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hdlm0230\disk\DATA\総務課\22財務\04庶務\調査・照会・回答\01市町村財政課（2021~）\2025\〇財政状況資料集\070901令和５年度財政状況資料集の作成について（2回目・地方公会計関係）\提出\"/>
    </mc:Choice>
  </mc:AlternateContent>
  <xr:revisionPtr revIDLastSave="0" documentId="13_ncr:1_{C6CED017-DAEA-4F67-BE75-B07C3E12D3A5}" xr6:coauthVersionLast="43" xr6:coauthVersionMax="43" xr10:uidLastSave="{00000000-0000-0000-0000-000000000000}"/>
  <bookViews>
    <workbookView xWindow="20370" yWindow="-3930" windowWidth="29040" windowHeight="17640" firstSheet="12"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9" l="1"/>
  <c r="Q23" i="9"/>
  <c r="V23" i="9"/>
  <c r="AA23" i="9"/>
  <c r="AP23" i="9"/>
  <c r="E34" i="7"/>
  <c r="C34" i="7" s="1"/>
  <c r="W34" i="7"/>
  <c r="AM34" i="7"/>
  <c r="BG34" i="7"/>
  <c r="BY34" i="7"/>
  <c r="CQ34" i="7"/>
  <c r="CO34" i="7" s="1"/>
  <c r="DG34" i="7"/>
  <c r="E35" i="7"/>
  <c r="C35" i="7" s="1"/>
  <c r="W35" i="7"/>
  <c r="AM35" i="7"/>
  <c r="BG35" i="7"/>
  <c r="BY35" i="7"/>
  <c r="CQ35" i="7"/>
  <c r="CO35" i="7" s="1"/>
  <c r="DG35" i="7"/>
  <c r="E36" i="7"/>
  <c r="C36" i="7" s="1"/>
  <c r="W36" i="7"/>
  <c r="AM36" i="7"/>
  <c r="BG36" i="7"/>
  <c r="BY36" i="7"/>
  <c r="CQ36" i="7"/>
  <c r="CO36" i="7" s="1"/>
  <c r="DG36" i="7"/>
  <c r="E37" i="7"/>
  <c r="C37" i="7" s="1"/>
  <c r="U37" i="7"/>
  <c r="AM37" i="7"/>
  <c r="BE37" i="7"/>
  <c r="BY37" i="7"/>
  <c r="CQ37" i="7"/>
  <c r="CO37" i="7" s="1"/>
  <c r="DG37" i="7"/>
  <c r="E38" i="7"/>
  <c r="C38" i="7" s="1"/>
  <c r="U38" i="7"/>
  <c r="AM38" i="7"/>
  <c r="BE38" i="7"/>
  <c r="BY38" i="7"/>
  <c r="CQ38" i="7"/>
  <c r="CO38" i="7" s="1"/>
  <c r="DG38" i="7"/>
  <c r="E39" i="7"/>
  <c r="C39" i="7" s="1"/>
  <c r="U39" i="7"/>
  <c r="AM39" i="7"/>
  <c r="BE39" i="7"/>
  <c r="BY39" i="7"/>
  <c r="CQ39" i="7"/>
  <c r="CO39" i="7" s="1"/>
  <c r="DG39" i="7"/>
  <c r="E40" i="7"/>
  <c r="C40" i="7" s="1"/>
  <c r="U40" i="7"/>
  <c r="AM40" i="7"/>
  <c r="BE40" i="7"/>
  <c r="BY40" i="7"/>
  <c r="CQ40" i="7"/>
  <c r="CO40" i="7" s="1"/>
  <c r="DG40" i="7"/>
  <c r="E41" i="7"/>
  <c r="C41" i="7" s="1"/>
  <c r="U41" i="7"/>
  <c r="AM41" i="7"/>
  <c r="BE41" i="7"/>
  <c r="BY41" i="7"/>
  <c r="CQ41" i="7"/>
  <c r="CO41" i="7" s="1"/>
  <c r="DG41" i="7"/>
  <c r="E42" i="7"/>
  <c r="C42" i="7" s="1"/>
  <c r="U42" i="7"/>
  <c r="AM42" i="7"/>
  <c r="BE42" i="7"/>
  <c r="BW42" i="7"/>
  <c r="BY42" i="7"/>
  <c r="CO42" i="7"/>
  <c r="CQ42" i="7"/>
  <c r="DG42" i="7"/>
  <c r="E43" i="7"/>
  <c r="C43" i="7" s="1"/>
  <c r="U43" i="7"/>
  <c r="AM43" i="7"/>
  <c r="BE43" i="7"/>
  <c r="BY43" i="7"/>
  <c r="BW43" i="7" s="1"/>
  <c r="CQ43" i="7"/>
  <c r="CO43" i="7" s="1"/>
  <c r="DG43" i="7"/>
  <c r="U34" i="7" l="1"/>
  <c r="U35" i="7" s="1"/>
  <c r="U36" i="7" l="1"/>
  <c r="BE34" i="7"/>
  <c r="BE35" i="7" s="1"/>
  <c r="BE36" i="7" s="1"/>
  <c r="BW34" i="7" l="1"/>
  <c r="BW35" i="7" s="1"/>
  <c r="BW36" i="7" s="1"/>
  <c r="BW37" i="7" s="1"/>
  <c r="BW38" i="7" s="1"/>
  <c r="BW39" i="7" s="1"/>
  <c r="BW40" i="7" s="1"/>
  <c r="BW41" i="7" s="1"/>
</calcChain>
</file>

<file path=xl/sharedStrings.xml><?xml version="1.0" encoding="utf-8"?>
<sst xmlns="http://schemas.openxmlformats.org/spreadsheetml/2006/main" count="1154" uniqueCount="548">
  <si>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</si>
  <si>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</si>
  <si>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</si>
  <si>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</si>
  <si>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</si>
  <si>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</si>
  <si>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</si>
  <si>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</si>
  <si>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</si>
  <si>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</si>
  <si>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</si>
  <si>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</si>
  <si>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</si>
  <si>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</si>
  <si>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</si>
  <si>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※8：職員の状況については、調査対象年度の地方公務員給与実態調査に基づいている。</t>
    <phoneticPr fontId="10"/>
  </si>
  <si>
    <t>※7：人口については、調査対象年度の1月1日現在の住民基本台帳に登載されている人口に基づいている。</t>
    <rPh sb="13" eb="15">
      <t>タイショウ</t>
    </rPh>
    <rPh sb="27" eb="29">
      <t>キホン</t>
    </rPh>
    <rPh sb="42" eb="43">
      <t>モト</t>
    </rPh>
    <phoneticPr fontId="10"/>
  </si>
  <si>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</si>
  <si>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※5：産業構造の比率は、分母を就業人口総数とし、分類不能の産業を除いて算出。</t>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</si>
  <si>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</si>
  <si>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</si>
  <si>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1"/>
  </si>
  <si>
    <t>※1：経常収支比率の( )内の数値は、「減収補塡債（特例分）」及び「臨時財政対策債」を除いて算出したものである。</t>
    <phoneticPr fontId="5"/>
  </si>
  <si>
    <t>（注釈）</t>
    <rPh sb="1" eb="3">
      <t>チュウシャク</t>
    </rPh>
    <phoneticPr fontId="5"/>
  </si>
  <si>
    <r>
      <t>(※</t>
    </r>
    <r>
      <rPr>
        <sz val="9"/>
        <color indexed="8"/>
        <rFont val="ＭＳ ゴシック"/>
        <family val="3"/>
        <charset val="128"/>
      </rPr>
      <t>3</t>
    </r>
    <r>
      <rPr>
        <sz val="9"/>
        <color indexed="8"/>
        <rFont val="ＭＳ ゴシック"/>
        <family val="3"/>
        <charset val="128"/>
      </rPr>
      <t>)</t>
    </r>
    <phoneticPr fontId="5"/>
  </si>
  <si>
    <t>団体名</t>
    <rPh sb="0" eb="2">
      <t>ダンタイ</t>
    </rPh>
    <phoneticPr fontId="5"/>
  </si>
  <si>
    <t>項番</t>
    <phoneticPr fontId="5"/>
  </si>
  <si>
    <t>組合等名</t>
    <phoneticPr fontId="5"/>
  </si>
  <si>
    <t>項番</t>
    <rPh sb="0" eb="2">
      <t>コウバン</t>
    </rPh>
    <phoneticPr fontId="5"/>
  </si>
  <si>
    <t>会計名</t>
    <rPh sb="0" eb="2">
      <t>カイケイ</t>
    </rPh>
    <rPh sb="2" eb="3">
      <t>メイ</t>
    </rPh>
    <phoneticPr fontId="5"/>
  </si>
  <si>
    <t>会計名</t>
    <phoneticPr fontId="5"/>
  </si>
  <si>
    <t>地方公社・第三セクター等一覧</t>
    <rPh sb="0" eb="2">
      <t>チホウ</t>
    </rPh>
    <rPh sb="2" eb="4">
      <t>コウシャ</t>
    </rPh>
    <rPh sb="5" eb="6">
      <t>ダイ</t>
    </rPh>
    <rPh sb="6" eb="7">
      <t>３</t>
    </rPh>
    <rPh sb="11" eb="12">
      <t>トウ</t>
    </rPh>
    <rPh sb="12" eb="14">
      <t>イチラン</t>
    </rPh>
    <phoneticPr fontId="5"/>
  </si>
  <si>
    <t>関係する一部事務組合等一覧</t>
    <rPh sb="0" eb="2">
      <t>カンケイ</t>
    </rPh>
    <rPh sb="4" eb="6">
      <t>イチブ</t>
    </rPh>
    <rPh sb="6" eb="8">
      <t>ジム</t>
    </rPh>
    <rPh sb="8" eb="10">
      <t>クミアイ</t>
    </rPh>
    <rPh sb="10" eb="11">
      <t>トウ</t>
    </rPh>
    <rPh sb="11" eb="13">
      <t>イチラン</t>
    </rPh>
    <phoneticPr fontId="5"/>
  </si>
  <si>
    <t>公営企業（法非適）の一覧</t>
    <rPh sb="0" eb="2">
      <t>コウエイ</t>
    </rPh>
    <rPh sb="2" eb="4">
      <t>キギョウ</t>
    </rPh>
    <rPh sb="6" eb="7">
      <t>ヒ</t>
    </rPh>
    <phoneticPr fontId="5"/>
  </si>
  <si>
    <t>公営企業（法適）の一覧</t>
    <rPh sb="0" eb="2">
      <t>コウエイ</t>
    </rPh>
    <rPh sb="2" eb="4">
      <t>キギョウ</t>
    </rPh>
    <phoneticPr fontId="5"/>
  </si>
  <si>
    <t>事業会計の一覧</t>
    <rPh sb="0" eb="2">
      <t>ジギョウ</t>
    </rPh>
    <rPh sb="2" eb="4">
      <t>カイケイ</t>
    </rPh>
    <phoneticPr fontId="5"/>
  </si>
  <si>
    <t>一般会計等の一覧</t>
    <phoneticPr fontId="5"/>
  </si>
  <si>
    <t>その他特定目的基金</t>
    <rPh sb="2" eb="3">
      <t>タ</t>
    </rPh>
    <rPh sb="3" eb="5">
      <t>トクテイ</t>
    </rPh>
    <rPh sb="5" eb="7">
      <t>モクテキ</t>
    </rPh>
    <rPh sb="7" eb="9">
      <t>キキン</t>
    </rPh>
    <phoneticPr fontId="5"/>
  </si>
  <si>
    <t>ラスパイレス指数</t>
    <rPh sb="6" eb="8">
      <t>シスウ</t>
    </rPh>
    <phoneticPr fontId="5"/>
  </si>
  <si>
    <t>減債基金</t>
    <rPh sb="0" eb="1">
      <t>ゲン</t>
    </rPh>
    <rPh sb="1" eb="2">
      <t>サイ</t>
    </rPh>
    <rPh sb="2" eb="4">
      <t>キキン</t>
    </rPh>
    <phoneticPr fontId="5"/>
  </si>
  <si>
    <t>合計</t>
    <rPh sb="0" eb="2">
      <t>ゴウケイ</t>
    </rPh>
    <phoneticPr fontId="5"/>
  </si>
  <si>
    <t>議会議員</t>
    <rPh sb="0" eb="2">
      <t>ギカイ</t>
    </rPh>
    <rPh sb="2" eb="4">
      <t>ギイン</t>
    </rPh>
    <phoneticPr fontId="5"/>
  </si>
  <si>
    <t>財政調整基金</t>
    <rPh sb="0" eb="2">
      <t>ザイセイ</t>
    </rPh>
    <rPh sb="2" eb="4">
      <t>チョウセイ</t>
    </rPh>
    <rPh sb="4" eb="6">
      <t>キキン</t>
    </rPh>
    <phoneticPr fontId="5"/>
  </si>
  <si>
    <t>積立金
現在高</t>
    <rPh sb="4" eb="7">
      <t>ゲンザイダカ</t>
    </rPh>
    <phoneticPr fontId="14"/>
  </si>
  <si>
    <t>-</t>
    <phoneticPr fontId="5"/>
  </si>
  <si>
    <t>臨時職員</t>
    <rPh sb="0" eb="2">
      <t>リンジ</t>
    </rPh>
    <rPh sb="2" eb="4">
      <t>ショクイン</t>
    </rPh>
    <phoneticPr fontId="5"/>
  </si>
  <si>
    <t>議会副議長</t>
    <rPh sb="0" eb="2">
      <t>ギカイ</t>
    </rPh>
    <rPh sb="2" eb="3">
      <t>フク</t>
    </rPh>
    <rPh sb="3" eb="5">
      <t>ギチョウ</t>
    </rPh>
    <phoneticPr fontId="5"/>
  </si>
  <si>
    <t>土地開発基金現在高</t>
    <rPh sb="0" eb="2">
      <t>トチ</t>
    </rPh>
    <rPh sb="2" eb="4">
      <t>カイハツ</t>
    </rPh>
    <rPh sb="4" eb="6">
      <t>キキン</t>
    </rPh>
    <rPh sb="6" eb="8">
      <t>ゲンザイ</t>
    </rPh>
    <rPh sb="8" eb="9">
      <t>タカ</t>
    </rPh>
    <phoneticPr fontId="14"/>
  </si>
  <si>
    <t>教育公務員</t>
    <rPh sb="0" eb="2">
      <t>キョウイク</t>
    </rPh>
    <rPh sb="2" eb="5">
      <t>コウムイン</t>
    </rPh>
    <phoneticPr fontId="5"/>
  </si>
  <si>
    <t>議会議長</t>
    <rPh sb="0" eb="2">
      <t>ギカイ</t>
    </rPh>
    <rPh sb="2" eb="4">
      <t>ギチョウ</t>
    </rPh>
    <phoneticPr fontId="5"/>
  </si>
  <si>
    <t>収益事業収入</t>
  </si>
  <si>
    <t>　うち技能労務職員</t>
    <rPh sb="3" eb="5">
      <t>ギノウ</t>
    </rPh>
    <rPh sb="5" eb="7">
      <t>ロウム</t>
    </rPh>
    <rPh sb="7" eb="9">
      <t>ショクイン</t>
    </rPh>
    <phoneticPr fontId="5"/>
  </si>
  <si>
    <t>教育長</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</si>
  <si>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</si>
  <si>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うち消防職員</t>
    <rPh sb="3" eb="5">
      <t>ショウボウ</t>
    </rPh>
    <rPh sb="5" eb="7">
      <t>ショクイン</t>
    </rPh>
    <phoneticPr fontId="5"/>
  </si>
  <si>
    <t>副市区町村長</t>
    <rPh sb="0" eb="1">
      <t>フク</t>
    </rPh>
    <rPh sb="1" eb="3">
      <t>シク</t>
    </rPh>
    <rPh sb="3" eb="5">
      <t>チョウソン</t>
    </rPh>
    <rPh sb="5" eb="6">
      <t>チョウ</t>
    </rPh>
    <phoneticPr fontId="5"/>
  </si>
  <si>
    <t>地方債現在高（臨時財政対策債除き）</t>
    <phoneticPr fontId="5"/>
  </si>
  <si>
    <t>一般職員</t>
    <rPh sb="0" eb="2">
      <t>イッパン</t>
    </rPh>
    <rPh sb="2" eb="4">
      <t>ショクイン</t>
    </rPh>
    <phoneticPr fontId="5"/>
  </si>
  <si>
    <t>市区町村長</t>
    <rPh sb="0" eb="2">
      <t>シク</t>
    </rPh>
    <rPh sb="2" eb="4">
      <t>チョウソン</t>
    </rPh>
    <rPh sb="4" eb="5">
      <t>チョウ</t>
    </rPh>
    <phoneticPr fontId="5"/>
  </si>
  <si>
    <t>　うち公的資金</t>
    <rPh sb="3" eb="5">
      <t>コウテキ</t>
    </rPh>
    <phoneticPr fontId="5"/>
  </si>
  <si>
    <t>地方債現在高</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</si>
  <si>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</si>
  <si>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</si>
  <si>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職員数
(人)</t>
    <rPh sb="0" eb="3">
      <t>ショクインスウ</t>
    </rPh>
    <phoneticPr fontId="5"/>
  </si>
  <si>
    <t>区分</t>
    <rPh sb="0" eb="2">
      <t>クブン</t>
    </rPh>
    <phoneticPr fontId="5"/>
  </si>
  <si>
    <t>一般職員等(※6)</t>
    <rPh sb="0" eb="2">
      <t>イッパン</t>
    </rPh>
    <rPh sb="2" eb="4">
      <t>ショクイン</t>
    </rPh>
    <rPh sb="4" eb="5">
      <t>トウ</t>
    </rPh>
    <phoneticPr fontId="5"/>
  </si>
  <si>
    <t>定数</t>
    <rPh sb="0" eb="2">
      <t>テイスウ</t>
    </rPh>
    <phoneticPr fontId="5"/>
  </si>
  <si>
    <t>特別職等</t>
    <rPh sb="0" eb="2">
      <t>トクベツ</t>
    </rPh>
    <rPh sb="2" eb="3">
      <t>ショク</t>
    </rPh>
    <rPh sb="3" eb="4">
      <t>トウ</t>
    </rPh>
    <phoneticPr fontId="5"/>
  </si>
  <si>
    <t>職員の状況 (※8)</t>
    <rPh sb="0" eb="2">
      <t>ショクイン</t>
    </rPh>
    <rPh sb="3" eb="5">
      <t>ジョウキョウ</t>
    </rPh>
    <phoneticPr fontId="5"/>
  </si>
  <si>
    <t>世帯数 (世帯)</t>
    <rPh sb="0" eb="3">
      <t>セタイスウ</t>
    </rPh>
    <phoneticPr fontId="5"/>
  </si>
  <si>
    <t>歳入一般財源等</t>
    <rPh sb="0" eb="2">
      <t>サイニュウ</t>
    </rPh>
    <rPh sb="2" eb="4">
      <t>イッパン</t>
    </rPh>
    <rPh sb="4" eb="6">
      <t>ザイゲン</t>
    </rPh>
    <rPh sb="6" eb="7">
      <t>トウ</t>
    </rPh>
    <phoneticPr fontId="14"/>
  </si>
  <si>
    <t>人口密度 (人/k㎡)</t>
    <rPh sb="0" eb="2">
      <t>ジンコウ</t>
    </rPh>
    <rPh sb="2" eb="4">
      <t>ミツド</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</si>
  <si>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</si>
  <si>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面積 (k㎡)</t>
    <rPh sb="0" eb="2">
      <t>メンセキ</t>
    </rPh>
    <phoneticPr fontId="5"/>
  </si>
  <si>
    <t>標準税収入額等</t>
    <phoneticPr fontId="14"/>
  </si>
  <si>
    <t>第3次</t>
    <rPh sb="0" eb="1">
      <t>ダイ</t>
    </rPh>
    <rPh sb="2" eb="3">
      <t>ジ</t>
    </rPh>
    <phoneticPr fontId="5"/>
  </si>
  <si>
    <t>-3.5</t>
    <phoneticPr fontId="5"/>
  </si>
  <si>
    <t>うち日本人(％)</t>
    <phoneticPr fontId="5"/>
  </si>
  <si>
    <t>基準財政需要額</t>
    <phoneticPr fontId="14"/>
  </si>
  <si>
    <t>増減率  (％)</t>
    <rPh sb="0" eb="2">
      <t>ゾウゲン</t>
    </rPh>
    <rPh sb="2" eb="3">
      <t>リツ</t>
    </rPh>
    <phoneticPr fontId="5"/>
  </si>
  <si>
    <r>
      <t>資金不足比率 (※</t>
    </r>
    <r>
      <rPr>
        <sz val="9"/>
        <color indexed="8"/>
        <rFont val="ＭＳ ゴシック"/>
        <family val="3"/>
        <charset val="128"/>
      </rPr>
      <t>4</t>
    </r>
    <r>
      <rPr>
        <sz val="9"/>
        <color indexed="8"/>
        <rFont val="ＭＳ ゴシック"/>
        <family val="3"/>
        <charset val="128"/>
      </rPr>
      <t>)</t>
    </r>
    <phoneticPr fontId="5"/>
  </si>
  <si>
    <t>基準財政収入額</t>
    <phoneticPr fontId="14"/>
  </si>
  <si>
    <t>第2次</t>
    <rPh sb="0" eb="1">
      <t>ダイ</t>
    </rPh>
    <rPh sb="2" eb="3">
      <t>ジ</t>
    </rPh>
    <phoneticPr fontId="5"/>
  </si>
  <si>
    <t>うち日本人(人)</t>
    <phoneticPr fontId="5"/>
  </si>
  <si>
    <t>　将来負担比率</t>
    <rPh sb="1" eb="3">
      <t>ショウライ</t>
    </rPh>
    <rPh sb="3" eb="5">
      <t>フタン</t>
    </rPh>
    <rPh sb="5" eb="7">
      <t>ヒリツ</t>
    </rPh>
    <phoneticPr fontId="5"/>
  </si>
  <si>
    <t>令05.01.01(人)</t>
    <phoneticPr fontId="5"/>
  </si>
  <si>
    <t>　実質公債費比率</t>
    <rPh sb="1" eb="3">
      <t>ジッシツ</t>
    </rPh>
    <rPh sb="3" eb="6">
      <t>コウサイヒ</t>
    </rPh>
    <rPh sb="6" eb="8">
      <t>ヒリツ</t>
    </rPh>
    <phoneticPr fontId="5"/>
  </si>
  <si>
    <t>実質単年度収支</t>
    <phoneticPr fontId="14"/>
  </si>
  <si>
    <t>○</t>
    <phoneticPr fontId="5"/>
  </si>
  <si>
    <t>指数表選定</t>
    <rPh sb="0" eb="2">
      <t>シスウ</t>
    </rPh>
    <rPh sb="2" eb="3">
      <t>ヒョウ</t>
    </rPh>
    <rPh sb="3" eb="5">
      <t>センテイ</t>
    </rPh>
    <phoneticPr fontId="5"/>
  </si>
  <si>
    <t>第1次</t>
    <rPh sb="0" eb="1">
      <t>ダイ</t>
    </rPh>
    <rPh sb="2" eb="3">
      <t>ジ</t>
    </rPh>
    <phoneticPr fontId="5"/>
  </si>
  <si>
    <t>　連結実質赤字比率</t>
    <rPh sb="1" eb="3">
      <t>レンケツ</t>
    </rPh>
    <rPh sb="3" eb="5">
      <t>ジッシツ</t>
    </rPh>
    <rPh sb="5" eb="7">
      <t>アカジ</t>
    </rPh>
    <rPh sb="7" eb="9">
      <t>ヒリツ</t>
    </rPh>
    <phoneticPr fontId="5"/>
  </si>
  <si>
    <t>積立金取崩し額</t>
    <phoneticPr fontId="14"/>
  </si>
  <si>
    <t>×</t>
    <phoneticPr fontId="5"/>
  </si>
  <si>
    <t>低開発</t>
    <rPh sb="0" eb="1">
      <t>テイ</t>
    </rPh>
    <rPh sb="1" eb="3">
      <t>カイハツ</t>
    </rPh>
    <phoneticPr fontId="5"/>
  </si>
  <si>
    <t>平成27年国調</t>
    <rPh sb="4" eb="5">
      <t>ネン</t>
    </rPh>
    <rPh sb="5" eb="6">
      <t>コク</t>
    </rPh>
    <rPh sb="6" eb="7">
      <t>チョウ</t>
    </rPh>
    <phoneticPr fontId="5"/>
  </si>
  <si>
    <t>令和2年国調</t>
    <rPh sb="0" eb="2">
      <t>レイワ</t>
    </rPh>
    <rPh sb="3" eb="4">
      <t>ネン</t>
    </rPh>
    <rPh sb="4" eb="5">
      <t>コク</t>
    </rPh>
    <rPh sb="5" eb="6">
      <t>チョウ</t>
    </rPh>
    <phoneticPr fontId="5"/>
  </si>
  <si>
    <t>令06.01.01(人)</t>
    <rPh sb="0" eb="1">
      <t>レイ</t>
    </rPh>
    <phoneticPr fontId="5"/>
  </si>
  <si>
    <t>住民基本台帳人口
 (※7)</t>
    <rPh sb="0" eb="2">
      <t>ジュウミン</t>
    </rPh>
    <rPh sb="2" eb="4">
      <t>キホン</t>
    </rPh>
    <rPh sb="4" eb="6">
      <t>ダイチョウ</t>
    </rPh>
    <rPh sb="6" eb="8">
      <t>ジンコウ</t>
    </rPh>
    <phoneticPr fontId="5"/>
  </si>
  <si>
    <t>　実質赤字比率</t>
    <rPh sb="1" eb="3">
      <t>ジッシツ</t>
    </rPh>
    <rPh sb="3" eb="5">
      <t>アカジ</t>
    </rPh>
    <rPh sb="5" eb="7">
      <t>ヒリツ</t>
    </rPh>
    <phoneticPr fontId="5"/>
  </si>
  <si>
    <t>繰上償還金</t>
    <phoneticPr fontId="14"/>
  </si>
  <si>
    <t>山振</t>
    <rPh sb="0" eb="1">
      <t>ヤマ</t>
    </rPh>
    <rPh sb="1" eb="2">
      <t>フ</t>
    </rPh>
    <phoneticPr fontId="5"/>
  </si>
  <si>
    <t>-18.0</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</si>
  <si>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</si>
  <si>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健全化判断比率</t>
    <phoneticPr fontId="5"/>
  </si>
  <si>
    <t>積立金</t>
    <phoneticPr fontId="14"/>
  </si>
  <si>
    <t>過疎</t>
    <rPh sb="0" eb="2">
      <t>カソ</t>
    </rPh>
    <phoneticPr fontId="5"/>
  </si>
  <si>
    <t>平成27年国調(人)</t>
    <rPh sb="4" eb="5">
      <t>ネン</t>
    </rPh>
    <rPh sb="5" eb="6">
      <t>コク</t>
    </rPh>
    <rPh sb="6" eb="7">
      <t>チョウ</t>
    </rPh>
    <phoneticPr fontId="5"/>
  </si>
  <si>
    <t>公債費負担比率</t>
    <rPh sb="0" eb="3">
      <t>コウサイヒ</t>
    </rPh>
    <rPh sb="3" eb="5">
      <t>フタン</t>
    </rPh>
    <rPh sb="5" eb="7">
      <t>ヒリツ</t>
    </rPh>
    <phoneticPr fontId="5"/>
  </si>
  <si>
    <t>単年度収支</t>
    <phoneticPr fontId="14"/>
  </si>
  <si>
    <t>中部</t>
    <rPh sb="0" eb="2">
      <t>チュウブ</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</si>
  <si>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</si>
  <si>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令和2年国調(人)</t>
    <rPh sb="3" eb="4">
      <t>ネン</t>
    </rPh>
    <rPh sb="4" eb="5">
      <t>コク</t>
    </rPh>
    <rPh sb="5" eb="6">
      <t>チョウ</t>
    </rPh>
    <phoneticPr fontId="5"/>
  </si>
  <si>
    <t>人口</t>
    <rPh sb="0" eb="2">
      <t>ジンコウ</t>
    </rPh>
    <phoneticPr fontId="5"/>
  </si>
  <si>
    <t>財政力指数</t>
    <rPh sb="0" eb="3">
      <t>ザイセイリョク</t>
    </rPh>
    <rPh sb="3" eb="5">
      <t>シスウ</t>
    </rPh>
    <phoneticPr fontId="5"/>
  </si>
  <si>
    <t>実質収支</t>
    <phoneticPr fontId="14"/>
  </si>
  <si>
    <t>近畿</t>
    <rPh sb="0" eb="2">
      <t>キンキ</t>
    </rPh>
    <phoneticPr fontId="5"/>
  </si>
  <si>
    <t>標準財政規模</t>
    <rPh sb="0" eb="2">
      <t>ヒョウジュン</t>
    </rPh>
    <rPh sb="2" eb="4">
      <t>ザイセイ</t>
    </rPh>
    <rPh sb="4" eb="6">
      <t>キボ</t>
    </rPh>
    <phoneticPr fontId="5"/>
  </si>
  <si>
    <t>翌年度に繰越すべき財源</t>
    <phoneticPr fontId="5"/>
  </si>
  <si>
    <t>首都</t>
    <rPh sb="0" eb="2">
      <t>シュト</t>
    </rPh>
    <phoneticPr fontId="5"/>
  </si>
  <si>
    <t>　　(※1)</t>
    <phoneticPr fontId="5"/>
  </si>
  <si>
    <t>歳入歳出差引</t>
    <phoneticPr fontId="14"/>
  </si>
  <si>
    <t>財源超過</t>
    <rPh sb="0" eb="2">
      <t>ザイゲン</t>
    </rPh>
    <rPh sb="2" eb="4">
      <t>チョウカ</t>
    </rPh>
    <phoneticPr fontId="5"/>
  </si>
  <si>
    <t>2-1</t>
    <phoneticPr fontId="5"/>
  </si>
  <si>
    <t>地方交付税種地</t>
    <rPh sb="0" eb="2">
      <t>チホウ</t>
    </rPh>
    <rPh sb="2" eb="5">
      <t>コウフゼイ</t>
    </rPh>
    <rPh sb="5" eb="6">
      <t>シュ</t>
    </rPh>
    <rPh sb="6" eb="7">
      <t>チ</t>
    </rPh>
    <phoneticPr fontId="5"/>
  </si>
  <si>
    <t>檜枝岐村</t>
    <phoneticPr fontId="5"/>
  </si>
  <si>
    <t>市町村名</t>
    <rPh sb="0" eb="3">
      <t>シチョウソン</t>
    </rPh>
    <rPh sb="3" eb="4">
      <t>メイ</t>
    </rPh>
    <phoneticPr fontId="5"/>
  </si>
  <si>
    <t>経常収支比率</t>
    <rPh sb="0" eb="2">
      <t>ケイジョウ</t>
    </rPh>
    <rPh sb="2" eb="4">
      <t>シュウシ</t>
    </rPh>
    <rPh sb="4" eb="6">
      <t>ヒリツ</t>
    </rPh>
    <phoneticPr fontId="5"/>
  </si>
  <si>
    <t>歳出総額</t>
    <phoneticPr fontId="14"/>
  </si>
  <si>
    <t>財政健全化等</t>
    <rPh sb="0" eb="2">
      <t>ザイセイ</t>
    </rPh>
    <rPh sb="2" eb="5">
      <t>ケンゼンカ</t>
    </rPh>
    <rPh sb="5" eb="6">
      <t>トウ</t>
    </rPh>
    <phoneticPr fontId="5"/>
  </si>
  <si>
    <t>実質収支比率</t>
    <rPh sb="0" eb="2">
      <t>ジッシツ</t>
    </rPh>
    <rPh sb="2" eb="4">
      <t>シュウシ</t>
    </rPh>
    <rPh sb="4" eb="6">
      <t>ヒリツ</t>
    </rPh>
    <phoneticPr fontId="5"/>
  </si>
  <si>
    <t>歳入総額</t>
    <phoneticPr fontId="14"/>
  </si>
  <si>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</si>
  <si>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</si>
  <si>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</si>
  <si>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</si>
  <si>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指定団体等の指定状況</t>
    <phoneticPr fontId="5"/>
  </si>
  <si>
    <t>Ⅰ－２</t>
    <phoneticPr fontId="5"/>
  </si>
  <si>
    <t>市町村類型</t>
    <phoneticPr fontId="5"/>
  </si>
  <si>
    <t>福島県</t>
    <phoneticPr fontId="5"/>
  </si>
  <si>
    <t>都道府県名</t>
    <phoneticPr fontId="5"/>
  </si>
  <si>
    <t>総括表（市町村）</t>
    <rPh sb="0" eb="2">
      <t>ソウカツ</t>
    </rPh>
    <rPh sb="2" eb="3">
      <t>ヒョウ</t>
    </rPh>
    <rPh sb="4" eb="7">
      <t>シチョウソン</t>
    </rPh>
    <phoneticPr fontId="5"/>
  </si>
  <si>
    <t>令和5年度　財政状況資料集</t>
    <phoneticPr fontId="5"/>
  </si>
  <si>
    <t>歳出合計</t>
    <phoneticPr fontId="5"/>
  </si>
  <si>
    <t>失業対策事業費</t>
    <phoneticPr fontId="5"/>
  </si>
  <si>
    <t>災害復旧事業費</t>
    <phoneticPr fontId="5"/>
  </si>
  <si>
    <t>　うち単独</t>
    <phoneticPr fontId="5"/>
  </si>
  <si>
    <t>　うち補助</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</si>
  <si>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</si>
  <si>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</si>
  <si>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内訳</t>
    <rPh sb="0" eb="2">
      <t>ウチワケ</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</si>
  <si>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</si>
  <si>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</si>
  <si>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(注釈)</t>
    <rPh sb="1" eb="2">
      <t>チュウ</t>
    </rPh>
    <rPh sb="2" eb="3">
      <t>シャク</t>
    </rPh>
    <phoneticPr fontId="5"/>
  </si>
  <si>
    <t>投資的経費計</t>
    <rPh sb="5" eb="6">
      <t>ケイ</t>
    </rPh>
    <phoneticPr fontId="5"/>
  </si>
  <si>
    <t>保険給付費</t>
    <phoneticPr fontId="5"/>
  </si>
  <si>
    <t>その他</t>
    <phoneticPr fontId="5"/>
  </si>
  <si>
    <t>　前年度繰上充用金</t>
    <phoneticPr fontId="5"/>
  </si>
  <si>
    <t>国庫支出金</t>
    <phoneticPr fontId="5"/>
  </si>
  <si>
    <t>国民健康保険</t>
    <phoneticPr fontId="5"/>
  </si>
  <si>
    <t>歳入合計</t>
    <phoneticPr fontId="5"/>
  </si>
  <si>
    <t>　投資・出資金・貸付金</t>
    <phoneticPr fontId="5"/>
  </si>
  <si>
    <t>保険税(料)収入額</t>
    <phoneticPr fontId="5"/>
  </si>
  <si>
    <t>被保険者
1人当り</t>
    <phoneticPr fontId="5"/>
  </si>
  <si>
    <t>上水道</t>
    <phoneticPr fontId="5"/>
  </si>
  <si>
    <t>　うち臨時財政対策債</t>
    <phoneticPr fontId="5"/>
  </si>
  <si>
    <t>　積立金</t>
    <phoneticPr fontId="5"/>
  </si>
  <si>
    <t>被保険者数(人)</t>
  </si>
  <si>
    <t>簡易水道</t>
    <phoneticPr fontId="5"/>
  </si>
  <si>
    <t>　うち減収補塡債(特例分)</t>
    <rPh sb="4" eb="5">
      <t>シュウ</t>
    </rPh>
    <rPh sb="9" eb="10">
      <t>トク</t>
    </rPh>
    <rPh sb="10" eb="11">
      <t>レイ</t>
    </rPh>
    <rPh sb="11" eb="12">
      <t>ブン</t>
    </rPh>
    <phoneticPr fontId="1"/>
  </si>
  <si>
    <t>　繰出金</t>
    <phoneticPr fontId="5"/>
  </si>
  <si>
    <t>加入世帯数(世帯)</t>
  </si>
  <si>
    <t>観光施設</t>
    <phoneticPr fontId="5"/>
  </si>
  <si>
    <t>地方債</t>
  </si>
  <si>
    <t>　　うち一部事務組合負担金</t>
    <phoneticPr fontId="5"/>
  </si>
  <si>
    <t>再差引収支</t>
    <rPh sb="0" eb="1">
      <t>サイ</t>
    </rPh>
    <rPh sb="1" eb="3">
      <t>サシヒキ</t>
    </rPh>
    <rPh sb="3" eb="5">
      <t>シュウシ</t>
    </rPh>
    <phoneticPr fontId="5"/>
  </si>
  <si>
    <t>下水道</t>
    <phoneticPr fontId="5"/>
  </si>
  <si>
    <t>諸収入</t>
  </si>
  <si>
    <t>　補助費等</t>
    <rPh sb="1" eb="3">
      <t>ホジョ</t>
    </rPh>
    <rPh sb="3" eb="4">
      <t>ヒ</t>
    </rPh>
    <rPh sb="4" eb="5">
      <t>トウ</t>
    </rPh>
    <phoneticPr fontId="5"/>
  </si>
  <si>
    <t>実質収支</t>
    <rPh sb="0" eb="2">
      <t>ジッシツ</t>
    </rPh>
    <rPh sb="2" eb="4">
      <t>シュウシ</t>
    </rPh>
    <phoneticPr fontId="5"/>
  </si>
  <si>
    <t>合計</t>
    <phoneticPr fontId="5"/>
  </si>
  <si>
    <t>繰越金</t>
  </si>
  <si>
    <t>　維持補修費</t>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</si>
  <si>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</si>
  <si>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公営事業等への繰出</t>
    <rPh sb="0" eb="2">
      <t>コウエイ</t>
    </rPh>
    <rPh sb="2" eb="4">
      <t>ジギョウ</t>
    </rPh>
    <rPh sb="4" eb="5">
      <t>トウ</t>
    </rPh>
    <rPh sb="7" eb="9">
      <t>クリダ</t>
    </rPh>
    <phoneticPr fontId="5"/>
  </si>
  <si>
    <t>繰入金</t>
  </si>
  <si>
    <t>　物件費</t>
    <phoneticPr fontId="5"/>
  </si>
  <si>
    <t>寄附金</t>
  </si>
  <si>
    <t>その他の経費</t>
    <rPh sb="2" eb="3">
      <t>タ</t>
    </rPh>
    <rPh sb="4" eb="6">
      <t>ケイヒ</t>
    </rPh>
    <phoneticPr fontId="5"/>
  </si>
  <si>
    <t>純固定資産税</t>
    <rPh sb="0" eb="1">
      <t>ジュン</t>
    </rPh>
    <rPh sb="1" eb="3">
      <t>コテイ</t>
    </rPh>
    <rPh sb="3" eb="6">
      <t>シサンゼイ</t>
    </rPh>
    <phoneticPr fontId="5"/>
  </si>
  <si>
    <t>財産収入</t>
  </si>
  <si>
    <t>一時借入金利子</t>
    <phoneticPr fontId="5"/>
  </si>
  <si>
    <t>市町村民税</t>
    <rPh sb="0" eb="3">
      <t>シチョウソン</t>
    </rPh>
    <rPh sb="3" eb="4">
      <t>ミン</t>
    </rPh>
    <rPh sb="4" eb="5">
      <t>ゼイ</t>
    </rPh>
    <phoneticPr fontId="5"/>
  </si>
  <si>
    <t>・計</t>
    <phoneticPr fontId="5"/>
  </si>
  <si>
    <t>都道府県支出金</t>
  </si>
  <si>
    <t>　うち利子</t>
    <phoneticPr fontId="14"/>
  </si>
  <si>
    <t>現年</t>
    <rPh sb="0" eb="1">
      <t>ゲン</t>
    </rPh>
    <rPh sb="1" eb="2">
      <t>ネン</t>
    </rPh>
    <phoneticPr fontId="5"/>
  </si>
  <si>
    <t>徴収率
(％)</t>
    <rPh sb="0" eb="2">
      <t>チョウシュウ</t>
    </rPh>
    <rPh sb="2" eb="3">
      <t>リツ</t>
    </rPh>
    <phoneticPr fontId="5"/>
  </si>
  <si>
    <t>国有提供交付金(特別区財調交付金)</t>
  </si>
  <si>
    <t>　うち元金</t>
    <phoneticPr fontId="14"/>
  </si>
  <si>
    <t>令和4年度</t>
    <rPh sb="0" eb="2">
      <t>レイワ</t>
    </rPh>
    <rPh sb="3" eb="5">
      <t>ネンド</t>
    </rPh>
    <rPh sb="4" eb="5">
      <t>ド</t>
    </rPh>
    <phoneticPr fontId="5"/>
  </si>
  <si>
    <t>令和5年度</t>
    <rPh sb="0" eb="2">
      <t>レイワ</t>
    </rPh>
    <rPh sb="3" eb="5">
      <t>ネンド</t>
    </rPh>
    <phoneticPr fontId="5"/>
  </si>
  <si>
    <t>区分</t>
  </si>
  <si>
    <t>国庫支出金</t>
  </si>
  <si>
    <t>元利償還金</t>
    <phoneticPr fontId="5"/>
  </si>
  <si>
    <t>手数料</t>
  </si>
  <si>
    <t>　公債費</t>
    <phoneticPr fontId="5"/>
  </si>
  <si>
    <t>使用料</t>
  </si>
  <si>
    <t>　扶助費</t>
    <phoneticPr fontId="5"/>
  </si>
  <si>
    <t>合計</t>
  </si>
  <si>
    <t>分担金・負担金</t>
  </si>
  <si>
    <t>　　うち職員給</t>
    <rPh sb="4" eb="6">
      <t>ショクイン</t>
    </rPh>
    <rPh sb="6" eb="7">
      <t>キュウ</t>
    </rPh>
    <phoneticPr fontId="5"/>
  </si>
  <si>
    <t>旧法による税</t>
  </si>
  <si>
    <t>交通安全対策特別交付金</t>
    <phoneticPr fontId="5"/>
  </si>
  <si>
    <t>　人件費</t>
    <phoneticPr fontId="5"/>
  </si>
  <si>
    <t>　法定外目的税</t>
    <phoneticPr fontId="5"/>
  </si>
  <si>
    <t>(一般財源計)</t>
    <phoneticPr fontId="5"/>
  </si>
  <si>
    <t>義務的経費計</t>
    <rPh sb="0" eb="3">
      <t>ギムテキ</t>
    </rPh>
    <rPh sb="3" eb="5">
      <t>ケイヒ</t>
    </rPh>
    <rPh sb="5" eb="6">
      <t>ケイ</t>
    </rPh>
    <phoneticPr fontId="5"/>
  </si>
  <si>
    <t>　　水利地益税等</t>
    <phoneticPr fontId="5"/>
  </si>
  <si>
    <t>　震災復興特別交付税</t>
    <phoneticPr fontId="14"/>
  </si>
  <si>
    <t>経常収支比率</t>
    <rPh sb="0" eb="2">
      <t>ケイジョウ</t>
    </rPh>
    <rPh sb="2" eb="4">
      <t>シュウシ</t>
    </rPh>
    <rPh sb="4" eb="6">
      <t>ヒリツ</t>
    </rPh>
    <phoneticPr fontId="9"/>
  </si>
  <si>
    <t>経常経費充当一般財源等</t>
  </si>
  <si>
    <t>充当一般財源等</t>
    <phoneticPr fontId="5"/>
  </si>
  <si>
    <t>構成比</t>
    <phoneticPr fontId="5"/>
  </si>
  <si>
    <t>決算額</t>
  </si>
  <si>
    <t>　　都市計画税</t>
    <phoneticPr fontId="5"/>
  </si>
  <si>
    <t>　特別交付税</t>
    <phoneticPr fontId="5"/>
  </si>
  <si>
    <t>性質別歳出の状況（単位 千円・％）</t>
    <rPh sb="0" eb="2">
      <t>セイシツ</t>
    </rPh>
    <phoneticPr fontId="5"/>
  </si>
  <si>
    <t>　　事業所税</t>
    <phoneticPr fontId="5"/>
  </si>
  <si>
    <t>　普通交付税</t>
    <phoneticPr fontId="5"/>
  </si>
  <si>
    <t>　　入湯税</t>
    <phoneticPr fontId="5"/>
  </si>
  <si>
    <t>地方交付税</t>
  </si>
  <si>
    <t>歳出合計</t>
  </si>
  <si>
    <t>　法定目的税</t>
    <phoneticPr fontId="5"/>
  </si>
  <si>
    <t>　新型コロナウイルス感染症対策地方税減収補塡特別交付金</t>
    <phoneticPr fontId="5"/>
  </si>
  <si>
    <t>前年度繰上充用金</t>
    <phoneticPr fontId="5"/>
  </si>
  <si>
    <t>目的税</t>
  </si>
  <si>
    <t>　地方特例交付金</t>
    <rPh sb="1" eb="3">
      <t>チホウ</t>
    </rPh>
    <phoneticPr fontId="5"/>
  </si>
  <si>
    <t>諸支出金</t>
    <rPh sb="3" eb="4">
      <t>キン</t>
    </rPh>
    <phoneticPr fontId="14"/>
  </si>
  <si>
    <t>　法定外普通税</t>
    <phoneticPr fontId="5"/>
  </si>
  <si>
    <t>地方特例交付金等</t>
    <rPh sb="7" eb="8">
      <t>トウ</t>
    </rPh>
    <phoneticPr fontId="1"/>
  </si>
  <si>
    <t>公債費</t>
  </si>
  <si>
    <t>　　特別土地保有税</t>
    <phoneticPr fontId="5"/>
  </si>
  <si>
    <t>法人事業税交付金</t>
    <phoneticPr fontId="1"/>
  </si>
  <si>
    <t>災害復旧費</t>
  </si>
  <si>
    <t>　　鉱産税</t>
    <phoneticPr fontId="5"/>
  </si>
  <si>
    <t>自動車税環境性能割交付金</t>
    <phoneticPr fontId="5"/>
  </si>
  <si>
    <t>教育費</t>
  </si>
  <si>
    <t>　　市町村たばこ税</t>
    <phoneticPr fontId="5"/>
  </si>
  <si>
    <t>軽油引取税交付金</t>
  </si>
  <si>
    <t>消防費</t>
  </si>
  <si>
    <t>　　軽自動車税</t>
    <phoneticPr fontId="5"/>
  </si>
  <si>
    <t>自動車取得税交付金</t>
  </si>
  <si>
    <t>土木費</t>
  </si>
  <si>
    <t>　　　うち純固定資産税</t>
    <phoneticPr fontId="5"/>
  </si>
  <si>
    <t>特別地方消費税交付金</t>
  </si>
  <si>
    <t>商工費</t>
  </si>
  <si>
    <t>　　固定資産税</t>
    <phoneticPr fontId="5"/>
  </si>
  <si>
    <t>ゴルフ場利用税交付金</t>
  </si>
  <si>
    <t>農林水産業費</t>
  </si>
  <si>
    <t>　　　法人税割</t>
    <phoneticPr fontId="5"/>
  </si>
  <si>
    <t>地方消費税交付金</t>
  </si>
  <si>
    <t>労働費</t>
  </si>
  <si>
    <t>　　　法人均等割</t>
    <phoneticPr fontId="5"/>
  </si>
  <si>
    <t>分離課税所得割交付金</t>
    <phoneticPr fontId="14"/>
  </si>
  <si>
    <t>衛生費</t>
  </si>
  <si>
    <t>　　　所得割</t>
    <phoneticPr fontId="5"/>
  </si>
  <si>
    <t>株式等譲渡所得割交付金</t>
    <rPh sb="0" eb="2">
      <t>カブシキ</t>
    </rPh>
    <rPh sb="2" eb="3">
      <t>トウ</t>
    </rPh>
    <rPh sb="3" eb="5">
      <t>ジョウト</t>
    </rPh>
    <rPh sb="5" eb="7">
      <t>ショトク</t>
    </rPh>
    <rPh sb="7" eb="8">
      <t>ワリ</t>
    </rPh>
    <rPh sb="8" eb="11">
      <t>コウフキン</t>
    </rPh>
    <phoneticPr fontId="13"/>
  </si>
  <si>
    <t>民生費</t>
  </si>
  <si>
    <t>　　　個人均等割</t>
    <phoneticPr fontId="5"/>
  </si>
  <si>
    <t>配当割交付金</t>
    <rPh sb="0" eb="2">
      <t>ハイトウ</t>
    </rPh>
    <rPh sb="2" eb="3">
      <t>ワリ</t>
    </rPh>
    <rPh sb="3" eb="6">
      <t>コウフキン</t>
    </rPh>
    <phoneticPr fontId="13"/>
  </si>
  <si>
    <t>総務費</t>
  </si>
  <si>
    <t>　　市町村民税</t>
    <phoneticPr fontId="5"/>
  </si>
  <si>
    <t>利子割交付金</t>
  </si>
  <si>
    <t>議会費</t>
  </si>
  <si>
    <t>　法定普通税</t>
    <phoneticPr fontId="5"/>
  </si>
  <si>
    <t>地方譲与税</t>
    <phoneticPr fontId="5"/>
  </si>
  <si>
    <t>(A)のうち充当一般財源等</t>
    <rPh sb="6" eb="8">
      <t>ジュウトウ</t>
    </rPh>
    <rPh sb="8" eb="10">
      <t>イッパン</t>
    </rPh>
    <rPh sb="10" eb="12">
      <t>ザイゲン</t>
    </rPh>
    <rPh sb="12" eb="13">
      <t>ナド</t>
    </rPh>
    <phoneticPr fontId="5"/>
  </si>
  <si>
    <t>(A)のうち普通建設事業費</t>
    <rPh sb="6" eb="8">
      <t>フツウ</t>
    </rPh>
    <rPh sb="8" eb="10">
      <t>ケンセツ</t>
    </rPh>
    <rPh sb="10" eb="13">
      <t>ジギョウヒ</t>
    </rPh>
    <phoneticPr fontId="5"/>
  </si>
  <si>
    <t>構成比</t>
    <rPh sb="0" eb="3">
      <t>コウセイヒ</t>
    </rPh>
    <phoneticPr fontId="5"/>
  </si>
  <si>
    <t>決算額 (A)</t>
    <rPh sb="0" eb="2">
      <t>ケッサン</t>
    </rPh>
    <rPh sb="2" eb="3">
      <t>ガク</t>
    </rPh>
    <phoneticPr fontId="5"/>
  </si>
  <si>
    <t>普通税</t>
    <rPh sb="0" eb="2">
      <t>フツウ</t>
    </rPh>
    <rPh sb="2" eb="3">
      <t>ゼイ</t>
    </rPh>
    <phoneticPr fontId="13"/>
  </si>
  <si>
    <t>地方税</t>
  </si>
  <si>
    <t>目的別歳出の状況（単位 千円・％）</t>
    <phoneticPr fontId="5"/>
  </si>
  <si>
    <t>超過課税分</t>
    <rPh sb="0" eb="2">
      <t>チョウカ</t>
    </rPh>
    <rPh sb="2" eb="4">
      <t>カゼイ</t>
    </rPh>
    <rPh sb="4" eb="5">
      <t>ブン</t>
    </rPh>
    <phoneticPr fontId="5"/>
  </si>
  <si>
    <t>収入済額</t>
    <rPh sb="0" eb="2">
      <t>シュウニュウ</t>
    </rPh>
    <rPh sb="2" eb="3">
      <t>スミ</t>
    </rPh>
    <rPh sb="3" eb="4">
      <t>ガク</t>
    </rPh>
    <phoneticPr fontId="5"/>
  </si>
  <si>
    <t>経常一般財源等</t>
    <rPh sb="0" eb="2">
      <t>ケイジョウ</t>
    </rPh>
    <rPh sb="2" eb="4">
      <t>イッパン</t>
    </rPh>
    <rPh sb="4" eb="7">
      <t>ザイゲントウ</t>
    </rPh>
    <phoneticPr fontId="5"/>
  </si>
  <si>
    <t>決算額</t>
    <rPh sb="0" eb="2">
      <t>ケッサン</t>
    </rPh>
    <rPh sb="2" eb="3">
      <t>ガク</t>
    </rPh>
    <phoneticPr fontId="5"/>
  </si>
  <si>
    <t>歳出の状況（単位 千円・％）</t>
    <phoneticPr fontId="5"/>
  </si>
  <si>
    <t>地方税の状況（単位 千円・％）</t>
    <rPh sb="0" eb="2">
      <t>チホウ</t>
    </rPh>
    <rPh sb="2" eb="3">
      <t>ゼイ</t>
    </rPh>
    <rPh sb="4" eb="6">
      <t>ジョウキョウ</t>
    </rPh>
    <rPh sb="7" eb="9">
      <t>タンイ</t>
    </rPh>
    <rPh sb="10" eb="12">
      <t>センエン</t>
    </rPh>
    <phoneticPr fontId="5"/>
  </si>
  <si>
    <t>歳入の状況（単位 千円・％）</t>
    <rPh sb="0" eb="2">
      <t>サイニュウ</t>
    </rPh>
    <rPh sb="3" eb="5">
      <t>ジョウキョウ</t>
    </rPh>
    <rPh sb="6" eb="8">
      <t>タンイ</t>
    </rPh>
    <rPh sb="9" eb="11">
      <t>センエン</t>
    </rPh>
    <phoneticPr fontId="5"/>
  </si>
  <si>
    <t>(1) 普通会計の状況（市町村）</t>
    <rPh sb="4" eb="6">
      <t>フツウ</t>
    </rPh>
    <rPh sb="6" eb="8">
      <t>カイケイ</t>
    </rPh>
    <rPh sb="9" eb="11">
      <t>ジョウキョウ</t>
    </rPh>
    <rPh sb="12" eb="15">
      <t>シチョウソン</t>
    </rPh>
    <phoneticPr fontId="5"/>
  </si>
  <si>
    <t>福島県檜枝岐村</t>
    <phoneticPr fontId="14"/>
  </si>
  <si>
    <t>令和5年度</t>
    <phoneticPr fontId="14"/>
  </si>
  <si>
    <t>(3ヵ年平均)</t>
    <rPh sb="3" eb="4">
      <t>ネン</t>
    </rPh>
    <rPh sb="4" eb="6">
      <t>ヘイキン</t>
    </rPh>
    <phoneticPr fontId="5"/>
  </si>
  <si>
    <t>(単年度)</t>
    <rPh sb="1" eb="4">
      <t>タンネンド</t>
    </rPh>
    <phoneticPr fontId="5"/>
  </si>
  <si>
    <t>実質公債費比率
（(Ａ)－((Ｂ)＋(Ｄ))）／（(Ｃ)－(Ｄ)）×１００</t>
    <rPh sb="0" eb="2">
      <t>ジッシツ</t>
    </rPh>
    <rPh sb="2" eb="4">
      <t>コウサイ</t>
    </rPh>
    <rPh sb="4" eb="5">
      <t>ヒ</t>
    </rPh>
    <rPh sb="5" eb="7">
      <t>ヒリツ</t>
    </rPh>
    <phoneticPr fontId="5"/>
  </si>
  <si>
    <t>将来負担比率</t>
    <rPh sb="0" eb="2">
      <t>ショウライ</t>
    </rPh>
    <rPh sb="2" eb="4">
      <t>フタン</t>
    </rPh>
    <rPh sb="4" eb="6">
      <t>ヒリツ</t>
    </rPh>
    <phoneticPr fontId="9"/>
  </si>
  <si>
    <t>(Ｃ)－(Ｄ)</t>
    <phoneticPr fontId="5"/>
  </si>
  <si>
    <t>実質公債費比率</t>
    <rPh sb="0" eb="2">
      <t>ジッシツ</t>
    </rPh>
    <rPh sb="2" eb="5">
      <t>コウサイヒ</t>
    </rPh>
    <rPh sb="5" eb="7">
      <t>ヒリツ</t>
    </rPh>
    <phoneticPr fontId="9"/>
  </si>
  <si>
    <t>(Ｄ)</t>
    <phoneticPr fontId="5"/>
  </si>
  <si>
    <t>算入公債費等の額</t>
    <rPh sb="0" eb="2">
      <t>サンニュウ</t>
    </rPh>
    <rPh sb="2" eb="4">
      <t>コウサイ</t>
    </rPh>
    <rPh sb="4" eb="5">
      <t>ヒ</t>
    </rPh>
    <rPh sb="5" eb="6">
      <t>トウ</t>
    </rPh>
    <rPh sb="7" eb="8">
      <t>ガク</t>
    </rPh>
    <phoneticPr fontId="5"/>
  </si>
  <si>
    <t>連結実質赤字比率</t>
    <rPh sb="0" eb="2">
      <t>レンケツ</t>
    </rPh>
    <rPh sb="2" eb="4">
      <t>ジッシツ</t>
    </rPh>
    <rPh sb="4" eb="6">
      <t>アカジ</t>
    </rPh>
    <rPh sb="6" eb="8">
      <t>ヒリツ</t>
    </rPh>
    <phoneticPr fontId="9"/>
  </si>
  <si>
    <t>(Ｃ)</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</si>
  <si>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</si>
  <si>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実質赤字比率</t>
    <rPh sb="0" eb="2">
      <t>ジッシツ</t>
    </rPh>
    <rPh sb="2" eb="4">
      <t>アカジ</t>
    </rPh>
    <rPh sb="4" eb="6">
      <t>ヒリツ</t>
    </rPh>
    <phoneticPr fontId="9"/>
  </si>
  <si>
    <t>(Ｂ)</t>
    <phoneticPr fontId="5"/>
  </si>
  <si>
    <t>特定財源の額</t>
    <rPh sb="0" eb="2">
      <t>トクテイ</t>
    </rPh>
    <rPh sb="2" eb="4">
      <t>ザイゲン</t>
    </rPh>
    <rPh sb="5" eb="6">
      <t>ガク</t>
    </rPh>
    <phoneticPr fontId="5"/>
  </si>
  <si>
    <t>地方独立行政法人に係る将来負担額</t>
    <phoneticPr fontId="5"/>
  </si>
  <si>
    <t>財政再生基準</t>
    <phoneticPr fontId="5"/>
  </si>
  <si>
    <t>早期健全化基準</t>
    <phoneticPr fontId="5"/>
  </si>
  <si>
    <t>令和5年度</t>
    <rPh sb="0" eb="2">
      <t>レイワ</t>
    </rPh>
    <rPh sb="3" eb="5">
      <t>ネンド</t>
    </rPh>
    <phoneticPr fontId="9"/>
  </si>
  <si>
    <t>健全化判断比率</t>
    <rPh sb="0" eb="3">
      <t>ケンゼンカ</t>
    </rPh>
    <rPh sb="3" eb="5">
      <t>ハンダン</t>
    </rPh>
    <rPh sb="5" eb="7">
      <t>ヒリツ</t>
    </rPh>
    <phoneticPr fontId="9"/>
  </si>
  <si>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</si>
  <si>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0"/>
  </si>
  <si>
    <t>その他上記に準ずるもの</t>
    <rPh sb="2" eb="3">
      <t>タ</t>
    </rPh>
    <rPh sb="3" eb="5">
      <t>ジョウキ</t>
    </rPh>
    <rPh sb="6" eb="7">
      <t>ジュン</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</si>
  <si>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</si>
  <si>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公社・
三セク等</t>
    <rPh sb="0" eb="2">
      <t>コウシャ</t>
    </rPh>
    <rPh sb="4" eb="5">
      <t>サン</t>
    </rPh>
    <rPh sb="7" eb="8">
      <t>トウ</t>
    </rPh>
    <phoneticPr fontId="5"/>
  </si>
  <si>
    <t>引き受けた債務の履行に係るもの</t>
    <rPh sb="0" eb="1">
      <t>ヒ</t>
    </rPh>
    <rPh sb="2" eb="3">
      <t>ウ</t>
    </rPh>
    <rPh sb="5" eb="7">
      <t>サイム</t>
    </rPh>
    <rPh sb="8" eb="10">
      <t>リコウ</t>
    </rPh>
    <rPh sb="11" eb="12">
      <t>カカ</t>
    </rPh>
    <phoneticPr fontId="5"/>
  </si>
  <si>
    <t>その他の会計</t>
    <phoneticPr fontId="5"/>
  </si>
  <si>
    <t>将来負担比率（(Ｅ)－(Ｆ)）／（(Ｃ)－(Ｄ)）×１００</t>
    <rPh sb="0" eb="2">
      <t>ショウライ</t>
    </rPh>
    <rPh sb="2" eb="4">
      <t>フタン</t>
    </rPh>
    <rPh sb="4" eb="6">
      <t>ヒリツ</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</si>
  <si>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</si>
  <si>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観光施設事業特別会計</t>
    <phoneticPr fontId="5"/>
  </si>
  <si>
    <t>(Ｆ)</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</si>
  <si>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</si>
  <si>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</si>
  <si>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</si>
  <si>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</si>
  <si>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水道事業特別会計</t>
    <phoneticPr fontId="5"/>
  </si>
  <si>
    <t xml:space="preserve">充当可能特定歳入 </t>
    <rPh sb="0" eb="2">
      <t>ジュウトウ</t>
    </rPh>
    <rPh sb="2" eb="4">
      <t>カノウ</t>
    </rPh>
    <rPh sb="4" eb="6">
      <t>トクテイ</t>
    </rPh>
    <rPh sb="6" eb="8">
      <t>サイニュウ</t>
    </rPh>
    <phoneticPr fontId="20"/>
  </si>
  <si>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</si>
  <si>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下水道事業特別会計</t>
    <phoneticPr fontId="5"/>
  </si>
  <si>
    <t>企業債等
繰入見込額</t>
    <rPh sb="0" eb="2">
      <t>キギョウ</t>
    </rPh>
    <rPh sb="2" eb="3">
      <t>サイ</t>
    </rPh>
    <rPh sb="3" eb="4">
      <t>トウ</t>
    </rPh>
    <rPh sb="5" eb="7">
      <t>クリイレ</t>
    </rPh>
    <rPh sb="7" eb="9">
      <t>ミコ</t>
    </rPh>
    <rPh sb="9" eb="10">
      <t>ガク</t>
    </rPh>
    <phoneticPr fontId="5"/>
  </si>
  <si>
    <t xml:space="preserve">充当可能基金 </t>
    <rPh sb="0" eb="2">
      <t>ジュウトウ</t>
    </rPh>
    <rPh sb="2" eb="4">
      <t>カノウ</t>
    </rPh>
    <rPh sb="4" eb="6">
      <t>キキン</t>
    </rPh>
    <phoneticPr fontId="20"/>
  </si>
  <si>
    <t>充当可能
財源等</t>
    <rPh sb="0" eb="2">
      <t>ジュウトウ</t>
    </rPh>
    <rPh sb="2" eb="3">
      <t>カ</t>
    </rPh>
    <rPh sb="3" eb="4">
      <t>ノウ</t>
    </rPh>
    <rPh sb="5" eb="8">
      <t>ザイゲントウ</t>
    </rPh>
    <phoneticPr fontId="5"/>
  </si>
  <si>
    <t>いわゆる五省協定等に係るもの</t>
    <rPh sb="4" eb="6">
      <t>ゴショウ</t>
    </rPh>
    <rPh sb="6" eb="9">
      <t>キョウテイトウ</t>
    </rPh>
    <rPh sb="10" eb="11">
      <t>カカ</t>
    </rPh>
    <phoneticPr fontId="20"/>
  </si>
  <si>
    <t>(Ｅ)</t>
    <phoneticPr fontId="5"/>
  </si>
  <si>
    <t>PFI事業に係るもの</t>
    <rPh sb="3" eb="5">
      <t>ジギョウ</t>
    </rPh>
    <rPh sb="6" eb="7">
      <t>カカ</t>
    </rPh>
    <phoneticPr fontId="20"/>
  </si>
  <si>
    <t>債務負担行為</t>
    <rPh sb="0" eb="2">
      <t>サイム</t>
    </rPh>
    <rPh sb="2" eb="4">
      <t>フタン</t>
    </rPh>
    <rPh sb="4" eb="6">
      <t>コウイ</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</si>
  <si>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</si>
  <si>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分母比</t>
    <rPh sb="0" eb="2">
      <t>ブンボ</t>
    </rPh>
    <rPh sb="2" eb="3">
      <t>ヒ</t>
    </rPh>
    <phoneticPr fontId="5"/>
  </si>
  <si>
    <t>令和4年度</t>
    <rPh sb="0" eb="2">
      <t>レイワ</t>
    </rPh>
    <rPh sb="3" eb="5">
      <t>ネンド</t>
    </rPh>
    <phoneticPr fontId="5"/>
  </si>
  <si>
    <t>令和3年度</t>
    <rPh sb="0" eb="2">
      <t>レイワ</t>
    </rPh>
    <rPh sb="3" eb="5">
      <t>ネンド</t>
    </rPh>
    <phoneticPr fontId="5"/>
  </si>
  <si>
    <t>内訳</t>
    <rPh sb="0" eb="2">
      <t>ウチワケ</t>
    </rPh>
    <phoneticPr fontId="20"/>
  </si>
  <si>
    <t xml:space="preserve">連結実質赤字額 </t>
    <phoneticPr fontId="5"/>
  </si>
  <si>
    <t>(Ａ)</t>
    <phoneticPr fontId="5"/>
  </si>
  <si>
    <t>　うち、健全化法施行規則附則第三条に係る負担見込額</t>
    <phoneticPr fontId="5"/>
  </si>
  <si>
    <t>一時借入金の利子</t>
    <rPh sb="0" eb="2">
      <t>イチジ</t>
    </rPh>
    <rPh sb="2" eb="5">
      <t>カリイレキン</t>
    </rPh>
    <rPh sb="6" eb="8">
      <t>リシ</t>
    </rPh>
    <phoneticPr fontId="20"/>
  </si>
  <si>
    <t>依頼土地の買い戻しに係るもの</t>
    <rPh sb="0" eb="2">
      <t>イライ</t>
    </rPh>
    <rPh sb="2" eb="4">
      <t>トチ</t>
    </rPh>
    <rPh sb="5" eb="6">
      <t>カ</t>
    </rPh>
    <rPh sb="7" eb="8">
      <t>モド</t>
    </rPh>
    <rPh sb="10" eb="11">
      <t>カカ</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</si>
  <si>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</si>
  <si>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</si>
  <si>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退職手当負担見込額 </t>
    <rPh sb="0" eb="2">
      <t>タイショク</t>
    </rPh>
    <rPh sb="2" eb="4">
      <t>テアテ</t>
    </rPh>
    <rPh sb="4" eb="6">
      <t>フタン</t>
    </rPh>
    <rPh sb="6" eb="9">
      <t>ミコミガク</t>
    </rPh>
    <phoneticPr fontId="2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</si>
  <si>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</si>
  <si>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森林総合研究所等が行う事業に係るもの</t>
    <phoneticPr fontId="5"/>
  </si>
  <si>
    <t xml:space="preserve">組合等負担等見込額 </t>
    <rPh sb="0" eb="2">
      <t>クミアイ</t>
    </rPh>
    <rPh sb="2" eb="3">
      <t>トウ</t>
    </rPh>
    <rPh sb="3" eb="5">
      <t>フタン</t>
    </rPh>
    <rPh sb="5" eb="6">
      <t>トウ</t>
    </rPh>
    <rPh sb="6" eb="9">
      <t>ミコミガク</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</si>
  <si>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</si>
  <si>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国営土地改良事業に係るもの</t>
    <rPh sb="0" eb="2">
      <t>コクエイ</t>
    </rPh>
    <rPh sb="2" eb="4">
      <t>トチ</t>
    </rPh>
    <rPh sb="4" eb="6">
      <t>カイリョウ</t>
    </rPh>
    <rPh sb="6" eb="8">
      <t>ジギョウ</t>
    </rPh>
    <rPh sb="9" eb="10">
      <t>カカ</t>
    </rPh>
    <phoneticPr fontId="20"/>
  </si>
  <si>
    <t xml:space="preserve">公営企業債等繰入見込額 </t>
    <rPh sb="0" eb="2">
      <t>コウエイ</t>
    </rPh>
    <rPh sb="2" eb="5">
      <t>キギョウサイ</t>
    </rPh>
    <rPh sb="5" eb="6">
      <t>トウ</t>
    </rPh>
    <rPh sb="6" eb="8">
      <t>クリイ</t>
    </rPh>
    <rPh sb="8" eb="11">
      <t>ミコミガク</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</si>
  <si>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</si>
  <si>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準元利償還金</t>
    <rPh sb="0" eb="1">
      <t>ジュン</t>
    </rPh>
    <rPh sb="1" eb="3">
      <t>ガンリ</t>
    </rPh>
    <rPh sb="3" eb="6">
      <t>ショウカンキン</t>
    </rPh>
    <phoneticPr fontId="20"/>
  </si>
  <si>
    <t xml:space="preserve">債務負担行為に基づく支出予定額 </t>
    <rPh sb="0" eb="2">
      <t>サイム</t>
    </rPh>
    <rPh sb="2" eb="4">
      <t>フタン</t>
    </rPh>
    <rPh sb="4" eb="6">
      <t>コウイ</t>
    </rPh>
    <rPh sb="7" eb="8">
      <t>モト</t>
    </rPh>
    <rPh sb="10" eb="12">
      <t>シシュツ</t>
    </rPh>
    <rPh sb="12" eb="15">
      <t>ヨテイガク</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</si>
  <si>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</si>
  <si>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</si>
  <si>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将来負担額</t>
    <rPh sb="0" eb="2">
      <t>ショウライ</t>
    </rPh>
    <rPh sb="2" eb="4">
      <t>フタン</t>
    </rPh>
    <rPh sb="4" eb="5">
      <t>ガク</t>
    </rPh>
    <phoneticPr fontId="5"/>
  </si>
  <si>
    <t>元利償還金</t>
    <rPh sb="0" eb="2">
      <t>ガンリ</t>
    </rPh>
    <rPh sb="2" eb="5">
      <t>ショウカンキン</t>
    </rPh>
    <phoneticPr fontId="20"/>
  </si>
  <si>
    <t>区分</t>
    <rPh sb="0" eb="1">
      <t>ク</t>
    </rPh>
    <rPh sb="1" eb="2">
      <t>ブン</t>
    </rPh>
    <phoneticPr fontId="20"/>
  </si>
  <si>
    <t>将来負担比率　　（千円・％）</t>
    <rPh sb="0" eb="2">
      <t>ショウライ</t>
    </rPh>
    <rPh sb="2" eb="4">
      <t>フタン</t>
    </rPh>
    <phoneticPr fontId="5"/>
  </si>
  <si>
    <t>実質公債費比率　　（千円・％）</t>
    <rPh sb="0" eb="2">
      <t>ジッシツ</t>
    </rPh>
    <rPh sb="2" eb="4">
      <t>コウサイ</t>
    </rPh>
    <rPh sb="4" eb="5">
      <t>ヒ</t>
    </rPh>
    <rPh sb="5" eb="7">
      <t>ヒリツ</t>
    </rPh>
    <rPh sb="10" eb="12">
      <t>センエン</t>
    </rPh>
    <phoneticPr fontId="5"/>
  </si>
  <si>
    <t>将来負担の状況</t>
    <phoneticPr fontId="5"/>
  </si>
  <si>
    <t>公債費負担の状況</t>
    <rPh sb="0" eb="3">
      <t>コウサイヒ</t>
    </rPh>
    <rPh sb="3" eb="5">
      <t>フタン</t>
    </rPh>
    <rPh sb="6" eb="8">
      <t>ジョウキョウ</t>
    </rPh>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</si>
  <si>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</si>
  <si>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</si>
  <si>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地方公社・第三セクター等</t>
    <rPh sb="0" eb="4">
      <t>チホウコウシャ</t>
    </rPh>
    <rPh sb="5" eb="6">
      <t>ダイ</t>
    </rPh>
    <rPh sb="6" eb="7">
      <t>サン</t>
    </rPh>
    <rPh sb="11" eb="12">
      <t>ナド</t>
    </rPh>
    <phoneticPr fontId="5"/>
  </si>
  <si>
    <t>計</t>
    <rPh sb="0" eb="1">
      <t>ケイ</t>
    </rPh>
    <phoneticPr fontId="5"/>
  </si>
  <si>
    <t>一部事務組合等</t>
    <rPh sb="0" eb="2">
      <t>イチブ</t>
    </rPh>
    <rPh sb="2" eb="4">
      <t>ジム</t>
    </rPh>
    <rPh sb="4" eb="6">
      <t>クミアイ</t>
    </rPh>
    <rPh sb="6" eb="7">
      <t>トウ</t>
    </rPh>
    <phoneticPr fontId="5"/>
  </si>
  <si>
    <t>-</t>
  </si>
  <si>
    <t>福島県市町村総合事務組合自治会館管理特別会計</t>
  </si>
  <si>
    <t>福島県市町村総合事務組合非常勤職員公務災害補償特別会計</t>
  </si>
  <si>
    <t>福島県市町村総合事務組合消防賞じゅつ金特別会計</t>
  </si>
  <si>
    <t>福島県市町村総合事務組合消防補償等特別会計</t>
  </si>
  <si>
    <t>福島県市町村総合事務組合一般会計</t>
  </si>
  <si>
    <t>福島県後期高齢者医療広域連合後期高齢者医療特別会計</t>
  </si>
  <si>
    <t>福島県後期高齢者医療広域連合一般会計</t>
  </si>
  <si>
    <t>南会津地方広域市町村圏組合一般会計</t>
    <rPh sb="0" eb="13">
      <t>ミナミアイヅチホウコウイキシチョウソンケンクミアイ</t>
    </rPh>
    <rPh sb="13" eb="17">
      <t>イッパンカイケイ</t>
    </rPh>
    <phoneticPr fontId="25"/>
  </si>
  <si>
    <t>備考</t>
    <rPh sb="0" eb="2">
      <t>ビコウ</t>
    </rPh>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</si>
  <si>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</si>
  <si>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</si>
  <si>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</si>
  <si>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</si>
  <si>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</si>
  <si>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</si>
  <si>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</si>
  <si>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一部事務組合等名</t>
    <rPh sb="0" eb="2">
      <t>イチブ</t>
    </rPh>
    <rPh sb="2" eb="4">
      <t>ジム</t>
    </rPh>
    <rPh sb="4" eb="6">
      <t>クミアイ</t>
    </rPh>
    <rPh sb="6" eb="7">
      <t>トウ</t>
    </rPh>
    <rPh sb="7" eb="8">
      <t>メイ</t>
    </rPh>
    <phoneticPr fontId="20"/>
  </si>
  <si>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</si>
  <si>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公営企業会計等</t>
    <rPh sb="0" eb="2">
      <t>コウエイ</t>
    </rPh>
    <rPh sb="2" eb="4">
      <t>キギョウ</t>
    </rPh>
    <rPh sb="4" eb="6">
      <t>カイケイ</t>
    </rPh>
    <rPh sb="6" eb="7">
      <t>トウ</t>
    </rPh>
    <phoneticPr fontId="5"/>
  </si>
  <si>
    <t>連結実質赤字額</t>
    <rPh sb="0" eb="2">
      <t>レンケツ</t>
    </rPh>
    <rPh sb="2" eb="4">
      <t>ジッシツ</t>
    </rPh>
    <rPh sb="4" eb="7">
      <t>アカジガク</t>
    </rPh>
    <phoneticPr fontId="5"/>
  </si>
  <si>
    <t>法非適用企業</t>
    <phoneticPr fontId="5"/>
  </si>
  <si>
    <t>-</t>
    <phoneticPr fontId="26"/>
  </si>
  <si>
    <t>後期高齢者医療特別会計</t>
    <phoneticPr fontId="5"/>
  </si>
  <si>
    <t>国民健康保険特別会計</t>
    <phoneticPr fontId="5"/>
  </si>
  <si>
    <t>資金不足
比率</t>
    <rPh sb="0" eb="2">
      <t>シキン</t>
    </rPh>
    <rPh sb="2" eb="4">
      <t>フソク</t>
    </rPh>
    <rPh sb="5" eb="7">
      <t>ヒリツ</t>
    </rPh>
    <phoneticPr fontId="5"/>
  </si>
  <si>
    <t>左のうち
一般会計等
繰入見込額</t>
    <phoneticPr fontId="5"/>
  </si>
  <si>
    <t>会計名</t>
    <rPh sb="0" eb="2">
      <t>カイケイ</t>
    </rPh>
    <rPh sb="2" eb="3">
      <t>メイ</t>
    </rPh>
    <phoneticPr fontId="20"/>
  </si>
  <si>
    <t>公営企業会計等の財政状況（単位：百万円）</t>
    <rPh sb="0" eb="2">
      <t>コウエイ</t>
    </rPh>
    <rPh sb="2" eb="4">
      <t>キギョウ</t>
    </rPh>
    <rPh sb="4" eb="6">
      <t>カイケイ</t>
    </rPh>
    <rPh sb="6" eb="7">
      <t>トウ</t>
    </rPh>
    <rPh sb="8" eb="10">
      <t>ザイセイ</t>
    </rPh>
    <rPh sb="10" eb="12">
      <t>ジョウキョウ</t>
    </rPh>
    <phoneticPr fontId="5"/>
  </si>
  <si>
    <t>　※一般会計等（純計）は、各会計の相互間の繰入・繰出等の重複を控除したものであり、各会計の合計と一致しない場合がある。</t>
    <phoneticPr fontId="5"/>
  </si>
  <si>
    <t>一般会計等（純計）</t>
    <rPh sb="0" eb="2">
      <t>イッパン</t>
    </rPh>
    <rPh sb="2" eb="4">
      <t>カイケイ</t>
    </rPh>
    <rPh sb="4" eb="5">
      <t>トウ</t>
    </rPh>
    <rPh sb="6" eb="8">
      <t>ジュンケイ</t>
    </rPh>
    <phoneticPr fontId="5"/>
  </si>
  <si>
    <t>実質赤字額</t>
    <rPh sb="0" eb="2">
      <t>ジッシツ</t>
    </rPh>
    <rPh sb="2" eb="5">
      <t>アカジガク</t>
    </rPh>
    <phoneticPr fontId="5"/>
  </si>
  <si>
    <t>温泉・特産事業特別会計</t>
    <phoneticPr fontId="5"/>
  </si>
  <si>
    <t>診療所特別会計</t>
    <phoneticPr fontId="5"/>
  </si>
  <si>
    <t>一般会計</t>
    <phoneticPr fontId="5"/>
  </si>
  <si>
    <t>一般会計等
負担見込額</t>
    <phoneticPr fontId="5"/>
  </si>
  <si>
    <t>当該団体からの損失補償に係る債務残高</t>
    <phoneticPr fontId="5"/>
  </si>
  <si>
    <t>当該団体からの債務保証に係る債務残高</t>
    <rPh sb="9" eb="11">
      <t>ホショウ</t>
    </rPh>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</si>
  <si>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</si>
  <si>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</si>
  <si>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</si>
  <si>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</si>
  <si>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</si>
  <si>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地方公社・第三セクター等名</t>
    <rPh sb="12" eb="13">
      <t>メイ</t>
    </rPh>
    <phoneticPr fontId="5"/>
  </si>
  <si>
    <t>地方債
現在高</t>
    <phoneticPr fontId="5"/>
  </si>
  <si>
    <t>他会計等
からの
繰入金</t>
    <rPh sb="9" eb="11">
      <t>クリイレ</t>
    </rPh>
    <rPh sb="11" eb="12">
      <t>キン</t>
    </rPh>
    <phoneticPr fontId="20"/>
  </si>
  <si>
    <t>実質収支</t>
    <phoneticPr fontId="20"/>
  </si>
  <si>
    <t>形式収支</t>
    <phoneticPr fontId="20"/>
  </si>
  <si>
    <t>歳出</t>
    <phoneticPr fontId="20"/>
  </si>
  <si>
    <t>歳入</t>
    <rPh sb="0" eb="2">
      <t>サイニュウ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</si>
  <si>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</si>
  <si>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一般会計等の財政状況（単位：百万円）</t>
    <rPh sb="0" eb="2">
      <t>イッパン</t>
    </rPh>
    <rPh sb="2" eb="4">
      <t>カイケイ</t>
    </rPh>
    <rPh sb="4" eb="5">
      <t>トウ</t>
    </rPh>
    <rPh sb="6" eb="8">
      <t>ザイセイ</t>
    </rPh>
    <rPh sb="8" eb="10">
      <t>ジョウキョウ</t>
    </rPh>
    <phoneticPr fontId="20"/>
  </si>
  <si>
    <t>福島県檜枝岐村</t>
  </si>
  <si>
    <t>令和5年度</t>
  </si>
  <si>
    <t>(2)各会計、関係団体の財政状況及び健全化判断比率（市町村）</t>
    <rPh sb="26" eb="29">
      <t>シチョウソン</t>
    </rPh>
    <phoneticPr fontId="5"/>
  </si>
  <si>
    <t>うち単独分</t>
    <rPh sb="2" eb="4">
      <t>タンドク</t>
    </rPh>
    <rPh sb="4" eb="5">
      <t>ブン</t>
    </rPh>
    <phoneticPr fontId="5"/>
  </si>
  <si>
    <t xml:space="preserve"> 過去５年間平均</t>
    <rPh sb="1" eb="3">
      <t>カコ</t>
    </rPh>
    <rPh sb="4" eb="6">
      <t>ネンカン</t>
    </rPh>
    <rPh sb="6" eb="8">
      <t>ヘイキン</t>
    </rPh>
    <phoneticPr fontId="5"/>
  </si>
  <si>
    <t xml:space="preserve"> R05</t>
  </si>
  <si>
    <t xml:space="preserve"> R04</t>
  </si>
  <si>
    <t xml:space="preserve"> R03</t>
  </si>
  <si>
    <t xml:space="preserve"> R02</t>
  </si>
  <si>
    <t xml:space="preserve"> R01</t>
  </si>
  <si>
    <t>(A)-(B)</t>
  </si>
  <si>
    <t>増減率(%)(B)</t>
    <rPh sb="0" eb="3">
      <t>ゾウゲンリツ</t>
    </rPh>
    <phoneticPr fontId="5"/>
  </si>
  <si>
    <t>類似団体平均(円)</t>
    <rPh sb="0" eb="2">
      <t>ルイジ</t>
    </rPh>
    <rPh sb="2" eb="4">
      <t>ダンタイ</t>
    </rPh>
    <rPh sb="4" eb="6">
      <t>ヘイキン</t>
    </rPh>
    <rPh sb="7" eb="8">
      <t>エン</t>
    </rPh>
    <phoneticPr fontId="5"/>
  </si>
  <si>
    <t>増減率(%)(A)</t>
    <rPh sb="0" eb="3">
      <t>ゾウゲンリツ</t>
    </rPh>
    <phoneticPr fontId="5"/>
  </si>
  <si>
    <t>当該団体(円)</t>
    <rPh sb="0" eb="2">
      <t>トウガイ</t>
    </rPh>
    <rPh sb="2" eb="4">
      <t>ダンタイ</t>
    </rPh>
    <rPh sb="5" eb="6">
      <t>エン</t>
    </rPh>
    <phoneticPr fontId="5"/>
  </si>
  <si>
    <t>人口１人当たり決算額</t>
    <rPh sb="0" eb="2">
      <t>ジンコウ</t>
    </rPh>
    <rPh sb="2" eb="4">
      <t>ヒトリ</t>
    </rPh>
    <rPh sb="4" eb="5">
      <t>ア</t>
    </rPh>
    <rPh sb="7" eb="10">
      <t>ケッサンガク</t>
    </rPh>
    <phoneticPr fontId="5"/>
  </si>
  <si>
    <t>当該団体決算額
（千円）</t>
    <rPh sb="0" eb="2">
      <t>トウガイ</t>
    </rPh>
    <rPh sb="2" eb="4">
      <t>ダンタイ</t>
    </rPh>
    <rPh sb="4" eb="6">
      <t>ケッサン</t>
    </rPh>
    <rPh sb="6" eb="7">
      <t>ガク</t>
    </rPh>
    <rPh sb="9" eb="11">
      <t>センエン</t>
    </rPh>
    <phoneticPr fontId="5"/>
  </si>
  <si>
    <t>普通建設事業費</t>
    <rPh sb="0" eb="2">
      <t>フツウ</t>
    </rPh>
    <rPh sb="2" eb="4">
      <t>ケンセツ</t>
    </rPh>
    <rPh sb="4" eb="7">
      <t>ジギョウヒ</t>
    </rPh>
    <phoneticPr fontId="5"/>
  </si>
  <si>
    <t>（参考）　普通建設事業費の分析</t>
    <rPh sb="1" eb="3">
      <t>サンコウ</t>
    </rPh>
    <rPh sb="5" eb="7">
      <t>フツウ</t>
    </rPh>
    <rPh sb="7" eb="9">
      <t>ケンセツ</t>
    </rPh>
    <rPh sb="9" eb="11">
      <t>ジギョウ</t>
    </rPh>
    <rPh sb="11" eb="12">
      <t>ヒ</t>
    </rPh>
    <rPh sb="13" eb="15">
      <t>ブンセキ</t>
    </rPh>
    <phoneticPr fontId="5"/>
  </si>
  <si>
    <t>▲地方債に係る元利償還金及び準元利償還金に要する経費として
普通交付税の額の算定に用いる基準財政需要額に算入された額</t>
  </si>
  <si>
    <t>▲特定財源の額</t>
  </si>
  <si>
    <t>一時借入金利子
（同一団体における会計間の現金運用に係る利子は除く）</t>
  </si>
  <si>
    <t>公債費に準ずる債務負担行為に係るもの</t>
    <phoneticPr fontId="5"/>
  </si>
  <si>
    <t>一部事務組合等の起こした地方債に充てたと認められる
補助金又は負担金</t>
    <phoneticPr fontId="5"/>
  </si>
  <si>
    <t>公営企業に要する経費の財源とする地方債の償還の財源に
充てたと認められる繰入金</t>
    <phoneticPr fontId="5"/>
  </si>
  <si>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</si>
  <si>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9"/>
  </si>
  <si>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</si>
  <si>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対比（％）</t>
    <rPh sb="0" eb="2">
      <t>タイヒ</t>
    </rPh>
    <phoneticPr fontId="5"/>
  </si>
  <si>
    <t>類似団体平均（円）</t>
    <rPh sb="0" eb="2">
      <t>ルイジ</t>
    </rPh>
    <rPh sb="2" eb="4">
      <t>ダンタイ</t>
    </rPh>
    <rPh sb="4" eb="6">
      <t>ヘイキン</t>
    </rPh>
    <rPh sb="7" eb="8">
      <t>エン</t>
    </rPh>
    <phoneticPr fontId="5"/>
  </si>
  <si>
    <t>当該団体（円）</t>
    <rPh sb="0" eb="2">
      <t>トウガイ</t>
    </rPh>
    <rPh sb="2" eb="4">
      <t>ダンタイ</t>
    </rPh>
    <rPh sb="5" eb="6">
      <t>エン</t>
    </rPh>
    <phoneticPr fontId="5"/>
  </si>
  <si>
    <t>人口1人当たり決算額</t>
    <rPh sb="0" eb="2">
      <t>ジンコウ</t>
    </rPh>
    <rPh sb="2" eb="4">
      <t>ヒトリ</t>
    </rPh>
    <rPh sb="4" eb="5">
      <t>ア</t>
    </rPh>
    <rPh sb="7" eb="9">
      <t>ケッサン</t>
    </rPh>
    <rPh sb="9" eb="10">
      <t>ガク</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</si>
  <si>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</si>
  <si>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</si>
  <si>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</si>
  <si>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ラスパイレス指数</t>
    <rPh sb="6" eb="8">
      <t>シスウ</t>
    </rPh>
    <phoneticPr fontId="19"/>
  </si>
  <si>
    <t>人口1,000人当たり職員数（人）</t>
    <rPh sb="0" eb="2">
      <t>ジンコウ</t>
    </rPh>
    <rPh sb="7" eb="8">
      <t>ニン</t>
    </rPh>
    <rPh sb="8" eb="9">
      <t>ア</t>
    </rPh>
    <rPh sb="11" eb="14">
      <t>ショクインスウ</t>
    </rPh>
    <rPh sb="15" eb="16">
      <t>ヒト</t>
    </rPh>
    <phoneticPr fontId="5"/>
  </si>
  <si>
    <t>対比（差引）</t>
    <rPh sb="0" eb="2">
      <t>タイヒ</t>
    </rPh>
    <rPh sb="3" eb="5">
      <t>サシヒキ</t>
    </rPh>
    <phoneticPr fontId="5"/>
  </si>
  <si>
    <t>類似団体平均</t>
    <rPh sb="0" eb="2">
      <t>ルイジ</t>
    </rPh>
    <rPh sb="2" eb="4">
      <t>ダンタイ</t>
    </rPh>
    <rPh sb="4" eb="6">
      <t>ヘイキン</t>
    </rPh>
    <phoneticPr fontId="5"/>
  </si>
  <si>
    <t>当該団体</t>
    <rPh sb="0" eb="2">
      <t>トウガイ</t>
    </rPh>
    <rPh sb="2" eb="4">
      <t>ダンタイ</t>
    </rPh>
    <phoneticPr fontId="5"/>
  </si>
  <si>
    <t>参考</t>
    <rPh sb="0" eb="2">
      <t>サンコウ</t>
    </rPh>
    <phoneticPr fontId="5"/>
  </si>
  <si>
    <t>▲退職金</t>
    <rPh sb="1" eb="3">
      <t>タイショク</t>
    </rPh>
    <rPh sb="3" eb="4">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</si>
  <si>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</si>
  <si>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</si>
  <si>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</si>
  <si>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</si>
  <si>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一部事務組合負担金（補助費等）</t>
    <rPh sb="0" eb="2">
      <t>イチブ</t>
    </rPh>
    <rPh sb="2" eb="4">
      <t>ジム</t>
    </rPh>
    <rPh sb="4" eb="6">
      <t>クミアイ</t>
    </rPh>
    <rPh sb="6" eb="9">
      <t>フタンキン</t>
    </rPh>
    <rPh sb="10" eb="13">
      <t>ホジョヒ</t>
    </rPh>
    <rPh sb="13" eb="14">
      <t>トウ</t>
    </rPh>
    <phoneticPr fontId="5"/>
  </si>
  <si>
    <t>人件費</t>
    <rPh sb="0" eb="3">
      <t>ジンケンヒ</t>
    </rPh>
    <phoneticPr fontId="5"/>
  </si>
  <si>
    <t>人件費及び人件費に準ずる費用</t>
    <rPh sb="0" eb="3">
      <t>ジンケンヒ</t>
    </rPh>
    <rPh sb="3" eb="4">
      <t>オヨ</t>
    </rPh>
    <rPh sb="5" eb="8">
      <t>ジンケンヒ</t>
    </rPh>
    <rPh sb="9" eb="10">
      <t>ジュン</t>
    </rPh>
    <rPh sb="12" eb="14">
      <t>ヒヨウ</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</si>
  <si>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</si>
  <si>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 1.65</t>
  </si>
  <si>
    <t>▲ 1.25</t>
  </si>
  <si>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</si>
  <si>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</si>
  <si>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</si>
  <si>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年度</t>
    <rPh sb="0" eb="2">
      <t>ネンド</t>
    </rPh>
    <phoneticPr fontId="5"/>
  </si>
  <si>
    <t>標準財政規模比（％）</t>
    <phoneticPr fontId="5"/>
  </si>
  <si>
    <t>その他会計（黒字）</t>
  </si>
  <si>
    <t>その他会計（赤字）</t>
  </si>
  <si>
    <t>後期高齢者医療特別会計</t>
  </si>
  <si>
    <t>温泉・特産事業特別会計</t>
  </si>
  <si>
    <t>診療所特別会計</t>
  </si>
  <si>
    <t>国民健康保険特別会計</t>
  </si>
  <si>
    <t>水道事業特別会計</t>
  </si>
  <si>
    <t>観光施設事業特別会計</t>
  </si>
  <si>
    <t>介護保険特別会計</t>
  </si>
  <si>
    <t>一般会計</t>
  </si>
  <si>
    <t>会計</t>
    <rPh sb="0" eb="2">
      <t>カイケイ</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</si>
  <si>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</si>
  <si>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</si>
  <si>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</si>
  <si>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前年度末減債基金残高(D)</t>
    <phoneticPr fontId="5"/>
  </si>
  <si>
    <t>満期一括償還地方債に係る実質償還額又は理論償還額のいずれか少ない額(C)</t>
    <phoneticPr fontId="3"/>
  </si>
  <si>
    <t>減債基金
積立状況等（注）</t>
    <rPh sb="0" eb="2">
      <t>ゲンサイ</t>
    </rPh>
    <rPh sb="2" eb="4">
      <t>キキン</t>
    </rPh>
    <rPh sb="5" eb="7">
      <t>ツミタテ</t>
    </rPh>
    <rPh sb="7" eb="9">
      <t>ジョウキョウ</t>
    </rPh>
    <rPh sb="9" eb="10">
      <t>トウ</t>
    </rPh>
    <rPh sb="10" eb="13">
      <t>チュウ</t>
    </rPh>
    <phoneticPr fontId="2"/>
  </si>
  <si>
    <t>R05</t>
    <phoneticPr fontId="5"/>
  </si>
  <si>
    <t>R04</t>
    <phoneticPr fontId="5"/>
  </si>
  <si>
    <t>R03</t>
    <phoneticPr fontId="5"/>
  </si>
  <si>
    <t>R02</t>
    <phoneticPr fontId="5"/>
  </si>
  <si>
    <t>R01</t>
    <phoneticPr fontId="5"/>
  </si>
  <si>
    <t>（百万円）</t>
    <phoneticPr fontId="5"/>
  </si>
  <si>
    <t>（参考）</t>
    <rPh sb="1" eb="3">
      <t>サンコウ</t>
    </rPh>
    <phoneticPr fontId="5"/>
  </si>
  <si>
    <t>※ 減債基金積立不足算定額=(C)×(１－(D)/(E))</t>
    <phoneticPr fontId="5"/>
  </si>
  <si>
    <t>実質公債費比率の分子</t>
    <phoneticPr fontId="5"/>
  </si>
  <si>
    <t>(A)－(B)</t>
    <phoneticPr fontId="5"/>
  </si>
  <si>
    <t>算入公債費等</t>
    <phoneticPr fontId="5"/>
  </si>
  <si>
    <t>算入公債費等(B)</t>
    <phoneticPr fontId="5"/>
  </si>
  <si>
    <t>一時借入金の利子</t>
    <phoneticPr fontId="5"/>
  </si>
  <si>
    <t>債務負担行為に基づく支出額</t>
  </si>
  <si>
    <t>組合等が起こした地方債の元利償還金に対する負担金等</t>
  </si>
  <si>
    <t>公営企業債の元利償還金に対する繰入金</t>
  </si>
  <si>
    <t>満期一括償還地方債に係る年度割相当額</t>
    <phoneticPr fontId="5"/>
  </si>
  <si>
    <t>減債基金積立不足算定額※2</t>
    <phoneticPr fontId="5"/>
  </si>
  <si>
    <t>元利償還金</t>
  </si>
  <si>
    <t>元利償還金等(A)</t>
    <phoneticPr fontId="5"/>
  </si>
  <si>
    <t>分子の構造</t>
    <rPh sb="0" eb="2">
      <t>ブンシ</t>
    </rPh>
    <rPh sb="3" eb="5">
      <t>コウゾウ</t>
    </rPh>
    <phoneticPr fontId="5"/>
  </si>
  <si>
    <t>（百万円）</t>
    <rPh sb="1" eb="2">
      <t>ヒャク</t>
    </rPh>
    <rPh sb="2" eb="4">
      <t>マンエン</t>
    </rPh>
    <phoneticPr fontId="5"/>
  </si>
  <si>
    <t>将来負担比率の分子</t>
  </si>
  <si>
    <t>基準財政需要額算入見込額</t>
  </si>
  <si>
    <t>充当可能特定歳入</t>
  </si>
  <si>
    <t>充当可能基金</t>
  </si>
  <si>
    <t>充当可能財源等(B)</t>
    <phoneticPr fontId="5"/>
  </si>
  <si>
    <t>組合等連結実質赤字額負担見込額</t>
  </si>
  <si>
    <t>連結実質赤字額</t>
  </si>
  <si>
    <t>うち、健全化法施行規則附則第三条に係る負担見込額</t>
    <phoneticPr fontId="5"/>
  </si>
  <si>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</si>
  <si>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</si>
  <si>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</si>
  <si>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</si>
  <si>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</si>
  <si>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</si>
  <si>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5"/>
  </si>
  <si>
    <t>基金残高合計</t>
    <rPh sb="0" eb="2">
      <t>キキン</t>
    </rPh>
    <rPh sb="2" eb="4">
      <t>ザンダカ</t>
    </rPh>
    <rPh sb="4" eb="6">
      <t>ゴウケイ</t>
    </rPh>
    <phoneticPr fontId="5"/>
  </si>
  <si>
    <t>電源立地地域対策交付金基金</t>
  </si>
  <si>
    <t>ふれあい福祉基金</t>
  </si>
  <si>
    <t>過疎対策事業基金</t>
  </si>
  <si>
    <t>公共施設等減価償却引当基金</t>
    <rPh sb="4" eb="5">
      <t>トウ</t>
    </rPh>
    <phoneticPr fontId="26"/>
  </si>
  <si>
    <t>地域振興基金</t>
  </si>
  <si>
    <t>減債基金</t>
    <rPh sb="0" eb="2">
      <t>ゲンサイ</t>
    </rPh>
    <rPh sb="2" eb="4">
      <t>キキン</t>
    </rPh>
    <phoneticPr fontId="5"/>
  </si>
  <si>
    <t>（百万円）</t>
    <rPh sb="1" eb="4">
      <t>ヒャクマンエン</t>
    </rPh>
    <phoneticPr fontId="5"/>
  </si>
  <si>
    <t>基金等の残高が将来負担となる地方債等の残高を上回ることにより、将来負担比率は算定されない。有形固定資産償却率をみると類似団体内平均値に比べ低い水準となっている。引き続き老朽化対策に積極的に取り組んでいく。</t>
    <phoneticPr fontId="5"/>
  </si>
  <si>
    <t>基金等の残高が将来負担となる地方債等の残高を上回ることにより、将来負担比率は算定されることなく適正な財政状況が保たれている。実質公債費比率についは、繰上げ償還による影響が縮小しており、比率は上昇傾向にあるが依然低い水準を維持している。今後、公共施設等の老朽化対策など地方債を活用する事業が増加する見込みであるが、交付税措置のある地方債を優先的に活用することにより、比率は概ね適正な範囲で推移すると分析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</si>
</sst>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quot;(&quot;0&quot;)&quot;"/>
    <numFmt numFmtId="183" formatCode="0.0_ "/>
    <numFmt numFmtId="184" formatCode="0.00_ "/>
    <numFmt numFmtId="185" formatCode="@&quot; &quot;"/>
    <numFmt numFmtId="186" formatCode="0_ "/>
    <numFmt numFmtId="187" formatCode="&quot;( &quot;0.0&quot; )&quot;;&quot;( &quot;\-0.0&quot; )&quot;"/>
    <numFmt numFmtId="188" formatCode="0.0;&quot;▲ &quot;0.0"/>
    <numFmt numFmtId="189" formatCode="0.00;&quot;▲ &quot;0.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9"/>
      <color indexed="9"/>
      <name val="ＭＳ ゴシック"/>
      <family val="3"/>
      <charset val="128"/>
    </font>
    <font>
      <b/>
      <sz val="13"/>
      <color indexed="56"/>
      <name val="ＭＳ ゴシック"/>
      <family val="3"/>
      <charset val="128"/>
    </font>
    <font>
      <sz val="8"/>
      <color indexed="8"/>
      <name val="ＭＳ ゴシック"/>
      <family val="3"/>
      <charset val="128"/>
    </font>
    <font>
      <sz val="9"/>
      <name val="ＭＳ ゴシック"/>
      <family val="3"/>
      <charset val="128"/>
    </font>
    <font>
      <sz val="6"/>
      <name val="ＭＳ ゴシック"/>
      <family val="3"/>
      <charset val="128"/>
    </font>
    <font>
      <sz val="9"/>
      <color indexed="8"/>
      <name val="ＭＳ Ｐゴシック"/>
      <family val="3"/>
      <charset val="128"/>
    </font>
    <font>
      <b/>
      <sz val="9"/>
      <color indexed="8"/>
      <name val="ＭＳ ゴシック"/>
      <family val="3"/>
      <charset val="128"/>
    </font>
    <font>
      <b/>
      <sz val="20"/>
      <color indexed="8"/>
      <name val="ＭＳ ゴシック"/>
      <family val="3"/>
      <charset val="128"/>
    </font>
    <font>
      <b/>
      <sz val="28"/>
      <name val="ＭＳ ゴシック"/>
      <family val="3"/>
      <charset val="128"/>
    </font>
    <font>
      <sz val="11"/>
      <color indexed="8"/>
      <name val="ＭＳ ゴシック"/>
      <family val="3"/>
      <charset val="128"/>
    </font>
    <font>
      <b/>
      <sz val="18"/>
      <color indexed="8"/>
      <name val="ＭＳ ゴシック"/>
      <family val="3"/>
      <charset val="128"/>
    </font>
    <font>
      <b/>
      <sz val="9"/>
      <color indexed="12"/>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b/>
      <sz val="16"/>
      <color indexed="8"/>
      <name val="ＭＳ ゴシック"/>
      <family val="3"/>
      <charset val="128"/>
    </font>
    <font>
      <sz val="6"/>
      <name val="ＭＳ ゴシック"/>
      <family val="2"/>
      <charset val="128"/>
    </font>
    <font>
      <b/>
      <sz val="12"/>
      <color indexed="8"/>
      <name val="ＭＳ ゴシック"/>
      <family val="3"/>
      <charset val="128"/>
    </font>
    <font>
      <b/>
      <sz val="24"/>
      <color indexed="8"/>
      <name val="ＭＳ ゴシック"/>
      <family val="3"/>
      <charset val="128"/>
    </font>
    <font>
      <sz val="11"/>
      <name val="ＭＳ ゴシック"/>
      <family val="3"/>
      <charset val="128"/>
    </font>
    <font>
      <sz val="14"/>
      <color indexed="8"/>
      <name val="ＭＳ ゴシック"/>
      <family val="3"/>
      <charset val="128"/>
    </font>
    <font>
      <sz val="13"/>
      <color indexed="8"/>
      <name val="ＭＳ ゴシック"/>
      <family val="3"/>
      <charset val="128"/>
    </font>
    <font>
      <sz val="11"/>
      <color rgb="FFFF0000"/>
      <name val="ＭＳ ゴシック"/>
      <family val="3"/>
      <charset val="128"/>
    </font>
    <font>
      <sz val="13"/>
      <color theme="1"/>
      <name val="ＭＳ ゴシック"/>
      <family val="3"/>
      <charset val="128"/>
    </font>
    <font>
      <sz val="13"/>
      <color rgb="FFFF0000"/>
      <name val="ＭＳ ゴシック"/>
      <family val="3"/>
      <charset val="128"/>
    </font>
    <font>
      <sz val="11"/>
      <color theme="1"/>
      <name val="ＭＳ ゴシック"/>
      <family val="3"/>
      <charset val="128"/>
    </font>
    <font>
      <b/>
      <sz val="13"/>
      <color theme="1"/>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9"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179" fontId="3" fillId="2" borderId="0" xfId="3" applyNumberFormat="1" applyFont="1" applyFill="1" applyAlignment="1">
      <alignment horizontal="center" vertical="center" wrapText="1"/>
    </xf>
    <xf numFmtId="0" fontId="3" fillId="0" borderId="12" xfId="2" applyFont="1" applyBorder="1" applyAlignment="1">
      <alignment horizontal="center"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9" fontId="3" fillId="2" borderId="13"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0" borderId="0" xfId="3" applyNumberFormat="1" applyFont="1" applyAlignment="1">
      <alignment horizontal="center" vertical="center" wrapText="1"/>
    </xf>
    <xf numFmtId="0" fontId="9" fillId="0" borderId="0" xfId="7" applyFont="1">
      <alignment vertical="center"/>
    </xf>
    <xf numFmtId="0" fontId="9" fillId="0" borderId="0" xfId="7" applyFont="1">
      <alignment vertical="center"/>
    </xf>
    <xf numFmtId="0" fontId="9" fillId="0" borderId="0" xfId="8">
      <alignment vertical="center"/>
    </xf>
    <xf numFmtId="0" fontId="9" fillId="0" borderId="14" xfId="7" applyFont="1" applyBorder="1">
      <alignment vertical="center"/>
    </xf>
    <xf numFmtId="0" fontId="9" fillId="0" borderId="15" xfId="7" applyFont="1" applyBorder="1">
      <alignment vertical="center"/>
    </xf>
    <xf numFmtId="0" fontId="9" fillId="0" borderId="16" xfId="7" applyFont="1" applyBorder="1">
      <alignment vertical="center"/>
    </xf>
    <xf numFmtId="0" fontId="9" fillId="0" borderId="17" xfId="7" applyFont="1" applyBorder="1" applyAlignment="1">
      <alignment horizontal="center" vertical="center"/>
    </xf>
    <xf numFmtId="0" fontId="9" fillId="0" borderId="0" xfId="7" applyFont="1" applyAlignment="1" applyProtection="1">
      <alignment horizontal="center" vertical="center" shrinkToFit="1"/>
      <protection hidden="1"/>
    </xf>
    <xf numFmtId="0" fontId="12" fillId="0" borderId="0" xfId="7" applyFont="1" applyAlignment="1" applyProtection="1">
      <alignment horizontal="left" vertical="center" wrapText="1"/>
      <protection hidden="1"/>
    </xf>
    <xf numFmtId="182" fontId="9" fillId="0" borderId="0" xfId="7" applyNumberFormat="1" applyFont="1" applyAlignment="1" applyProtection="1">
      <alignment horizontal="center" vertical="center" shrinkToFit="1"/>
      <protection hidden="1"/>
    </xf>
    <xf numFmtId="49" fontId="9" fillId="0" borderId="0" xfId="7" applyNumberFormat="1" applyFont="1">
      <alignment vertical="center"/>
    </xf>
    <xf numFmtId="49" fontId="9" fillId="0" borderId="18" xfId="7" applyNumberFormat="1" applyFont="1" applyBorder="1">
      <alignment vertical="center"/>
    </xf>
    <xf numFmtId="0" fontId="9" fillId="0" borderId="0" xfId="7" applyFont="1" applyAlignment="1">
      <alignment horizontal="center" vertical="center" shrinkToFit="1"/>
    </xf>
    <xf numFmtId="0" fontId="9" fillId="0" borderId="0" xfId="7" applyFont="1" applyAlignment="1">
      <alignment horizontal="center"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center" vertical="center"/>
    </xf>
    <xf numFmtId="0" fontId="9" fillId="0" borderId="17" xfId="7" applyFont="1" applyBorder="1">
      <alignment vertical="center"/>
    </xf>
    <xf numFmtId="0" fontId="9" fillId="0" borderId="0" xfId="7" applyFont="1" applyAlignment="1">
      <alignment horizontal="left" vertical="center"/>
    </xf>
    <xf numFmtId="49" fontId="9" fillId="0" borderId="0" xfId="7" applyNumberFormat="1" applyFont="1" applyAlignment="1">
      <alignment horizontal="left" vertical="center"/>
    </xf>
    <xf numFmtId="0" fontId="9" fillId="0" borderId="18" xfId="7" applyFont="1" applyBorder="1">
      <alignment vertical="center"/>
    </xf>
    <xf numFmtId="183" fontId="9" fillId="0" borderId="14" xfId="7" applyNumberFormat="1" applyFont="1" applyBorder="1">
      <alignment vertical="center"/>
    </xf>
    <xf numFmtId="183" fontId="9" fillId="0" borderId="15" xfId="7" applyNumberFormat="1" applyFont="1" applyBorder="1">
      <alignment vertical="center"/>
    </xf>
    <xf numFmtId="183" fontId="9" fillId="0" borderId="16" xfId="7" applyNumberFormat="1" applyFont="1" applyBorder="1">
      <alignment vertical="center"/>
    </xf>
    <xf numFmtId="0" fontId="12" fillId="0" borderId="14" xfId="7" applyFont="1" applyBorder="1" applyAlignment="1">
      <alignment vertical="center" wrapText="1"/>
    </xf>
    <xf numFmtId="0" fontId="12" fillId="0" borderId="15" xfId="7" applyFont="1" applyBorder="1" applyAlignment="1">
      <alignment vertical="center" wrapText="1"/>
    </xf>
    <xf numFmtId="0" fontId="9" fillId="0" borderId="16" xfId="7" applyFont="1" applyBorder="1" applyAlignment="1">
      <alignment horizontal="center" vertical="center"/>
    </xf>
    <xf numFmtId="177" fontId="9" fillId="0" borderId="14" xfId="7" applyNumberFormat="1" applyFont="1" applyBorder="1" applyAlignment="1">
      <alignment horizontal="right" vertical="center" shrinkToFit="1"/>
    </xf>
    <xf numFmtId="177" fontId="9" fillId="0" borderId="15" xfId="7" applyNumberFormat="1" applyFont="1" applyBorder="1" applyAlignment="1">
      <alignment horizontal="right" vertical="center" shrinkToFit="1"/>
    </xf>
    <xf numFmtId="177" fontId="9" fillId="0" borderId="16" xfId="7" applyNumberFormat="1" applyFont="1" applyBorder="1" applyAlignment="1">
      <alignment horizontal="right" vertical="center" shrinkToFit="1"/>
    </xf>
    <xf numFmtId="0" fontId="13" fillId="0" borderId="14" xfId="9" applyFont="1" applyBorder="1" applyAlignment="1">
      <alignment horizontal="left" vertical="center"/>
    </xf>
    <xf numFmtId="0" fontId="13" fillId="0" borderId="15" xfId="9" applyFont="1" applyBorder="1" applyAlignment="1">
      <alignment horizontal="left" vertical="center"/>
    </xf>
    <xf numFmtId="0" fontId="13" fillId="0" borderId="16" xfId="9" applyFont="1" applyBorder="1" applyAlignment="1">
      <alignment horizontal="left" vertical="center"/>
    </xf>
    <xf numFmtId="0" fontId="13" fillId="0" borderId="14" xfId="9" applyFont="1" applyBorder="1" applyAlignment="1">
      <alignment horizontal="center" vertical="center" wrapText="1"/>
    </xf>
    <xf numFmtId="0" fontId="13" fillId="0" borderId="15" xfId="9" applyFont="1" applyBorder="1" applyAlignment="1">
      <alignment horizontal="center" vertical="center" wrapText="1"/>
    </xf>
    <xf numFmtId="0" fontId="13" fillId="0" borderId="16" xfId="9" applyFont="1" applyBorder="1" applyAlignment="1">
      <alignment horizontal="center" vertical="center" wrapText="1"/>
    </xf>
    <xf numFmtId="183" fontId="9" fillId="0" borderId="19" xfId="7" applyNumberFormat="1" applyFont="1" applyBorder="1" applyAlignment="1">
      <alignment horizontal="right" vertical="center" shrinkToFit="1"/>
    </xf>
    <xf numFmtId="183" fontId="9" fillId="0" borderId="20" xfId="7" applyNumberFormat="1" applyFont="1" applyBorder="1" applyAlignment="1">
      <alignment horizontal="right" vertical="center" shrinkToFit="1"/>
    </xf>
    <xf numFmtId="183" fontId="9" fillId="0" borderId="21" xfId="7" applyNumberFormat="1" applyFont="1" applyBorder="1" applyAlignment="1">
      <alignment horizontal="right" vertical="center" shrinkToFit="1"/>
    </xf>
    <xf numFmtId="0" fontId="9" fillId="0" borderId="22" xfId="7" applyFont="1" applyBorder="1" applyAlignment="1">
      <alignment horizontal="center" vertical="center" shrinkToFit="1"/>
    </xf>
    <xf numFmtId="0" fontId="9" fillId="0" borderId="15" xfId="7" applyFont="1" applyBorder="1" applyAlignment="1">
      <alignment horizontal="center" vertical="center" shrinkToFit="1"/>
    </xf>
    <xf numFmtId="0" fontId="9" fillId="0" borderId="23" xfId="7" applyFont="1" applyBorder="1" applyAlignment="1">
      <alignment horizontal="center" vertical="center" shrinkToFit="1"/>
    </xf>
    <xf numFmtId="177" fontId="9" fillId="0" borderId="24" xfId="7" applyNumberFormat="1" applyFont="1" applyBorder="1" applyAlignment="1">
      <alignment horizontal="right" vertical="center"/>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0" fontId="9" fillId="0" borderId="24" xfId="7" applyFont="1" applyBorder="1">
      <alignment vertical="center"/>
    </xf>
    <xf numFmtId="0" fontId="9" fillId="0" borderId="20" xfId="7" applyFont="1" applyBorder="1">
      <alignment vertical="center"/>
    </xf>
    <xf numFmtId="0" fontId="9" fillId="0" borderId="21" xfId="7" applyFont="1" applyBorder="1">
      <alignment vertical="center"/>
    </xf>
    <xf numFmtId="0" fontId="9" fillId="0" borderId="22" xfId="7" applyFont="1" applyBorder="1" applyAlignment="1">
      <alignment horizontal="center" vertical="center" textRotation="255"/>
    </xf>
    <xf numFmtId="0" fontId="9" fillId="0" borderId="15" xfId="7" applyFont="1" applyBorder="1" applyAlignment="1">
      <alignment horizontal="center" vertical="center" textRotation="255"/>
    </xf>
    <xf numFmtId="0" fontId="9" fillId="0" borderId="16" xfId="7" applyFont="1" applyBorder="1" applyAlignment="1">
      <alignment horizontal="center" vertical="center" textRotation="255"/>
    </xf>
    <xf numFmtId="183" fontId="9" fillId="0" borderId="1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18" xfId="7" applyNumberFormat="1" applyFont="1" applyBorder="1" applyAlignment="1">
      <alignment horizontal="right" vertical="center" shrinkToFit="1"/>
    </xf>
    <xf numFmtId="0" fontId="12" fillId="0" borderId="17" xfId="7" applyFont="1" applyBorder="1" applyAlignment="1">
      <alignment horizontal="left" vertical="center" wrapText="1"/>
    </xf>
    <xf numFmtId="0" fontId="12" fillId="0" borderId="0" xfId="7" applyFont="1" applyAlignment="1">
      <alignment horizontal="left" vertical="center" wrapText="1"/>
    </xf>
    <xf numFmtId="0" fontId="9" fillId="0" borderId="18" xfId="7" applyFont="1" applyBorder="1" applyAlignment="1">
      <alignment horizontal="center" vertical="center"/>
    </xf>
    <xf numFmtId="177" fontId="9" fillId="0" borderId="1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18" xfId="7" applyNumberFormat="1" applyFont="1" applyBorder="1" applyAlignment="1">
      <alignment horizontal="right" vertical="center" shrinkToFit="1"/>
    </xf>
    <xf numFmtId="0" fontId="13" fillId="0" borderId="17" xfId="9" applyFont="1" applyBorder="1" applyAlignment="1">
      <alignment horizontal="left" vertical="center"/>
    </xf>
    <xf numFmtId="0" fontId="13" fillId="0" borderId="0" xfId="9" applyFont="1" applyAlignment="1">
      <alignment horizontal="left" vertical="center"/>
    </xf>
    <xf numFmtId="0" fontId="13" fillId="0" borderId="18" xfId="9" applyFont="1" applyBorder="1" applyAlignment="1">
      <alignment horizontal="left" vertical="center"/>
    </xf>
    <xf numFmtId="0" fontId="13" fillId="0" borderId="17" xfId="9" applyFont="1" applyBorder="1" applyAlignment="1">
      <alignment horizontal="center" vertical="center" wrapText="1"/>
    </xf>
    <xf numFmtId="0" fontId="13" fillId="0" borderId="0" xfId="9" applyFont="1" applyAlignment="1">
      <alignment horizontal="center" vertical="center" wrapText="1"/>
    </xf>
    <xf numFmtId="0" fontId="13" fillId="0" borderId="18" xfId="9" applyFont="1" applyBorder="1" applyAlignment="1">
      <alignment horizontal="center" vertical="center" wrapText="1"/>
    </xf>
    <xf numFmtId="177" fontId="9" fillId="0" borderId="25"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0"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9" fillId="0" borderId="11" xfId="7" applyFont="1" applyBorder="1">
      <alignment vertical="center"/>
    </xf>
    <xf numFmtId="0" fontId="9" fillId="0" borderId="9" xfId="7" applyFont="1" applyBorder="1">
      <alignment vertical="center"/>
    </xf>
    <xf numFmtId="0" fontId="9" fillId="0" borderId="10" xfId="7" applyFont="1" applyBorder="1">
      <alignment vertical="center"/>
    </xf>
    <xf numFmtId="0" fontId="9" fillId="0" borderId="8"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5" xfId="7" applyFont="1" applyBorder="1" applyAlignment="1">
      <alignment horizontal="center" vertical="center" textRotation="255"/>
    </xf>
    <xf numFmtId="0" fontId="9" fillId="0" borderId="0" xfId="7" applyFont="1" applyAlignment="1">
      <alignment horizontal="center" vertical="center" textRotation="255"/>
    </xf>
    <xf numFmtId="0" fontId="9" fillId="0" borderId="18" xfId="7" applyFont="1" applyBorder="1" applyAlignment="1">
      <alignment horizontal="center" vertical="center" textRotation="255"/>
    </xf>
    <xf numFmtId="0" fontId="9" fillId="0" borderId="18" xfId="7" applyFont="1" applyBorder="1" applyAlignment="1">
      <alignment horizontal="left" vertical="center"/>
    </xf>
    <xf numFmtId="177" fontId="9" fillId="0" borderId="26"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28" xfId="7" applyNumberFormat="1" applyFont="1" applyBorder="1" applyAlignment="1">
      <alignment horizontal="right" vertical="center" shrinkToFit="1"/>
    </xf>
    <xf numFmtId="0" fontId="13" fillId="0" borderId="26" xfId="9" applyFont="1" applyBorder="1" applyAlignment="1">
      <alignment horizontal="left" vertical="center"/>
    </xf>
    <xf numFmtId="0" fontId="13" fillId="0" borderId="27" xfId="9" applyFont="1" applyBorder="1" applyAlignment="1">
      <alignment horizontal="left" vertical="center"/>
    </xf>
    <xf numFmtId="0" fontId="13" fillId="0" borderId="28" xfId="9" applyFont="1" applyBorder="1" applyAlignment="1">
      <alignment horizontal="left" vertical="center"/>
    </xf>
    <xf numFmtId="0" fontId="13" fillId="0" borderId="26" xfId="9" applyFont="1" applyBorder="1" applyAlignment="1">
      <alignment horizontal="center" vertical="center" wrapText="1"/>
    </xf>
    <xf numFmtId="0" fontId="13" fillId="0" borderId="27" xfId="9" applyFont="1" applyBorder="1" applyAlignment="1">
      <alignment horizontal="center" vertical="center" wrapText="1"/>
    </xf>
    <xf numFmtId="0" fontId="13" fillId="0" borderId="28" xfId="9" applyFont="1" applyBorder="1" applyAlignment="1">
      <alignment horizontal="center" vertical="center" wrapText="1"/>
    </xf>
    <xf numFmtId="0" fontId="9" fillId="0" borderId="4" xfId="7" applyFont="1" applyBorder="1" applyAlignment="1">
      <alignment horizontal="center" vertical="center" textRotation="255"/>
    </xf>
    <xf numFmtId="0" fontId="9" fillId="0" borderId="14" xfId="7" applyFont="1" applyBorder="1" applyAlignment="1">
      <alignment horizontal="left" vertical="center"/>
    </xf>
    <xf numFmtId="0" fontId="9" fillId="0" borderId="15" xfId="7" applyFont="1" applyBorder="1" applyAlignment="1">
      <alignment horizontal="left" vertical="center"/>
    </xf>
    <xf numFmtId="0" fontId="9" fillId="0" borderId="16" xfId="7" applyFont="1" applyBorder="1" applyAlignment="1">
      <alignment horizontal="left" vertical="center"/>
    </xf>
    <xf numFmtId="0" fontId="9" fillId="0" borderId="17" xfId="7" applyFont="1" applyBorder="1" applyAlignment="1">
      <alignment horizontal="left" vertical="center"/>
    </xf>
    <xf numFmtId="0" fontId="9" fillId="0" borderId="18" xfId="7" applyFont="1" applyBorder="1" applyAlignment="1">
      <alignment horizontal="left" vertical="center"/>
    </xf>
    <xf numFmtId="0" fontId="15" fillId="0" borderId="11" xfId="7" applyFont="1" applyBorder="1">
      <alignment vertical="center"/>
    </xf>
    <xf numFmtId="0" fontId="15" fillId="0" borderId="9" xfId="7" applyFont="1" applyBorder="1">
      <alignment vertical="center"/>
    </xf>
    <xf numFmtId="0" fontId="12" fillId="0" borderId="29" xfId="7" applyFont="1" applyBorder="1" applyAlignment="1">
      <alignment horizontal="center" vertical="center" wrapText="1"/>
    </xf>
    <xf numFmtId="0" fontId="12" fillId="0" borderId="7" xfId="7" applyFont="1" applyBorder="1" applyAlignment="1">
      <alignment horizontal="center" vertical="center" wrapText="1"/>
    </xf>
    <xf numFmtId="0" fontId="12" fillId="0" borderId="6" xfId="7" applyFont="1" applyBorder="1" applyAlignment="1">
      <alignment horizontal="center" vertical="center" wrapText="1"/>
    </xf>
    <xf numFmtId="0" fontId="9" fillId="0" borderId="8" xfId="7" applyFont="1" applyBorder="1" applyAlignment="1">
      <alignment horizontal="center" vertical="center" wrapText="1"/>
    </xf>
    <xf numFmtId="0" fontId="9" fillId="0" borderId="7" xfId="7" applyFont="1" applyBorder="1" applyAlignment="1">
      <alignment horizontal="center" vertical="center" wrapText="1"/>
    </xf>
    <xf numFmtId="0" fontId="9" fillId="0" borderId="6" xfId="7" applyFont="1" applyBorder="1" applyAlignment="1">
      <alignment horizontal="center" vertical="center" wrapText="1"/>
    </xf>
    <xf numFmtId="0" fontId="9" fillId="0" borderId="8" xfId="7" applyFont="1" applyBorder="1" applyAlignment="1">
      <alignment horizontal="center" vertical="center"/>
    </xf>
    <xf numFmtId="0" fontId="9" fillId="0" borderId="7" xfId="7" applyFont="1" applyBorder="1" applyAlignment="1">
      <alignment horizontal="center" vertical="center"/>
    </xf>
    <xf numFmtId="0" fontId="9" fillId="0" borderId="6" xfId="7" applyFont="1" applyBorder="1" applyAlignment="1">
      <alignment horizontal="center" vertical="center"/>
    </xf>
    <xf numFmtId="0" fontId="12" fillId="0" borderId="8" xfId="7" applyFont="1" applyBorder="1" applyAlignment="1">
      <alignment horizontal="center" vertical="center" wrapText="1"/>
    </xf>
    <xf numFmtId="0" fontId="12" fillId="0" borderId="30" xfId="7" applyFont="1" applyBorder="1" applyAlignment="1">
      <alignment horizontal="center" vertical="center" wrapText="1"/>
    </xf>
    <xf numFmtId="0" fontId="12" fillId="0" borderId="2" xfId="7" applyFont="1" applyBorder="1" applyAlignment="1">
      <alignment horizontal="center" vertical="center" wrapText="1"/>
    </xf>
    <xf numFmtId="0" fontId="12" fillId="0" borderId="1" xfId="7" applyFont="1" applyBorder="1" applyAlignment="1">
      <alignment horizontal="center" vertical="center" wrapText="1"/>
    </xf>
    <xf numFmtId="0" fontId="9" fillId="0" borderId="3" xfId="7" applyFont="1" applyBorder="1" applyAlignment="1">
      <alignment horizontal="center" vertical="center" wrapText="1"/>
    </xf>
    <xf numFmtId="0" fontId="9" fillId="0" borderId="2" xfId="7" applyFont="1" applyBorder="1" applyAlignment="1">
      <alignment horizontal="center" vertical="center" wrapText="1"/>
    </xf>
    <xf numFmtId="0" fontId="9" fillId="0" borderId="1" xfId="7" applyFont="1" applyBorder="1" applyAlignment="1">
      <alignment horizontal="center" vertical="center" wrapText="1"/>
    </xf>
    <xf numFmtId="0" fontId="9" fillId="0" borderId="3" xfId="7" applyFont="1" applyBorder="1" applyAlignment="1">
      <alignment horizontal="center" vertical="center"/>
    </xf>
    <xf numFmtId="0" fontId="9" fillId="0" borderId="2" xfId="7" applyFont="1" applyBorder="1" applyAlignment="1">
      <alignment horizontal="center" vertical="center"/>
    </xf>
    <xf numFmtId="0" fontId="9" fillId="0" borderId="1" xfId="7" applyFont="1" applyBorder="1" applyAlignment="1">
      <alignment horizontal="center" vertical="center"/>
    </xf>
    <xf numFmtId="0" fontId="9" fillId="0" borderId="3"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1" xfId="7" applyFont="1" applyBorder="1" applyAlignment="1">
      <alignment horizontal="center" vertical="center" textRotation="255"/>
    </xf>
    <xf numFmtId="0" fontId="12" fillId="0" borderId="3" xfId="7" applyFont="1" applyBorder="1" applyAlignment="1">
      <alignment horizontal="center" vertical="center" wrapText="1"/>
    </xf>
    <xf numFmtId="0" fontId="9" fillId="0" borderId="31" xfId="7" applyFont="1" applyBorder="1" applyAlignment="1">
      <alignment horizontal="center" vertical="center" textRotation="255"/>
    </xf>
    <xf numFmtId="0" fontId="9" fillId="0" borderId="32"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pplyAlignment="1">
      <alignment horizontal="center" vertical="center"/>
    </xf>
    <xf numFmtId="0" fontId="9" fillId="0" borderId="35" xfId="7" applyFont="1" applyBorder="1" applyAlignment="1">
      <alignment horizontal="center" vertical="center"/>
    </xf>
    <xf numFmtId="0" fontId="9" fillId="0" borderId="19" xfId="7" applyFont="1" applyBorder="1" applyAlignment="1">
      <alignment horizontal="center" vertical="center"/>
    </xf>
    <xf numFmtId="0" fontId="9" fillId="0" borderId="36" xfId="7" applyFont="1" applyBorder="1" applyAlignment="1">
      <alignment horizontal="center" vertical="center"/>
    </xf>
    <xf numFmtId="0" fontId="9" fillId="0" borderId="37" xfId="7" applyFont="1" applyBorder="1">
      <alignment vertical="center"/>
    </xf>
    <xf numFmtId="183" fontId="9" fillId="0" borderId="14" xfId="7" applyNumberFormat="1" applyFont="1" applyBorder="1" applyAlignment="1">
      <alignment horizontal="right" vertical="center"/>
    </xf>
    <xf numFmtId="183" fontId="9" fillId="0" borderId="15" xfId="7" applyNumberFormat="1" applyFont="1" applyBorder="1" applyAlignment="1">
      <alignment horizontal="right"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177" fontId="9" fillId="0" borderId="38" xfId="7" applyNumberFormat="1" applyFont="1" applyBorder="1" applyAlignment="1">
      <alignment horizontal="right" vertical="center" shrinkToFit="1"/>
    </xf>
    <xf numFmtId="177" fontId="9" fillId="0" borderId="39" xfId="7" applyNumberFormat="1" applyFont="1" applyBorder="1" applyAlignment="1">
      <alignment horizontal="right" vertical="center" shrinkToFit="1"/>
    </xf>
    <xf numFmtId="177" fontId="9" fillId="0" borderId="40" xfId="7" applyNumberFormat="1" applyFont="1" applyBorder="1" applyAlignment="1">
      <alignment horizontal="right" vertical="center" shrinkToFit="1"/>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9" xfId="7" applyFont="1" applyBorder="1" applyAlignment="1">
      <alignment horizontal="center" vertical="center"/>
    </xf>
    <xf numFmtId="0" fontId="9" fillId="0" borderId="10" xfId="7" applyFont="1" applyBorder="1" applyAlignment="1">
      <alignment horizontal="center" vertical="center"/>
    </xf>
    <xf numFmtId="0" fontId="9" fillId="0" borderId="43" xfId="7" applyFont="1" applyBorder="1">
      <alignment vertical="center"/>
    </xf>
    <xf numFmtId="177" fontId="9" fillId="0" borderId="26" xfId="7" applyNumberFormat="1" applyFont="1" applyBorder="1" applyAlignment="1">
      <alignment horizontal="right" vertical="center"/>
    </xf>
    <xf numFmtId="177" fontId="9" fillId="0" borderId="27" xfId="7" applyNumberFormat="1" applyFont="1" applyBorder="1" applyAlignment="1">
      <alignment horizontal="right"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4" xfId="7" applyNumberFormat="1" applyFont="1" applyBorder="1" applyAlignment="1">
      <alignment horizontal="right" vertical="center" shrinkToFit="1"/>
    </xf>
    <xf numFmtId="0" fontId="9" fillId="0" borderId="22" xfId="7" applyFont="1" applyBorder="1" applyAlignment="1">
      <alignment horizontal="center" vertical="center"/>
    </xf>
    <xf numFmtId="184" fontId="9" fillId="0" borderId="38" xfId="7" applyNumberFormat="1" applyFont="1" applyBorder="1" applyAlignment="1">
      <alignment horizontal="right" vertical="center" shrinkToFit="1"/>
    </xf>
    <xf numFmtId="184" fontId="9" fillId="0" borderId="39" xfId="7" applyNumberFormat="1" applyFont="1" applyBorder="1" applyAlignment="1">
      <alignment horizontal="right" vertical="center" shrinkToFit="1"/>
    </xf>
    <xf numFmtId="184" fontId="9" fillId="0" borderId="40" xfId="7" applyNumberFormat="1" applyFont="1" applyBorder="1" applyAlignment="1">
      <alignment horizontal="right" vertical="center" shrinkToFit="1"/>
    </xf>
    <xf numFmtId="0" fontId="9" fillId="0" borderId="31" xfId="7" applyFont="1" applyBorder="1" applyAlignment="1">
      <alignment horizontal="center" vertical="center"/>
    </xf>
    <xf numFmtId="185" fontId="13" fillId="0" borderId="30" xfId="7" applyNumberFormat="1" applyFont="1" applyBorder="1" applyAlignment="1">
      <alignment horizontal="right" vertical="center" shrinkToFit="1"/>
    </xf>
    <xf numFmtId="185" fontId="13" fillId="0" borderId="2" xfId="7" applyNumberFormat="1" applyFont="1" applyBorder="1" applyAlignment="1">
      <alignment horizontal="right" vertical="center" shrinkToFit="1"/>
    </xf>
    <xf numFmtId="185" fontId="13" fillId="0" borderId="1" xfId="7" applyNumberFormat="1" applyFont="1" applyBorder="1" applyAlignment="1">
      <alignment horizontal="right" vertical="center" shrinkToFit="1"/>
    </xf>
    <xf numFmtId="0" fontId="13" fillId="0" borderId="24" xfId="10" applyFont="1" applyBorder="1" applyAlignment="1">
      <alignment horizontal="center" vertical="center" shrinkToFit="1"/>
    </xf>
    <xf numFmtId="0" fontId="13" fillId="0" borderId="20" xfId="10" applyFont="1" applyBorder="1" applyAlignment="1">
      <alignment horizontal="center" vertical="center" shrinkToFit="1"/>
    </xf>
    <xf numFmtId="0" fontId="13" fillId="0" borderId="21" xfId="10" applyFont="1" applyBorder="1" applyAlignment="1">
      <alignment horizontal="center" vertical="center" shrinkToFit="1"/>
    </xf>
    <xf numFmtId="0" fontId="13" fillId="0" borderId="44" xfId="10" applyFont="1" applyBorder="1" applyAlignment="1">
      <alignment horizontal="center" vertical="center"/>
    </xf>
    <xf numFmtId="0" fontId="9" fillId="0" borderId="22" xfId="7" applyFont="1" applyBorder="1" applyAlignment="1">
      <alignment horizontal="center" vertical="center" wrapText="1"/>
    </xf>
    <xf numFmtId="0" fontId="9" fillId="0" borderId="15" xfId="7" applyFont="1" applyBorder="1" applyAlignment="1">
      <alignment horizontal="center" vertical="center" wrapText="1"/>
    </xf>
    <xf numFmtId="0" fontId="9" fillId="0" borderId="16" xfId="7" applyFont="1" applyBorder="1" applyAlignment="1">
      <alignment horizontal="center" vertical="center" wrapText="1"/>
    </xf>
    <xf numFmtId="183" fontId="9" fillId="0" borderId="25" xfId="7" applyNumberFormat="1" applyFont="1" applyBorder="1" applyAlignment="1">
      <alignment horizontal="right" vertical="center" shrinkToFit="1"/>
    </xf>
    <xf numFmtId="183" fontId="9" fillId="0" borderId="9" xfId="7" applyNumberFormat="1" applyFont="1" applyBorder="1" applyAlignment="1">
      <alignment horizontal="right" vertical="center" shrinkToFit="1"/>
    </xf>
    <xf numFmtId="183" fontId="9" fillId="0" borderId="10" xfId="7" applyNumberFormat="1" applyFont="1" applyBorder="1" applyAlignment="1">
      <alignment horizontal="right" vertical="center" shrinkToFit="1"/>
    </xf>
    <xf numFmtId="183" fontId="9" fillId="0" borderId="11" xfId="7" applyNumberFormat="1" applyFont="1" applyBorder="1" applyAlignment="1">
      <alignment horizontal="right" vertical="center" shrinkToFit="1"/>
    </xf>
    <xf numFmtId="0" fontId="9" fillId="0" borderId="45" xfId="7" applyFont="1" applyBorder="1" applyAlignment="1">
      <alignment horizontal="center" vertical="center"/>
    </xf>
    <xf numFmtId="0" fontId="13" fillId="0" borderId="3" xfId="7" applyFont="1" applyBorder="1">
      <alignment vertical="center"/>
    </xf>
    <xf numFmtId="0" fontId="13" fillId="0" borderId="2" xfId="7" applyFont="1" applyBorder="1">
      <alignment vertical="center"/>
    </xf>
    <xf numFmtId="0" fontId="13" fillId="0" borderId="1" xfId="7" applyFont="1" applyBorder="1">
      <alignment vertical="center"/>
    </xf>
    <xf numFmtId="0" fontId="9" fillId="0" borderId="5" xfId="7" applyFont="1" applyBorder="1" applyAlignment="1">
      <alignment horizontal="center" vertical="center" wrapText="1"/>
    </xf>
    <xf numFmtId="0" fontId="9" fillId="0" borderId="0" xfId="7" applyFont="1" applyAlignment="1">
      <alignment horizontal="center" vertical="center" wrapText="1"/>
    </xf>
    <xf numFmtId="0" fontId="9" fillId="0" borderId="18" xfId="7" applyFont="1" applyBorder="1" applyAlignment="1">
      <alignment horizontal="center" vertical="center" wrapText="1"/>
    </xf>
    <xf numFmtId="186" fontId="9" fillId="0" borderId="26" xfId="7" applyNumberFormat="1" applyFont="1" applyBorder="1" applyAlignment="1">
      <alignment vertical="center" shrinkToFit="1"/>
    </xf>
    <xf numFmtId="186" fontId="9" fillId="0" borderId="27" xfId="7" applyNumberFormat="1" applyFont="1" applyBorder="1" applyAlignment="1">
      <alignment vertical="center" shrinkToFit="1"/>
    </xf>
    <xf numFmtId="186" fontId="9" fillId="0" borderId="28" xfId="7" applyNumberFormat="1" applyFont="1" applyBorder="1" applyAlignment="1">
      <alignment vertical="center" shrinkToFit="1"/>
    </xf>
    <xf numFmtId="0" fontId="9" fillId="0" borderId="26" xfId="8" applyFont="1" applyBorder="1" applyAlignment="1">
      <alignment horizontal="left" vertical="center"/>
    </xf>
    <xf numFmtId="0" fontId="9" fillId="0" borderId="27" xfId="8" applyFont="1" applyBorder="1" applyAlignment="1">
      <alignment horizontal="left" vertical="center"/>
    </xf>
    <xf numFmtId="0" fontId="9" fillId="0" borderId="28" xfId="8" applyFont="1" applyBorder="1" applyAlignment="1">
      <alignment horizontal="left" vertical="center"/>
    </xf>
    <xf numFmtId="177" fontId="13" fillId="0" borderId="25"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10" xfId="7" applyNumberFormat="1" applyFont="1" applyBorder="1" applyAlignment="1">
      <alignment horizontal="right" vertical="center" shrinkToFit="1"/>
    </xf>
    <xf numFmtId="0" fontId="13" fillId="0" borderId="3" xfId="10" applyFont="1" applyBorder="1" applyAlignment="1">
      <alignment horizontal="center" vertical="center" shrinkToFit="1"/>
    </xf>
    <xf numFmtId="0" fontId="13" fillId="0" borderId="2" xfId="10" applyFont="1" applyBorder="1" applyAlignment="1">
      <alignment horizontal="center" vertical="center" shrinkToFit="1"/>
    </xf>
    <xf numFmtId="0" fontId="13" fillId="0" borderId="1" xfId="10" applyFont="1" applyBorder="1" applyAlignment="1">
      <alignment horizontal="center" vertical="center" shrinkToFit="1"/>
    </xf>
    <xf numFmtId="0" fontId="13" fillId="0" borderId="46" xfId="10" applyFont="1" applyBorder="1">
      <alignment vertical="center"/>
    </xf>
    <xf numFmtId="183" fontId="9" fillId="0" borderId="14" xfId="7" applyNumberFormat="1" applyFont="1" applyBorder="1" applyAlignment="1">
      <alignment horizontal="right" vertical="center" shrinkToFit="1"/>
    </xf>
    <xf numFmtId="183" fontId="9" fillId="0" borderId="15" xfId="7" applyNumberFormat="1" applyFont="1" applyBorder="1" applyAlignment="1">
      <alignment horizontal="right" vertical="center" shrinkToFit="1"/>
    </xf>
    <xf numFmtId="183" fontId="9" fillId="0" borderId="16" xfId="7" applyNumberFormat="1" applyFont="1" applyBorder="1" applyAlignment="1">
      <alignment horizontal="right" vertical="center" shrinkToFit="1"/>
    </xf>
    <xf numFmtId="0" fontId="13" fillId="0" borderId="11" xfId="7" applyFont="1" applyBorder="1">
      <alignment vertical="center"/>
    </xf>
    <xf numFmtId="0" fontId="13" fillId="0" borderId="9" xfId="7" applyFont="1" applyBorder="1">
      <alignment vertical="center"/>
    </xf>
    <xf numFmtId="184" fontId="9" fillId="0" borderId="1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18" xfId="7" applyNumberFormat="1" applyFont="1" applyBorder="1" applyAlignment="1">
      <alignment horizontal="right" vertical="center" shrinkToFit="1"/>
    </xf>
    <xf numFmtId="0" fontId="9" fillId="0" borderId="25"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0"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11" xfId="7" applyFont="1" applyBorder="1" applyAlignment="1">
      <alignment horizontal="center" vertical="center"/>
    </xf>
    <xf numFmtId="0" fontId="9" fillId="0" borderId="43" xfId="7" applyFont="1" applyBorder="1" applyAlignment="1">
      <alignment horizontal="center" vertical="center"/>
    </xf>
    <xf numFmtId="177" fontId="13" fillId="0" borderId="26" xfId="7" applyNumberFormat="1" applyFont="1" applyBorder="1" applyAlignment="1">
      <alignment horizontal="right" vertical="center" shrinkToFit="1"/>
    </xf>
    <xf numFmtId="177" fontId="13" fillId="0" borderId="27" xfId="7" applyNumberFormat="1" applyFont="1" applyBorder="1" applyAlignment="1">
      <alignment horizontal="right" vertical="center" shrinkToFit="1"/>
    </xf>
    <xf numFmtId="177" fontId="13" fillId="0" borderId="47" xfId="7" applyNumberFormat="1" applyFont="1" applyBorder="1" applyAlignment="1">
      <alignment horizontal="right" vertical="center" shrinkToFit="1"/>
    </xf>
    <xf numFmtId="0" fontId="13" fillId="0" borderId="48" xfId="7" applyFont="1" applyBorder="1">
      <alignment vertical="center"/>
    </xf>
    <xf numFmtId="0" fontId="13" fillId="0" borderId="33" xfId="7" applyFont="1" applyBorder="1">
      <alignment vertical="center"/>
    </xf>
    <xf numFmtId="0" fontId="13" fillId="0" borderId="47" xfId="7" applyFont="1" applyBorder="1">
      <alignment vertical="center"/>
    </xf>
    <xf numFmtId="0" fontId="9" fillId="0" borderId="49"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28" xfId="7" applyFont="1" applyBorder="1" applyAlignment="1">
      <alignment horizontal="center" vertical="center" wrapText="1"/>
    </xf>
    <xf numFmtId="0" fontId="9" fillId="0" borderId="17" xfId="7" applyFont="1" applyBorder="1" applyAlignment="1">
      <alignment horizontal="center" vertical="center"/>
    </xf>
    <xf numFmtId="0" fontId="9" fillId="0" borderId="18" xfId="7" applyFont="1" applyBorder="1" applyAlignment="1">
      <alignment horizontal="center" vertical="center"/>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185" fontId="9" fillId="0" borderId="21" xfId="7" applyNumberFormat="1" applyFont="1" applyBorder="1" applyAlignment="1">
      <alignment horizontal="right" vertical="center" shrinkToFit="1"/>
    </xf>
    <xf numFmtId="0" fontId="9" fillId="0" borderId="50" xfId="7" applyFont="1" applyBorder="1" applyAlignment="1">
      <alignment horizontal="center" vertical="center"/>
    </xf>
    <xf numFmtId="0" fontId="9" fillId="0" borderId="51" xfId="7" applyFont="1" applyBorder="1" applyAlignment="1">
      <alignment horizontal="center" vertical="center"/>
    </xf>
    <xf numFmtId="186" fontId="9" fillId="0" borderId="26" xfId="7" applyNumberFormat="1" applyFont="1" applyBorder="1" applyAlignment="1">
      <alignment horizontal="right" vertical="center" shrinkToFit="1"/>
    </xf>
    <xf numFmtId="186" fontId="9" fillId="0" borderId="27" xfId="7" applyNumberFormat="1" applyFont="1" applyBorder="1" applyAlignment="1">
      <alignment horizontal="right" vertical="center" shrinkToFit="1"/>
    </xf>
    <xf numFmtId="186" fontId="9" fillId="0" borderId="28" xfId="7" applyNumberFormat="1" applyFont="1" applyBorder="1" applyAlignment="1">
      <alignment horizontal="right" vertical="center" shrinkToFit="1"/>
    </xf>
    <xf numFmtId="0" fontId="9" fillId="0" borderId="26"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9" fillId="0" borderId="26" xfId="7" applyFont="1" applyBorder="1" applyAlignment="1">
      <alignment horizontal="center" vertical="center"/>
    </xf>
    <xf numFmtId="177" fontId="9" fillId="0" borderId="32" xfId="7" applyNumberFormat="1" applyFont="1" applyBorder="1" applyAlignment="1">
      <alignment horizontal="right" vertical="center" shrinkToFit="1"/>
    </xf>
    <xf numFmtId="177" fontId="9" fillId="0" borderId="33"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48" xfId="7" applyFont="1" applyBorder="1">
      <alignment vertical="center"/>
    </xf>
    <xf numFmtId="0" fontId="9" fillId="0" borderId="33" xfId="7" applyFont="1" applyBorder="1">
      <alignment vertical="center"/>
    </xf>
    <xf numFmtId="0" fontId="9" fillId="0" borderId="52" xfId="7" applyFont="1" applyBorder="1">
      <alignment vertical="center"/>
    </xf>
    <xf numFmtId="49" fontId="9" fillId="0" borderId="14" xfId="7" applyNumberFormat="1" applyFont="1" applyBorder="1" applyAlignment="1">
      <alignment horizontal="center" vertical="center"/>
    </xf>
    <xf numFmtId="49" fontId="9" fillId="0" borderId="15" xfId="7" applyNumberFormat="1" applyFont="1" applyBorder="1" applyAlignment="1">
      <alignment horizontal="center" vertical="center"/>
    </xf>
    <xf numFmtId="49" fontId="9" fillId="0" borderId="23" xfId="7" applyNumberFormat="1" applyFont="1" applyBorder="1" applyAlignment="1">
      <alignment horizontal="center" vertical="center"/>
    </xf>
    <xf numFmtId="0" fontId="9" fillId="0" borderId="53" xfId="7" applyFont="1" applyBorder="1" applyAlignment="1">
      <alignment horizontal="center" vertical="center"/>
    </xf>
    <xf numFmtId="0" fontId="9" fillId="0" borderId="23" xfId="7" applyFont="1" applyBorder="1" applyAlignment="1">
      <alignment horizontal="center" vertical="center"/>
    </xf>
    <xf numFmtId="0" fontId="9" fillId="0" borderId="44" xfId="7" applyFont="1" applyBorder="1" applyAlignment="1">
      <alignment horizontal="center" vertical="center"/>
    </xf>
    <xf numFmtId="0" fontId="9" fillId="0" borderId="54" xfId="7" applyFont="1" applyBorder="1" applyAlignment="1">
      <alignment horizontal="center" vertical="center"/>
    </xf>
    <xf numFmtId="49" fontId="9" fillId="0" borderId="17" xfId="7" applyNumberFormat="1" applyFont="1" applyBorder="1" applyAlignment="1">
      <alignment horizontal="center" vertical="center"/>
    </xf>
    <xf numFmtId="49" fontId="9" fillId="0" borderId="4" xfId="7" applyNumberFormat="1" applyFont="1" applyBorder="1" applyAlignment="1">
      <alignment horizontal="center" vertical="center"/>
    </xf>
    <xf numFmtId="0" fontId="9" fillId="0" borderId="5" xfId="7" applyFont="1" applyBorder="1" applyAlignment="1">
      <alignment horizontal="center" vertical="center"/>
    </xf>
    <xf numFmtId="0" fontId="9" fillId="0" borderId="55" xfId="7" applyFont="1" applyBorder="1" applyAlignment="1">
      <alignment horizontal="center" vertical="center"/>
    </xf>
    <xf numFmtId="0" fontId="9" fillId="0" borderId="4" xfId="7" applyFont="1" applyBorder="1" applyAlignment="1">
      <alignment horizontal="center" vertical="center"/>
    </xf>
    <xf numFmtId="0" fontId="9" fillId="0" borderId="56" xfId="7" applyFont="1" applyBorder="1" applyAlignment="1">
      <alignment horizontal="center" vertical="center"/>
    </xf>
    <xf numFmtId="0" fontId="9" fillId="0" borderId="57" xfId="7" applyFont="1" applyBorder="1" applyAlignment="1">
      <alignment horizontal="center" vertical="center"/>
    </xf>
    <xf numFmtId="187" fontId="9" fillId="0" borderId="17" xfId="7" applyNumberFormat="1" applyFont="1" applyBorder="1" applyAlignment="1">
      <alignment horizontal="right" vertical="center" shrinkToFit="1"/>
    </xf>
    <xf numFmtId="187" fontId="9" fillId="0" borderId="0" xfId="7" applyNumberFormat="1" applyFont="1" applyAlignment="1">
      <alignment horizontal="right" vertical="center" shrinkToFit="1"/>
    </xf>
    <xf numFmtId="187" fontId="9" fillId="0" borderId="18" xfId="7" applyNumberFormat="1" applyFont="1" applyBorder="1" applyAlignment="1">
      <alignment horizontal="right" vertical="center" shrinkToFit="1"/>
    </xf>
    <xf numFmtId="49" fontId="9" fillId="0" borderId="30"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1" xfId="7" applyNumberFormat="1" applyFont="1" applyBorder="1" applyAlignment="1">
      <alignment horizontal="center" vertical="center"/>
    </xf>
    <xf numFmtId="0" fontId="9" fillId="0" borderId="58" xfId="7" applyFont="1" applyBorder="1" applyAlignment="1">
      <alignment horizontal="center" vertical="center"/>
    </xf>
    <xf numFmtId="0" fontId="9" fillId="0" borderId="59" xfId="7" applyFont="1" applyBorder="1" applyAlignment="1">
      <alignment horizontal="center" vertical="center"/>
    </xf>
    <xf numFmtId="0" fontId="9" fillId="0" borderId="60" xfId="7" applyFont="1" applyBorder="1" applyAlignment="1">
      <alignment horizontal="center" vertical="center"/>
    </xf>
    <xf numFmtId="0" fontId="9" fillId="0" borderId="29" xfId="7" applyFont="1" applyBorder="1" applyAlignment="1">
      <alignment horizontal="center" vertical="center"/>
    </xf>
    <xf numFmtId="0" fontId="9" fillId="0" borderId="61" xfId="7" applyFont="1" applyBorder="1" applyAlignment="1">
      <alignment horizontal="center" vertical="center"/>
    </xf>
    <xf numFmtId="0" fontId="9" fillId="0" borderId="46" xfId="7" applyFont="1" applyBorder="1" applyAlignment="1">
      <alignment horizontal="center" vertical="center"/>
    </xf>
    <xf numFmtId="0" fontId="9" fillId="0" borderId="62" xfId="7" applyFont="1" applyBorder="1" applyAlignment="1">
      <alignment horizontal="center" vertical="center"/>
    </xf>
    <xf numFmtId="183" fontId="9" fillId="0" borderId="26" xfId="7" applyNumberFormat="1" applyFont="1" applyBorder="1" applyAlignment="1">
      <alignment horizontal="right" vertical="center" shrinkToFit="1"/>
    </xf>
    <xf numFmtId="183" fontId="9" fillId="0" borderId="27" xfId="7" applyNumberFormat="1" applyFont="1" applyBorder="1" applyAlignment="1">
      <alignment horizontal="right" vertical="center" shrinkToFit="1"/>
    </xf>
    <xf numFmtId="183" fontId="9" fillId="0" borderId="28" xfId="7" applyNumberFormat="1" applyFont="1" applyBorder="1" applyAlignment="1">
      <alignment horizontal="right" vertical="center" shrinkToFit="1"/>
    </xf>
    <xf numFmtId="0" fontId="9" fillId="0" borderId="26"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9" fillId="0" borderId="63" xfId="7" applyFont="1" applyBorder="1" applyAlignment="1">
      <alignment horizontal="center" vertical="center"/>
    </xf>
    <xf numFmtId="0" fontId="9" fillId="0" borderId="47" xfId="7" applyFont="1" applyBorder="1" applyAlignment="1">
      <alignment horizontal="center" vertical="center"/>
    </xf>
    <xf numFmtId="0" fontId="9" fillId="0" borderId="49"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66" xfId="7" applyFont="1" applyBorder="1" applyAlignment="1">
      <alignment horizontal="center" vertical="center"/>
    </xf>
    <xf numFmtId="0" fontId="16" fillId="0" borderId="0" xfId="7" applyFont="1">
      <alignment vertical="center"/>
    </xf>
    <xf numFmtId="0" fontId="17" fillId="0" borderId="0" xfId="7" applyFont="1">
      <alignment vertical="center"/>
    </xf>
    <xf numFmtId="49" fontId="18" fillId="0" borderId="0" xfId="7" applyNumberFormat="1" applyFont="1" applyAlignment="1">
      <alignment horizontal="center" vertical="center"/>
    </xf>
    <xf numFmtId="0" fontId="9" fillId="0" borderId="0" xfId="11" applyFont="1">
      <alignment vertical="center"/>
    </xf>
    <xf numFmtId="0" fontId="9" fillId="0" borderId="0" xfId="11" applyFont="1" applyAlignment="1">
      <alignment vertical="center" shrinkToFit="1"/>
    </xf>
    <xf numFmtId="0" fontId="9" fillId="3" borderId="8"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67" xfId="11" applyFont="1" applyFill="1" applyBorder="1" applyAlignment="1">
      <alignment horizontal="right" vertical="center" shrinkToFit="1"/>
    </xf>
    <xf numFmtId="177" fontId="9" fillId="3" borderId="68"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67" xfId="11" applyNumberFormat="1" applyFont="1" applyFill="1" applyBorder="1" applyAlignment="1">
      <alignment horizontal="right" vertical="center" shrinkToFit="1"/>
    </xf>
    <xf numFmtId="0" fontId="3" fillId="0" borderId="68" xfId="11" applyBorder="1" applyAlignment="1">
      <alignment horizontal="right" vertical="center" shrinkToFit="1"/>
    </xf>
    <xf numFmtId="0" fontId="3" fillId="0" borderId="7" xfId="11" applyBorder="1" applyAlignment="1">
      <alignment horizontal="right" vertical="center" shrinkToFit="1"/>
    </xf>
    <xf numFmtId="177" fontId="9" fillId="0" borderId="67" xfId="11" applyNumberFormat="1" applyFont="1" applyBorder="1" applyAlignment="1">
      <alignment horizontal="right" vertical="center" shrinkToFit="1"/>
    </xf>
    <xf numFmtId="183" fontId="3" fillId="0" borderId="68" xfId="11" applyNumberFormat="1" applyBorder="1" applyAlignment="1">
      <alignment horizontal="right" vertical="center" shrinkToFit="1"/>
    </xf>
    <xf numFmtId="183" fontId="3" fillId="0" borderId="7" xfId="11" applyNumberFormat="1" applyBorder="1" applyAlignment="1">
      <alignment horizontal="right" vertical="center" shrinkToFit="1"/>
    </xf>
    <xf numFmtId="183" fontId="9" fillId="0" borderId="67" xfId="11" applyNumberFormat="1" applyFont="1" applyBorder="1" applyAlignment="1">
      <alignment horizontal="right" vertical="center" shrinkToFit="1"/>
    </xf>
    <xf numFmtId="177" fontId="9" fillId="0" borderId="6" xfId="11" applyNumberFormat="1" applyFont="1" applyBorder="1" applyAlignment="1">
      <alignment horizontal="right" vertical="center" shrinkToFit="1"/>
    </xf>
    <xf numFmtId="0" fontId="9" fillId="0" borderId="8" xfId="11" applyFont="1" applyBorder="1">
      <alignment vertical="center"/>
    </xf>
    <xf numFmtId="0" fontId="9" fillId="0" borderId="7" xfId="11" applyFont="1" applyBorder="1">
      <alignment vertical="center"/>
    </xf>
    <xf numFmtId="0" fontId="9" fillId="0" borderId="6" xfId="11" applyFont="1" applyBorder="1">
      <alignment vertical="center"/>
    </xf>
    <xf numFmtId="0" fontId="13" fillId="0" borderId="0" xfId="11" applyFont="1">
      <alignment vertical="center"/>
    </xf>
    <xf numFmtId="0" fontId="9" fillId="3" borderId="5"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69" xfId="1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3" fontId="9" fillId="0" borderId="70" xfId="11" applyNumberFormat="1" applyFont="1" applyBorder="1" applyAlignment="1">
      <alignment horizontal="right" vertical="center" shrinkToFit="1"/>
    </xf>
    <xf numFmtId="183" fontId="9" fillId="0" borderId="0" xfId="11" applyNumberFormat="1" applyFont="1" applyAlignment="1">
      <alignment horizontal="right" vertical="center" shrinkToFit="1"/>
    </xf>
    <xf numFmtId="183" fontId="9" fillId="0" borderId="69"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0" fontId="9" fillId="0" borderId="5" xfId="11" applyFont="1" applyBorder="1">
      <alignment vertical="center"/>
    </xf>
    <xf numFmtId="0" fontId="9" fillId="0" borderId="0" xfId="11" applyFont="1">
      <alignment vertical="center"/>
    </xf>
    <xf numFmtId="0" fontId="9" fillId="0" borderId="4" xfId="11" applyFont="1" applyBorder="1">
      <alignment vertical="center"/>
    </xf>
    <xf numFmtId="0" fontId="9" fillId="0" borderId="8" xfId="11" applyFont="1" applyBorder="1" applyAlignment="1">
      <alignment horizontal="center" vertical="center" textRotation="255"/>
    </xf>
    <xf numFmtId="0" fontId="9" fillId="0" borderId="6" xfId="11" applyFont="1" applyBorder="1" applyAlignment="1">
      <alignment horizontal="center" vertical="center" textRotation="255"/>
    </xf>
    <xf numFmtId="0" fontId="3" fillId="0" borderId="70" xfId="11" applyBorder="1" applyAlignment="1">
      <alignment horizontal="right" vertical="center" shrinkToFit="1"/>
    </xf>
    <xf numFmtId="0" fontId="3" fillId="0" borderId="0" xfId="11" applyAlignment="1">
      <alignment horizontal="right" vertical="center" shrinkToFit="1"/>
    </xf>
    <xf numFmtId="183" fontId="3" fillId="0" borderId="70" xfId="11" applyNumberFormat="1" applyBorder="1" applyAlignment="1">
      <alignment horizontal="right" vertical="center" shrinkToFit="1"/>
    </xf>
    <xf numFmtId="183" fontId="3" fillId="0" borderId="0" xfId="11" applyNumberFormat="1" applyAlignment="1">
      <alignment horizontal="right" vertical="center" shrinkToFit="1"/>
    </xf>
    <xf numFmtId="0" fontId="9" fillId="0" borderId="5" xfId="11" applyFont="1" applyBorder="1" applyAlignment="1">
      <alignment horizontal="center" vertical="center" textRotation="255"/>
    </xf>
    <xf numFmtId="0" fontId="9" fillId="0" borderId="4" xfId="11" applyFont="1" applyBorder="1" applyAlignment="1">
      <alignment horizontal="center" vertical="center" textRotation="255"/>
    </xf>
    <xf numFmtId="0" fontId="13" fillId="0" borderId="5" xfId="11" applyFont="1" applyBorder="1">
      <alignment vertical="center"/>
    </xf>
    <xf numFmtId="0" fontId="13" fillId="0" borderId="0" xfId="11" applyFont="1">
      <alignment vertical="center"/>
    </xf>
    <xf numFmtId="0" fontId="9" fillId="0" borderId="3" xfId="11" applyFont="1" applyBorder="1" applyAlignment="1">
      <alignment horizontal="center" vertical="center" textRotation="255"/>
    </xf>
    <xf numFmtId="0" fontId="9" fillId="0" borderId="1" xfId="11" applyFont="1" applyBorder="1" applyAlignment="1">
      <alignment horizontal="center" vertical="center" textRotation="255"/>
    </xf>
    <xf numFmtId="177" fontId="9" fillId="0" borderId="8"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0" fontId="9" fillId="0" borderId="7"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6" xfId="11" applyFont="1" applyBorder="1" applyAlignment="1">
      <alignment horizontal="center" vertical="center" wrapText="1"/>
    </xf>
    <xf numFmtId="0" fontId="3" fillId="0" borderId="8" xfId="11" applyBorder="1" applyAlignment="1">
      <alignment horizontal="right" vertical="center" shrinkToFit="1"/>
    </xf>
    <xf numFmtId="0" fontId="9" fillId="0" borderId="8" xfId="11" applyFont="1" applyBorder="1" applyAlignment="1">
      <alignment horizontal="left" vertical="center"/>
    </xf>
    <xf numFmtId="0" fontId="9" fillId="0" borderId="7" xfId="11" applyFont="1" applyBorder="1" applyAlignment="1">
      <alignment horizontal="left" vertical="center"/>
    </xf>
    <xf numFmtId="0" fontId="9" fillId="0" borderId="6" xfId="11" applyFont="1" applyBorder="1" applyAlignment="1">
      <alignment horizontal="left" vertical="center"/>
    </xf>
    <xf numFmtId="177" fontId="9" fillId="0" borderId="5" xfId="11" applyNumberFormat="1" applyFont="1" applyBorder="1" applyAlignment="1">
      <alignment horizontal="right" vertical="center" shrinkToFit="1"/>
    </xf>
    <xf numFmtId="0" fontId="9" fillId="0" borderId="0" xfId="11" applyFont="1" applyAlignment="1">
      <alignment horizontal="center" vertical="center" wrapText="1"/>
    </xf>
    <xf numFmtId="0" fontId="9" fillId="0" borderId="0" xfId="11" applyFont="1" applyAlignment="1">
      <alignment horizontal="center" vertical="center" wrapText="1"/>
    </xf>
    <xf numFmtId="0" fontId="9" fillId="0" borderId="4" xfId="11" applyFont="1" applyBorder="1" applyAlignment="1">
      <alignment horizontal="center" vertical="center" wrapText="1"/>
    </xf>
    <xf numFmtId="0" fontId="3" fillId="0" borderId="5" xfId="11" applyBorder="1" applyAlignment="1">
      <alignment horizontal="right" vertical="center" shrinkToFit="1"/>
    </xf>
    <xf numFmtId="0" fontId="9" fillId="0" borderId="5" xfId="11" applyFont="1" applyBorder="1" applyAlignment="1">
      <alignment horizontal="left" vertical="center"/>
    </xf>
    <xf numFmtId="0" fontId="9" fillId="0" borderId="0" xfId="11" applyFont="1" applyAlignment="1">
      <alignment horizontal="left" vertical="center"/>
    </xf>
    <xf numFmtId="0" fontId="9" fillId="0" borderId="4" xfId="11" applyFont="1" applyBorder="1" applyAlignment="1">
      <alignment horizontal="left" vertical="center"/>
    </xf>
    <xf numFmtId="183" fontId="9" fillId="0" borderId="8" xfId="11" applyNumberFormat="1" applyFont="1" applyBorder="1" applyAlignment="1">
      <alignment horizontal="right" vertical="center" shrinkToFit="1"/>
    </xf>
    <xf numFmtId="183" fontId="9" fillId="0" borderId="7"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83" fontId="9" fillId="0" borderId="71" xfId="11" applyNumberFormat="1" applyFont="1" applyBorder="1" applyAlignment="1">
      <alignment horizontal="right" vertical="center" shrinkToFit="1"/>
    </xf>
    <xf numFmtId="177" fontId="9" fillId="0" borderId="68" xfId="11" applyNumberFormat="1" applyFont="1" applyBorder="1" applyAlignment="1">
      <alignment horizontal="right" vertical="center" shrinkToFit="1"/>
    </xf>
    <xf numFmtId="183" fontId="3" fillId="0" borderId="5" xfId="11" applyNumberFormat="1" applyBorder="1" applyAlignment="1">
      <alignment horizontal="right" vertical="center" shrinkToFit="1"/>
    </xf>
    <xf numFmtId="183" fontId="9" fillId="0" borderId="5"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83" fontId="9" fillId="0" borderId="7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1" xfId="11" applyNumberFormat="1" applyFont="1" applyBorder="1" applyAlignment="1">
      <alignment horizontal="right" vertical="center" shrinkToFit="1"/>
    </xf>
    <xf numFmtId="0" fontId="9" fillId="0" borderId="3" xfId="11" applyFont="1" applyBorder="1">
      <alignment vertical="center"/>
    </xf>
    <xf numFmtId="0" fontId="9" fillId="0" borderId="2" xfId="11" applyFont="1" applyBorder="1">
      <alignment vertical="center"/>
    </xf>
    <xf numFmtId="0" fontId="9" fillId="0" borderId="1" xfId="11" applyFont="1" applyBorder="1">
      <alignment vertical="center"/>
    </xf>
    <xf numFmtId="0" fontId="9" fillId="0" borderId="3" xfId="11" applyFont="1" applyBorder="1" applyAlignment="1">
      <alignment horizontal="left" vertical="center"/>
    </xf>
    <xf numFmtId="0" fontId="9" fillId="0" borderId="2" xfId="11" applyFont="1" applyBorder="1" applyAlignment="1">
      <alignment horizontal="left" vertical="center"/>
    </xf>
    <xf numFmtId="0" fontId="9" fillId="0" borderId="1" xfId="11" applyFont="1" applyBorder="1" applyAlignment="1">
      <alignment horizontal="left" vertical="center"/>
    </xf>
    <xf numFmtId="0" fontId="9" fillId="0" borderId="4" xfId="11" applyFont="1" applyBorder="1" applyAlignment="1">
      <alignment horizontal="center" vertical="center"/>
    </xf>
    <xf numFmtId="0" fontId="9" fillId="0" borderId="11" xfId="11" applyFont="1" applyBorder="1" applyAlignment="1">
      <alignment horizontal="center" vertical="center"/>
    </xf>
    <xf numFmtId="0" fontId="9" fillId="0" borderId="9" xfId="11" applyFont="1" applyBorder="1" applyAlignment="1">
      <alignment horizontal="center" vertical="center"/>
    </xf>
    <xf numFmtId="0" fontId="9" fillId="0" borderId="10" xfId="11" applyFont="1" applyBorder="1" applyAlignment="1">
      <alignment horizontal="center" vertical="center"/>
    </xf>
    <xf numFmtId="0" fontId="9" fillId="0" borderId="2" xfId="11" applyFont="1" applyBorder="1" applyAlignment="1">
      <alignment horizontal="center" vertical="center"/>
    </xf>
    <xf numFmtId="0" fontId="9" fillId="0" borderId="2" xfId="11" applyFont="1" applyBorder="1">
      <alignment vertical="center"/>
    </xf>
    <xf numFmtId="0" fontId="9" fillId="0" borderId="1" xfId="11" applyFont="1" applyBorder="1" applyAlignment="1">
      <alignment horizontal="center" vertical="center"/>
    </xf>
    <xf numFmtId="183" fontId="9" fillId="0" borderId="6" xfId="11" applyNumberFormat="1" applyFont="1" applyBorder="1" applyAlignment="1">
      <alignment horizontal="right" vertical="center" shrinkToFit="1"/>
    </xf>
    <xf numFmtId="0" fontId="9" fillId="0" borderId="7" xfId="11" applyFont="1" applyBorder="1">
      <alignment vertical="center"/>
    </xf>
    <xf numFmtId="0" fontId="9" fillId="0" borderId="7" xfId="11" applyFont="1" applyBorder="1" applyAlignment="1">
      <alignment vertical="center" textRotation="255"/>
    </xf>
    <xf numFmtId="183" fontId="9" fillId="0" borderId="4" xfId="11" applyNumberFormat="1" applyFont="1" applyBorder="1" applyAlignment="1">
      <alignment horizontal="right" vertical="center" shrinkToFit="1"/>
    </xf>
    <xf numFmtId="0" fontId="9" fillId="0" borderId="0" xfId="11" applyFont="1" applyAlignment="1">
      <alignment vertical="center" textRotation="255"/>
    </xf>
    <xf numFmtId="0" fontId="3" fillId="0" borderId="3" xfId="11" applyBorder="1" applyAlignment="1">
      <alignment horizontal="right" vertical="center" shrinkToFit="1"/>
    </xf>
    <xf numFmtId="0" fontId="3" fillId="0" borderId="2" xfId="11" applyBorder="1" applyAlignment="1">
      <alignment horizontal="right" vertical="center" shrinkToFit="1"/>
    </xf>
    <xf numFmtId="183" fontId="9" fillId="0" borderId="2" xfId="11" applyNumberFormat="1" applyFont="1" applyBorder="1" applyAlignment="1">
      <alignment horizontal="right" vertical="center" shrinkToFit="1"/>
    </xf>
    <xf numFmtId="183" fontId="9" fillId="0" borderId="1" xfId="11" applyNumberFormat="1" applyFont="1" applyBorder="1" applyAlignment="1">
      <alignment horizontal="right" vertical="center" shrinkToFit="1"/>
    </xf>
    <xf numFmtId="0" fontId="9" fillId="0" borderId="2" xfId="11" applyFont="1" applyBorder="1" applyAlignment="1">
      <alignment vertical="center" textRotation="255"/>
    </xf>
    <xf numFmtId="0" fontId="9" fillId="0" borderId="2" xfId="11" applyFont="1" applyBorder="1" applyAlignment="1">
      <alignment horizontal="center" vertical="center" wrapText="1"/>
    </xf>
    <xf numFmtId="0" fontId="9" fillId="0" borderId="1" xfId="11" applyFont="1" applyBorder="1" applyAlignment="1">
      <alignment horizontal="center" vertical="center" wrapText="1"/>
    </xf>
    <xf numFmtId="0" fontId="12" fillId="0" borderId="5" xfId="11" applyFont="1" applyBorder="1">
      <alignment vertical="center"/>
    </xf>
    <xf numFmtId="0" fontId="12" fillId="0" borderId="0" xfId="11" applyFont="1">
      <alignment vertical="center"/>
    </xf>
    <xf numFmtId="0" fontId="12" fillId="0" borderId="4" xfId="11" applyFont="1" applyBorder="1">
      <alignment vertical="center"/>
    </xf>
    <xf numFmtId="0" fontId="3" fillId="0" borderId="11" xfId="11" applyBorder="1" applyAlignment="1">
      <alignment horizontal="center" vertical="center"/>
    </xf>
    <xf numFmtId="0" fontId="3" fillId="0" borderId="9" xfId="11" applyBorder="1" applyAlignment="1">
      <alignment horizontal="center" vertical="center"/>
    </xf>
    <xf numFmtId="177" fontId="9" fillId="0" borderId="73" xfId="11" applyNumberFormat="1" applyFont="1" applyBorder="1" applyAlignment="1">
      <alignment horizontal="right" vertical="center" shrinkToFit="1"/>
    </xf>
    <xf numFmtId="0" fontId="1" fillId="0" borderId="5" xfId="1" applyBorder="1" applyAlignment="1">
      <alignment vertical="center"/>
    </xf>
    <xf numFmtId="0" fontId="1" fillId="0" borderId="0" xfId="1" applyAlignment="1">
      <alignment vertical="center"/>
    </xf>
    <xf numFmtId="183" fontId="9" fillId="0" borderId="3" xfId="11" applyNumberFormat="1" applyFont="1" applyBorder="1" applyAlignment="1">
      <alignment horizontal="right" vertical="center" shrinkToFit="1"/>
    </xf>
    <xf numFmtId="183" fontId="9" fillId="0" borderId="74"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3" fontId="9" fillId="0" borderId="75" xfId="11" applyNumberFormat="1" applyFont="1" applyBorder="1" applyAlignment="1">
      <alignment horizontal="right" vertical="center" shrinkToFit="1"/>
    </xf>
    <xf numFmtId="0" fontId="12" fillId="0" borderId="11" xfId="11" applyFont="1" applyBorder="1" applyAlignment="1">
      <alignment horizontal="center" vertical="center"/>
    </xf>
    <xf numFmtId="0" fontId="12" fillId="0" borderId="9" xfId="11" applyFont="1" applyBorder="1" applyAlignment="1">
      <alignment horizontal="center" vertical="center"/>
    </xf>
    <xf numFmtId="0" fontId="12" fillId="0" borderId="10" xfId="11" applyFont="1" applyBorder="1" applyAlignment="1">
      <alignment horizontal="center" vertical="center"/>
    </xf>
    <xf numFmtId="177" fontId="9" fillId="0" borderId="5"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77" fontId="9" fillId="0" borderId="70" xfId="11" applyNumberFormat="1" applyFont="1" applyBorder="1" applyAlignment="1">
      <alignment horizontal="right" vertical="center"/>
    </xf>
    <xf numFmtId="183" fontId="9" fillId="0" borderId="72"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76" xfId="11" applyNumberFormat="1" applyFont="1" applyBorder="1" applyAlignment="1">
      <alignment horizontal="right" vertical="center" shrinkToFit="1"/>
    </xf>
    <xf numFmtId="183" fontId="9" fillId="0" borderId="76" xfId="11" applyNumberFormat="1" applyFont="1" applyBorder="1" applyAlignment="1">
      <alignment horizontal="right" vertical="center" shrinkToFit="1"/>
    </xf>
    <xf numFmtId="0" fontId="9" fillId="0" borderId="12" xfId="11" applyFont="1" applyBorder="1" applyAlignment="1">
      <alignment horizontal="center" vertical="center"/>
    </xf>
    <xf numFmtId="49" fontId="9" fillId="0" borderId="0" xfId="11" applyNumberFormat="1" applyFont="1">
      <alignment vertical="center"/>
    </xf>
    <xf numFmtId="0" fontId="19" fillId="0" borderId="7" xfId="11" applyFont="1" applyBorder="1" applyAlignment="1">
      <alignment horizontal="center" vertical="center"/>
    </xf>
    <xf numFmtId="0" fontId="19" fillId="0" borderId="7" xfId="11" applyFont="1" applyBorder="1">
      <alignment vertical="center"/>
    </xf>
    <xf numFmtId="0" fontId="20" fillId="0" borderId="0" xfId="11" applyFont="1">
      <alignment vertical="center"/>
    </xf>
    <xf numFmtId="49" fontId="16" fillId="0" borderId="63" xfId="11" applyNumberFormat="1" applyFont="1" applyBorder="1" applyAlignment="1">
      <alignment horizontal="center" vertical="center"/>
    </xf>
    <xf numFmtId="49" fontId="16" fillId="0" borderId="50" xfId="11" applyNumberFormat="1" applyFont="1" applyBorder="1" applyAlignment="1">
      <alignment horizontal="center" vertical="center"/>
    </xf>
    <xf numFmtId="49" fontId="16" fillId="0" borderId="51" xfId="11" applyNumberFormat="1" applyFont="1" applyBorder="1" applyAlignment="1">
      <alignment horizontal="center" vertical="center"/>
    </xf>
    <xf numFmtId="49" fontId="21" fillId="0" borderId="0" xfId="11" applyNumberFormat="1" applyFont="1">
      <alignment vertical="center"/>
    </xf>
    <xf numFmtId="0" fontId="3" fillId="0" borderId="0" xfId="12">
      <alignment vertical="center"/>
    </xf>
    <xf numFmtId="0" fontId="22" fillId="2" borderId="0" xfId="12" applyFont="1" applyFill="1">
      <alignment vertical="center"/>
    </xf>
    <xf numFmtId="0" fontId="3" fillId="2" borderId="0" xfId="12" applyFill="1">
      <alignment vertical="center"/>
    </xf>
    <xf numFmtId="0" fontId="23" fillId="2" borderId="0" xfId="13" applyFont="1" applyFill="1">
      <alignment vertical="center"/>
    </xf>
    <xf numFmtId="0" fontId="23" fillId="2" borderId="0" xfId="13" applyFont="1" applyFill="1" applyAlignment="1">
      <alignment horizontal="center" vertical="center"/>
    </xf>
    <xf numFmtId="179" fontId="4" fillId="2" borderId="77" xfId="14" applyNumberFormat="1" applyFont="1" applyFill="1" applyBorder="1" applyAlignment="1">
      <alignment horizontal="right" vertical="center" shrinkToFit="1"/>
    </xf>
    <xf numFmtId="179" fontId="4" fillId="2" borderId="78" xfId="14" applyNumberFormat="1" applyFont="1" applyFill="1" applyBorder="1" applyAlignment="1">
      <alignment horizontal="right" vertical="center" shrinkToFit="1"/>
    </xf>
    <xf numFmtId="179" fontId="4" fillId="2" borderId="79" xfId="14" applyNumberFormat="1" applyFont="1" applyFill="1" applyBorder="1" applyAlignment="1">
      <alignment horizontal="right" vertical="center" shrinkToFit="1"/>
    </xf>
    <xf numFmtId="179" fontId="4" fillId="2" borderId="80" xfId="14" applyNumberFormat="1" applyFont="1" applyFill="1" applyBorder="1" applyAlignment="1">
      <alignment horizontal="right" vertical="center" shrinkToFit="1"/>
    </xf>
    <xf numFmtId="179" fontId="4" fillId="2" borderId="20" xfId="14" applyNumberFormat="1" applyFont="1" applyFill="1" applyBorder="1" applyAlignment="1">
      <alignment horizontal="right" vertical="center" shrinkToFit="1"/>
    </xf>
    <xf numFmtId="179" fontId="4" fillId="2" borderId="81" xfId="14" applyNumberFormat="1" applyFont="1" applyFill="1" applyBorder="1" applyAlignment="1">
      <alignment horizontal="right" vertical="center" shrinkToFit="1"/>
    </xf>
    <xf numFmtId="0" fontId="4" fillId="2" borderId="22" xfId="13" applyFont="1" applyFill="1" applyBorder="1" applyAlignment="1">
      <alignment horizontal="center" vertical="center"/>
    </xf>
    <xf numFmtId="0" fontId="4" fillId="2" borderId="15" xfId="13" applyFont="1" applyFill="1" applyBorder="1" applyAlignment="1">
      <alignment horizontal="center" vertical="center"/>
    </xf>
    <xf numFmtId="0" fontId="4" fillId="2" borderId="15" xfId="13" applyFont="1" applyFill="1" applyBorder="1" applyAlignment="1">
      <alignment horizontal="left" vertical="center" wrapText="1"/>
    </xf>
    <xf numFmtId="0" fontId="4" fillId="2" borderId="16" xfId="13" applyFont="1" applyFill="1" applyBorder="1" applyAlignment="1">
      <alignment horizontal="left" vertical="center" wrapText="1"/>
    </xf>
    <xf numFmtId="0" fontId="23" fillId="2" borderId="0" xfId="12" applyFont="1" applyFill="1">
      <alignment vertical="center"/>
    </xf>
    <xf numFmtId="0" fontId="23" fillId="2" borderId="18" xfId="13" applyFont="1" applyFill="1" applyBorder="1">
      <alignment vertical="center"/>
    </xf>
    <xf numFmtId="179" fontId="4" fillId="2" borderId="82" xfId="14" applyNumberFormat="1" applyFont="1" applyFill="1" applyBorder="1" applyAlignment="1">
      <alignment horizontal="right" vertical="center" shrinkToFit="1"/>
    </xf>
    <xf numFmtId="179" fontId="4" fillId="2" borderId="83" xfId="14" applyNumberFormat="1" applyFont="1" applyFill="1" applyBorder="1" applyAlignment="1">
      <alignment horizontal="right" vertical="center" shrinkToFit="1"/>
    </xf>
    <xf numFmtId="179" fontId="4" fillId="2" borderId="84" xfId="14" applyNumberFormat="1" applyFont="1" applyFill="1" applyBorder="1" applyAlignment="1">
      <alignment horizontal="right" vertical="center" shrinkToFit="1"/>
    </xf>
    <xf numFmtId="179" fontId="4" fillId="2" borderId="85"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86" xfId="14" applyNumberFormat="1" applyFont="1" applyFill="1" applyBorder="1" applyAlignment="1">
      <alignment horizontal="right" vertical="center" shrinkToFit="1"/>
    </xf>
    <xf numFmtId="179" fontId="4" fillId="2" borderId="10" xfId="14" applyNumberFormat="1" applyFont="1" applyFill="1" applyBorder="1" applyAlignment="1">
      <alignment horizontal="right" vertical="center" shrinkToFit="1"/>
    </xf>
    <xf numFmtId="0" fontId="4" fillId="2" borderId="3" xfId="13" applyFont="1" applyFill="1" applyBorder="1" applyAlignment="1">
      <alignment horizontal="center" vertical="center"/>
    </xf>
    <xf numFmtId="0" fontId="4" fillId="2" borderId="2" xfId="13" applyFont="1" applyFill="1" applyBorder="1" applyAlignment="1">
      <alignment horizontal="center" vertical="center"/>
    </xf>
    <xf numFmtId="0" fontId="4" fillId="2" borderId="2" xfId="13" applyFont="1" applyFill="1" applyBorder="1" applyAlignment="1">
      <alignment horizontal="left" vertical="center" wrapText="1"/>
    </xf>
    <xf numFmtId="0" fontId="4" fillId="2" borderId="31" xfId="13" applyFont="1" applyFill="1" applyBorder="1" applyAlignment="1">
      <alignment horizontal="left" vertical="center" wrapText="1"/>
    </xf>
    <xf numFmtId="188" fontId="4" fillId="2" borderId="87" xfId="14" applyNumberFormat="1" applyFont="1" applyFill="1" applyBorder="1" applyAlignment="1">
      <alignment horizontal="right" vertical="center" shrinkToFit="1"/>
    </xf>
    <xf numFmtId="188" fontId="4" fillId="2" borderId="88" xfId="14" applyNumberFormat="1" applyFont="1" applyFill="1" applyBorder="1" applyAlignment="1">
      <alignment horizontal="right" vertical="center" shrinkToFit="1"/>
    </xf>
    <xf numFmtId="188" fontId="4" fillId="2" borderId="89" xfId="14" applyNumberFormat="1" applyFont="1" applyFill="1" applyBorder="1" applyAlignment="1">
      <alignment horizontal="right" vertical="center" shrinkToFit="1"/>
    </xf>
    <xf numFmtId="188" fontId="4" fillId="2" borderId="22" xfId="14" applyNumberFormat="1" applyFont="1" applyFill="1" applyBorder="1" applyAlignment="1">
      <alignment horizontal="right" vertical="center" shrinkToFit="1"/>
    </xf>
    <xf numFmtId="188" fontId="4" fillId="2" borderId="15" xfId="14" applyNumberFormat="1" applyFont="1" applyFill="1" applyBorder="1" applyAlignment="1">
      <alignment horizontal="right" vertical="center" shrinkToFit="1"/>
    </xf>
    <xf numFmtId="188" fontId="4" fillId="2" borderId="23" xfId="14" applyNumberFormat="1" applyFont="1" applyFill="1" applyBorder="1" applyAlignment="1">
      <alignment horizontal="right" vertical="center" shrinkToFit="1"/>
    </xf>
    <xf numFmtId="0" fontId="4" fillId="2" borderId="22" xfId="13" applyFont="1" applyFill="1" applyBorder="1">
      <alignment vertical="center"/>
    </xf>
    <xf numFmtId="0" fontId="4" fillId="2" borderId="15" xfId="13" applyFont="1" applyFill="1" applyBorder="1">
      <alignment vertical="center"/>
    </xf>
    <xf numFmtId="0" fontId="4" fillId="2" borderId="16" xfId="13" applyFont="1" applyFill="1" applyBorder="1">
      <alignment vertical="center"/>
    </xf>
    <xf numFmtId="179" fontId="4" fillId="2" borderId="90" xfId="14" applyNumberFormat="1" applyFont="1" applyFill="1" applyBorder="1" applyAlignment="1">
      <alignment horizontal="right" vertical="center" shrinkToFit="1"/>
    </xf>
    <xf numFmtId="179" fontId="4" fillId="2" borderId="91" xfId="14" applyNumberFormat="1" applyFont="1" applyFill="1" applyBorder="1" applyAlignment="1">
      <alignment horizontal="right" vertical="center" shrinkToFit="1"/>
    </xf>
    <xf numFmtId="179" fontId="4" fillId="2" borderId="92"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4" fillId="2" borderId="8" xfId="13" applyFont="1" applyFill="1" applyBorder="1" applyAlignment="1">
      <alignment horizontal="right" vertical="center"/>
    </xf>
    <xf numFmtId="0" fontId="4" fillId="2" borderId="7" xfId="13" applyFont="1" applyFill="1" applyBorder="1" applyAlignment="1">
      <alignment horizontal="righ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left" vertical="center"/>
    </xf>
    <xf numFmtId="0" fontId="24" fillId="2" borderId="45" xfId="13" applyFont="1" applyFill="1" applyBorder="1" applyAlignment="1">
      <alignment horizontal="left" vertical="center"/>
    </xf>
    <xf numFmtId="188" fontId="4" fillId="2" borderId="17"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5" xfId="14" applyNumberFormat="1" applyFont="1" applyFill="1" applyBorder="1" applyAlignment="1">
      <alignment horizontal="right" vertical="center" shrinkToFit="1"/>
    </xf>
    <xf numFmtId="0" fontId="4" fillId="2" borderId="5" xfId="13" applyFont="1" applyFill="1" applyBorder="1">
      <alignment vertical="center"/>
    </xf>
    <xf numFmtId="0" fontId="4" fillId="2" borderId="0" xfId="13" applyFont="1" applyFill="1">
      <alignment vertical="center"/>
    </xf>
    <xf numFmtId="0" fontId="4" fillId="2" borderId="18" xfId="13" applyFont="1" applyFill="1" applyBorder="1">
      <alignment vertical="center"/>
    </xf>
    <xf numFmtId="179" fontId="4" fillId="2" borderId="93" xfId="14" applyNumberFormat="1" applyFont="1" applyFill="1" applyBorder="1" applyAlignment="1">
      <alignment horizontal="right" vertical="center" shrinkToFit="1"/>
    </xf>
    <xf numFmtId="179" fontId="4" fillId="2" borderId="94" xfId="14" applyNumberFormat="1" applyFont="1" applyFill="1" applyBorder="1" applyAlignment="1">
      <alignment horizontal="right" vertical="center" shrinkToFit="1"/>
    </xf>
    <xf numFmtId="179" fontId="4" fillId="2" borderId="95"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4" xfId="14" applyNumberFormat="1" applyFont="1" applyFill="1" applyBorder="1" applyAlignment="1">
      <alignment horizontal="right" vertical="center" shrinkToFit="1"/>
    </xf>
    <xf numFmtId="0" fontId="4" fillId="2" borderId="5" xfId="13" applyFont="1" applyFill="1" applyBorder="1" applyAlignment="1">
      <alignment horizontal="right" vertical="center"/>
    </xf>
    <xf numFmtId="0" fontId="4" fillId="2" borderId="0" xfId="13" applyFont="1" applyFill="1" applyAlignment="1">
      <alignment horizontal="right" vertical="center"/>
    </xf>
    <xf numFmtId="0" fontId="4" fillId="2" borderId="0" xfId="13" applyFont="1" applyFill="1" applyAlignment="1">
      <alignment horizontal="right" vertical="center" wrapText="1"/>
    </xf>
    <xf numFmtId="0" fontId="4" fillId="2" borderId="0" xfId="13" applyFont="1" applyFill="1" applyAlignment="1">
      <alignment horizontal="left" vertical="center"/>
    </xf>
    <xf numFmtId="0" fontId="4" fillId="2" borderId="18" xfId="13" applyFont="1" applyFill="1" applyBorder="1" applyAlignment="1">
      <alignment horizontal="left" vertical="center"/>
    </xf>
    <xf numFmtId="189" fontId="4" fillId="2" borderId="17"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5" xfId="14" applyNumberFormat="1" applyFont="1" applyFill="1" applyBorder="1" applyAlignment="1">
      <alignment horizontal="right" vertical="center" shrinkToFit="1"/>
    </xf>
    <xf numFmtId="179" fontId="4" fillId="2" borderId="96" xfId="14" applyNumberFormat="1" applyFont="1" applyFill="1" applyBorder="1" applyAlignment="1">
      <alignment horizontal="right" vertical="center" shrinkToFit="1"/>
    </xf>
    <xf numFmtId="179" fontId="4" fillId="2" borderId="97" xfId="14" applyNumberFormat="1" applyFont="1" applyFill="1" applyBorder="1" applyAlignment="1">
      <alignment horizontal="right" vertical="center" shrinkToFit="1"/>
    </xf>
    <xf numFmtId="181" fontId="4" fillId="2" borderId="97" xfId="14" applyNumberFormat="1" applyFont="1" applyFill="1" applyBorder="1" applyAlignment="1">
      <alignment horizontal="right" vertical="center" shrinkToFit="1"/>
    </xf>
    <xf numFmtId="181" fontId="4" fillId="2" borderId="98" xfId="14" applyNumberFormat="1" applyFont="1" applyFill="1" applyBorder="1" applyAlignment="1">
      <alignment horizontal="right" vertical="center" shrinkToFit="1"/>
    </xf>
    <xf numFmtId="0" fontId="4" fillId="2" borderId="23" xfId="13" applyFont="1" applyFill="1" applyBorder="1">
      <alignment vertical="center"/>
    </xf>
    <xf numFmtId="0" fontId="4" fillId="2" borderId="22" xfId="13" applyFont="1" applyFill="1" applyBorder="1" applyAlignment="1">
      <alignment horizontal="center" vertical="center" wrapText="1"/>
    </xf>
    <xf numFmtId="0" fontId="4" fillId="2" borderId="15" xfId="13" applyFont="1" applyFill="1" applyBorder="1" applyAlignment="1">
      <alignment horizontal="center" vertical="center" wrapText="1"/>
    </xf>
    <xf numFmtId="0" fontId="4" fillId="2" borderId="16" xfId="13" applyFont="1" applyFill="1" applyBorder="1" applyAlignment="1">
      <alignment horizontal="center" vertical="center" wrapText="1"/>
    </xf>
    <xf numFmtId="0" fontId="4" fillId="2" borderId="17" xfId="13" applyFont="1" applyFill="1" applyBorder="1">
      <alignment vertical="center"/>
    </xf>
    <xf numFmtId="0" fontId="4" fillId="2" borderId="0" xfId="13" applyFont="1" applyFill="1">
      <alignment vertical="center"/>
    </xf>
    <xf numFmtId="0" fontId="4" fillId="2" borderId="0" xfId="13" applyFont="1" applyFill="1" applyAlignment="1">
      <alignment horizontal="center" vertical="center"/>
    </xf>
    <xf numFmtId="189" fontId="4" fillId="2" borderId="30" xfId="14" applyNumberFormat="1" applyFont="1" applyFill="1" applyBorder="1" applyAlignment="1">
      <alignment horizontal="right" vertical="center" shrinkToFit="1"/>
    </xf>
    <xf numFmtId="189" fontId="4" fillId="2" borderId="2" xfId="14" applyNumberFormat="1" applyFont="1" applyFill="1" applyBorder="1" applyAlignment="1">
      <alignment horizontal="right" vertical="center" shrinkToFit="1"/>
    </xf>
    <xf numFmtId="189" fontId="4" fillId="2" borderId="1" xfId="14" applyNumberFormat="1" applyFont="1" applyFill="1" applyBorder="1" applyAlignment="1">
      <alignment horizontal="right" vertical="center" shrinkToFit="1"/>
    </xf>
    <xf numFmtId="189" fontId="4" fillId="2" borderId="3" xfId="14" applyNumberFormat="1" applyFont="1" applyFill="1" applyBorder="1" applyAlignment="1">
      <alignment horizontal="right" vertical="center" shrinkToFit="1"/>
    </xf>
    <xf numFmtId="0" fontId="4" fillId="2" borderId="3" xfId="13" applyFont="1" applyFill="1" applyBorder="1">
      <alignment vertical="center"/>
    </xf>
    <xf numFmtId="0" fontId="4" fillId="2" borderId="2" xfId="13" applyFont="1" applyFill="1" applyBorder="1">
      <alignment vertical="center"/>
    </xf>
    <xf numFmtId="0" fontId="4" fillId="2" borderId="31" xfId="13" applyFont="1" applyFill="1" applyBorder="1">
      <alignment vertical="center"/>
    </xf>
    <xf numFmtId="179" fontId="4" fillId="2" borderId="99" xfId="14" applyNumberFormat="1" applyFont="1" applyFill="1" applyBorder="1" applyAlignment="1">
      <alignment horizontal="right" vertical="center" shrinkToFit="1"/>
    </xf>
    <xf numFmtId="179" fontId="4" fillId="2" borderId="100" xfId="14" applyNumberFormat="1" applyFont="1" applyFill="1" applyBorder="1" applyAlignment="1">
      <alignment horizontal="right" vertical="center" shrinkToFit="1"/>
    </xf>
    <xf numFmtId="179" fontId="4" fillId="2" borderId="101" xfId="14" applyNumberFormat="1" applyFont="1" applyFill="1" applyBorder="1" applyAlignment="1">
      <alignment horizontal="right" vertical="center" shrinkToFit="1"/>
    </xf>
    <xf numFmtId="181" fontId="4" fillId="2" borderId="75" xfId="12" applyNumberFormat="1" applyFont="1" applyFill="1" applyBorder="1" applyAlignment="1">
      <alignment horizontal="right" vertical="center" shrinkToFit="1"/>
    </xf>
    <xf numFmtId="181" fontId="4" fillId="2" borderId="2" xfId="12" applyNumberFormat="1" applyFont="1" applyFill="1" applyBorder="1" applyAlignment="1">
      <alignment horizontal="right" vertical="center" shrinkToFit="1"/>
    </xf>
    <xf numFmtId="181" fontId="4" fillId="2" borderId="74" xfId="12" applyNumberFormat="1" applyFont="1" applyFill="1" applyBorder="1" applyAlignment="1">
      <alignment horizontal="right" vertical="center" shrinkToFit="1"/>
    </xf>
    <xf numFmtId="181" fontId="4" fillId="2" borderId="1" xfId="12" applyNumberFormat="1" applyFont="1" applyFill="1" applyBorder="1" applyAlignment="1">
      <alignment horizontal="right" vertical="center" shrinkToFit="1"/>
    </xf>
    <xf numFmtId="0" fontId="4" fillId="2" borderId="3" xfId="13" applyFont="1" applyFill="1" applyBorder="1" applyAlignment="1">
      <alignment horizontal="right" vertical="center"/>
    </xf>
    <xf numFmtId="0" fontId="4" fillId="2" borderId="2" xfId="13" applyFont="1" applyFill="1" applyBorder="1" applyAlignment="1">
      <alignment horizontal="right" vertical="center"/>
    </xf>
    <xf numFmtId="0" fontId="4" fillId="2" borderId="2" xfId="13" applyFont="1" applyFill="1" applyBorder="1" applyAlignment="1">
      <alignment horizontal="left" vertical="center"/>
    </xf>
    <xf numFmtId="0" fontId="4" fillId="2" borderId="31" xfId="13" applyFont="1" applyFill="1" applyBorder="1" applyAlignment="1">
      <alignment horizontal="left" vertical="center"/>
    </xf>
    <xf numFmtId="179" fontId="4" fillId="2" borderId="10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81" fontId="4" fillId="2" borderId="103" xfId="14" applyNumberFormat="1" applyFont="1" applyFill="1" applyBorder="1" applyAlignment="1">
      <alignment horizontal="right" vertical="center" shrinkToFit="1"/>
    </xf>
    <xf numFmtId="0" fontId="4" fillId="2" borderId="4" xfId="13" applyFont="1" applyFill="1" applyBorder="1">
      <alignment vertical="center"/>
    </xf>
    <xf numFmtId="0" fontId="4" fillId="2" borderId="5"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18" xfId="13" applyFont="1" applyFill="1" applyBorder="1" applyAlignment="1">
      <alignment horizontal="center" vertical="center" wrapText="1"/>
    </xf>
    <xf numFmtId="0" fontId="4" fillId="2" borderId="32" xfId="13" applyFont="1" applyFill="1" applyBorder="1" applyAlignment="1">
      <alignment horizontal="center" vertical="center"/>
    </xf>
    <xf numFmtId="0" fontId="4" fillId="2" borderId="33" xfId="13" applyFont="1" applyFill="1" applyBorder="1" applyAlignment="1">
      <alignment horizontal="center" vertical="center"/>
    </xf>
    <xf numFmtId="0" fontId="4" fillId="2" borderId="52" xfId="13" applyFont="1" applyFill="1" applyBorder="1" applyAlignment="1">
      <alignment horizontal="center" vertical="center"/>
    </xf>
    <xf numFmtId="0" fontId="4" fillId="2" borderId="48" xfId="13" applyFont="1" applyFill="1" applyBorder="1" applyAlignment="1">
      <alignment horizontal="center" vertical="center"/>
    </xf>
    <xf numFmtId="0" fontId="4" fillId="2" borderId="34" xfId="13" applyFont="1" applyFill="1" applyBorder="1" applyAlignment="1">
      <alignment horizontal="center" vertical="center"/>
    </xf>
    <xf numFmtId="179" fontId="4" fillId="2" borderId="17"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69" xfId="14" applyNumberFormat="1" applyFont="1" applyFill="1" applyBorder="1" applyAlignment="1">
      <alignment horizontal="right" vertical="center" shrinkToFit="1"/>
    </xf>
    <xf numFmtId="0" fontId="4" fillId="2" borderId="8" xfId="13" applyFont="1" applyFill="1" applyBorder="1">
      <alignment vertical="center"/>
    </xf>
    <xf numFmtId="0" fontId="4" fillId="2" borderId="7" xfId="13" applyFont="1" applyFill="1" applyBorder="1">
      <alignment vertical="center"/>
    </xf>
    <xf numFmtId="0" fontId="4" fillId="2" borderId="6" xfId="13" applyFont="1" applyFill="1" applyBorder="1">
      <alignment vertical="center"/>
    </xf>
    <xf numFmtId="0" fontId="4" fillId="2" borderId="8" xfId="13" applyFont="1" applyFill="1" applyBorder="1" applyAlignment="1">
      <alignment horizontal="center" vertical="center" textRotation="255" wrapText="1"/>
    </xf>
    <xf numFmtId="0" fontId="4" fillId="2" borderId="45"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0" fontId="4" fillId="2" borderId="18" xfId="13" applyFont="1" applyFill="1" applyBorder="1" applyAlignment="1">
      <alignment horizontal="center" vertical="center" textRotation="255" wrapText="1"/>
    </xf>
    <xf numFmtId="179" fontId="4" fillId="2" borderId="104"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81" fontId="4" fillId="2" borderId="105" xfId="14" applyNumberFormat="1" applyFont="1" applyFill="1" applyBorder="1" applyAlignment="1">
      <alignment horizontal="right" vertical="center" shrinkToFit="1"/>
    </xf>
    <xf numFmtId="0" fontId="4" fillId="2" borderId="1" xfId="13" applyFont="1" applyFill="1" applyBorder="1">
      <alignment vertical="center"/>
    </xf>
    <xf numFmtId="0" fontId="4" fillId="2" borderId="3"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1" xfId="13" applyFont="1" applyFill="1" applyBorder="1" applyAlignment="1">
      <alignment horizontal="center" vertical="center" wrapText="1"/>
    </xf>
    <xf numFmtId="0" fontId="4" fillId="2" borderId="2" xfId="13" applyFont="1" applyFill="1" applyBorder="1">
      <alignment vertical="center"/>
    </xf>
    <xf numFmtId="0" fontId="4" fillId="2" borderId="31" xfId="13" applyFont="1" applyFill="1" applyBorder="1">
      <alignment vertical="center"/>
    </xf>
    <xf numFmtId="179" fontId="4" fillId="2" borderId="29"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0" fontId="4" fillId="2" borderId="5"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4" xfId="14" applyFont="1" applyFill="1" applyBorder="1" applyAlignment="1">
      <alignment horizontal="left" vertical="center" shrinkToFit="1"/>
    </xf>
    <xf numFmtId="0" fontId="4" fillId="2" borderId="8" xfId="13" applyFont="1" applyFill="1" applyBorder="1" applyAlignment="1">
      <alignment horizontal="center" vertical="center" wrapText="1"/>
    </xf>
    <xf numFmtId="0" fontId="4" fillId="2" borderId="7" xfId="13" applyFont="1" applyFill="1" applyBorder="1" applyAlignment="1">
      <alignment horizontal="center" vertical="center" wrapText="1"/>
    </xf>
    <xf numFmtId="179" fontId="4" fillId="2" borderId="106" xfId="14" applyNumberFormat="1" applyFont="1" applyFill="1" applyBorder="1" applyAlignment="1">
      <alignment horizontal="right" vertical="center" shrinkToFit="1"/>
    </xf>
    <xf numFmtId="179" fontId="4" fillId="2" borderId="107" xfId="14" applyNumberFormat="1" applyFont="1" applyFill="1" applyBorder="1" applyAlignment="1">
      <alignment horizontal="right" vertical="center" shrinkToFit="1"/>
    </xf>
    <xf numFmtId="179" fontId="4" fillId="2" borderId="108" xfId="14" applyNumberFormat="1" applyFont="1" applyFill="1" applyBorder="1" applyAlignment="1">
      <alignment horizontal="right" vertical="center" shrinkToFit="1"/>
    </xf>
    <xf numFmtId="0" fontId="4" fillId="2" borderId="24" xfId="13" applyFont="1" applyFill="1" applyBorder="1" applyAlignment="1">
      <alignment horizontal="left" vertical="center"/>
    </xf>
    <xf numFmtId="0" fontId="4" fillId="2" borderId="20" xfId="13" applyFont="1" applyFill="1" applyBorder="1" applyAlignment="1">
      <alignment horizontal="left" vertical="center"/>
    </xf>
    <xf numFmtId="0" fontId="4" fillId="2" borderId="37" xfId="13" applyFont="1" applyFill="1" applyBorder="1" applyAlignment="1">
      <alignment horizontal="left" vertical="center" wrapText="1"/>
    </xf>
    <xf numFmtId="0" fontId="4" fillId="2" borderId="4" xfId="13" applyFont="1" applyFill="1" applyBorder="1" applyAlignment="1">
      <alignment horizontal="center" vertical="center" wrapText="1"/>
    </xf>
    <xf numFmtId="179" fontId="4" fillId="2" borderId="109" xfId="14" applyNumberFormat="1" applyFont="1" applyFill="1" applyBorder="1" applyAlignment="1">
      <alignment horizontal="right" vertical="center" shrinkToFit="1"/>
    </xf>
    <xf numFmtId="181" fontId="4" fillId="2" borderId="110" xfId="14" applyNumberFormat="1" applyFont="1" applyFill="1" applyBorder="1" applyAlignment="1">
      <alignment horizontal="right" vertical="center" shrinkToFit="1"/>
    </xf>
    <xf numFmtId="181" fontId="4" fillId="2" borderId="111" xfId="14" applyNumberFormat="1" applyFont="1" applyFill="1" applyBorder="1" applyAlignment="1">
      <alignment horizontal="right" vertical="center" shrinkToFit="1"/>
    </xf>
    <xf numFmtId="0" fontId="24" fillId="2" borderId="11" xfId="13" applyFont="1" applyFill="1" applyBorder="1" applyAlignment="1">
      <alignment horizontal="center" vertical="center"/>
    </xf>
    <xf numFmtId="0" fontId="4" fillId="2" borderId="9" xfId="13" applyFont="1" applyFill="1" applyBorder="1" applyAlignment="1">
      <alignment horizontal="center" vertical="center" wrapText="1"/>
    </xf>
    <xf numFmtId="0" fontId="4" fillId="2" borderId="9" xfId="13" applyFont="1" applyFill="1" applyBorder="1">
      <alignment vertical="center"/>
    </xf>
    <xf numFmtId="0" fontId="4" fillId="2" borderId="7" xfId="13" applyFont="1" applyFill="1" applyBorder="1" applyAlignment="1">
      <alignment horizontal="center" vertical="top" wrapText="1"/>
    </xf>
    <xf numFmtId="0" fontId="4" fillId="2" borderId="45" xfId="13" applyFont="1" applyFill="1" applyBorder="1" applyAlignment="1">
      <alignment horizontal="center" vertical="top" wrapText="1"/>
    </xf>
    <xf numFmtId="179" fontId="4" fillId="2" borderId="46" xfId="14" applyNumberFormat="1" applyFont="1" applyFill="1" applyBorder="1" applyAlignment="1">
      <alignment horizontal="right" vertical="center" shrinkToFit="1"/>
    </xf>
    <xf numFmtId="179" fontId="4" fillId="2" borderId="112"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181" fontId="4" fillId="2" borderId="113" xfId="14" applyNumberFormat="1" applyFont="1" applyFill="1" applyBorder="1" applyAlignment="1">
      <alignment horizontal="right" vertical="center" shrinkToFit="1"/>
    </xf>
    <xf numFmtId="0" fontId="4" fillId="2" borderId="5"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18" xfId="13" applyFont="1" applyFill="1" applyBorder="1" applyAlignment="1">
      <alignment horizontal="center" vertical="top" wrapText="1"/>
    </xf>
    <xf numFmtId="179" fontId="4" fillId="2" borderId="56"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0" fontId="4" fillId="2" borderId="5" xfId="13" applyFont="1" applyFill="1" applyBorder="1" applyAlignment="1">
      <alignment vertical="center" shrinkToFit="1"/>
    </xf>
    <xf numFmtId="0" fontId="4" fillId="2" borderId="0" xfId="13" applyFont="1" applyFill="1" applyAlignment="1">
      <alignment vertical="center" shrinkToFit="1"/>
    </xf>
    <xf numFmtId="0" fontId="4" fillId="2" borderId="4" xfId="13" applyFont="1" applyFill="1" applyBorder="1" applyAlignment="1">
      <alignment vertical="center" shrinkToFit="1"/>
    </xf>
    <xf numFmtId="0" fontId="4" fillId="2" borderId="3"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1" xfId="14" applyFont="1" applyFill="1" applyBorder="1" applyAlignment="1">
      <alignment horizontal="left" vertical="center" shrinkToFit="1"/>
    </xf>
    <xf numFmtId="0" fontId="4" fillId="2" borderId="1" xfId="13" applyFont="1" applyFill="1" applyBorder="1" applyAlignment="1">
      <alignment horizontal="center" vertical="center" wrapText="1"/>
    </xf>
    <xf numFmtId="179" fontId="4" fillId="2" borderId="59"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0" fontId="4" fillId="2" borderId="3"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1" xfId="13" applyFont="1" applyFill="1" applyBorder="1" applyAlignment="1">
      <alignment horizontal="center" vertical="top" wrapText="1"/>
    </xf>
    <xf numFmtId="0" fontId="4" fillId="2" borderId="6" xfId="13" applyFont="1" applyFill="1" applyBorder="1" applyAlignment="1">
      <alignment horizontal="center" vertical="center" textRotation="255" wrapText="1"/>
    </xf>
    <xf numFmtId="0" fontId="4" fillId="2" borderId="7" xfId="13" applyFont="1" applyFill="1" applyBorder="1" applyAlignment="1">
      <alignment horizontal="center" vertical="top"/>
    </xf>
    <xf numFmtId="0" fontId="4" fillId="2" borderId="45" xfId="13" applyFont="1" applyFill="1" applyBorder="1" applyAlignment="1">
      <alignment horizontal="center" vertical="top"/>
    </xf>
    <xf numFmtId="179" fontId="4" fillId="2" borderId="30"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74"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1" xfId="14" applyNumberFormat="1" applyFont="1" applyFill="1" applyBorder="1" applyAlignment="1">
      <alignment horizontal="right" vertical="center" shrinkToFit="1"/>
    </xf>
    <xf numFmtId="0" fontId="4" fillId="2" borderId="3" xfId="13" applyFont="1" applyFill="1" applyBorder="1" applyAlignment="1">
      <alignment horizontal="center" vertical="center" textRotation="255" wrapText="1"/>
    </xf>
    <xf numFmtId="0" fontId="4" fillId="2" borderId="31" xfId="13" applyFont="1" applyFill="1" applyBorder="1" applyAlignment="1">
      <alignment horizontal="center" vertical="center" textRotation="255" wrapText="1"/>
    </xf>
    <xf numFmtId="0" fontId="4" fillId="2" borderId="4" xfId="13" applyFont="1" applyFill="1" applyBorder="1" applyAlignment="1">
      <alignment horizontal="center" vertical="center" textRotation="255" wrapText="1"/>
    </xf>
    <xf numFmtId="0" fontId="4" fillId="2" borderId="0" xfId="13" applyFont="1" applyFill="1" applyAlignment="1">
      <alignment horizontal="center" vertical="top"/>
    </xf>
    <xf numFmtId="0" fontId="4" fillId="2" borderId="18" xfId="13" applyFont="1" applyFill="1" applyBorder="1" applyAlignment="1">
      <alignment horizontal="center" vertical="top"/>
    </xf>
    <xf numFmtId="0" fontId="4" fillId="2" borderId="25"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10" xfId="14" applyFont="1" applyFill="1" applyBorder="1" applyAlignment="1">
      <alignment horizontal="center" vertical="center"/>
    </xf>
    <xf numFmtId="0" fontId="4" fillId="2" borderId="11"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43" xfId="13" applyFont="1" applyFill="1" applyBorder="1" applyAlignment="1">
      <alignment horizontal="center" vertical="center"/>
    </xf>
    <xf numFmtId="181" fontId="4" fillId="2" borderId="82" xfId="14" applyNumberFormat="1" applyFont="1" applyFill="1" applyBorder="1" applyAlignment="1">
      <alignment horizontal="right" vertical="center" shrinkToFit="1"/>
    </xf>
    <xf numFmtId="181" fontId="4" fillId="2" borderId="83" xfId="14" applyNumberFormat="1" applyFont="1" applyFill="1" applyBorder="1" applyAlignment="1">
      <alignment horizontal="right" vertical="center" shrinkToFit="1"/>
    </xf>
    <xf numFmtId="181" fontId="4" fillId="2" borderId="84" xfId="14" applyNumberFormat="1" applyFont="1" applyFill="1" applyBorder="1" applyAlignment="1">
      <alignment horizontal="right" vertical="center" shrinkToFit="1"/>
    </xf>
    <xf numFmtId="181" fontId="4" fillId="2" borderId="85"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86" xfId="14" applyNumberFormat="1" applyFont="1" applyFill="1" applyBorder="1" applyAlignment="1">
      <alignment horizontal="right" vertical="center" shrinkToFit="1"/>
    </xf>
    <xf numFmtId="181" fontId="4" fillId="2" borderId="10" xfId="14" applyNumberFormat="1" applyFont="1" applyFill="1" applyBorder="1" applyAlignment="1">
      <alignment horizontal="right" vertical="center" shrinkToFit="1"/>
    </xf>
    <xf numFmtId="0" fontId="3" fillId="2" borderId="5" xfId="13" applyFont="1" applyFill="1" applyBorder="1" applyAlignment="1">
      <alignment vertical="center" shrinkToFit="1"/>
    </xf>
    <xf numFmtId="0" fontId="3" fillId="2" borderId="0" xfId="13" applyFont="1" applyFill="1" applyAlignment="1">
      <alignment vertical="center" shrinkToFit="1"/>
    </xf>
    <xf numFmtId="0" fontId="3" fillId="2" borderId="4" xfId="13" applyFont="1" applyFill="1" applyBorder="1" applyAlignment="1">
      <alignment vertical="center" shrinkToFit="1"/>
    </xf>
    <xf numFmtId="0" fontId="4" fillId="2" borderId="8" xfId="13" applyFont="1" applyFill="1" applyBorder="1" applyAlignment="1">
      <alignment horizontal="center" vertical="center" textRotation="255" shrinkToFit="1"/>
    </xf>
    <xf numFmtId="0" fontId="4" fillId="2" borderId="45" xfId="13" applyFont="1" applyFill="1" applyBorder="1" applyAlignment="1">
      <alignment horizontal="center" vertical="center" textRotation="255" shrinkToFit="1"/>
    </xf>
    <xf numFmtId="179" fontId="4" fillId="2" borderId="17" xfId="12" applyNumberFormat="1" applyFont="1" applyFill="1" applyBorder="1" applyAlignment="1">
      <alignment horizontal="right" vertical="center" shrinkToFit="1"/>
    </xf>
    <xf numFmtId="179" fontId="4" fillId="2" borderId="0" xfId="12" applyNumberFormat="1" applyFont="1" applyFill="1" applyAlignment="1">
      <alignment horizontal="right" vertical="center" shrinkToFit="1"/>
    </xf>
    <xf numFmtId="179" fontId="4" fillId="2" borderId="69" xfId="12" applyNumberFormat="1" applyFont="1" applyFill="1" applyBorder="1" applyAlignment="1">
      <alignment horizontal="right" vertical="center" shrinkToFit="1"/>
    </xf>
    <xf numFmtId="181" fontId="4" fillId="2" borderId="70" xfId="12" applyNumberFormat="1" applyFont="1" applyFill="1" applyBorder="1" applyAlignment="1">
      <alignment horizontal="right" vertical="center" shrinkToFit="1"/>
    </xf>
    <xf numFmtId="181" fontId="4" fillId="2" borderId="0" xfId="12" applyNumberFormat="1" applyFont="1" applyFill="1" applyAlignment="1">
      <alignment horizontal="right" vertical="center" shrinkToFit="1"/>
    </xf>
    <xf numFmtId="181" fontId="4" fillId="2" borderId="69" xfId="12" applyNumberFormat="1" applyFont="1" applyFill="1" applyBorder="1" applyAlignment="1">
      <alignment horizontal="right" vertical="center" shrinkToFit="1"/>
    </xf>
    <xf numFmtId="181" fontId="4" fillId="2" borderId="4" xfId="12" applyNumberFormat="1" applyFont="1" applyFill="1" applyBorder="1" applyAlignment="1">
      <alignment horizontal="right" vertical="center" shrinkToFit="1"/>
    </xf>
    <xf numFmtId="0" fontId="4" fillId="2" borderId="5" xfId="13" applyFont="1" applyFill="1" applyBorder="1" applyAlignment="1">
      <alignment horizontal="center" vertical="center" textRotation="255" shrinkToFit="1"/>
    </xf>
    <xf numFmtId="0" fontId="4" fillId="2" borderId="18"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0" fontId="4" fillId="2" borderId="31" xfId="13" applyFont="1" applyFill="1" applyBorder="1" applyAlignment="1">
      <alignment horizontal="center" vertical="center" textRotation="255" shrinkToFit="1"/>
    </xf>
    <xf numFmtId="0" fontId="4" fillId="2" borderId="5" xfId="13" applyFont="1" applyFill="1" applyBorder="1" applyAlignment="1">
      <alignment horizontal="left" vertical="center"/>
    </xf>
    <xf numFmtId="0" fontId="4" fillId="2" borderId="1" xfId="13" applyFont="1" applyFill="1" applyBorder="1" applyAlignment="1">
      <alignment horizontal="center" vertical="center" textRotation="255" wrapText="1"/>
    </xf>
    <xf numFmtId="0" fontId="4" fillId="2" borderId="2" xfId="13" applyFont="1" applyFill="1" applyBorder="1" applyAlignment="1">
      <alignment horizontal="center" vertical="top"/>
    </xf>
    <xf numFmtId="0" fontId="4" fillId="2" borderId="31" xfId="13" applyFont="1" applyFill="1" applyBorder="1" applyAlignment="1">
      <alignment horizontal="center" vertical="top"/>
    </xf>
    <xf numFmtId="0" fontId="4" fillId="2" borderId="25" xfId="13" applyFont="1" applyFill="1" applyBorder="1" applyAlignment="1">
      <alignment horizontal="center" vertical="center"/>
    </xf>
    <xf numFmtId="0" fontId="4" fillId="2" borderId="12" xfId="13" applyFont="1" applyFill="1" applyBorder="1" applyAlignment="1">
      <alignment horizontal="center" vertical="center"/>
    </xf>
    <xf numFmtId="0" fontId="4" fillId="2" borderId="29"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45" xfId="13" applyFont="1" applyFill="1" applyBorder="1" applyAlignment="1">
      <alignment horizontal="center" vertical="center"/>
    </xf>
    <xf numFmtId="0" fontId="4" fillId="2" borderId="15" xfId="13" applyFont="1" applyFill="1" applyBorder="1" applyAlignment="1">
      <alignment horizontal="center" vertical="center"/>
    </xf>
    <xf numFmtId="0" fontId="4" fillId="2" borderId="15" xfId="13" applyFont="1" applyFill="1" applyBorder="1">
      <alignment vertical="center"/>
    </xf>
    <xf numFmtId="0" fontId="15" fillId="2" borderId="0" xfId="13" applyFont="1" applyFill="1">
      <alignment vertical="center"/>
    </xf>
    <xf numFmtId="0" fontId="4" fillId="2" borderId="0" xfId="12" applyFont="1" applyFill="1" applyAlignment="1">
      <alignment horizontal="left" vertical="center"/>
    </xf>
    <xf numFmtId="181" fontId="4" fillId="2" borderId="0" xfId="13" applyNumberFormat="1" applyFont="1" applyFill="1" applyAlignment="1">
      <alignment horizontal="left" vertical="center" shrinkToFit="1"/>
    </xf>
    <xf numFmtId="181" fontId="4" fillId="2" borderId="0" xfId="13" applyNumberFormat="1" applyFont="1" applyFill="1" applyAlignment="1">
      <alignment horizontal="right" vertical="center" shrinkToFit="1"/>
    </xf>
    <xf numFmtId="0" fontId="4" fillId="2" borderId="0" xfId="13" applyFont="1" applyFill="1" applyAlignment="1">
      <alignment horizontal="left" vertical="center" shrinkToFit="1"/>
    </xf>
    <xf numFmtId="0" fontId="4" fillId="2" borderId="0" xfId="13" applyFont="1" applyFill="1" applyAlignment="1">
      <alignment horizontal="center" vertical="center" shrinkToFit="1"/>
    </xf>
    <xf numFmtId="0" fontId="4" fillId="2" borderId="27" xfId="13" applyFont="1" applyFill="1" applyBorder="1" applyAlignment="1">
      <alignment horizontal="left" vertical="center" wrapText="1"/>
    </xf>
    <xf numFmtId="0" fontId="4" fillId="4" borderId="19" xfId="13" applyFont="1" applyFill="1" applyBorder="1" applyAlignment="1" applyProtection="1">
      <alignment horizontal="left" vertical="center" shrinkToFit="1"/>
      <protection locked="0"/>
    </xf>
    <xf numFmtId="0" fontId="4" fillId="4" borderId="20" xfId="13" applyFont="1" applyFill="1" applyBorder="1" applyAlignment="1" applyProtection="1">
      <alignment horizontal="left" vertical="center" shrinkToFit="1"/>
      <protection locked="0"/>
    </xf>
    <xf numFmtId="0" fontId="4" fillId="4" borderId="21" xfId="13" applyFont="1" applyFill="1" applyBorder="1" applyAlignment="1" applyProtection="1">
      <alignment horizontal="left" vertical="center" shrinkToFit="1"/>
      <protection locked="0"/>
    </xf>
    <xf numFmtId="181" fontId="4" fillId="4" borderId="24" xfId="13" applyNumberFormat="1" applyFont="1" applyFill="1" applyBorder="1" applyAlignment="1" applyProtection="1">
      <alignment horizontal="right" vertical="center" shrinkToFit="1"/>
      <protection locked="0"/>
    </xf>
    <xf numFmtId="181" fontId="4" fillId="4" borderId="20" xfId="13" applyNumberFormat="1" applyFont="1" applyFill="1" applyBorder="1" applyAlignment="1" applyProtection="1">
      <alignment horizontal="right" vertical="center" shrinkToFit="1"/>
      <protection locked="0"/>
    </xf>
    <xf numFmtId="181" fontId="4" fillId="4" borderId="21" xfId="13" applyNumberFormat="1" applyFont="1" applyFill="1" applyBorder="1" applyAlignment="1" applyProtection="1">
      <alignment horizontal="right" vertical="center" shrinkToFit="1"/>
      <protection locked="0"/>
    </xf>
    <xf numFmtId="181" fontId="4" fillId="4" borderId="115" xfId="13" applyNumberFormat="1" applyFont="1" applyFill="1" applyBorder="1" applyAlignment="1" applyProtection="1">
      <alignment horizontal="right" vertical="center" shrinkToFit="1"/>
      <protection locked="0"/>
    </xf>
    <xf numFmtId="181" fontId="4" fillId="4" borderId="116" xfId="13" applyNumberFormat="1" applyFont="1" applyFill="1" applyBorder="1" applyAlignment="1" applyProtection="1">
      <alignment horizontal="right" vertical="center" shrinkToFit="1"/>
      <protection locked="0"/>
    </xf>
    <xf numFmtId="181" fontId="4" fillId="4" borderId="117" xfId="13" applyNumberFormat="1" applyFont="1" applyFill="1" applyBorder="1" applyAlignment="1" applyProtection="1">
      <alignment horizontal="right" vertical="center" shrinkToFit="1"/>
      <protection locked="0"/>
    </xf>
    <xf numFmtId="0" fontId="4" fillId="4" borderId="24" xfId="13" applyFont="1" applyFill="1" applyBorder="1" applyAlignment="1" applyProtection="1">
      <alignment horizontal="left" vertical="center" shrinkToFit="1"/>
      <protection locked="0"/>
    </xf>
    <xf numFmtId="0" fontId="4" fillId="4" borderId="118" xfId="13" applyFont="1" applyFill="1" applyBorder="1" applyAlignment="1" applyProtection="1">
      <alignment horizontal="center" vertical="center" shrinkToFit="1"/>
      <protection locked="0"/>
    </xf>
    <xf numFmtId="0" fontId="4" fillId="2" borderId="119" xfId="13" applyFont="1" applyFill="1" applyBorder="1" applyAlignment="1" applyProtection="1">
      <alignment horizontal="left" vertical="center" shrinkToFit="1"/>
      <protection locked="0"/>
    </xf>
    <xf numFmtId="0" fontId="4" fillId="2" borderId="120" xfId="13" applyFont="1" applyFill="1" applyBorder="1" applyAlignment="1" applyProtection="1">
      <alignment horizontal="left" vertical="center" shrinkToFit="1"/>
      <protection locked="0"/>
    </xf>
    <xf numFmtId="0" fontId="4" fillId="2" borderId="121" xfId="13" applyFont="1" applyFill="1" applyBorder="1" applyAlignment="1" applyProtection="1">
      <alignment horizontal="left" vertical="center" shrinkToFit="1"/>
      <protection locked="0"/>
    </xf>
    <xf numFmtId="181" fontId="4" fillId="2" borderId="122" xfId="13" applyNumberFormat="1" applyFont="1" applyFill="1" applyBorder="1" applyAlignment="1" applyProtection="1">
      <alignment horizontal="right" vertical="center" shrinkToFit="1"/>
      <protection locked="0"/>
    </xf>
    <xf numFmtId="181" fontId="4" fillId="2" borderId="120" xfId="13" applyNumberFormat="1" applyFont="1" applyFill="1" applyBorder="1" applyAlignment="1" applyProtection="1">
      <alignment horizontal="right" vertical="center" shrinkToFit="1"/>
      <protection locked="0"/>
    </xf>
    <xf numFmtId="181" fontId="4" fillId="2" borderId="121" xfId="13" applyNumberFormat="1" applyFont="1" applyFill="1" applyBorder="1" applyAlignment="1" applyProtection="1">
      <alignment horizontal="right" vertical="center" shrinkToFit="1"/>
      <protection locked="0"/>
    </xf>
    <xf numFmtId="0" fontId="4" fillId="2" borderId="122" xfId="13" applyFont="1" applyFill="1" applyBorder="1" applyAlignment="1" applyProtection="1">
      <alignment horizontal="left" vertical="center" shrinkToFit="1"/>
      <protection locked="0"/>
    </xf>
    <xf numFmtId="0" fontId="4" fillId="2" borderId="123" xfId="13" applyFont="1" applyFill="1" applyBorder="1" applyAlignment="1" applyProtection="1">
      <alignment horizontal="center" vertical="center" shrinkToFit="1"/>
      <protection locked="0"/>
    </xf>
    <xf numFmtId="0" fontId="4" fillId="0" borderId="124" xfId="13" applyFont="1" applyBorder="1" applyAlignment="1" applyProtection="1">
      <alignment horizontal="center" vertical="center" shrinkToFit="1"/>
      <protection locked="0"/>
    </xf>
    <xf numFmtId="0" fontId="4" fillId="4" borderId="125" xfId="13" applyFont="1" applyFill="1" applyBorder="1" applyAlignment="1" applyProtection="1">
      <alignment horizontal="left" vertical="center" shrinkToFit="1"/>
      <protection locked="0"/>
    </xf>
    <xf numFmtId="0" fontId="4" fillId="4" borderId="107" xfId="13" applyFont="1" applyFill="1" applyBorder="1" applyAlignment="1" applyProtection="1">
      <alignment horizontal="left" vertical="center" shrinkToFit="1"/>
      <protection locked="0"/>
    </xf>
    <xf numFmtId="181" fontId="4" fillId="4" borderId="107" xfId="13" applyNumberFormat="1" applyFont="1" applyFill="1" applyBorder="1" applyAlignment="1" applyProtection="1">
      <alignment horizontal="right" vertical="center" shrinkToFit="1"/>
      <protection locked="0"/>
    </xf>
    <xf numFmtId="181" fontId="4" fillId="4" borderId="126" xfId="13" applyNumberFormat="1" applyFont="1" applyFill="1" applyBorder="1" applyAlignment="1" applyProtection="1">
      <alignment horizontal="right" vertical="center" shrinkToFit="1"/>
      <protection locked="0"/>
    </xf>
    <xf numFmtId="181" fontId="4" fillId="4" borderId="127" xfId="13" applyNumberFormat="1" applyFont="1" applyFill="1" applyBorder="1" applyAlignment="1" applyProtection="1">
      <alignment horizontal="right" vertical="center" shrinkToFit="1"/>
      <protection locked="0"/>
    </xf>
    <xf numFmtId="0" fontId="4" fillId="2" borderId="128" xfId="13" applyFont="1" applyFill="1" applyBorder="1" applyAlignment="1" applyProtection="1">
      <alignment horizontal="left" vertical="center" shrinkToFit="1"/>
      <protection locked="0"/>
    </xf>
    <xf numFmtId="0" fontId="4" fillId="2" borderId="129" xfId="13" applyFont="1" applyFill="1" applyBorder="1" applyAlignment="1" applyProtection="1">
      <alignment horizontal="left" vertical="center" shrinkToFit="1"/>
      <protection locked="0"/>
    </xf>
    <xf numFmtId="181" fontId="4" fillId="2" borderId="129" xfId="13" applyNumberFormat="1" applyFont="1" applyFill="1" applyBorder="1" applyAlignment="1" applyProtection="1">
      <alignment horizontal="right" vertical="center" shrinkToFit="1"/>
      <protection locked="0"/>
    </xf>
    <xf numFmtId="181" fontId="4" fillId="2" borderId="130" xfId="13" applyNumberFormat="1" applyFont="1" applyFill="1" applyBorder="1" applyAlignment="1" applyProtection="1">
      <alignment horizontal="righ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0" fontId="4" fillId="2" borderId="133" xfId="13" applyFont="1" applyFill="1" applyBorder="1" applyAlignment="1" applyProtection="1">
      <alignment horizontal="left" vertical="center" shrinkToFit="1"/>
      <protection locked="0"/>
    </xf>
    <xf numFmtId="0" fontId="4" fillId="0" borderId="134" xfId="13" applyFont="1" applyBorder="1" applyAlignment="1" applyProtection="1">
      <alignment horizontal="center" vertical="center" shrinkToFit="1"/>
      <protection locked="0"/>
    </xf>
    <xf numFmtId="0" fontId="4" fillId="0" borderId="135" xfId="13" applyFont="1" applyBorder="1" applyAlignment="1" applyProtection="1">
      <alignment horizontal="left" vertical="center" shrinkToFit="1"/>
      <protection locked="0"/>
    </xf>
    <xf numFmtId="0" fontId="4" fillId="0" borderId="136" xfId="13" applyFont="1" applyBorder="1" applyAlignment="1" applyProtection="1">
      <alignment horizontal="left" vertical="center" shrinkToFit="1"/>
      <protection locked="0"/>
    </xf>
    <xf numFmtId="181" fontId="4" fillId="0" borderId="136" xfId="13" applyNumberFormat="1" applyFont="1" applyBorder="1" applyAlignment="1" applyProtection="1">
      <alignment horizontal="right" vertical="center" shrinkToFit="1"/>
      <protection locked="0"/>
    </xf>
    <xf numFmtId="181" fontId="4" fillId="0" borderId="137" xfId="13" applyNumberFormat="1" applyFont="1" applyBorder="1" applyAlignment="1" applyProtection="1">
      <alignment horizontal="right" vertical="center" shrinkToFit="1"/>
      <protection locked="0"/>
    </xf>
    <xf numFmtId="0" fontId="4" fillId="0" borderId="122" xfId="13" applyFont="1" applyBorder="1" applyAlignment="1" applyProtection="1">
      <alignment horizontal="left" vertical="center" shrinkToFit="1"/>
      <protection locked="0"/>
    </xf>
    <xf numFmtId="0" fontId="4" fillId="0" borderId="120" xfId="13" applyFont="1" applyBorder="1" applyAlignment="1" applyProtection="1">
      <alignment horizontal="left" vertical="center" shrinkToFit="1"/>
      <protection locked="0"/>
    </xf>
    <xf numFmtId="0" fontId="4" fillId="0" borderId="121" xfId="13" applyFont="1" applyBorder="1" applyAlignment="1" applyProtection="1">
      <alignment horizontal="left" vertical="center" shrinkToFit="1"/>
      <protection locked="0"/>
    </xf>
    <xf numFmtId="181" fontId="4" fillId="0" borderId="138" xfId="13" applyNumberFormat="1" applyFont="1" applyBorder="1" applyAlignment="1" applyProtection="1">
      <alignment horizontal="right" vertical="center" shrinkToFit="1"/>
      <protection locked="0"/>
    </xf>
    <xf numFmtId="181" fontId="4" fillId="0" borderId="120" xfId="13" applyNumberFormat="1" applyFont="1" applyBorder="1" applyAlignment="1" applyProtection="1">
      <alignment horizontal="right" vertical="center" shrinkToFit="1"/>
      <protection locked="0"/>
    </xf>
    <xf numFmtId="181" fontId="4" fillId="0" borderId="139" xfId="13" applyNumberFormat="1" applyFont="1" applyBorder="1" applyAlignment="1" applyProtection="1">
      <alignment horizontal="right" vertical="center" shrinkToFit="1"/>
      <protection locked="0"/>
    </xf>
    <xf numFmtId="181" fontId="4" fillId="0" borderId="121" xfId="13" applyNumberFormat="1" applyFont="1" applyBorder="1" applyAlignment="1" applyProtection="1">
      <alignment horizontal="right" vertical="center" shrinkToFit="1"/>
      <protection locked="0"/>
    </xf>
    <xf numFmtId="0" fontId="4" fillId="0" borderId="140" xfId="13" applyFont="1" applyBorder="1" applyAlignment="1" applyProtection="1">
      <alignment horizontal="left" vertical="center" shrinkToFit="1"/>
      <protection locked="0"/>
    </xf>
    <xf numFmtId="0" fontId="4" fillId="0" borderId="141" xfId="13" applyFont="1" applyBorder="1" applyAlignment="1" applyProtection="1">
      <alignment horizontal="left" vertical="center" shrinkToFit="1"/>
      <protection locked="0"/>
    </xf>
    <xf numFmtId="181" fontId="4" fillId="0" borderId="141" xfId="13" applyNumberFormat="1" applyFont="1" applyBorder="1" applyAlignment="1" applyProtection="1">
      <alignment horizontal="right" vertical="center" shrinkToFit="1"/>
      <protection locked="0"/>
    </xf>
    <xf numFmtId="181" fontId="4" fillId="0" borderId="142" xfId="13" applyNumberFormat="1" applyFont="1" applyBorder="1" applyAlignment="1" applyProtection="1">
      <alignment horizontal="right" vertical="center" shrinkToFit="1"/>
      <protection locked="0"/>
    </xf>
    <xf numFmtId="0" fontId="4" fillId="0" borderId="143" xfId="13" applyFont="1" applyBorder="1" applyAlignment="1" applyProtection="1">
      <alignment horizontal="left" vertical="center" shrinkToFit="1"/>
      <protection locked="0"/>
    </xf>
    <xf numFmtId="0" fontId="4" fillId="0" borderId="144" xfId="13" applyFont="1" applyBorder="1" applyAlignment="1" applyProtection="1">
      <alignment horizontal="left" vertical="center" shrinkToFit="1"/>
      <protection locked="0"/>
    </xf>
    <xf numFmtId="0" fontId="4" fillId="0" borderId="145" xfId="13" applyFont="1" applyBorder="1" applyAlignment="1" applyProtection="1">
      <alignment horizontal="left" vertical="center" shrinkToFit="1"/>
      <protection locked="0"/>
    </xf>
    <xf numFmtId="0" fontId="4" fillId="0" borderId="146" xfId="13" applyFont="1" applyBorder="1" applyAlignment="1" applyProtection="1">
      <alignment horizontal="center" vertical="center" shrinkToFit="1"/>
      <protection locked="0"/>
    </xf>
    <xf numFmtId="0" fontId="4" fillId="5" borderId="147" xfId="13" applyFont="1" applyFill="1" applyBorder="1" applyAlignment="1" applyProtection="1">
      <alignment horizontal="center" vertical="center" wrapText="1"/>
      <protection locked="0"/>
    </xf>
    <xf numFmtId="0" fontId="4" fillId="5" borderId="148" xfId="13" applyFont="1" applyFill="1" applyBorder="1" applyAlignment="1" applyProtection="1">
      <alignment horizontal="center" vertical="center" wrapText="1"/>
      <protection locked="0"/>
    </xf>
    <xf numFmtId="0" fontId="4" fillId="5" borderId="149" xfId="13" applyFont="1" applyFill="1" applyBorder="1" applyAlignment="1" applyProtection="1">
      <alignment horizontal="center" vertical="center" wrapText="1"/>
      <protection locked="0"/>
    </xf>
    <xf numFmtId="0" fontId="4" fillId="5" borderId="150" xfId="13" applyFont="1" applyFill="1" applyBorder="1" applyAlignment="1" applyProtection="1">
      <alignment horizontal="center" vertical="center" wrapText="1"/>
      <protection locked="0"/>
    </xf>
    <xf numFmtId="0" fontId="4" fillId="5" borderId="150" xfId="13" applyFont="1" applyFill="1" applyBorder="1" applyAlignment="1" applyProtection="1">
      <alignment horizontal="center" vertical="center"/>
      <protection locked="0"/>
    </xf>
    <xf numFmtId="0" fontId="4" fillId="5" borderId="148" xfId="13" applyFont="1" applyFill="1" applyBorder="1" applyAlignment="1" applyProtection="1">
      <alignment horizontal="center" vertical="center"/>
      <protection locked="0"/>
    </xf>
    <xf numFmtId="0" fontId="4" fillId="5" borderId="149" xfId="13" applyFont="1" applyFill="1" applyBorder="1" applyAlignment="1" applyProtection="1">
      <alignment horizontal="center" vertical="center"/>
      <protection locked="0"/>
    </xf>
    <xf numFmtId="0" fontId="4" fillId="5" borderId="150" xfId="13" applyFont="1" applyFill="1" applyBorder="1" applyAlignment="1" applyProtection="1">
      <alignment horizontal="center" vertical="center" shrinkToFit="1"/>
      <protection locked="0"/>
    </xf>
    <xf numFmtId="0" fontId="4" fillId="5" borderId="148" xfId="13" applyFont="1" applyFill="1" applyBorder="1" applyAlignment="1" applyProtection="1">
      <alignment horizontal="center" vertical="center" shrinkToFit="1"/>
      <protection locked="0"/>
    </xf>
    <xf numFmtId="0" fontId="4" fillId="5" borderId="149" xfId="13" applyFont="1" applyFill="1" applyBorder="1" applyAlignment="1" applyProtection="1">
      <alignment horizontal="center" vertical="center" shrinkToFit="1"/>
      <protection locked="0"/>
    </xf>
    <xf numFmtId="0" fontId="4" fillId="5" borderId="151" xfId="13" applyFont="1" applyFill="1" applyBorder="1" applyAlignment="1" applyProtection="1">
      <alignment horizontal="center" vertical="center"/>
      <protection locked="0"/>
    </xf>
    <xf numFmtId="0" fontId="4" fillId="5" borderId="26" xfId="13" applyFont="1" applyFill="1" applyBorder="1" applyAlignment="1" applyProtection="1">
      <alignment horizontal="center" vertical="center" wrapText="1"/>
      <protection locked="0"/>
    </xf>
    <xf numFmtId="0" fontId="4" fillId="5" borderId="27" xfId="13" applyFont="1" applyFill="1" applyBorder="1" applyAlignment="1" applyProtection="1">
      <alignment horizontal="center" vertical="center" wrapText="1"/>
      <protection locked="0"/>
    </xf>
    <xf numFmtId="0" fontId="4" fillId="5" borderId="47" xfId="13" applyFont="1" applyFill="1" applyBorder="1" applyAlignment="1" applyProtection="1">
      <alignment horizontal="center" vertical="center" wrapText="1"/>
      <protection locked="0"/>
    </xf>
    <xf numFmtId="0" fontId="4" fillId="5" borderId="49" xfId="13" applyFont="1" applyFill="1" applyBorder="1" applyAlignment="1" applyProtection="1">
      <alignment horizontal="center" vertical="center" wrapText="1"/>
      <protection locked="0"/>
    </xf>
    <xf numFmtId="0" fontId="4" fillId="5" borderId="49" xfId="13" applyFont="1" applyFill="1" applyBorder="1" applyAlignment="1" applyProtection="1">
      <alignment horizontal="center" vertical="center"/>
      <protection locked="0"/>
    </xf>
    <xf numFmtId="0" fontId="4" fillId="5" borderId="27" xfId="13" applyFont="1" applyFill="1" applyBorder="1" applyAlignment="1" applyProtection="1">
      <alignment horizontal="center" vertical="center"/>
      <protection locked="0"/>
    </xf>
    <xf numFmtId="0" fontId="4" fillId="5" borderId="49" xfId="13" applyFont="1" applyFill="1" applyBorder="1" applyAlignment="1" applyProtection="1">
      <alignment horizontal="center" vertical="center" shrinkToFit="1"/>
      <protection locked="0"/>
    </xf>
    <xf numFmtId="0" fontId="4" fillId="5" borderId="27" xfId="13" applyFont="1" applyFill="1" applyBorder="1" applyAlignment="1" applyProtection="1">
      <alignment horizontal="center" vertical="center" shrinkToFit="1"/>
      <protection locked="0"/>
    </xf>
    <xf numFmtId="0" fontId="4" fillId="5" borderId="47" xfId="13" applyFont="1" applyFill="1" applyBorder="1" applyAlignment="1" applyProtection="1">
      <alignment horizontal="center" vertical="center" wrapText="1" shrinkToFit="1"/>
      <protection locked="0"/>
    </xf>
    <xf numFmtId="0" fontId="4" fillId="5" borderId="28" xfId="13" applyFont="1" applyFill="1" applyBorder="1" applyAlignment="1" applyProtection="1">
      <alignment horizontal="center" vertical="center"/>
      <protection locked="0"/>
    </xf>
    <xf numFmtId="0" fontId="4" fillId="0" borderId="119" xfId="15" applyFont="1" applyBorder="1" applyAlignment="1" applyProtection="1">
      <alignment horizontal="left" vertical="center" shrinkToFit="1"/>
      <protection locked="0"/>
    </xf>
    <xf numFmtId="0" fontId="4" fillId="0" borderId="120" xfId="15" applyFont="1" applyBorder="1" applyAlignment="1" applyProtection="1">
      <alignment horizontal="left" vertical="center" shrinkToFit="1"/>
      <protection locked="0"/>
    </xf>
    <xf numFmtId="0" fontId="4" fillId="0" borderId="121" xfId="15" applyFont="1" applyBorder="1" applyAlignment="1" applyProtection="1">
      <alignment horizontal="left"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0" xfId="15" applyNumberFormat="1" applyFont="1" applyBorder="1" applyAlignment="1" applyProtection="1">
      <alignment horizontal="right" vertical="center" shrinkToFit="1"/>
      <protection locked="0"/>
    </xf>
    <xf numFmtId="181" fontId="4" fillId="0" borderId="121" xfId="15" applyNumberFormat="1" applyFont="1" applyBorder="1" applyAlignment="1" applyProtection="1">
      <alignment horizontal="right" vertical="center" shrinkToFit="1"/>
      <protection locked="0"/>
    </xf>
    <xf numFmtId="0" fontId="4" fillId="0" borderId="122" xfId="15" applyFont="1" applyBorder="1" applyAlignment="1" applyProtection="1">
      <alignment horizontal="left" vertical="center" shrinkToFit="1"/>
      <protection locked="0"/>
    </xf>
    <xf numFmtId="0" fontId="4" fillId="0" borderId="123" xfId="15" applyFont="1" applyBorder="1" applyAlignment="1" applyProtection="1">
      <alignment horizontal="center" vertical="center" shrinkToFit="1"/>
      <protection locked="0"/>
    </xf>
    <xf numFmtId="181" fontId="4" fillId="4" borderId="19" xfId="13" applyNumberFormat="1" applyFont="1" applyFill="1" applyBorder="1" applyAlignment="1" applyProtection="1">
      <alignment horizontal="right" vertical="center" shrinkToFit="1"/>
      <protection locked="0"/>
    </xf>
    <xf numFmtId="181" fontId="4" fillId="4" borderId="37" xfId="13" applyNumberFormat="1" applyFont="1" applyFill="1" applyBorder="1" applyAlignment="1" applyProtection="1">
      <alignment horizontal="right" vertical="center" shrinkToFit="1"/>
      <protection locked="0"/>
    </xf>
    <xf numFmtId="179" fontId="4" fillId="4" borderId="126" xfId="13" applyNumberFormat="1" applyFont="1" applyFill="1" applyBorder="1" applyAlignment="1" applyProtection="1">
      <alignment horizontal="right" vertical="center" shrinkToFit="1"/>
      <protection locked="0"/>
    </xf>
    <xf numFmtId="181" fontId="4" fillId="4" borderId="152" xfId="13" applyNumberFormat="1" applyFont="1" applyFill="1" applyBorder="1" applyAlignment="1" applyProtection="1">
      <alignment horizontal="right" vertical="center" shrinkToFit="1"/>
      <protection locked="0"/>
    </xf>
    <xf numFmtId="181" fontId="4" fillId="4" borderId="125" xfId="13" applyNumberFormat="1" applyFont="1" applyFill="1" applyBorder="1" applyAlignment="1" applyProtection="1">
      <alignment horizontal="right" vertical="center" shrinkToFit="1"/>
      <protection locked="0"/>
    </xf>
    <xf numFmtId="181" fontId="4" fillId="4" borderId="153" xfId="13" applyNumberFormat="1" applyFont="1" applyFill="1" applyBorder="1" applyAlignment="1" applyProtection="1">
      <alignment horizontal="right" vertical="center" shrinkToFit="1"/>
      <protection locked="0"/>
    </xf>
    <xf numFmtId="181" fontId="4" fillId="4" borderId="154" xfId="13" applyNumberFormat="1" applyFont="1" applyFill="1" applyBorder="1" applyAlignment="1" applyProtection="1">
      <alignment horizontal="right" vertical="center" shrinkToFit="1"/>
      <protection locked="0"/>
    </xf>
    <xf numFmtId="0" fontId="4" fillId="0" borderId="32" xfId="13" applyFont="1" applyBorder="1" applyAlignment="1" applyProtection="1">
      <alignment horizontal="center" vertical="center"/>
      <protection locked="0"/>
    </xf>
    <xf numFmtId="0" fontId="4" fillId="0" borderId="33" xfId="13" applyFont="1" applyBorder="1" applyAlignment="1" applyProtection="1">
      <alignment horizontal="center" vertical="center"/>
      <protection locked="0"/>
    </xf>
    <xf numFmtId="0" fontId="4" fillId="0" borderId="34" xfId="13" applyFont="1" applyBorder="1" applyAlignment="1" applyProtection="1">
      <alignment horizontal="center" vertical="center" shrinkToFit="1"/>
      <protection locked="0"/>
    </xf>
    <xf numFmtId="179" fontId="4" fillId="2" borderId="136" xfId="12" applyNumberFormat="1" applyFont="1" applyFill="1" applyBorder="1" applyAlignment="1" applyProtection="1">
      <alignment horizontal="right" vertical="center" shrinkToFit="1"/>
      <protection locked="0"/>
    </xf>
    <xf numFmtId="181" fontId="4" fillId="2" borderId="136" xfId="12" applyNumberFormat="1" applyFont="1" applyFill="1" applyBorder="1" applyAlignment="1" applyProtection="1">
      <alignment horizontal="right" vertical="center" shrinkToFit="1"/>
      <protection locked="0"/>
    </xf>
    <xf numFmtId="181" fontId="4" fillId="2" borderId="138" xfId="12" applyNumberFormat="1" applyFont="1" applyFill="1" applyBorder="1" applyAlignment="1" applyProtection="1">
      <alignment horizontal="right" vertical="center" shrinkToFit="1"/>
      <protection locked="0"/>
    </xf>
    <xf numFmtId="181" fontId="4" fillId="0" borderId="119" xfId="14" applyNumberFormat="1" applyFont="1" applyBorder="1" applyAlignment="1" applyProtection="1">
      <alignment horizontal="right" vertical="center" shrinkToFit="1"/>
      <protection locked="0"/>
    </xf>
    <xf numFmtId="181" fontId="4" fillId="0" borderId="120" xfId="14" applyNumberFormat="1" applyFont="1" applyBorder="1" applyAlignment="1" applyProtection="1">
      <alignment horizontal="right" vertical="center" shrinkToFit="1"/>
      <protection locked="0"/>
    </xf>
    <xf numFmtId="181" fontId="4" fillId="0" borderId="155" xfId="14" applyNumberFormat="1" applyFont="1" applyBorder="1" applyAlignment="1" applyProtection="1">
      <alignment horizontal="right" vertical="center" shrinkToFit="1"/>
      <protection locked="0"/>
    </xf>
    <xf numFmtId="181" fontId="4" fillId="2" borderId="139" xfId="12" applyNumberFormat="1" applyFont="1" applyFill="1" applyBorder="1" applyAlignment="1" applyProtection="1">
      <alignment horizontal="right" vertical="center" shrinkToFit="1"/>
      <protection locked="0"/>
    </xf>
    <xf numFmtId="181" fontId="4" fillId="2" borderId="137" xfId="12" applyNumberFormat="1" applyFont="1" applyFill="1" applyBorder="1" applyAlignment="1" applyProtection="1">
      <alignment horizontal="right" vertical="center" shrinkToFit="1"/>
      <protection locked="0"/>
    </xf>
    <xf numFmtId="0" fontId="4" fillId="0" borderId="122" xfId="14" applyFont="1" applyBorder="1" applyAlignment="1" applyProtection="1">
      <alignment horizontal="left" vertical="center" shrinkToFit="1"/>
      <protection locked="0"/>
    </xf>
    <xf numFmtId="0" fontId="4" fillId="0" borderId="120" xfId="14" applyFont="1" applyBorder="1" applyAlignment="1" applyProtection="1">
      <alignment horizontal="left" vertical="center" shrinkToFit="1"/>
      <protection locked="0"/>
    </xf>
    <xf numFmtId="0" fontId="4" fillId="0" borderId="121" xfId="14" applyFont="1" applyBorder="1" applyAlignment="1" applyProtection="1">
      <alignment horizontal="left" vertical="center" shrinkToFit="1"/>
      <protection locked="0"/>
    </xf>
    <xf numFmtId="179" fontId="4" fillId="0" borderId="136" xfId="13" applyNumberFormat="1" applyFont="1" applyBorder="1" applyAlignment="1" applyProtection="1">
      <alignment horizontal="right" vertical="center" shrinkToFit="1"/>
      <protection locked="0"/>
    </xf>
    <xf numFmtId="181" fontId="4" fillId="0" borderId="139" xfId="14" applyNumberFormat="1" applyFont="1" applyBorder="1" applyAlignment="1" applyProtection="1">
      <alignment horizontal="right" vertical="center" shrinkToFit="1"/>
      <protection locked="0"/>
    </xf>
    <xf numFmtId="181" fontId="4" fillId="0" borderId="136" xfId="14" applyNumberFormat="1" applyFont="1" applyBorder="1" applyAlignment="1" applyProtection="1">
      <alignment horizontal="right" vertical="center" shrinkToFit="1"/>
      <protection locked="0"/>
    </xf>
    <xf numFmtId="181" fontId="4" fillId="0" borderId="137" xfId="14" applyNumberFormat="1" applyFont="1" applyBorder="1" applyAlignment="1" applyProtection="1">
      <alignment horizontal="right" vertical="center" shrinkToFit="1"/>
      <protection locked="0"/>
    </xf>
    <xf numFmtId="0" fontId="4" fillId="0" borderId="156" xfId="13" applyFont="1" applyBorder="1" applyAlignment="1" applyProtection="1">
      <alignment horizontal="center" vertical="center" shrinkToFit="1"/>
      <protection locked="0"/>
    </xf>
    <xf numFmtId="0" fontId="4" fillId="0" borderId="157" xfId="13" applyFont="1" applyBorder="1" applyAlignment="1" applyProtection="1">
      <alignment horizontal="left" vertical="center" shrinkToFit="1"/>
      <protection locked="0"/>
    </xf>
    <xf numFmtId="0" fontId="4" fillId="0" borderId="158" xfId="13" applyFont="1" applyBorder="1" applyAlignment="1" applyProtection="1">
      <alignment horizontal="left" vertical="center" shrinkToFit="1"/>
      <protection locked="0"/>
    </xf>
    <xf numFmtId="181" fontId="4" fillId="0" borderId="158" xfId="13" applyNumberFormat="1" applyFont="1" applyBorder="1" applyAlignment="1" applyProtection="1">
      <alignment horizontal="right" vertical="center" shrinkToFit="1"/>
      <protection locked="0"/>
    </xf>
    <xf numFmtId="181" fontId="4" fillId="0" borderId="159" xfId="13" applyNumberFormat="1" applyFont="1" applyBorder="1" applyAlignment="1" applyProtection="1">
      <alignment horizontal="right" vertical="center" shrinkToFit="1"/>
      <protection locked="0"/>
    </xf>
    <xf numFmtId="181" fontId="4" fillId="0" borderId="157" xfId="14" applyNumberFormat="1" applyFont="1" applyBorder="1" applyAlignment="1" applyProtection="1">
      <alignment horizontal="right" vertical="center" shrinkToFit="1"/>
      <protection locked="0"/>
    </xf>
    <xf numFmtId="181" fontId="4" fillId="0" borderId="158" xfId="14" applyNumberFormat="1" applyFont="1" applyBorder="1" applyAlignment="1" applyProtection="1">
      <alignment horizontal="right" vertical="center" shrinkToFit="1"/>
      <protection locked="0"/>
    </xf>
    <xf numFmtId="181" fontId="4" fillId="0" borderId="160" xfId="14" applyNumberFormat="1" applyFont="1" applyBorder="1" applyAlignment="1" applyProtection="1">
      <alignment horizontal="right" vertical="center" shrinkToFit="1"/>
      <protection locked="0"/>
    </xf>
    <xf numFmtId="181" fontId="4" fillId="0" borderId="161" xfId="14" applyNumberFormat="1" applyFont="1" applyBorder="1" applyAlignment="1" applyProtection="1">
      <alignment horizontal="right" vertical="center" shrinkToFit="1"/>
      <protection locked="0"/>
    </xf>
    <xf numFmtId="181" fontId="4" fillId="0" borderId="162" xfId="14" applyNumberFormat="1" applyFont="1" applyBorder="1" applyAlignment="1" applyProtection="1">
      <alignment horizontal="right" vertical="center" shrinkToFit="1"/>
      <protection locked="0"/>
    </xf>
    <xf numFmtId="0" fontId="4" fillId="0" borderId="143" xfId="14" applyFont="1" applyBorder="1" applyAlignment="1" applyProtection="1">
      <alignment horizontal="left" vertical="center" shrinkToFit="1"/>
      <protection locked="0"/>
    </xf>
    <xf numFmtId="0" fontId="4" fillId="0" borderId="144" xfId="14" applyFont="1" applyBorder="1" applyAlignment="1" applyProtection="1">
      <alignment horizontal="left" vertical="center" shrinkToFit="1"/>
      <protection locked="0"/>
    </xf>
    <xf numFmtId="0" fontId="4" fillId="0" borderId="145" xfId="14" applyFont="1" applyBorder="1" applyAlignment="1" applyProtection="1">
      <alignment horizontal="left" vertical="center" shrinkToFit="1"/>
      <protection locked="0"/>
    </xf>
    <xf numFmtId="0" fontId="4" fillId="5" borderId="147" xfId="13" applyFont="1" applyFill="1" applyBorder="1" applyAlignment="1" applyProtection="1">
      <alignment horizontal="center" vertical="center" shrinkToFit="1"/>
      <protection locked="0"/>
    </xf>
    <xf numFmtId="0" fontId="4" fillId="5" borderId="151" xfId="13" applyFont="1" applyFill="1" applyBorder="1" applyAlignment="1" applyProtection="1">
      <alignment horizontal="center" vertical="center" shrinkToFit="1"/>
      <protection locked="0"/>
    </xf>
    <xf numFmtId="0" fontId="4" fillId="5" borderId="26" xfId="13" applyFont="1" applyFill="1" applyBorder="1" applyAlignment="1" applyProtection="1">
      <alignment horizontal="center" vertical="center" shrinkToFit="1"/>
      <protection locked="0"/>
    </xf>
    <xf numFmtId="0" fontId="4" fillId="5" borderId="28" xfId="13" applyFont="1" applyFill="1" applyBorder="1" applyAlignment="1" applyProtection="1">
      <alignment horizontal="center" vertical="center" wrapText="1" shrinkToFit="1"/>
      <protection locked="0"/>
    </xf>
    <xf numFmtId="0" fontId="4" fillId="2" borderId="15" xfId="13" applyFont="1" applyFill="1" applyBorder="1" applyAlignment="1">
      <alignment horizontal="left" vertical="center"/>
    </xf>
    <xf numFmtId="0" fontId="23" fillId="0" borderId="0" xfId="12" applyFont="1">
      <alignment vertical="center"/>
    </xf>
    <xf numFmtId="0" fontId="4" fillId="2" borderId="27" xfId="13" applyFont="1" applyFill="1" applyBorder="1" applyAlignment="1">
      <alignment horizontal="left" vertical="center"/>
    </xf>
    <xf numFmtId="181" fontId="4" fillId="4" borderId="19" xfId="15" applyNumberFormat="1" applyFont="1" applyFill="1" applyBorder="1" applyAlignment="1" applyProtection="1">
      <alignment horizontal="right" vertical="center" shrinkToFit="1"/>
      <protection locked="0"/>
    </xf>
    <xf numFmtId="181" fontId="4" fillId="4" borderId="20" xfId="15" applyNumberFormat="1" applyFont="1" applyFill="1" applyBorder="1" applyAlignment="1" applyProtection="1">
      <alignment horizontal="right" vertical="center" shrinkToFit="1"/>
      <protection locked="0"/>
    </xf>
    <xf numFmtId="181" fontId="4" fillId="4" borderId="37" xfId="15" applyNumberFormat="1" applyFont="1" applyFill="1" applyBorder="1" applyAlignment="1" applyProtection="1">
      <alignment horizontal="right" vertical="center" shrinkToFit="1"/>
      <protection locked="0"/>
    </xf>
    <xf numFmtId="0" fontId="4" fillId="4" borderId="125" xfId="15" applyFont="1" applyFill="1" applyBorder="1" applyAlignment="1" applyProtection="1">
      <alignment horizontal="left" vertical="center" shrinkToFit="1"/>
      <protection locked="0"/>
    </xf>
    <xf numFmtId="0" fontId="4" fillId="4" borderId="107" xfId="15" applyFont="1" applyFill="1" applyBorder="1" applyAlignment="1" applyProtection="1">
      <alignment horizontal="left" vertical="center" shrinkToFit="1"/>
      <protection locked="0"/>
    </xf>
    <xf numFmtId="181" fontId="4" fillId="4" borderId="107" xfId="15" applyNumberFormat="1" applyFont="1" applyFill="1" applyBorder="1" applyAlignment="1" applyProtection="1">
      <alignment horizontal="right" vertical="center" shrinkToFit="1"/>
      <protection locked="0"/>
    </xf>
    <xf numFmtId="181" fontId="4" fillId="4" borderId="126" xfId="15" applyNumberFormat="1" applyFont="1" applyFill="1" applyBorder="1" applyAlignment="1" applyProtection="1">
      <alignment horizontal="right" vertical="center" shrinkToFit="1"/>
      <protection locked="0"/>
    </xf>
    <xf numFmtId="181" fontId="4" fillId="4" borderId="152" xfId="15" applyNumberFormat="1" applyFont="1" applyFill="1" applyBorder="1" applyAlignment="1" applyProtection="1">
      <alignment horizontal="right" vertical="center" shrinkToFit="1"/>
      <protection locked="0"/>
    </xf>
    <xf numFmtId="181" fontId="4" fillId="4" borderId="125" xfId="15" applyNumberFormat="1" applyFont="1" applyFill="1" applyBorder="1" applyAlignment="1" applyProtection="1">
      <alignment horizontal="right" vertical="center" shrinkToFit="1"/>
      <protection locked="0"/>
    </xf>
    <xf numFmtId="181" fontId="4" fillId="4" borderId="153" xfId="15" applyNumberFormat="1" applyFont="1" applyFill="1" applyBorder="1" applyAlignment="1" applyProtection="1">
      <alignment horizontal="right" vertical="center" shrinkToFit="1"/>
      <protection locked="0"/>
    </xf>
    <xf numFmtId="181" fontId="4" fillId="4" borderId="81" xfId="15" applyNumberFormat="1" applyFont="1" applyFill="1" applyBorder="1" applyAlignment="1" applyProtection="1">
      <alignment horizontal="right" vertical="center" shrinkToFit="1"/>
      <protection locked="0"/>
    </xf>
    <xf numFmtId="181" fontId="4" fillId="4" borderId="108" xfId="15" applyNumberFormat="1" applyFont="1" applyFill="1" applyBorder="1" applyAlignment="1" applyProtection="1">
      <alignment horizontal="right" vertical="center" shrinkToFit="1"/>
      <protection locked="0"/>
    </xf>
    <xf numFmtId="0" fontId="4" fillId="0" borderId="128" xfId="15" applyFont="1" applyBorder="1" applyAlignment="1" applyProtection="1">
      <alignment horizontal="left" vertical="center" shrinkToFit="1"/>
      <protection locked="0"/>
    </xf>
    <xf numFmtId="0" fontId="4" fillId="0" borderId="129" xfId="15" applyFont="1" applyBorder="1" applyAlignment="1" applyProtection="1">
      <alignment horizontal="left" vertical="center" shrinkToFit="1"/>
      <protection locked="0"/>
    </xf>
    <xf numFmtId="181" fontId="4" fillId="0" borderId="129" xfId="15" applyNumberFormat="1" applyFont="1" applyBorder="1" applyAlignment="1" applyProtection="1">
      <alignment horizontal="right" vertical="center" shrinkToFit="1"/>
      <protection locked="0"/>
    </xf>
    <xf numFmtId="181" fontId="4" fillId="0" borderId="163" xfId="15" applyNumberFormat="1" applyFont="1" applyBorder="1" applyAlignment="1" applyProtection="1">
      <alignment horizontal="right" vertical="center" shrinkToFit="1"/>
      <protection locked="0"/>
    </xf>
    <xf numFmtId="181" fontId="4" fillId="0" borderId="164" xfId="14" applyNumberFormat="1" applyFont="1" applyBorder="1" applyAlignment="1" applyProtection="1">
      <alignment horizontal="right" vertical="center" shrinkToFit="1"/>
      <protection locked="0"/>
    </xf>
    <xf numFmtId="181" fontId="4" fillId="0" borderId="129" xfId="14" applyNumberFormat="1" applyFont="1" applyBorder="1" applyAlignment="1" applyProtection="1">
      <alignment horizontal="right" vertical="center" shrinkToFit="1"/>
      <protection locked="0"/>
    </xf>
    <xf numFmtId="181" fontId="4" fillId="0" borderId="130" xfId="14" applyNumberFormat="1" applyFont="1" applyBorder="1" applyAlignment="1" applyProtection="1">
      <alignment horizontal="right" vertical="center" shrinkToFit="1"/>
      <protection locked="0"/>
    </xf>
    <xf numFmtId="0" fontId="4" fillId="0" borderId="135" xfId="15" applyFont="1" applyBorder="1" applyAlignment="1" applyProtection="1">
      <alignment horizontal="left" vertical="center" shrinkToFit="1"/>
      <protection locked="0"/>
    </xf>
    <xf numFmtId="0" fontId="4" fillId="0" borderId="136" xfId="15" applyFont="1" applyBorder="1" applyAlignment="1" applyProtection="1">
      <alignment horizontal="left" vertical="center" shrinkToFit="1"/>
      <protection locked="0"/>
    </xf>
    <xf numFmtId="181" fontId="4" fillId="0" borderId="136" xfId="15" applyNumberFormat="1" applyFont="1" applyBorder="1" applyAlignment="1" applyProtection="1">
      <alignment horizontal="right" vertical="center" shrinkToFit="1"/>
      <protection locked="0"/>
    </xf>
    <xf numFmtId="181" fontId="4" fillId="0" borderId="138" xfId="15" applyNumberFormat="1" applyFont="1" applyBorder="1" applyAlignment="1" applyProtection="1">
      <alignment horizontal="right" vertical="center" shrinkToFit="1"/>
      <protection locked="0"/>
    </xf>
    <xf numFmtId="0" fontId="4" fillId="0" borderId="165" xfId="15" applyFont="1" applyBorder="1" applyAlignment="1" applyProtection="1">
      <alignment horizontal="left" vertical="center" shrinkToFit="1"/>
      <protection locked="0"/>
    </xf>
    <xf numFmtId="0" fontId="4" fillId="0" borderId="144" xfId="15" applyFont="1" applyBorder="1" applyAlignment="1" applyProtection="1">
      <alignment horizontal="left" vertical="center" shrinkToFit="1"/>
      <protection locked="0"/>
    </xf>
    <xf numFmtId="0" fontId="4" fillId="0" borderId="145" xfId="15" applyFont="1" applyBorder="1" applyAlignment="1" applyProtection="1">
      <alignment horizontal="left" vertical="center" shrinkToFit="1"/>
      <protection locked="0"/>
    </xf>
    <xf numFmtId="181" fontId="4" fillId="0" borderId="143" xfId="15" applyNumberFormat="1" applyFont="1" applyBorder="1" applyAlignment="1" applyProtection="1">
      <alignment horizontal="right" vertical="center" shrinkToFit="1"/>
      <protection locked="0"/>
    </xf>
    <xf numFmtId="181" fontId="4" fillId="0" borderId="144" xfId="15" applyNumberFormat="1" applyFont="1" applyBorder="1" applyAlignment="1" applyProtection="1">
      <alignment horizontal="right" vertical="center" shrinkToFit="1"/>
      <protection locked="0"/>
    </xf>
    <xf numFmtId="181" fontId="4" fillId="0" borderId="145" xfId="15" applyNumberFormat="1" applyFont="1" applyBorder="1" applyAlignment="1" applyProtection="1">
      <alignment horizontal="right" vertical="center" shrinkToFit="1"/>
      <protection locked="0"/>
    </xf>
    <xf numFmtId="0" fontId="4" fillId="0" borderId="143" xfId="15" applyFont="1" applyBorder="1" applyAlignment="1" applyProtection="1">
      <alignment horizontal="left" vertical="center" shrinkToFit="1"/>
      <protection locked="0"/>
    </xf>
    <xf numFmtId="0" fontId="4" fillId="0" borderId="166" xfId="15" applyFont="1" applyBorder="1" applyAlignment="1" applyProtection="1">
      <alignment horizontal="center" vertical="center" shrinkToFit="1"/>
      <protection locked="0"/>
    </xf>
    <xf numFmtId="0" fontId="4" fillId="0" borderId="140" xfId="15" applyFont="1" applyBorder="1" applyAlignment="1" applyProtection="1">
      <alignment horizontal="left" vertical="center" shrinkToFit="1"/>
      <protection locked="0"/>
    </xf>
    <xf numFmtId="0" fontId="4" fillId="0" borderId="141" xfId="15" applyFont="1" applyBorder="1" applyAlignment="1" applyProtection="1">
      <alignment horizontal="left" vertical="center" shrinkToFit="1"/>
      <protection locked="0"/>
    </xf>
    <xf numFmtId="181" fontId="4" fillId="0" borderId="141" xfId="15" applyNumberFormat="1" applyFont="1" applyBorder="1" applyAlignment="1" applyProtection="1">
      <alignment horizontal="right" vertical="center" shrinkToFit="1"/>
      <protection locked="0"/>
    </xf>
    <xf numFmtId="181" fontId="4" fillId="0" borderId="167" xfId="15" applyNumberFormat="1" applyFont="1" applyBorder="1" applyAlignment="1" applyProtection="1">
      <alignment horizontal="right" vertical="center" shrinkToFit="1"/>
      <protection locked="0"/>
    </xf>
    <xf numFmtId="181" fontId="4" fillId="0" borderId="168" xfId="14" applyNumberFormat="1" applyFont="1" applyBorder="1" applyAlignment="1" applyProtection="1">
      <alignment horizontal="right" vertical="center" shrinkToFit="1"/>
      <protection locked="0"/>
    </xf>
    <xf numFmtId="181" fontId="4" fillId="0" borderId="169" xfId="14" applyNumberFormat="1" applyFont="1" applyBorder="1" applyAlignment="1" applyProtection="1">
      <alignment horizontal="right" vertical="center" shrinkToFit="1"/>
      <protection locked="0"/>
    </xf>
    <xf numFmtId="181" fontId="4" fillId="0" borderId="170" xfId="14" applyNumberFormat="1" applyFont="1" applyBorder="1" applyAlignment="1" applyProtection="1">
      <alignment horizontal="right" vertical="center" shrinkToFit="1"/>
      <protection locked="0"/>
    </xf>
    <xf numFmtId="181" fontId="4" fillId="0" borderId="171" xfId="14" applyNumberFormat="1" applyFont="1" applyBorder="1" applyAlignment="1" applyProtection="1">
      <alignment horizontal="right" vertical="center" shrinkToFit="1"/>
      <protection locked="0"/>
    </xf>
    <xf numFmtId="181" fontId="4" fillId="0" borderId="141" xfId="14" applyNumberFormat="1" applyFont="1" applyBorder="1" applyAlignment="1" applyProtection="1">
      <alignment horizontal="right" vertical="center" shrinkToFit="1"/>
      <protection locked="0"/>
    </xf>
    <xf numFmtId="181" fontId="4" fillId="0" borderId="142" xfId="14" applyNumberFormat="1" applyFont="1" applyBorder="1" applyAlignment="1" applyProtection="1">
      <alignment horizontal="right" vertical="center" shrinkToFit="1"/>
      <protection locked="0"/>
    </xf>
    <xf numFmtId="0" fontId="3" fillId="5" borderId="150" xfId="13" applyFill="1" applyBorder="1" applyAlignment="1" applyProtection="1">
      <alignment horizontal="center" vertical="center" wrapText="1"/>
      <protection locked="0"/>
    </xf>
    <xf numFmtId="0" fontId="3" fillId="5" borderId="148" xfId="13" applyFill="1" applyBorder="1" applyAlignment="1" applyProtection="1">
      <alignment horizontal="center" vertical="center" wrapText="1"/>
      <protection locked="0"/>
    </xf>
    <xf numFmtId="0" fontId="3" fillId="5" borderId="149" xfId="13" applyFill="1" applyBorder="1" applyAlignment="1" applyProtection="1">
      <alignment horizontal="center" vertical="center" wrapText="1"/>
      <protection locked="0"/>
    </xf>
    <xf numFmtId="0" fontId="4" fillId="5" borderId="151" xfId="13" applyFont="1" applyFill="1" applyBorder="1" applyAlignment="1" applyProtection="1">
      <alignment horizontal="center" vertical="center" wrapText="1"/>
      <protection locked="0"/>
    </xf>
    <xf numFmtId="0" fontId="3" fillId="5" borderId="49" xfId="13" applyFill="1" applyBorder="1" applyAlignment="1" applyProtection="1">
      <alignment horizontal="center" vertical="center" wrapText="1"/>
      <protection locked="0"/>
    </xf>
    <xf numFmtId="0" fontId="3" fillId="5" borderId="27" xfId="13" applyFill="1" applyBorder="1" applyAlignment="1" applyProtection="1">
      <alignment horizontal="center" vertical="center" wrapText="1"/>
      <protection locked="0"/>
    </xf>
    <xf numFmtId="0" fontId="3" fillId="5" borderId="47" xfId="13" applyFill="1" applyBorder="1" applyAlignment="1" applyProtection="1">
      <alignment horizontal="center" vertical="center" wrapText="1"/>
      <protection locked="0"/>
    </xf>
    <xf numFmtId="0" fontId="4" fillId="5" borderId="28" xfId="13" applyFont="1" applyFill="1" applyBorder="1" applyAlignment="1" applyProtection="1">
      <alignment horizontal="center" vertical="center" wrapText="1"/>
      <protection locked="0"/>
    </xf>
    <xf numFmtId="0" fontId="9" fillId="2" borderId="0" xfId="13" applyFont="1" applyFill="1">
      <alignment vertical="center"/>
    </xf>
    <xf numFmtId="0" fontId="27" fillId="2" borderId="63" xfId="13" applyFont="1" applyFill="1" applyBorder="1" applyAlignment="1">
      <alignment horizontal="center" vertical="center"/>
    </xf>
    <xf numFmtId="0" fontId="27" fillId="2" borderId="50" xfId="13" applyFont="1" applyFill="1" applyBorder="1" applyAlignment="1">
      <alignment horizontal="center" vertical="center"/>
    </xf>
    <xf numFmtId="0" fontId="27" fillId="2" borderId="51" xfId="13" applyFont="1" applyFill="1" applyBorder="1" applyAlignment="1">
      <alignment horizontal="center" vertical="center"/>
    </xf>
    <xf numFmtId="0" fontId="28" fillId="2" borderId="0" xfId="13" applyFont="1" applyFill="1">
      <alignment vertical="center"/>
    </xf>
    <xf numFmtId="0" fontId="9" fillId="2" borderId="15" xfId="13" applyFont="1" applyFill="1" applyBorder="1">
      <alignment vertical="center"/>
    </xf>
    <xf numFmtId="49" fontId="9" fillId="2" borderId="0" xfId="13" applyNumberFormat="1" applyFont="1" applyFill="1">
      <alignment vertical="center"/>
    </xf>
    <xf numFmtId="0" fontId="3"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3" fillId="0" borderId="0" xfId="2" applyFont="1" applyFill="1" applyBorder="1">
      <alignment vertical="center"/>
    </xf>
    <xf numFmtId="0" fontId="3" fillId="0" borderId="8" xfId="2" applyFont="1" applyFill="1" applyBorder="1">
      <alignment vertical="center"/>
    </xf>
    <xf numFmtId="0" fontId="3" fillId="0" borderId="7" xfId="2" applyFont="1" applyFill="1" applyBorder="1">
      <alignment vertical="center"/>
    </xf>
    <xf numFmtId="0" fontId="3" fillId="0" borderId="6" xfId="2" applyFont="1" applyFill="1" applyBorder="1">
      <alignment vertical="center"/>
    </xf>
    <xf numFmtId="179" fontId="29" fillId="0" borderId="172" xfId="5" applyNumberFormat="1" applyFont="1" applyBorder="1" applyAlignment="1">
      <alignment horizontal="right" vertical="center" shrinkToFit="1"/>
    </xf>
    <xf numFmtId="179" fontId="29" fillId="0" borderId="173" xfId="5" applyNumberFormat="1" applyFont="1" applyFill="1" applyBorder="1" applyAlignment="1">
      <alignment horizontal="right" vertical="center" shrinkToFit="1"/>
    </xf>
    <xf numFmtId="181" fontId="29" fillId="0" borderId="174" xfId="5" applyNumberFormat="1" applyFont="1" applyFill="1" applyBorder="1" applyAlignment="1">
      <alignment horizontal="right" vertical="center" shrinkToFit="1"/>
    </xf>
    <xf numFmtId="179" fontId="29" fillId="0" borderId="175" xfId="5" applyNumberFormat="1" applyFont="1" applyFill="1" applyBorder="1" applyAlignment="1">
      <alignment horizontal="right" vertical="center" shrinkToFit="1"/>
    </xf>
    <xf numFmtId="181" fontId="29" fillId="0" borderId="176" xfId="5" applyNumberFormat="1" applyFont="1" applyFill="1" applyBorder="1" applyAlignment="1">
      <alignment horizontal="right" vertical="center" shrinkToFit="1"/>
    </xf>
    <xf numFmtId="181" fontId="29" fillId="0" borderId="172" xfId="5" applyNumberFormat="1" applyFont="1" applyFill="1" applyBorder="1" applyAlignment="1">
      <alignment horizontal="right" vertical="center" shrinkToFit="1"/>
    </xf>
    <xf numFmtId="177" fontId="29" fillId="0" borderId="175" xfId="4" applyNumberFormat="1" applyFont="1" applyBorder="1" applyAlignment="1">
      <alignment horizontal="center" vertical="center"/>
    </xf>
    <xf numFmtId="177" fontId="29" fillId="0" borderId="6" xfId="4" applyNumberFormat="1" applyFont="1" applyBorder="1" applyAlignment="1">
      <alignment horizontal="center" vertical="center"/>
    </xf>
    <xf numFmtId="179" fontId="29" fillId="0" borderId="59" xfId="5" applyNumberFormat="1" applyFont="1" applyBorder="1" applyAlignment="1">
      <alignment horizontal="right" vertical="center" shrinkToFit="1"/>
    </xf>
    <xf numFmtId="179" fontId="29" fillId="0" borderId="2" xfId="5" applyNumberFormat="1" applyFont="1" applyBorder="1" applyAlignment="1">
      <alignment horizontal="right" vertical="center" shrinkToFit="1"/>
    </xf>
    <xf numFmtId="181" fontId="29" fillId="0" borderId="177" xfId="5" applyNumberFormat="1" applyFont="1" applyBorder="1" applyAlignment="1">
      <alignment horizontal="right" vertical="center" shrinkToFit="1"/>
    </xf>
    <xf numFmtId="179" fontId="29" fillId="0" borderId="178"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81" fontId="29" fillId="0" borderId="59"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77" fontId="29" fillId="0" borderId="1" xfId="4" applyNumberFormat="1" applyFont="1" applyBorder="1" applyAlignment="1">
      <alignment vertical="center"/>
    </xf>
    <xf numFmtId="179" fontId="29" fillId="0" borderId="179" xfId="5" applyNumberFormat="1" applyFont="1" applyFill="1" applyBorder="1" applyAlignment="1">
      <alignment horizontal="right" vertical="center" shrinkToFit="1"/>
    </xf>
    <xf numFmtId="181" fontId="29" fillId="0" borderId="177" xfId="5" applyNumberFormat="1" applyFont="1" applyFill="1" applyBorder="1" applyAlignment="1">
      <alignment horizontal="right" vertical="center" shrinkToFit="1"/>
    </xf>
    <xf numFmtId="179" fontId="29" fillId="0" borderId="178" xfId="5" applyNumberFormat="1" applyFont="1" applyFill="1" applyBorder="1" applyAlignment="1">
      <alignment horizontal="right" vertical="center" shrinkToFit="1"/>
    </xf>
    <xf numFmtId="181" fontId="29" fillId="0" borderId="1" xfId="5" applyNumberFormat="1" applyFont="1" applyFill="1" applyBorder="1" applyAlignment="1">
      <alignment horizontal="right" vertical="center" shrinkToFit="1"/>
    </xf>
    <xf numFmtId="181" fontId="29" fillId="0" borderId="59" xfId="5" applyNumberFormat="1" applyFont="1" applyFill="1" applyBorder="1" applyAlignment="1">
      <alignment horizontal="right" vertical="center" shrinkToFit="1"/>
    </xf>
    <xf numFmtId="177" fontId="29" fillId="0" borderId="3" xfId="4" applyNumberFormat="1" applyFont="1" applyBorder="1" applyAlignment="1">
      <alignment vertical="center"/>
    </xf>
    <xf numFmtId="177" fontId="29" fillId="0" borderId="12"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13" fillId="0" borderId="177" xfId="4" applyNumberFormat="1" applyFont="1" applyBorder="1" applyAlignment="1">
      <alignment horizontal="center" vertical="center"/>
    </xf>
    <xf numFmtId="177" fontId="29" fillId="0" borderId="180" xfId="4" applyNumberFormat="1" applyFont="1" applyBorder="1" applyAlignment="1">
      <alignment horizontal="center" vertical="center" wrapText="1"/>
    </xf>
    <xf numFmtId="177" fontId="29" fillId="0" borderId="1" xfId="4" applyNumberFormat="1" applyFont="1" applyBorder="1" applyAlignment="1">
      <alignment horizontal="center" vertical="center"/>
    </xf>
    <xf numFmtId="177" fontId="29" fillId="0" borderId="46" xfId="4" applyNumberFormat="1" applyFont="1" applyBorder="1" applyAlignment="1">
      <alignment horizontal="center" vertical="center" wrapText="1"/>
    </xf>
    <xf numFmtId="177" fontId="29" fillId="0" borderId="8" xfId="4" applyNumberFormat="1" applyFont="1" applyBorder="1" applyAlignment="1">
      <alignment vertical="center"/>
    </xf>
    <xf numFmtId="177" fontId="29" fillId="0" borderId="6" xfId="4" applyNumberFormat="1" applyFont="1" applyBorder="1" applyAlignment="1">
      <alignment vertical="center"/>
    </xf>
    <xf numFmtId="177" fontId="29" fillId="0" borderId="11"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0" xfId="4" applyNumberFormat="1" applyFont="1" applyBorder="1" applyAlignment="1">
      <alignment horizontal="center" vertical="center"/>
    </xf>
    <xf numFmtId="177" fontId="29" fillId="0" borderId="59" xfId="4" applyNumberFormat="1" applyFont="1" applyBorder="1" applyAlignment="1">
      <alignment horizontal="center" vertical="center" wrapText="1"/>
    </xf>
    <xf numFmtId="0" fontId="3" fillId="0" borderId="7" xfId="3" applyFont="1" applyFill="1" applyBorder="1">
      <alignment vertical="center"/>
    </xf>
    <xf numFmtId="176" fontId="19" fillId="0" borderId="7" xfId="3" applyNumberFormat="1" applyFont="1" applyFill="1" applyBorder="1">
      <alignment vertical="center"/>
    </xf>
    <xf numFmtId="0" fontId="4" fillId="0" borderId="4" xfId="2" applyFont="1" applyFill="1" applyBorder="1">
      <alignment vertical="center"/>
    </xf>
    <xf numFmtId="0" fontId="3" fillId="0" borderId="2" xfId="2" applyFont="1" applyFill="1" applyBorder="1">
      <alignment vertical="center"/>
    </xf>
    <xf numFmtId="176" fontId="19" fillId="0" borderId="2" xfId="2" applyNumberFormat="1" applyFont="1" applyFill="1" applyBorder="1">
      <alignment vertical="center"/>
    </xf>
    <xf numFmtId="176" fontId="19" fillId="0" borderId="0" xfId="2" applyNumberFormat="1" applyFont="1" applyFill="1" applyBorder="1">
      <alignment vertical="center"/>
    </xf>
    <xf numFmtId="0" fontId="3" fillId="0" borderId="5" xfId="2" applyFont="1" applyFill="1" applyBorder="1" applyAlignment="1"/>
    <xf numFmtId="0" fontId="3" fillId="0" borderId="0" xfId="2" applyFont="1" applyFill="1" applyBorder="1" applyAlignment="1"/>
    <xf numFmtId="0" fontId="19" fillId="0" borderId="0" xfId="2" applyFont="1" applyFill="1" applyBorder="1" applyAlignment="1"/>
    <xf numFmtId="179" fontId="19" fillId="2" borderId="180" xfId="2" applyNumberFormat="1" applyFont="1" applyFill="1" applyBorder="1" applyAlignment="1">
      <alignment horizontal="right" vertical="center" shrinkToFit="1"/>
    </xf>
    <xf numFmtId="181" fontId="19" fillId="2" borderId="181" xfId="2" applyNumberFormat="1" applyFont="1" applyFill="1" applyBorder="1" applyAlignment="1">
      <alignment horizontal="right" vertical="center" shrinkToFit="1"/>
    </xf>
    <xf numFmtId="181" fontId="19" fillId="2" borderId="12" xfId="2" applyNumberFormat="1" applyFont="1" applyFill="1" applyBorder="1" applyAlignment="1">
      <alignment horizontal="right" vertical="center" shrinkToFit="1"/>
    </xf>
    <xf numFmtId="0" fontId="19" fillId="2" borderId="11" xfId="2" applyFont="1" applyFill="1" applyBorder="1" applyAlignment="1">
      <alignment vertical="center"/>
    </xf>
    <xf numFmtId="0" fontId="19" fillId="2" borderId="9" xfId="2" applyFont="1" applyFill="1" applyBorder="1" applyAlignment="1">
      <alignment vertical="center"/>
    </xf>
    <xf numFmtId="0" fontId="19" fillId="2" borderId="10" xfId="2" applyFont="1" applyFill="1" applyBorder="1" applyAlignment="1">
      <alignment vertical="center"/>
    </xf>
    <xf numFmtId="177" fontId="19" fillId="2" borderId="11" xfId="2" applyNumberFormat="1" applyFont="1" applyFill="1" applyBorder="1" applyAlignment="1">
      <alignment vertical="center" wrapText="1"/>
    </xf>
    <xf numFmtId="177" fontId="19" fillId="2" borderId="9" xfId="2" applyNumberFormat="1" applyFont="1" applyFill="1" applyBorder="1" applyAlignment="1">
      <alignment vertical="center" wrapText="1"/>
    </xf>
    <xf numFmtId="177" fontId="19" fillId="2" borderId="10" xfId="2" applyNumberFormat="1" applyFont="1" applyFill="1" applyBorder="1" applyAlignment="1">
      <alignment vertical="center" wrapText="1"/>
    </xf>
    <xf numFmtId="177" fontId="19" fillId="0" borderId="11" xfId="2" applyNumberFormat="1" applyFont="1" applyFill="1" applyBorder="1" applyAlignment="1">
      <alignment vertical="center" wrapText="1"/>
    </xf>
    <xf numFmtId="177" fontId="19" fillId="0" borderId="9" xfId="2" applyNumberFormat="1" applyFont="1" applyFill="1" applyBorder="1" applyAlignment="1">
      <alignment vertical="center" wrapText="1"/>
    </xf>
    <xf numFmtId="177" fontId="19" fillId="0" borderId="10" xfId="2" applyNumberFormat="1" applyFont="1" applyFill="1" applyBorder="1" applyAlignment="1">
      <alignment vertical="center" wrapText="1"/>
    </xf>
    <xf numFmtId="179" fontId="19" fillId="0" borderId="180" xfId="2" applyNumberFormat="1" applyFont="1" applyFill="1" applyBorder="1" applyAlignment="1">
      <alignment horizontal="right" vertical="center" shrinkToFit="1"/>
    </xf>
    <xf numFmtId="181" fontId="19" fillId="0" borderId="181" xfId="2" applyNumberFormat="1" applyFont="1" applyFill="1" applyBorder="1" applyAlignment="1">
      <alignment horizontal="right" vertical="center" shrinkToFit="1"/>
    </xf>
    <xf numFmtId="181" fontId="19" fillId="0" borderId="12" xfId="2" applyNumberFormat="1" applyFont="1" applyFill="1" applyBorder="1" applyAlignment="1">
      <alignment horizontal="right" vertical="center" shrinkToFit="1"/>
    </xf>
    <xf numFmtId="177" fontId="19" fillId="2" borderId="180" xfId="2" applyNumberFormat="1" applyFont="1" applyFill="1" applyBorder="1" applyAlignment="1">
      <alignment horizontal="center" vertical="center"/>
    </xf>
    <xf numFmtId="177" fontId="9" fillId="2" borderId="181" xfId="2" applyNumberFormat="1" applyFont="1" applyFill="1" applyBorder="1" applyAlignment="1">
      <alignment horizontal="center" vertical="center"/>
    </xf>
    <xf numFmtId="177" fontId="19" fillId="2" borderId="12" xfId="2" applyNumberFormat="1" applyFont="1" applyFill="1" applyBorder="1" applyAlignment="1">
      <alignment horizontal="center" vertical="center"/>
    </xf>
    <xf numFmtId="0" fontId="3" fillId="2" borderId="12" xfId="2" applyFont="1" applyFill="1" applyBorder="1" applyAlignment="1">
      <alignment horizontal="center" vertical="center"/>
    </xf>
    <xf numFmtId="177" fontId="19" fillId="2" borderId="8" xfId="2" applyNumberFormat="1" applyFont="1" applyFill="1" applyBorder="1">
      <alignment vertical="center"/>
    </xf>
    <xf numFmtId="177" fontId="19" fillId="2" borderId="7" xfId="2" applyNumberFormat="1" applyFont="1" applyFill="1" applyBorder="1">
      <alignment vertical="center"/>
    </xf>
    <xf numFmtId="177" fontId="19"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12" xfId="2" applyFont="1" applyFill="1" applyBorder="1" applyAlignment="1">
      <alignment horizontal="center" vertical="center" wrapText="1"/>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9" fillId="0" borderId="0" xfId="2" applyNumberFormat="1" applyFont="1" applyFill="1" applyBorder="1">
      <alignment vertical="center"/>
    </xf>
    <xf numFmtId="0" fontId="3" fillId="0" borderId="3" xfId="2" applyFont="1" applyFill="1" applyBorder="1" applyAlignment="1"/>
    <xf numFmtId="0" fontId="4" fillId="0" borderId="1" xfId="2" applyFont="1" applyFill="1" applyBorder="1">
      <alignment vertical="center"/>
    </xf>
    <xf numFmtId="0" fontId="19" fillId="0" borderId="0" xfId="2" applyFont="1" applyFill="1">
      <alignment vertical="center"/>
    </xf>
    <xf numFmtId="177" fontId="19" fillId="0" borderId="0" xfId="2" applyNumberFormat="1" applyFont="1" applyFill="1">
      <alignment vertical="center"/>
    </xf>
    <xf numFmtId="177" fontId="19" fillId="0" borderId="2" xfId="2" applyNumberFormat="1" applyFont="1" applyFill="1" applyBorder="1">
      <alignment vertical="center"/>
    </xf>
    <xf numFmtId="177" fontId="19" fillId="0" borderId="4" xfId="2" applyNumberFormat="1" applyFont="1" applyFill="1" applyBorder="1">
      <alignment vertical="center"/>
    </xf>
    <xf numFmtId="177" fontId="19" fillId="0" borderId="8" xfId="2" applyNumberFormat="1" applyFont="1" applyFill="1" applyBorder="1">
      <alignment vertical="center"/>
    </xf>
    <xf numFmtId="176" fontId="19" fillId="0" borderId="7" xfId="2" applyNumberFormat="1" applyFont="1" applyFill="1" applyBorder="1">
      <alignment vertical="center"/>
    </xf>
    <xf numFmtId="177" fontId="19" fillId="0" borderId="7" xfId="2" applyNumberFormat="1" applyFont="1" applyFill="1" applyBorder="1">
      <alignment vertical="center"/>
    </xf>
    <xf numFmtId="177" fontId="19" fillId="0" borderId="6" xfId="2" applyNumberFormat="1" applyFont="1" applyFill="1" applyBorder="1">
      <alignment vertical="center"/>
    </xf>
    <xf numFmtId="177" fontId="19" fillId="0" borderId="5" xfId="2" applyNumberFormat="1" applyFont="1" applyFill="1" applyBorder="1">
      <alignment vertical="center"/>
    </xf>
    <xf numFmtId="179" fontId="29" fillId="0" borderId="181" xfId="2" applyNumberFormat="1" applyFont="1" applyFill="1" applyBorder="1" applyAlignment="1">
      <alignment horizontal="right" vertical="center" shrinkToFit="1"/>
    </xf>
    <xf numFmtId="179" fontId="29" fillId="0" borderId="12" xfId="2" applyNumberFormat="1" applyFont="1" applyFill="1" applyBorder="1" applyAlignment="1">
      <alignment horizontal="right" vertical="center" shrinkToFit="1"/>
    </xf>
    <xf numFmtId="177" fontId="29" fillId="0" borderId="11" xfId="2" applyNumberFormat="1" applyFont="1" applyBorder="1">
      <alignment vertical="center"/>
    </xf>
    <xf numFmtId="177" fontId="29" fillId="0" borderId="9" xfId="2" applyNumberFormat="1" applyFont="1" applyBorder="1">
      <alignment vertical="center"/>
    </xf>
    <xf numFmtId="177" fontId="29" fillId="0" borderId="10" xfId="2" applyNumberFormat="1" applyFont="1" applyBorder="1">
      <alignment vertical="center"/>
    </xf>
    <xf numFmtId="190" fontId="19" fillId="0" borderId="180" xfId="2" applyNumberFormat="1" applyFont="1" applyFill="1" applyBorder="1" applyAlignment="1">
      <alignment horizontal="right" vertical="center" shrinkToFit="1"/>
    </xf>
    <xf numFmtId="190" fontId="29" fillId="0" borderId="181" xfId="2" applyNumberFormat="1" applyFont="1" applyFill="1" applyBorder="1" applyAlignment="1">
      <alignment horizontal="right" vertical="center" shrinkToFit="1"/>
    </xf>
    <xf numFmtId="190" fontId="29" fillId="0" borderId="12" xfId="2" applyNumberFormat="1" applyFont="1" applyFill="1" applyBorder="1" applyAlignment="1">
      <alignment horizontal="right" vertical="center" shrinkToFit="1"/>
    </xf>
    <xf numFmtId="177" fontId="19" fillId="0" borderId="0" xfId="2" applyNumberFormat="1" applyFont="1" applyFill="1" applyBorder="1" applyAlignment="1">
      <alignment horizontal="center" vertical="center"/>
    </xf>
    <xf numFmtId="177" fontId="19" fillId="0" borderId="180" xfId="2" applyNumberFormat="1" applyFont="1" applyFill="1" applyBorder="1" applyAlignment="1">
      <alignment horizontal="center" vertical="center"/>
    </xf>
    <xf numFmtId="177" fontId="19" fillId="0" borderId="181" xfId="2" applyNumberFormat="1" applyFont="1" applyFill="1" applyBorder="1" applyAlignment="1">
      <alignment horizontal="center" vertical="center"/>
    </xf>
    <xf numFmtId="177" fontId="19" fillId="0" borderId="12" xfId="2" applyNumberFormat="1" applyFont="1" applyFill="1" applyBorder="1" applyAlignment="1">
      <alignment horizontal="center" vertical="center"/>
    </xf>
    <xf numFmtId="177" fontId="19" fillId="0" borderId="11" xfId="2" applyNumberFormat="1" applyFont="1" applyFill="1" applyBorder="1">
      <alignment vertical="center"/>
    </xf>
    <xf numFmtId="177" fontId="19" fillId="0" borderId="9" xfId="2" applyNumberFormat="1" applyFont="1" applyFill="1" applyBorder="1">
      <alignment vertical="center"/>
    </xf>
    <xf numFmtId="177" fontId="19" fillId="0" borderId="10" xfId="2" applyNumberFormat="1" applyFont="1" applyFill="1" applyBorder="1">
      <alignment vertical="center"/>
    </xf>
    <xf numFmtId="0" fontId="3" fillId="0" borderId="0" xfId="2" applyNumberFormat="1" applyFont="1" applyFill="1" applyBorder="1">
      <alignment vertical="center"/>
    </xf>
    <xf numFmtId="179" fontId="19" fillId="2" borderId="180" xfId="3" applyNumberFormat="1" applyFont="1" applyFill="1" applyBorder="1" applyAlignment="1">
      <alignment horizontal="right" vertical="center" shrinkToFit="1"/>
    </xf>
    <xf numFmtId="181" fontId="19" fillId="2" borderId="10" xfId="3" applyNumberFormat="1" applyFont="1" applyFill="1" applyBorder="1" applyAlignment="1">
      <alignment horizontal="right" vertical="center" shrinkToFit="1"/>
    </xf>
    <xf numFmtId="181" fontId="19" fillId="2" borderId="12" xfId="3" applyNumberFormat="1" applyFont="1" applyFill="1" applyBorder="1" applyAlignment="1">
      <alignment horizontal="right" vertical="center" shrinkToFit="1"/>
    </xf>
    <xf numFmtId="0" fontId="19" fillId="2" borderId="11" xfId="3" applyFont="1" applyFill="1" applyBorder="1" applyAlignment="1">
      <alignment horizontal="left" vertical="center"/>
    </xf>
    <xf numFmtId="0" fontId="19" fillId="2" borderId="9" xfId="3" applyFont="1" applyFill="1" applyBorder="1" applyAlignment="1">
      <alignment horizontal="left" vertical="center"/>
    </xf>
    <xf numFmtId="0" fontId="19" fillId="2" borderId="10" xfId="3" applyFont="1" applyFill="1" applyBorder="1" applyAlignment="1">
      <alignment horizontal="left" vertical="center"/>
    </xf>
    <xf numFmtId="178" fontId="19" fillId="2" borderId="11" xfId="3" applyNumberFormat="1" applyFont="1" applyFill="1" applyBorder="1" applyAlignment="1">
      <alignment horizontal="left" vertical="center" wrapText="1"/>
    </xf>
    <xf numFmtId="178" fontId="19" fillId="2" borderId="9" xfId="3" applyNumberFormat="1" applyFont="1" applyFill="1" applyBorder="1" applyAlignment="1">
      <alignment horizontal="left" vertical="center" wrapText="1"/>
    </xf>
    <xf numFmtId="178" fontId="19" fillId="2" borderId="10" xfId="3" applyNumberFormat="1" applyFont="1" applyFill="1" applyBorder="1" applyAlignment="1">
      <alignment horizontal="left" vertical="center" wrapText="1"/>
    </xf>
    <xf numFmtId="179" fontId="19" fillId="2" borderId="182" xfId="3" applyNumberFormat="1" applyFont="1" applyFill="1" applyBorder="1" applyAlignment="1">
      <alignment horizontal="right" vertical="center" shrinkToFit="1"/>
    </xf>
    <xf numFmtId="181" fontId="19" fillId="2" borderId="6" xfId="3" applyNumberFormat="1" applyFont="1" applyFill="1" applyBorder="1" applyAlignment="1">
      <alignment horizontal="right" vertical="center" shrinkToFit="1"/>
    </xf>
    <xf numFmtId="181" fontId="19" fillId="2" borderId="46" xfId="3" applyNumberFormat="1" applyFont="1" applyFill="1" applyBorder="1" applyAlignment="1">
      <alignment horizontal="right" vertical="center" shrinkToFit="1"/>
    </xf>
    <xf numFmtId="0" fontId="3" fillId="0" borderId="3" xfId="2" applyFont="1" applyFill="1" applyBorder="1">
      <alignment vertical="center"/>
    </xf>
    <xf numFmtId="0" fontId="3" fillId="0" borderId="0" xfId="16">
      <alignment vertical="center"/>
    </xf>
    <xf numFmtId="189" fontId="30" fillId="0" borderId="36" xfId="16" applyNumberFormat="1" applyFont="1" applyFill="1" applyBorder="1" applyAlignment="1" applyProtection="1">
      <alignment horizontal="right" vertical="center" shrinkToFit="1"/>
    </xf>
    <xf numFmtId="189" fontId="30" fillId="0" borderId="183" xfId="16" applyNumberFormat="1" applyFont="1" applyFill="1" applyBorder="1" applyAlignment="1" applyProtection="1">
      <alignment horizontal="right" vertical="center" shrinkToFit="1"/>
    </xf>
    <xf numFmtId="189" fontId="30" fillId="0" borderId="118" xfId="16" applyNumberFormat="1" applyFont="1" applyFill="1" applyBorder="1" applyAlignment="1" applyProtection="1">
      <alignment horizontal="right" vertical="center" shrinkToFit="1"/>
    </xf>
    <xf numFmtId="0" fontId="30" fillId="0" borderId="19" xfId="16" applyFont="1" applyFill="1" applyBorder="1" applyAlignment="1" applyProtection="1">
      <alignment horizontal="left" vertical="center"/>
    </xf>
    <xf numFmtId="0" fontId="30" fillId="0" borderId="20" xfId="16" applyFont="1" applyFill="1" applyBorder="1" applyAlignment="1" applyProtection="1">
      <alignment horizontal="left" vertical="center"/>
    </xf>
    <xf numFmtId="0" fontId="30" fillId="0" borderId="37" xfId="16" applyFont="1" applyFill="1" applyBorder="1" applyAlignment="1">
      <alignment horizontal="center" vertical="center"/>
    </xf>
    <xf numFmtId="189" fontId="30" fillId="0" borderId="58" xfId="16" applyNumberFormat="1" applyFont="1" applyFill="1" applyBorder="1" applyAlignment="1" applyProtection="1">
      <alignment horizontal="right" vertical="center" shrinkToFit="1"/>
    </xf>
    <xf numFmtId="189" fontId="30" fillId="0" borderId="59" xfId="16" applyNumberFormat="1" applyFont="1" applyFill="1" applyBorder="1" applyAlignment="1" applyProtection="1">
      <alignment horizontal="right" vertical="center" shrinkToFit="1"/>
    </xf>
    <xf numFmtId="189" fontId="30" fillId="0" borderId="60" xfId="16" applyNumberFormat="1" applyFont="1" applyFill="1" applyBorder="1" applyAlignment="1" applyProtection="1">
      <alignment horizontal="right" vertical="center" shrinkToFit="1"/>
    </xf>
    <xf numFmtId="0" fontId="30" fillId="0" borderId="30" xfId="16" applyFont="1" applyFill="1" applyBorder="1" applyAlignment="1" applyProtection="1">
      <alignment horizontal="left" vertical="center"/>
    </xf>
    <xf numFmtId="0" fontId="30" fillId="0" borderId="2" xfId="16" applyFont="1" applyFill="1" applyBorder="1" applyAlignment="1" applyProtection="1">
      <alignment horizontal="left" vertical="center"/>
    </xf>
    <xf numFmtId="0" fontId="30" fillId="0" borderId="31" xfId="16" applyFont="1" applyFill="1" applyBorder="1" applyAlignment="1">
      <alignment horizontal="center" vertical="center" wrapText="1"/>
    </xf>
    <xf numFmtId="189" fontId="30" fillId="0" borderId="64" xfId="16" applyNumberFormat="1" applyFont="1" applyFill="1" applyBorder="1" applyAlignment="1" applyProtection="1">
      <alignment horizontal="right" vertical="center" shrinkToFit="1"/>
    </xf>
    <xf numFmtId="189" fontId="30" fillId="0" borderId="65" xfId="16" applyNumberFormat="1" applyFont="1" applyFill="1" applyBorder="1" applyAlignment="1" applyProtection="1">
      <alignment horizontal="right" vertical="center" shrinkToFit="1"/>
    </xf>
    <xf numFmtId="189" fontId="30" fillId="0" borderId="66" xfId="16" applyNumberFormat="1" applyFont="1" applyFill="1" applyBorder="1" applyAlignment="1" applyProtection="1">
      <alignment horizontal="right" vertical="center" shrinkToFit="1"/>
    </xf>
    <xf numFmtId="0" fontId="30" fillId="0" borderId="26" xfId="16" applyFont="1" applyFill="1" applyBorder="1" applyAlignment="1" applyProtection="1">
      <alignment horizontal="left" vertical="center" wrapText="1"/>
    </xf>
    <xf numFmtId="0" fontId="30" fillId="0" borderId="27" xfId="16" applyFont="1" applyFill="1" applyBorder="1" applyAlignment="1" applyProtection="1">
      <alignment horizontal="left" vertical="center" wrapText="1"/>
    </xf>
    <xf numFmtId="0" fontId="30" fillId="0" borderId="18" xfId="16" applyFont="1" applyFill="1" applyBorder="1" applyAlignment="1">
      <alignment horizontal="center" vertical="center" wrapText="1"/>
    </xf>
    <xf numFmtId="0" fontId="30" fillId="6" borderId="38" xfId="16" applyFont="1" applyFill="1" applyBorder="1" applyAlignment="1">
      <alignment horizontal="center" vertical="center"/>
    </xf>
    <xf numFmtId="0" fontId="30" fillId="6" borderId="65" xfId="16" applyFont="1" applyFill="1" applyBorder="1" applyAlignment="1">
      <alignment horizontal="center" vertical="center"/>
    </xf>
    <xf numFmtId="0" fontId="30" fillId="6" borderId="66" xfId="16" applyFont="1" applyFill="1" applyBorder="1" applyAlignment="1">
      <alignment horizontal="center" vertical="center"/>
    </xf>
    <xf numFmtId="0" fontId="30" fillId="6" borderId="63" xfId="16" applyFont="1" applyFill="1" applyBorder="1" applyAlignment="1">
      <alignment horizontal="right" vertical="top"/>
    </xf>
    <xf numFmtId="0" fontId="30" fillId="6" borderId="50" xfId="16" applyFont="1" applyFill="1" applyBorder="1" applyAlignment="1">
      <alignment horizontal="right" vertical="top"/>
    </xf>
    <xf numFmtId="0" fontId="30" fillId="6" borderId="51" xfId="16" applyFont="1" applyFill="1" applyBorder="1" applyAlignment="1"/>
    <xf numFmtId="0" fontId="25" fillId="0" borderId="0" xfId="16" applyFont="1" applyAlignment="1">
      <alignment horizontal="right" vertical="center"/>
    </xf>
    <xf numFmtId="0" fontId="19" fillId="0" borderId="0" xfId="16" applyFont="1">
      <alignment vertical="center"/>
    </xf>
    <xf numFmtId="0" fontId="3" fillId="0" borderId="0" xfId="17">
      <alignment vertical="center"/>
    </xf>
    <xf numFmtId="0" fontId="30" fillId="0" borderId="0" xfId="17" applyFont="1">
      <alignment vertical="center"/>
    </xf>
    <xf numFmtId="0" fontId="30" fillId="0" borderId="0" xfId="17" applyNumberFormat="1" applyFont="1" applyFill="1" applyBorder="1" applyAlignment="1">
      <alignment vertical="center"/>
    </xf>
    <xf numFmtId="0" fontId="31" fillId="0" borderId="0" xfId="17" applyNumberFormat="1" applyFont="1" applyBorder="1" applyAlignment="1">
      <alignment vertical="center" wrapText="1"/>
    </xf>
    <xf numFmtId="0" fontId="31" fillId="0" borderId="0" xfId="17" applyNumberFormat="1" applyFont="1" applyFill="1" applyBorder="1" applyAlignment="1">
      <alignment vertical="center" wrapText="1"/>
    </xf>
    <xf numFmtId="0" fontId="31" fillId="0" borderId="0" xfId="17" applyFont="1" applyFill="1" applyBorder="1" applyAlignment="1">
      <alignment vertical="center"/>
    </xf>
    <xf numFmtId="189" fontId="30" fillId="0" borderId="36" xfId="17" applyNumberFormat="1" applyFont="1" applyFill="1" applyBorder="1" applyAlignment="1">
      <alignment horizontal="right" vertical="center" shrinkToFit="1"/>
    </xf>
    <xf numFmtId="189" fontId="30" fillId="0" borderId="183" xfId="17" applyNumberFormat="1" applyFont="1" applyFill="1" applyBorder="1" applyAlignment="1">
      <alignment horizontal="right" vertical="center" shrinkToFit="1"/>
    </xf>
    <xf numFmtId="189" fontId="30" fillId="0" borderId="118" xfId="17" applyNumberFormat="1" applyFont="1" applyFill="1" applyBorder="1" applyAlignment="1">
      <alignment horizontal="right" vertical="center" shrinkToFit="1"/>
    </xf>
    <xf numFmtId="0" fontId="31" fillId="0" borderId="19" xfId="17" applyFont="1" applyBorder="1" applyAlignment="1">
      <alignment horizontal="left" vertical="center" wrapText="1"/>
    </xf>
    <xf numFmtId="0" fontId="31" fillId="0" borderId="20" xfId="17" applyFont="1" applyBorder="1" applyAlignment="1">
      <alignment horizontal="left" vertical="center" wrapText="1"/>
    </xf>
    <xf numFmtId="0" fontId="31" fillId="0" borderId="20" xfId="17" applyFont="1" applyFill="1" applyBorder="1" applyAlignment="1">
      <alignment horizontal="left" vertical="center" wrapText="1"/>
    </xf>
    <xf numFmtId="0" fontId="30" fillId="0" borderId="37" xfId="17" applyFont="1" applyFill="1" applyBorder="1" applyAlignment="1">
      <alignment vertical="center"/>
    </xf>
    <xf numFmtId="189" fontId="30" fillId="0" borderId="184" xfId="17" applyNumberFormat="1" applyFont="1" applyFill="1" applyBorder="1" applyAlignment="1">
      <alignment horizontal="right" vertical="center" shrinkToFit="1"/>
    </xf>
    <xf numFmtId="189" fontId="30" fillId="0" borderId="12" xfId="17" applyNumberFormat="1" applyFont="1" applyFill="1" applyBorder="1" applyAlignment="1">
      <alignment horizontal="right" vertical="center" shrinkToFit="1"/>
    </xf>
    <xf numFmtId="189" fontId="30" fillId="0" borderId="185" xfId="17" applyNumberFormat="1" applyFont="1" applyFill="1" applyBorder="1" applyAlignment="1">
      <alignment horizontal="right" vertical="center" shrinkToFit="1"/>
    </xf>
    <xf numFmtId="0" fontId="31" fillId="0" borderId="25" xfId="17" applyFont="1" applyBorder="1" applyAlignment="1">
      <alignment horizontal="left" vertical="center" wrapText="1"/>
    </xf>
    <xf numFmtId="0" fontId="31" fillId="0" borderId="9" xfId="17" applyFont="1" applyBorder="1" applyAlignment="1">
      <alignment horizontal="left" vertical="center" wrapText="1"/>
    </xf>
    <xf numFmtId="0" fontId="31" fillId="0" borderId="9" xfId="17" applyFont="1" applyFill="1" applyBorder="1" applyAlignment="1">
      <alignment horizontal="left" vertical="center" wrapText="1"/>
    </xf>
    <xf numFmtId="0" fontId="30" fillId="0" borderId="31" xfId="17" applyFont="1" applyFill="1" applyBorder="1" applyAlignment="1">
      <alignment vertical="center"/>
    </xf>
    <xf numFmtId="0" fontId="30" fillId="0" borderId="43" xfId="17" applyFont="1" applyFill="1" applyBorder="1" applyAlignment="1">
      <alignment vertical="center"/>
    </xf>
    <xf numFmtId="189" fontId="30" fillId="0" borderId="186" xfId="17" applyNumberFormat="1" applyFont="1" applyFill="1" applyBorder="1" applyAlignment="1">
      <alignment horizontal="right" vertical="center" shrinkToFit="1"/>
    </xf>
    <xf numFmtId="189" fontId="30" fillId="0" borderId="187" xfId="17" applyNumberFormat="1" applyFont="1" applyFill="1" applyBorder="1" applyAlignment="1">
      <alignment horizontal="right" vertical="center" shrinkToFit="1"/>
    </xf>
    <xf numFmtId="189" fontId="30" fillId="0" borderId="188" xfId="17" applyNumberFormat="1" applyFont="1" applyFill="1" applyBorder="1" applyAlignment="1">
      <alignment horizontal="right" vertical="center" shrinkToFit="1"/>
    </xf>
    <xf numFmtId="0" fontId="31" fillId="0" borderId="32" xfId="17" applyFont="1" applyFill="1" applyBorder="1" applyAlignment="1">
      <alignment horizontal="left" vertical="center" wrapText="1"/>
    </xf>
    <xf numFmtId="0" fontId="31" fillId="0" borderId="33" xfId="17" applyFont="1" applyFill="1" applyBorder="1" applyAlignment="1">
      <alignment horizontal="left" vertical="center" wrapText="1"/>
    </xf>
    <xf numFmtId="0" fontId="30" fillId="0" borderId="45" xfId="17" applyFont="1" applyFill="1" applyBorder="1" applyAlignment="1">
      <alignment vertical="center" wrapText="1"/>
    </xf>
    <xf numFmtId="0" fontId="30" fillId="7" borderId="64" xfId="17" applyFont="1" applyFill="1" applyBorder="1" applyAlignment="1">
      <alignment horizontal="center" vertical="center"/>
    </xf>
    <xf numFmtId="0" fontId="30" fillId="7" borderId="65" xfId="17" applyFont="1" applyFill="1" applyBorder="1" applyAlignment="1">
      <alignment horizontal="center" vertical="center"/>
    </xf>
    <xf numFmtId="0" fontId="30" fillId="7" borderId="49" xfId="17" applyFont="1" applyFill="1" applyBorder="1" applyAlignment="1">
      <alignment horizontal="center" vertical="center"/>
    </xf>
    <xf numFmtId="0" fontId="30" fillId="7" borderId="63" xfId="17" applyFont="1" applyFill="1" applyBorder="1" applyAlignment="1">
      <alignment horizontal="right" vertical="top"/>
    </xf>
    <xf numFmtId="0" fontId="30" fillId="7" borderId="50" xfId="17" applyFont="1" applyFill="1" applyBorder="1" applyAlignment="1">
      <alignment horizontal="right" vertical="top"/>
    </xf>
    <xf numFmtId="0" fontId="30" fillId="7" borderId="51" xfId="17" applyFont="1" applyFill="1" applyBorder="1" applyAlignment="1"/>
    <xf numFmtId="0" fontId="25" fillId="0" borderId="0" xfId="17" applyFont="1" applyAlignment="1">
      <alignment horizontal="right" vertical="center"/>
    </xf>
    <xf numFmtId="0" fontId="3" fillId="0" borderId="0" xfId="18">
      <alignment vertical="center"/>
    </xf>
    <xf numFmtId="0" fontId="19" fillId="0" borderId="0" xfId="18" applyFont="1">
      <alignment vertical="center"/>
    </xf>
    <xf numFmtId="0" fontId="31" fillId="0" borderId="0" xfId="18" applyFont="1" applyAlignment="1"/>
    <xf numFmtId="0" fontId="32" fillId="0" borderId="0" xfId="18" applyFont="1">
      <alignment vertical="center"/>
    </xf>
    <xf numFmtId="0" fontId="33" fillId="0" borderId="0" xfId="18" applyFont="1" applyAlignment="1">
      <alignment vertical="top"/>
    </xf>
    <xf numFmtId="0" fontId="34" fillId="0" borderId="0" xfId="18" applyFont="1" applyAlignment="1">
      <alignment vertical="center" wrapText="1"/>
    </xf>
    <xf numFmtId="0" fontId="34" fillId="0" borderId="0" xfId="18" applyFont="1" applyAlignment="1">
      <alignment horizontal="center" vertical="center" wrapText="1"/>
    </xf>
    <xf numFmtId="181" fontId="33" fillId="0" borderId="36" xfId="18" applyNumberFormat="1" applyFont="1" applyBorder="1" applyAlignment="1" applyProtection="1">
      <alignment horizontal="right" vertical="center" shrinkToFit="1"/>
      <protection locked="0"/>
    </xf>
    <xf numFmtId="181" fontId="33" fillId="0" borderId="183" xfId="18" applyNumberFormat="1" applyFont="1" applyBorder="1" applyAlignment="1" applyProtection="1">
      <alignment horizontal="right" vertical="center" shrinkToFit="1"/>
      <protection locked="0"/>
    </xf>
    <xf numFmtId="181" fontId="33" fillId="0" borderId="118" xfId="18" applyNumberFormat="1" applyFont="1" applyBorder="1" applyAlignment="1" applyProtection="1">
      <alignment horizontal="right" vertical="center" shrinkToFit="1"/>
      <protection locked="0"/>
    </xf>
    <xf numFmtId="0" fontId="33" fillId="0" borderId="24" xfId="18" applyFont="1" applyBorder="1">
      <alignment vertical="center"/>
    </xf>
    <xf numFmtId="0" fontId="33" fillId="0" borderId="20" xfId="18" applyFont="1" applyBorder="1">
      <alignment vertical="center"/>
    </xf>
    <xf numFmtId="0" fontId="33" fillId="0" borderId="21" xfId="18" applyFont="1" applyBorder="1">
      <alignment vertical="center"/>
    </xf>
    <xf numFmtId="0" fontId="33" fillId="0" borderId="183" xfId="18" applyFont="1" applyBorder="1" applyAlignment="1">
      <alignment horizontal="center" vertical="center" wrapText="1"/>
    </xf>
    <xf numFmtId="0" fontId="33" fillId="0" borderId="118" xfId="18" applyFont="1" applyBorder="1" applyAlignment="1">
      <alignment horizontal="center" vertical="center" wrapText="1"/>
    </xf>
    <xf numFmtId="181" fontId="33" fillId="0" borderId="55" xfId="18" applyNumberFormat="1" applyFont="1" applyBorder="1" applyAlignment="1" applyProtection="1">
      <alignment horizontal="right" vertical="center" shrinkToFit="1"/>
      <protection locked="0"/>
    </xf>
    <xf numFmtId="181" fontId="33" fillId="0" borderId="56" xfId="18" applyNumberFormat="1" applyFont="1" applyBorder="1" applyAlignment="1" applyProtection="1">
      <alignment horizontal="right" vertical="center" shrinkToFit="1"/>
      <protection locked="0"/>
    </xf>
    <xf numFmtId="181" fontId="33" fillId="0" borderId="57" xfId="18" applyNumberFormat="1" applyFont="1" applyBorder="1" applyAlignment="1" applyProtection="1">
      <alignment horizontal="right" vertical="center" shrinkToFit="1"/>
      <protection locked="0"/>
    </xf>
    <xf numFmtId="0" fontId="33" fillId="0" borderId="25" xfId="18" applyFont="1" applyBorder="1">
      <alignment vertical="center"/>
    </xf>
    <xf numFmtId="0" fontId="33" fillId="0" borderId="9" xfId="18" applyFont="1" applyBorder="1">
      <alignment vertical="center"/>
    </xf>
    <xf numFmtId="0" fontId="33" fillId="0" borderId="10" xfId="18" applyFont="1" applyBorder="1">
      <alignment vertical="center"/>
    </xf>
    <xf numFmtId="0" fontId="33" fillId="0" borderId="56" xfId="18" applyFont="1" applyBorder="1" applyAlignment="1">
      <alignment horizontal="center" vertical="center" wrapText="1"/>
    </xf>
    <xf numFmtId="0" fontId="33" fillId="0" borderId="57" xfId="18" applyFont="1" applyBorder="1" applyAlignment="1">
      <alignment horizontal="center" vertical="center" wrapText="1"/>
    </xf>
    <xf numFmtId="181" fontId="33" fillId="0" borderId="186" xfId="18" applyNumberFormat="1" applyFont="1" applyBorder="1" applyAlignment="1" applyProtection="1">
      <alignment horizontal="right" vertical="center" shrinkToFit="1"/>
      <protection locked="0"/>
    </xf>
    <xf numFmtId="181" fontId="33" fillId="0" borderId="187" xfId="18" applyNumberFormat="1" applyFont="1" applyBorder="1" applyAlignment="1" applyProtection="1">
      <alignment horizontal="right" vertical="center" shrinkToFit="1"/>
      <protection locked="0"/>
    </xf>
    <xf numFmtId="181" fontId="33" fillId="0" borderId="188" xfId="18" applyNumberFormat="1" applyFont="1" applyBorder="1" applyAlignment="1" applyProtection="1">
      <alignment horizontal="right" vertical="center" shrinkToFit="1"/>
      <protection locked="0"/>
    </xf>
    <xf numFmtId="0" fontId="35" fillId="0" borderId="48" xfId="18" applyFont="1" applyBorder="1">
      <alignment vertical="center"/>
    </xf>
    <xf numFmtId="0" fontId="35" fillId="0" borderId="33" xfId="18" applyFont="1" applyBorder="1">
      <alignment vertical="center"/>
    </xf>
    <xf numFmtId="0" fontId="35" fillId="0" borderId="52" xfId="18" applyFont="1" applyBorder="1">
      <alignment vertical="center"/>
    </xf>
    <xf numFmtId="0" fontId="33" fillId="0" borderId="187" xfId="18" applyFont="1" applyBorder="1" applyAlignment="1">
      <alignment horizontal="center" vertical="center" wrapText="1"/>
    </xf>
    <xf numFmtId="0" fontId="33" fillId="0" borderId="188" xfId="18" applyFont="1" applyBorder="1" applyAlignment="1">
      <alignment horizontal="center" vertical="center" wrapText="1"/>
    </xf>
    <xf numFmtId="0" fontId="33" fillId="8" borderId="38" xfId="18" applyFont="1" applyFill="1" applyBorder="1" applyAlignment="1">
      <alignment horizontal="center" vertical="center"/>
    </xf>
    <xf numFmtId="0" fontId="33" fillId="8" borderId="65" xfId="18" applyFont="1" applyFill="1" applyBorder="1" applyAlignment="1">
      <alignment horizontal="center" vertical="center"/>
    </xf>
    <xf numFmtId="0" fontId="33" fillId="8" borderId="49" xfId="18" applyFont="1" applyFill="1" applyBorder="1" applyAlignment="1">
      <alignment horizontal="center" vertical="center"/>
    </xf>
    <xf numFmtId="0" fontId="33" fillId="8" borderId="63" xfId="18" applyFont="1" applyFill="1" applyBorder="1" applyAlignment="1">
      <alignment horizontal="right" vertical="top"/>
    </xf>
    <xf numFmtId="0" fontId="33" fillId="8" borderId="50" xfId="18" applyFont="1" applyFill="1" applyBorder="1" applyAlignment="1">
      <alignment horizontal="right" vertical="center"/>
    </xf>
    <xf numFmtId="0" fontId="33" fillId="8" borderId="50" xfId="18" applyFont="1" applyFill="1" applyBorder="1" applyAlignment="1"/>
    <xf numFmtId="0" fontId="33" fillId="8" borderId="51" xfId="18" applyFont="1" applyFill="1" applyBorder="1" applyAlignment="1"/>
    <xf numFmtId="0" fontId="36" fillId="0" borderId="0" xfId="18" applyNumberFormat="1" applyFont="1" applyAlignment="1">
      <alignment horizontal="center" vertical="center" shrinkToFit="1"/>
    </xf>
    <xf numFmtId="181" fontId="33" fillId="0" borderId="0" xfId="18" applyNumberFormat="1" applyFont="1" applyAlignment="1">
      <alignment horizontal="right" vertical="center" shrinkToFit="1"/>
    </xf>
    <xf numFmtId="0" fontId="33" fillId="0" borderId="0" xfId="18" applyFont="1">
      <alignment vertical="center"/>
    </xf>
    <xf numFmtId="0" fontId="33" fillId="0" borderId="0" xfId="18" applyFont="1" applyAlignment="1"/>
    <xf numFmtId="181" fontId="31" fillId="0" borderId="36" xfId="18" applyNumberFormat="1" applyFont="1" applyFill="1" applyBorder="1" applyAlignment="1" applyProtection="1">
      <alignment horizontal="right" vertical="center" shrinkToFit="1"/>
    </xf>
    <xf numFmtId="181" fontId="31" fillId="0" borderId="183" xfId="18" applyNumberFormat="1" applyFont="1" applyFill="1" applyBorder="1" applyAlignment="1" applyProtection="1">
      <alignment horizontal="right" vertical="center" shrinkToFit="1"/>
    </xf>
    <xf numFmtId="181" fontId="31" fillId="0" borderId="118" xfId="18" applyNumberFormat="1" applyFont="1" applyFill="1" applyBorder="1" applyAlignment="1" applyProtection="1">
      <alignment horizontal="right" vertical="center" shrinkToFit="1"/>
    </xf>
    <xf numFmtId="0" fontId="31" fillId="0" borderId="19" xfId="18" applyFont="1" applyFill="1" applyBorder="1" applyAlignment="1">
      <alignment vertical="center"/>
    </xf>
    <xf numFmtId="0" fontId="31" fillId="0" borderId="20" xfId="18" applyFont="1" applyFill="1" applyBorder="1" applyAlignment="1">
      <alignment vertical="center"/>
    </xf>
    <xf numFmtId="0" fontId="31" fillId="0" borderId="21" xfId="18" applyFont="1" applyFill="1" applyBorder="1" applyAlignment="1">
      <alignment vertical="center"/>
    </xf>
    <xf numFmtId="0" fontId="31" fillId="0" borderId="24" xfId="18" applyFont="1" applyFill="1" applyBorder="1" applyAlignment="1">
      <alignment vertical="center"/>
    </xf>
    <xf numFmtId="0" fontId="31" fillId="0" borderId="37" xfId="18" applyFont="1" applyFill="1" applyBorder="1" applyAlignment="1">
      <alignment vertical="center"/>
    </xf>
    <xf numFmtId="181" fontId="31" fillId="0" borderId="184"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25" xfId="18" applyFont="1" applyFill="1" applyBorder="1" applyAlignment="1">
      <alignment vertical="center"/>
    </xf>
    <xf numFmtId="0" fontId="31" fillId="0" borderId="9" xfId="18" applyFont="1" applyFill="1" applyBorder="1" applyAlignment="1">
      <alignment vertical="center"/>
    </xf>
    <xf numFmtId="0" fontId="31" fillId="0" borderId="1" xfId="18" applyFont="1" applyFill="1" applyBorder="1" applyAlignment="1">
      <alignment vertical="center"/>
    </xf>
    <xf numFmtId="0" fontId="31" fillId="0" borderId="11" xfId="18" applyFont="1" applyFill="1" applyBorder="1" applyAlignment="1">
      <alignment vertical="center" wrapText="1"/>
    </xf>
    <xf numFmtId="0" fontId="31" fillId="0" borderId="43" xfId="18" applyFont="1" applyFill="1" applyBorder="1" applyAlignment="1">
      <alignment vertical="center" wrapText="1"/>
    </xf>
    <xf numFmtId="0" fontId="31" fillId="0" borderId="8" xfId="18" applyFont="1" applyFill="1" applyBorder="1" applyAlignment="1">
      <alignment vertical="center" wrapText="1"/>
    </xf>
    <xf numFmtId="0" fontId="31" fillId="0" borderId="45" xfId="18" applyFont="1" applyFill="1" applyBorder="1" applyAlignment="1">
      <alignment vertical="center" wrapText="1"/>
    </xf>
    <xf numFmtId="0" fontId="31" fillId="0" borderId="10" xfId="18" applyFont="1" applyFill="1" applyBorder="1" applyAlignment="1">
      <alignment vertical="center"/>
    </xf>
    <xf numFmtId="0" fontId="31" fillId="0" borderId="5" xfId="18" applyFont="1" applyFill="1" applyBorder="1" applyAlignment="1">
      <alignment vertical="center" wrapText="1"/>
    </xf>
    <xf numFmtId="0" fontId="31" fillId="0" borderId="18" xfId="18" applyFont="1" applyFill="1" applyBorder="1" applyAlignment="1">
      <alignment vertical="center" wrapText="1"/>
    </xf>
    <xf numFmtId="181" fontId="31" fillId="0" borderId="186"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181" fontId="31" fillId="0" borderId="188" xfId="18" applyNumberFormat="1" applyFont="1" applyFill="1" applyBorder="1" applyAlignment="1" applyProtection="1">
      <alignment horizontal="right" vertical="center" shrinkToFit="1"/>
    </xf>
    <xf numFmtId="0" fontId="31" fillId="0" borderId="32" xfId="18" applyFont="1" applyFill="1" applyBorder="1" applyAlignment="1">
      <alignment vertical="center"/>
    </xf>
    <xf numFmtId="0" fontId="31" fillId="0" borderId="33" xfId="18" applyFont="1" applyFill="1" applyBorder="1" applyAlignment="1">
      <alignment vertical="center"/>
    </xf>
    <xf numFmtId="0" fontId="31" fillId="0" borderId="6" xfId="18" applyFont="1" applyFill="1" applyBorder="1" applyAlignment="1">
      <alignment vertical="center" wrapText="1"/>
    </xf>
    <xf numFmtId="0" fontId="31" fillId="0" borderId="49" xfId="18" applyFont="1" applyFill="1" applyBorder="1" applyAlignment="1">
      <alignment vertical="center" wrapText="1"/>
    </xf>
    <xf numFmtId="0" fontId="31" fillId="0" borderId="28" xfId="18" applyFont="1" applyFill="1" applyBorder="1" applyAlignment="1">
      <alignment vertical="center" wrapText="1"/>
    </xf>
    <xf numFmtId="0" fontId="31" fillId="6" borderId="38" xfId="18" applyFont="1" applyFill="1" applyBorder="1" applyAlignment="1">
      <alignment horizontal="center" vertical="center"/>
    </xf>
    <xf numFmtId="0" fontId="31" fillId="6" borderId="65" xfId="18" applyFont="1" applyFill="1" applyBorder="1" applyAlignment="1">
      <alignment horizontal="center" vertical="center"/>
    </xf>
    <xf numFmtId="0" fontId="31" fillId="6" borderId="49" xfId="18" applyFont="1" applyFill="1" applyBorder="1" applyAlignment="1">
      <alignment horizontal="center" vertical="center"/>
    </xf>
    <xf numFmtId="0" fontId="31" fillId="6" borderId="63" xfId="18" applyFont="1" applyFill="1" applyBorder="1" applyAlignment="1">
      <alignment horizontal="right" vertical="top"/>
    </xf>
    <xf numFmtId="0" fontId="31" fillId="6" borderId="50" xfId="18" applyFont="1" applyFill="1" applyBorder="1" applyAlignment="1">
      <alignment horizontal="right" vertical="center"/>
    </xf>
    <xf numFmtId="0" fontId="31" fillId="6" borderId="50" xfId="18" applyFont="1" applyFill="1" applyBorder="1" applyAlignment="1"/>
    <xf numFmtId="0" fontId="31" fillId="6" borderId="51" xfId="18" applyFont="1" applyFill="1" applyBorder="1" applyAlignment="1"/>
    <xf numFmtId="0" fontId="25" fillId="0" borderId="0" xfId="18" applyFont="1" applyAlignment="1">
      <alignment horizontal="center" vertical="center"/>
    </xf>
    <xf numFmtId="0" fontId="3" fillId="0" borderId="0" xfId="19">
      <alignment vertical="center"/>
    </xf>
    <xf numFmtId="181" fontId="31" fillId="0" borderId="0" xfId="19" applyNumberFormat="1" applyFont="1" applyFill="1" applyBorder="1" applyAlignment="1" applyProtection="1">
      <alignment horizontal="right" vertical="center"/>
    </xf>
    <xf numFmtId="0" fontId="31" fillId="0" borderId="0" xfId="19" applyFont="1" applyFill="1" applyBorder="1" applyAlignment="1">
      <alignment horizontal="left" vertical="center"/>
    </xf>
    <xf numFmtId="0" fontId="31" fillId="0" borderId="0" xfId="19" applyFont="1" applyFill="1" applyBorder="1" applyAlignment="1">
      <alignment vertical="center"/>
    </xf>
    <xf numFmtId="0" fontId="31" fillId="0" borderId="0" xfId="19" applyFont="1" applyFill="1" applyBorder="1" applyAlignment="1"/>
    <xf numFmtId="181" fontId="31" fillId="0" borderId="36" xfId="19" applyNumberFormat="1" applyFont="1" applyBorder="1" applyAlignment="1">
      <alignment horizontal="right" vertical="center" shrinkToFit="1"/>
    </xf>
    <xf numFmtId="181" fontId="31" fillId="0" borderId="183" xfId="19" applyNumberFormat="1" applyFont="1" applyBorder="1" applyAlignment="1">
      <alignment horizontal="right" vertical="center" shrinkToFit="1"/>
    </xf>
    <xf numFmtId="181" fontId="31" fillId="0" borderId="118" xfId="19" applyNumberFormat="1" applyFont="1" applyBorder="1" applyAlignment="1">
      <alignment horizontal="right" vertical="center" shrinkToFit="1"/>
    </xf>
    <xf numFmtId="0" fontId="31" fillId="0" borderId="19" xfId="19" applyFont="1" applyFill="1" applyBorder="1" applyAlignment="1">
      <alignment horizontal="left" vertical="center"/>
    </xf>
    <xf numFmtId="0" fontId="31" fillId="0" borderId="20" xfId="19" applyFont="1" applyFill="1" applyBorder="1" applyAlignment="1">
      <alignment horizontal="left" vertical="center"/>
    </xf>
    <xf numFmtId="0" fontId="31" fillId="0" borderId="21" xfId="19" applyFont="1" applyFill="1" applyBorder="1" applyAlignment="1">
      <alignment vertical="center"/>
    </xf>
    <xf numFmtId="0" fontId="31" fillId="0" borderId="24" xfId="19" applyFont="1" applyFill="1" applyBorder="1" applyAlignment="1">
      <alignment vertical="center"/>
    </xf>
    <xf numFmtId="0" fontId="31" fillId="0" borderId="37" xfId="19" applyFont="1" applyFill="1" applyBorder="1" applyAlignment="1">
      <alignment vertical="center"/>
    </xf>
    <xf numFmtId="181" fontId="31" fillId="0" borderId="184"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25"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10" xfId="19" applyFont="1" applyFill="1" applyBorder="1" applyAlignment="1">
      <alignment vertical="center"/>
    </xf>
    <xf numFmtId="0" fontId="31" fillId="0" borderId="8" xfId="19" applyFont="1" applyFill="1" applyBorder="1" applyAlignment="1">
      <alignment vertical="center" wrapText="1"/>
    </xf>
    <xf numFmtId="0" fontId="31" fillId="0" borderId="45" xfId="19" applyFont="1" applyFill="1" applyBorder="1" applyAlignment="1">
      <alignment vertical="center" wrapText="1"/>
    </xf>
    <xf numFmtId="0" fontId="31" fillId="0" borderId="5" xfId="19" applyFont="1" applyFill="1" applyBorder="1" applyAlignment="1">
      <alignment vertical="center" wrapText="1"/>
    </xf>
    <xf numFmtId="0" fontId="31" fillId="0" borderId="18" xfId="19" applyFont="1" applyFill="1" applyBorder="1" applyAlignment="1">
      <alignment vertical="center" wrapText="1"/>
    </xf>
    <xf numFmtId="0" fontId="31" fillId="0" borderId="10" xfId="19" applyFont="1" applyFill="1" applyBorder="1" applyAlignment="1">
      <alignment vertical="center" wrapText="1"/>
    </xf>
    <xf numFmtId="0" fontId="31" fillId="0" borderId="3" xfId="19" applyFont="1" applyFill="1" applyBorder="1" applyAlignment="1">
      <alignment vertical="center" wrapText="1"/>
    </xf>
    <xf numFmtId="0" fontId="31" fillId="0" borderId="31" xfId="19" applyFont="1" applyFill="1" applyBorder="1" applyAlignment="1">
      <alignment vertical="center" wrapText="1"/>
    </xf>
    <xf numFmtId="0" fontId="31" fillId="0" borderId="25"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10" xfId="19" applyFont="1" applyFill="1" applyBorder="1" applyAlignment="1">
      <alignment horizontal="center" vertical="center" shrinkToFit="1"/>
    </xf>
    <xf numFmtId="0" fontId="31" fillId="0" borderId="46" xfId="19" applyFont="1" applyFill="1" applyBorder="1" applyAlignment="1">
      <alignment vertical="center"/>
    </xf>
    <xf numFmtId="0" fontId="31" fillId="0" borderId="1"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181" fontId="31" fillId="0" borderId="188" xfId="19" applyNumberFormat="1" applyFont="1" applyBorder="1" applyAlignment="1">
      <alignment horizontal="right" vertical="center" shrinkToFit="1"/>
    </xf>
    <xf numFmtId="0" fontId="31" fillId="0" borderId="32" xfId="19" applyFont="1" applyFill="1" applyBorder="1" applyAlignment="1">
      <alignment horizontal="left" vertical="center"/>
    </xf>
    <xf numFmtId="0" fontId="31" fillId="0" borderId="33" xfId="19" applyFont="1" applyFill="1" applyBorder="1" applyAlignment="1">
      <alignment horizontal="left" vertical="center"/>
    </xf>
    <xf numFmtId="0" fontId="31" fillId="0" borderId="6" xfId="19" applyFont="1" applyFill="1" applyBorder="1" applyAlignment="1">
      <alignment vertical="center" wrapText="1"/>
    </xf>
    <xf numFmtId="0" fontId="31" fillId="0" borderId="49" xfId="19" applyFont="1" applyFill="1" applyBorder="1" applyAlignment="1">
      <alignment vertical="center" wrapText="1"/>
    </xf>
    <xf numFmtId="0" fontId="31" fillId="0" borderId="28" xfId="19" applyFont="1" applyFill="1" applyBorder="1" applyAlignment="1">
      <alignment vertical="center" wrapText="1"/>
    </xf>
    <xf numFmtId="0" fontId="31" fillId="6" borderId="64" xfId="19" applyFont="1" applyFill="1" applyBorder="1" applyAlignment="1">
      <alignment horizontal="center" vertical="center"/>
    </xf>
    <xf numFmtId="0" fontId="31" fillId="6" borderId="65" xfId="19" applyFont="1" applyFill="1" applyBorder="1" applyAlignment="1">
      <alignment horizontal="center" vertical="center"/>
    </xf>
    <xf numFmtId="0" fontId="31" fillId="6" borderId="49" xfId="19" applyFont="1" applyFill="1" applyBorder="1" applyAlignment="1">
      <alignment horizontal="center" vertical="center"/>
    </xf>
    <xf numFmtId="0" fontId="31" fillId="6" borderId="63" xfId="19" applyFont="1" applyFill="1" applyBorder="1" applyAlignment="1">
      <alignment horizontal="right" vertical="top"/>
    </xf>
    <xf numFmtId="0" fontId="31" fillId="6" borderId="50" xfId="19" applyFont="1" applyFill="1" applyBorder="1" applyAlignment="1">
      <alignment horizontal="right" vertical="center"/>
    </xf>
    <xf numFmtId="0" fontId="31" fillId="6" borderId="50" xfId="19" applyFont="1" applyFill="1" applyBorder="1" applyAlignment="1"/>
    <xf numFmtId="0" fontId="31" fillId="6" borderId="51" xfId="19" applyFont="1" applyFill="1" applyBorder="1" applyAlignment="1"/>
    <xf numFmtId="0" fontId="25" fillId="0" borderId="0" xfId="19" applyFont="1" applyAlignment="1">
      <alignment horizontal="center" vertical="center"/>
    </xf>
    <xf numFmtId="181" fontId="37" fillId="0" borderId="38" xfId="20" applyNumberFormat="1" applyFont="1" applyFill="1" applyBorder="1" applyAlignment="1" applyProtection="1">
      <alignment horizontal="right" vertical="center" shrinkToFit="1"/>
    </xf>
    <xf numFmtId="181" fontId="37" fillId="0" borderId="40" xfId="20" applyNumberFormat="1" applyFont="1" applyFill="1" applyBorder="1" applyAlignment="1" applyProtection="1">
      <alignment horizontal="right" vertical="center" shrinkToFit="1"/>
    </xf>
    <xf numFmtId="0" fontId="37" fillId="0" borderId="63" xfId="16" applyFont="1" applyFill="1" applyBorder="1" applyAlignment="1" applyProtection="1">
      <alignment horizontal="left" vertical="center"/>
    </xf>
    <xf numFmtId="0" fontId="37" fillId="0" borderId="50" xfId="16" applyFont="1" applyFill="1" applyBorder="1" applyAlignment="1" applyProtection="1">
      <alignment horizontal="left" vertical="center"/>
    </xf>
    <xf numFmtId="0" fontId="37" fillId="0" borderId="51" xfId="16" applyFont="1" applyFill="1" applyBorder="1" applyAlignment="1">
      <alignment horizontal="center" vertical="center"/>
    </xf>
    <xf numFmtId="181" fontId="37" fillId="0" borderId="36" xfId="20" applyNumberFormat="1" applyFont="1" applyFill="1" applyBorder="1" applyAlignment="1" applyProtection="1">
      <alignment horizontal="right" vertical="center" shrinkToFit="1"/>
      <protection locked="0"/>
    </xf>
    <xf numFmtId="181" fontId="37" fillId="0" borderId="183" xfId="20" applyNumberFormat="1" applyFont="1" applyFill="1" applyBorder="1" applyAlignment="1" applyProtection="1">
      <alignment horizontal="right" vertical="center" shrinkToFit="1"/>
      <protection locked="0"/>
    </xf>
    <xf numFmtId="0" fontId="37" fillId="0" borderId="19" xfId="16" applyFont="1" applyFill="1" applyBorder="1" applyAlignment="1" applyProtection="1">
      <alignment horizontal="left" vertical="center" wrapText="1"/>
      <protection locked="0"/>
    </xf>
    <xf numFmtId="0" fontId="37" fillId="0" borderId="20" xfId="16" applyFont="1" applyFill="1" applyBorder="1" applyAlignment="1" applyProtection="1">
      <alignment horizontal="left" vertical="center" wrapText="1"/>
      <protection locked="0"/>
    </xf>
    <xf numFmtId="0" fontId="37" fillId="0" borderId="21" xfId="16" applyFont="1" applyFill="1" applyBorder="1" applyAlignment="1" applyProtection="1">
      <alignment horizontal="left" vertical="center" wrapText="1"/>
      <protection locked="0"/>
    </xf>
    <xf numFmtId="0" fontId="37" fillId="0" borderId="54" xfId="16" applyFont="1" applyFill="1" applyBorder="1" applyAlignment="1">
      <alignment horizontal="center" vertical="center"/>
    </xf>
    <xf numFmtId="181" fontId="37" fillId="0" borderId="184" xfId="20" applyNumberFormat="1" applyFont="1" applyFill="1" applyBorder="1" applyAlignment="1" applyProtection="1">
      <alignment horizontal="right" vertical="center" shrinkToFit="1"/>
      <protection locked="0"/>
    </xf>
    <xf numFmtId="181" fontId="37" fillId="0" borderId="12" xfId="20" applyNumberFormat="1" applyFont="1" applyFill="1" applyBorder="1" applyAlignment="1" applyProtection="1">
      <alignment horizontal="right" vertical="center" shrinkToFit="1"/>
      <protection locked="0"/>
    </xf>
    <xf numFmtId="0" fontId="37" fillId="0" borderId="25"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10" xfId="16" applyFont="1" applyFill="1" applyBorder="1" applyAlignment="1" applyProtection="1">
      <alignment horizontal="left" vertical="center" wrapText="1"/>
      <protection locked="0"/>
    </xf>
    <xf numFmtId="0" fontId="37" fillId="0" borderId="57" xfId="16" applyFont="1" applyFill="1" applyBorder="1" applyAlignment="1">
      <alignment horizontal="center" vertical="center"/>
    </xf>
    <xf numFmtId="181" fontId="37" fillId="0" borderId="184"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0" fontId="37" fillId="0" borderId="25"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31" xfId="16" applyFont="1" applyFill="1" applyBorder="1" applyAlignment="1">
      <alignment horizontal="center" vertical="center" wrapText="1"/>
    </xf>
    <xf numFmtId="181" fontId="37" fillId="0" borderId="58" xfId="20" applyNumberFormat="1" applyFont="1" applyFill="1" applyBorder="1" applyAlignment="1" applyProtection="1">
      <alignment horizontal="right" vertical="center" shrinkToFit="1"/>
    </xf>
    <xf numFmtId="181" fontId="37" fillId="0" borderId="59" xfId="20" applyNumberFormat="1" applyFont="1" applyFill="1" applyBorder="1" applyAlignment="1" applyProtection="1">
      <alignment horizontal="right" vertical="center" shrinkToFit="1"/>
    </xf>
    <xf numFmtId="0" fontId="37" fillId="0" borderId="30" xfId="16" applyFont="1" applyFill="1" applyBorder="1" applyAlignment="1" applyProtection="1">
      <alignment horizontal="left" vertical="center"/>
    </xf>
    <xf numFmtId="0" fontId="37" fillId="0" borderId="2" xfId="16" applyFont="1" applyFill="1" applyBorder="1" applyAlignment="1" applyProtection="1">
      <alignment horizontal="left" vertical="center"/>
    </xf>
    <xf numFmtId="181" fontId="37" fillId="0" borderId="64" xfId="20" applyNumberFormat="1" applyFont="1" applyFill="1" applyBorder="1" applyAlignment="1" applyProtection="1">
      <alignment horizontal="right" vertical="center" shrinkToFit="1"/>
    </xf>
    <xf numFmtId="181" fontId="37" fillId="0" borderId="65" xfId="20" applyNumberFormat="1" applyFont="1" applyFill="1" applyBorder="1" applyAlignment="1" applyProtection="1">
      <alignment horizontal="right" vertical="center" shrinkToFit="1"/>
    </xf>
    <xf numFmtId="0" fontId="37" fillId="0" borderId="26" xfId="16" applyFont="1" applyFill="1" applyBorder="1" applyAlignment="1" applyProtection="1">
      <alignment horizontal="left" vertical="center" wrapText="1"/>
    </xf>
    <xf numFmtId="0" fontId="37" fillId="0" borderId="27" xfId="16" applyFont="1" applyFill="1" applyBorder="1" applyAlignment="1" applyProtection="1">
      <alignment horizontal="left" vertical="center" wrapText="1"/>
    </xf>
    <xf numFmtId="0" fontId="37" fillId="0" borderId="18" xfId="16" applyFont="1" applyFill="1" applyBorder="1" applyAlignment="1">
      <alignment horizontal="center" vertical="center" wrapText="1"/>
    </xf>
    <xf numFmtId="0" fontId="38" fillId="8" borderId="38" xfId="20" applyFont="1" applyFill="1" applyBorder="1" applyAlignment="1">
      <alignment horizontal="center" vertical="center"/>
    </xf>
    <xf numFmtId="0" fontId="38" fillId="8" borderId="65" xfId="20" applyFont="1" applyFill="1" applyBorder="1" applyAlignment="1">
      <alignment horizontal="center" vertical="center"/>
    </xf>
    <xf numFmtId="0" fontId="37" fillId="6" borderId="63" xfId="16" applyFont="1" applyFill="1" applyBorder="1" applyAlignment="1">
      <alignment horizontal="right" vertical="top"/>
    </xf>
    <xf numFmtId="0" fontId="37" fillId="6" borderId="50" xfId="16" applyFont="1" applyFill="1" applyBorder="1" applyAlignment="1">
      <alignment horizontal="right" vertical="top"/>
    </xf>
    <xf numFmtId="0" fontId="37" fillId="6" borderId="51" xfId="16" applyFont="1" applyFill="1" applyBorder="1" applyAlignment="1"/>
    <xf numFmtId="0" fontId="25" fillId="0" borderId="0" xfId="16" applyFont="1" applyAlignment="1">
      <alignment horizontal="right"/>
    </xf>
  </cellXfs>
  <cellStyles count="21">
    <cellStyle name="標準" xfId="0" builtinId="0"/>
    <cellStyle name="標準 2" xfId="1" xr:uid="{00000000-0005-0000-0000-000001000000}"/>
    <cellStyle name="標準 2 2" xfId="9" xr:uid="{C04455C2-58DB-4518-89B6-6B39B6542B50}"/>
    <cellStyle name="標準 2 3" xfId="8" xr:uid="{8EADF8C1-24D7-4FF8-869C-39B0DCEB9D5D}"/>
    <cellStyle name="標準 3" xfId="11" xr:uid="{E794D389-B990-4549-961F-A6D3C044D6DB}"/>
    <cellStyle name="標準 4" xfId="20" xr:uid="{DA952D41-BB5C-4C78-9799-FC9F79E15029}"/>
    <cellStyle name="標準 4_APAHO401600" xfId="16" xr:uid="{77DBB173-EE21-48B4-BC50-5C9536DA5A92}"/>
    <cellStyle name="標準 4_APAHO4019001" xfId="19" xr:uid="{A05A973C-870A-486A-9375-DE312973EBA4}"/>
    <cellStyle name="標準 4_ZJ08_022012_青森市_2010" xfId="18" xr:uid="{68D6BBA9-C6FB-48E8-B6C0-39849504B24A}"/>
    <cellStyle name="標準 6" xfId="7" xr:uid="{511970D7-1E0C-49EA-9B01-713D63F3D786}"/>
    <cellStyle name="標準 6_APAHO401000" xfId="10" xr:uid="{311579DC-EFB8-4865-9AF1-A61CCBCDBDEE}"/>
    <cellStyle name="標準 6_APAHO401200_O-JJ1016-001-3_財政状況資料集(決算状況カード(各会計・関係団体))(Rev2)2" xfId="15" xr:uid="{25AB4F3E-6DAD-47FF-BA9C-448997C3F273}"/>
    <cellStyle name="標準 6_APAHO402200_O-JJ1016-001-3_財政状況資料集(決算状況カード(各会計・関係団体))(Rev2)2" xfId="13" xr:uid="{932BBB9E-323E-4159-AFFE-6AD7165858E5}"/>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2" xr:uid="{A13EFACA-B3BC-4C29-9B9D-3E2511702A2B}"/>
    <cellStyle name="標準_O-JJ0722-001-3_決算状況カード(各会計・関係団体)_O-JJ1016-001-3_財政状況資料集(決算状況カード(各会計・関係団体))(Rev2)2" xfId="14" xr:uid="{9F4968A1-84EE-4144-A4B4-9492364AABB8}"/>
    <cellStyle name="標準_O-JJ0722-001-8_連結実質赤字比率に係る赤字・黒字の構成分析" xfId="17" xr:uid="{59A3F4D6-21DF-4FE5-9588-850441E5316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9F30-4613-9335-39E74415A98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562031</c:v>
                </c:pt>
                <c:pt idx="1">
                  <c:v>1449782</c:v>
                </c:pt>
                <c:pt idx="2">
                  <c:v>716836</c:v>
                </c:pt>
                <c:pt idx="3">
                  <c:v>334898</c:v>
                </c:pt>
                <c:pt idx="4">
                  <c:v>605972</c:v>
                </c:pt>
              </c:numCache>
            </c:numRef>
          </c:val>
          <c:smooth val="0"/>
          <c:extLst>
            <c:ext xmlns:c16="http://schemas.microsoft.com/office/drawing/2014/chart" uri="{C3380CC4-5D6E-409C-BE32-E72D297353CC}">
              <c16:uniqueId val="{00000001-9F30-4613-9335-39E74415A98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9.81</c:v>
                </c:pt>
                <c:pt idx="1">
                  <c:v>10.42</c:v>
                </c:pt>
                <c:pt idx="2">
                  <c:v>8.6300000000000008</c:v>
                </c:pt>
                <c:pt idx="3">
                  <c:v>7.84</c:v>
                </c:pt>
                <c:pt idx="4">
                  <c:v>7.37</c:v>
                </c:pt>
              </c:numCache>
            </c:numRef>
          </c:val>
          <c:extLst>
            <c:ext xmlns:c16="http://schemas.microsoft.com/office/drawing/2014/chart" uri="{C3380CC4-5D6E-409C-BE32-E72D297353CC}">
              <c16:uniqueId val="{00000000-6F4D-4873-975D-FA5A65E6873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116.31</c:v>
                </c:pt>
                <c:pt idx="1">
                  <c:v>113.94</c:v>
                </c:pt>
                <c:pt idx="2">
                  <c:v>99.54</c:v>
                </c:pt>
                <c:pt idx="3">
                  <c:v>98.27</c:v>
                </c:pt>
                <c:pt idx="4">
                  <c:v>97.27</c:v>
                </c:pt>
              </c:numCache>
            </c:numRef>
          </c:val>
          <c:extLst>
            <c:ext xmlns:c16="http://schemas.microsoft.com/office/drawing/2014/chart" uri="{C3380CC4-5D6E-409C-BE32-E72D297353CC}">
              <c16:uniqueId val="{00000001-6F4D-4873-975D-FA5A65E687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17.93</c:v>
                </c:pt>
                <c:pt idx="1">
                  <c:v>0.27</c:v>
                </c:pt>
                <c:pt idx="2">
                  <c:v>4.9800000000000004</c:v>
                </c:pt>
                <c:pt idx="3">
                  <c:v>-1.25</c:v>
                </c:pt>
                <c:pt idx="4">
                  <c:v>-1.65</c:v>
                </c:pt>
              </c:numCache>
            </c:numRef>
          </c:val>
          <c:smooth val="0"/>
          <c:extLst>
            <c:ext xmlns:c16="http://schemas.microsoft.com/office/drawing/2014/chart" uri="{C3380CC4-5D6E-409C-BE32-E72D297353CC}">
              <c16:uniqueId val="{00000002-6F4D-4873-975D-FA5A65E687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D02-4697-98B5-7F6BA346053A}"/>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02-4697-98B5-7F6BA346053A}"/>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D02-4697-98B5-7F6BA346053A}"/>
            </c:ext>
          </c:extLst>
        </c:ser>
        <c:ser>
          <c:idx val="3"/>
          <c:order val="3"/>
          <c:tx>
            <c:strRef>
              <c:f>[1]データシート!$A$30</c:f>
              <c:strCache>
                <c:ptCount val="1"/>
                <c:pt idx="0">
                  <c:v>温泉・特産事業特別会計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D02-4697-98B5-7F6BA346053A}"/>
            </c:ext>
          </c:extLst>
        </c:ser>
        <c:ser>
          <c:idx val="4"/>
          <c:order val="4"/>
          <c:tx>
            <c:strRef>
              <c:f>[1]データシート!$A$31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D02-4697-98B5-7F6BA346053A}"/>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0.28999999999999998</c:v>
                </c:pt>
                <c:pt idx="2">
                  <c:v>#N/A</c:v>
                </c:pt>
                <c:pt idx="3">
                  <c:v>0.28000000000000003</c:v>
                </c:pt>
                <c:pt idx="4">
                  <c:v>#N/A</c:v>
                </c:pt>
                <c:pt idx="5">
                  <c:v>0.15</c:v>
                </c:pt>
                <c:pt idx="6">
                  <c:v>#N/A</c:v>
                </c:pt>
                <c:pt idx="7">
                  <c:v>0.14000000000000001</c:v>
                </c:pt>
                <c:pt idx="8">
                  <c:v>#N/A</c:v>
                </c:pt>
                <c:pt idx="9">
                  <c:v>0.03</c:v>
                </c:pt>
              </c:numCache>
            </c:numRef>
          </c:val>
          <c:extLst>
            <c:ext xmlns:c16="http://schemas.microsoft.com/office/drawing/2014/chart" uri="{C3380CC4-5D6E-409C-BE32-E72D297353CC}">
              <c16:uniqueId val="{00000005-1D02-4697-98B5-7F6BA346053A}"/>
            </c:ext>
          </c:extLst>
        </c:ser>
        <c:ser>
          <c:idx val="6"/>
          <c:order val="6"/>
          <c:tx>
            <c:strRef>
              <c:f>[1]データシート!$A$33</c:f>
              <c:strCache>
                <c:ptCount val="1"/>
                <c:pt idx="0">
                  <c:v>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0.14000000000000001</c:v>
                </c:pt>
                <c:pt idx="2">
                  <c:v>#N/A</c:v>
                </c:pt>
                <c:pt idx="3">
                  <c:v>0.08</c:v>
                </c:pt>
                <c:pt idx="4">
                  <c:v>#N/A</c:v>
                </c:pt>
                <c:pt idx="5">
                  <c:v>0.04</c:v>
                </c:pt>
                <c:pt idx="6">
                  <c:v>#N/A</c:v>
                </c:pt>
                <c:pt idx="7">
                  <c:v>0.08</c:v>
                </c:pt>
                <c:pt idx="8">
                  <c:v>#N/A</c:v>
                </c:pt>
                <c:pt idx="9">
                  <c:v>0.08</c:v>
                </c:pt>
              </c:numCache>
            </c:numRef>
          </c:val>
          <c:extLst>
            <c:ext xmlns:c16="http://schemas.microsoft.com/office/drawing/2014/chart" uri="{C3380CC4-5D6E-409C-BE32-E72D297353CC}">
              <c16:uniqueId val="{00000006-1D02-4697-98B5-7F6BA346053A}"/>
            </c:ext>
          </c:extLst>
        </c:ser>
        <c:ser>
          <c:idx val="7"/>
          <c:order val="7"/>
          <c:tx>
            <c:strRef>
              <c:f>[1]データシート!$A$34</c:f>
              <c:strCache>
                <c:ptCount val="1"/>
                <c:pt idx="0">
                  <c:v>観光施設事業特別会計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0.15</c:v>
                </c:pt>
                <c:pt idx="2">
                  <c:v>#N/A</c:v>
                </c:pt>
                <c:pt idx="3">
                  <c:v>0.28000000000000003</c:v>
                </c:pt>
                <c:pt idx="4">
                  <c:v>#N/A</c:v>
                </c:pt>
                <c:pt idx="5">
                  <c:v>0.56999999999999995</c:v>
                </c:pt>
                <c:pt idx="6">
                  <c:v>#N/A</c:v>
                </c:pt>
                <c:pt idx="7">
                  <c:v>0.65</c:v>
                </c:pt>
                <c:pt idx="8">
                  <c:v>#N/A</c:v>
                </c:pt>
                <c:pt idx="9">
                  <c:v>0.78</c:v>
                </c:pt>
              </c:numCache>
            </c:numRef>
          </c:val>
          <c:extLst>
            <c:ext xmlns:c16="http://schemas.microsoft.com/office/drawing/2014/chart" uri="{C3380CC4-5D6E-409C-BE32-E72D297353CC}">
              <c16:uniqueId val="{00000007-1D02-4697-98B5-7F6BA346053A}"/>
            </c:ext>
          </c:extLst>
        </c:ser>
        <c:ser>
          <c:idx val="8"/>
          <c:order val="8"/>
          <c:tx>
            <c:strRef>
              <c:f>[1]データシート!$A$35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0.75</c:v>
                </c:pt>
                <c:pt idx="2">
                  <c:v>#N/A</c:v>
                </c:pt>
                <c:pt idx="3">
                  <c:v>0.95</c:v>
                </c:pt>
                <c:pt idx="4">
                  <c:v>#N/A</c:v>
                </c:pt>
                <c:pt idx="5">
                  <c:v>0.55000000000000004</c:v>
                </c:pt>
                <c:pt idx="6">
                  <c:v>#N/A</c:v>
                </c:pt>
                <c:pt idx="7">
                  <c:v>0.96</c:v>
                </c:pt>
                <c:pt idx="8">
                  <c:v>#N/A</c:v>
                </c:pt>
                <c:pt idx="9">
                  <c:v>1.93</c:v>
                </c:pt>
              </c:numCache>
            </c:numRef>
          </c:val>
          <c:extLst>
            <c:ext xmlns:c16="http://schemas.microsoft.com/office/drawing/2014/chart" uri="{C3380CC4-5D6E-409C-BE32-E72D297353CC}">
              <c16:uniqueId val="{00000008-1D02-4697-98B5-7F6BA346053A}"/>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9.81</c:v>
                </c:pt>
                <c:pt idx="2">
                  <c:v>#N/A</c:v>
                </c:pt>
                <c:pt idx="3">
                  <c:v>10.41</c:v>
                </c:pt>
                <c:pt idx="4">
                  <c:v>#N/A</c:v>
                </c:pt>
                <c:pt idx="5">
                  <c:v>8.6199999999999992</c:v>
                </c:pt>
                <c:pt idx="6">
                  <c:v>#N/A</c:v>
                </c:pt>
                <c:pt idx="7">
                  <c:v>7.84</c:v>
                </c:pt>
                <c:pt idx="8">
                  <c:v>#N/A</c:v>
                </c:pt>
                <c:pt idx="9">
                  <c:v>7.36</c:v>
                </c:pt>
              </c:numCache>
            </c:numRef>
          </c:val>
          <c:extLst>
            <c:ext xmlns:c16="http://schemas.microsoft.com/office/drawing/2014/chart" uri="{C3380CC4-5D6E-409C-BE32-E72D297353CC}">
              <c16:uniqueId val="{00000009-1D02-4697-98B5-7F6BA34605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204</c:v>
                </c:pt>
                <c:pt idx="5">
                  <c:v>234</c:v>
                </c:pt>
                <c:pt idx="8">
                  <c:v>257</c:v>
                </c:pt>
                <c:pt idx="11">
                  <c:v>274</c:v>
                </c:pt>
                <c:pt idx="14">
                  <c:v>271</c:v>
                </c:pt>
              </c:numCache>
            </c:numRef>
          </c:val>
          <c:extLst>
            <c:ext xmlns:c16="http://schemas.microsoft.com/office/drawing/2014/chart" uri="{C3380CC4-5D6E-409C-BE32-E72D297353CC}">
              <c16:uniqueId val="{00000000-6933-447A-BF3A-C39660867E6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33-447A-BF3A-C39660867E6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933-447A-BF3A-C39660867E6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33-447A-BF3A-C39660867E6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18</c:v>
                </c:pt>
                <c:pt idx="3">
                  <c:v>18</c:v>
                </c:pt>
                <c:pt idx="6">
                  <c:v>19</c:v>
                </c:pt>
                <c:pt idx="9">
                  <c:v>21</c:v>
                </c:pt>
                <c:pt idx="12">
                  <c:v>21</c:v>
                </c:pt>
              </c:numCache>
            </c:numRef>
          </c:val>
          <c:extLst>
            <c:ext xmlns:c16="http://schemas.microsoft.com/office/drawing/2014/chart" uri="{C3380CC4-5D6E-409C-BE32-E72D297353CC}">
              <c16:uniqueId val="{00000004-6933-447A-BF3A-C39660867E6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33-447A-BF3A-C39660867E6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33-447A-BF3A-C39660867E6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199</c:v>
                </c:pt>
                <c:pt idx="3">
                  <c:v>224</c:v>
                </c:pt>
                <c:pt idx="6">
                  <c:v>262</c:v>
                </c:pt>
                <c:pt idx="9">
                  <c:v>288</c:v>
                </c:pt>
                <c:pt idx="12">
                  <c:v>287</c:v>
                </c:pt>
              </c:numCache>
            </c:numRef>
          </c:val>
          <c:extLst>
            <c:ext xmlns:c16="http://schemas.microsoft.com/office/drawing/2014/chart" uri="{C3380CC4-5D6E-409C-BE32-E72D297353CC}">
              <c16:uniqueId val="{00000007-6933-447A-BF3A-C39660867E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13</c:v>
                </c:pt>
                <c:pt idx="2">
                  <c:v>#N/A</c:v>
                </c:pt>
                <c:pt idx="3">
                  <c:v>#N/A</c:v>
                </c:pt>
                <c:pt idx="4">
                  <c:v>8</c:v>
                </c:pt>
                <c:pt idx="5">
                  <c:v>#N/A</c:v>
                </c:pt>
                <c:pt idx="6">
                  <c:v>#N/A</c:v>
                </c:pt>
                <c:pt idx="7">
                  <c:v>24</c:v>
                </c:pt>
                <c:pt idx="8">
                  <c:v>#N/A</c:v>
                </c:pt>
                <c:pt idx="9">
                  <c:v>#N/A</c:v>
                </c:pt>
                <c:pt idx="10">
                  <c:v>35</c:v>
                </c:pt>
                <c:pt idx="11">
                  <c:v>#N/A</c:v>
                </c:pt>
                <c:pt idx="12">
                  <c:v>#N/A</c:v>
                </c:pt>
                <c:pt idx="13">
                  <c:v>37</c:v>
                </c:pt>
                <c:pt idx="14">
                  <c:v>#N/A</c:v>
                </c:pt>
              </c:numCache>
            </c:numRef>
          </c:val>
          <c:smooth val="0"/>
          <c:extLst>
            <c:ext xmlns:c16="http://schemas.microsoft.com/office/drawing/2014/chart" uri="{C3380CC4-5D6E-409C-BE32-E72D297353CC}">
              <c16:uniqueId val="{00000008-6933-447A-BF3A-C39660867E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2662</c:v>
                </c:pt>
                <c:pt idx="5">
                  <c:v>2788</c:v>
                </c:pt>
                <c:pt idx="8">
                  <c:v>2721</c:v>
                </c:pt>
                <c:pt idx="11">
                  <c:v>2531</c:v>
                </c:pt>
                <c:pt idx="14">
                  <c:v>2420</c:v>
                </c:pt>
              </c:numCache>
            </c:numRef>
          </c:val>
          <c:extLst>
            <c:ext xmlns:c16="http://schemas.microsoft.com/office/drawing/2014/chart" uri="{C3380CC4-5D6E-409C-BE32-E72D297353CC}">
              <c16:uniqueId val="{00000000-1468-47C1-B464-ACB718C36E2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468-47C1-B464-ACB718C36E2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4848</c:v>
                </c:pt>
                <c:pt idx="5">
                  <c:v>4790</c:v>
                </c:pt>
                <c:pt idx="8">
                  <c:v>4852</c:v>
                </c:pt>
                <c:pt idx="11">
                  <c:v>4914</c:v>
                </c:pt>
                <c:pt idx="14">
                  <c:v>4980</c:v>
                </c:pt>
              </c:numCache>
            </c:numRef>
          </c:val>
          <c:extLst>
            <c:ext xmlns:c16="http://schemas.microsoft.com/office/drawing/2014/chart" uri="{C3380CC4-5D6E-409C-BE32-E72D297353CC}">
              <c16:uniqueId val="{00000002-1468-47C1-B464-ACB718C36E2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68-47C1-B464-ACB718C36E2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68-47C1-B464-ACB718C36E2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68-47C1-B464-ACB718C36E2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6-1468-47C1-B464-ACB718C36E2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468-47C1-B464-ACB718C36E2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280</c:v>
                </c:pt>
                <c:pt idx="3">
                  <c:v>392</c:v>
                </c:pt>
                <c:pt idx="6">
                  <c:v>382</c:v>
                </c:pt>
                <c:pt idx="9">
                  <c:v>367</c:v>
                </c:pt>
                <c:pt idx="12">
                  <c:v>363</c:v>
                </c:pt>
              </c:numCache>
            </c:numRef>
          </c:val>
          <c:extLst>
            <c:ext xmlns:c16="http://schemas.microsoft.com/office/drawing/2014/chart" uri="{C3380CC4-5D6E-409C-BE32-E72D297353CC}">
              <c16:uniqueId val="{00000008-1468-47C1-B464-ACB718C36E2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468-47C1-B464-ACB718C36E2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2866</c:v>
                </c:pt>
                <c:pt idx="3">
                  <c:v>3296</c:v>
                </c:pt>
                <c:pt idx="6">
                  <c:v>3200</c:v>
                </c:pt>
                <c:pt idx="9">
                  <c:v>2963</c:v>
                </c:pt>
                <c:pt idx="12">
                  <c:v>2844</c:v>
                </c:pt>
              </c:numCache>
            </c:numRef>
          </c:val>
          <c:extLst>
            <c:ext xmlns:c16="http://schemas.microsoft.com/office/drawing/2014/chart" uri="{C3380CC4-5D6E-409C-BE32-E72D297353CC}">
              <c16:uniqueId val="{0000000A-1468-47C1-B464-ACB718C36E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468-47C1-B464-ACB718C36E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1165</c:v>
                </c:pt>
                <c:pt idx="1">
                  <c:v>1141</c:v>
                </c:pt>
                <c:pt idx="2">
                  <c:v>1126</c:v>
                </c:pt>
              </c:numCache>
            </c:numRef>
          </c:val>
          <c:extLst>
            <c:ext xmlns:c16="http://schemas.microsoft.com/office/drawing/2014/chart" uri="{C3380CC4-5D6E-409C-BE32-E72D297353CC}">
              <c16:uniqueId val="{00000000-9D92-48DF-94F0-62843EAEA9D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1087</c:v>
                </c:pt>
                <c:pt idx="1">
                  <c:v>1087</c:v>
                </c:pt>
                <c:pt idx="2">
                  <c:v>1093</c:v>
                </c:pt>
              </c:numCache>
            </c:numRef>
          </c:val>
          <c:extLst>
            <c:ext xmlns:c16="http://schemas.microsoft.com/office/drawing/2014/chart" uri="{C3380CC4-5D6E-409C-BE32-E72D297353CC}">
              <c16:uniqueId val="{00000001-9D92-48DF-94F0-62843EAEA9D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2711</c:v>
                </c:pt>
                <c:pt idx="1">
                  <c:v>2776</c:v>
                </c:pt>
                <c:pt idx="2">
                  <c:v>2795</c:v>
                </c:pt>
              </c:numCache>
            </c:numRef>
          </c:val>
          <c:extLst>
            <c:ext xmlns:c16="http://schemas.microsoft.com/office/drawing/2014/chart" uri="{C3380CC4-5D6E-409C-BE32-E72D297353CC}">
              <c16:uniqueId val="{00000002-9D92-48DF-94F0-62843EAEA9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{298406C2-748A-4144-87AC-367C4A65503B}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E79-491D-9DB9-9CA794C9AC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{71AA8688-78DC-4E2C-994D-A295651EC70C}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79-491D-9DB9-9CA794C9AC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{1B0F79B1-F0F6-465A-A20E-11954A7C3088}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79-491D-9DB9-9CA794C9AC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{63A45E20-97B4-4673-B0DF-756C8121D9CC}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79-491D-9DB9-9CA794C9AC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{71CE9865-3954-4343-B4DE-0022D2DE7051}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79-491D-9DB9-9CA794C9AC1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{1A9C2593-68CD-4EDB-83A7-63E74C02ECDF}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E79-491D-9DB9-9CA794C9AC1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{19EE5882-25F9-4EE8-A833-3FA64C9B35E9}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E79-491D-9DB9-9CA794C9AC1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{550647CC-34F8-4CE8-9408-E3A68ECD7535}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E79-491D-9DB9-9CA794C9AC1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{DF595103-D266-4ED5-A85E-621439E80040}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E79-491D-9DB9-9CA794C9AC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59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E79-491D-9DB9-9CA794C9AC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{438F144B-42A7-4F67-9120-C85306E14AE6}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E79-491D-9DB9-9CA794C9AC1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{7ED9B9EA-AE32-4B46-B92F-182C542DE84A}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79-491D-9DB9-9CA794C9AC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{52E181AE-E8C3-4A7F-8BB8-5598AD646233}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79-491D-9DB9-9CA794C9AC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{F227E720-5B41-4C5D-915C-6E56687196FF}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79-491D-9DB9-9CA794C9AC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{11F4C880-72A3-46B9-B98D-3E1669A30DF7}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79-491D-9DB9-9CA794C9AC1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{36899CBB-6020-4D04-BD18-AE1B4AB1E41B}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E79-491D-9DB9-9CA794C9AC1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{9073EEF4-21E7-4AED-9FAA-D61174A42FE4}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E79-491D-9DB9-9CA794C9AC1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{298E3F4A-83F9-4566-8667-177AD520CDD6}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E79-491D-9DB9-9CA794C9AC1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{E2699B20-F37B-4173-A05C-20A34865F8C3}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E79-491D-9DB9-9CA794C9AC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numCache>
            </c:numRef>
          </c:xVal>
          <c:yVal>
            <c:numRef>
              <c:f>公会計指標分析・財政指標組合せ分析表!$BP$55:$DC$55</c:f>
              <c:numCache>
                <c:formatCode>#,##0.0;"▲ "#,##0.0</c:formatCode>
                <c:ptCount val="40"/>
                <c:pt idx="0">
                  <c:v>0</c:v>
                </c:pt>
                <c:pt idx="8">
                  <c:v>0</c:v>
                </c:pt>
              </c:numCache>
            </c:numRef>
          </c:yVal>
          <c:smooth val="0"/>
          <c:extLst>
            <c:ext xmlns:c16="http://schemas.microsoft.com/office/drawing/2014/chart" uri="{C3380CC4-5D6E-409C-BE32-E72D297353CC}">
              <c16:uniqueId val="{00000013-FE79-491D-9DB9-9CA794C9AC11}"/>
            </c:ext>
          </c:extLst>
        </c:ser>
        <c:dLbls>
          <c:showLegendKey val="0"/>
          <c:showVal val="1"/>
          <c:showCatName val="0"/>
          <c:showSerName val="0"/>
          <c:showPercent val="0"/>
          <c:showBubbleSize val="0"/>
        </c:dLbls>
        <c:axId val="46179840"/>
        <c:axId val="46181760"/>
      </c:scatterChart>
      <c:valAx>
        <c:axId val="46179840"/>
        <c:scaling>
          <c:orientation val="maxMin"/>
          <c:max val="62"/>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{31525A10-545B-4990-ABBF-4F7E1D5F11E8}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828-4E31-91CD-6E32DAAA00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{2F52416A-603A-47E8-8839-4C3920E9561E}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28-4E31-91CD-6E32DAAA00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{FED34E37-FD7B-49EB-89EB-04D9F0EC9705}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28-4E31-91CD-6E32DAAA00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{6507B0CC-5E0F-440B-9BF1-C58A56B07D18}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28-4E31-91CD-6E32DAAA00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{2DA86102-8175-49D1-BE59-6354A822393B}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28-4E31-91CD-6E32DAAA003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{618303B9-75AD-42CD-8B89-4154378903D4}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828-4E31-91CD-6E32DAAA003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{FEF7D37F-CE14-44F8-BD56-1E7C868C9545}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828-4E31-91CD-6E32DAAA003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{BF05B23B-D2F9-4D4A-AFEF-1C18E86F80CB}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828-4E31-91CD-6E32DAAA003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{4B016C91-6117-4AA6-A605-A348A0C6C287}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828-4E31-91CD-6E32DAAA00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0.7</c:v>
                </c:pt>
                <c:pt idx="16">
                  <c:v>1.8</c:v>
                </c:pt>
                <c:pt idx="24">
                  <c:v>2.5</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828-4E31-91CD-6E32DAAA00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{B17984E4-A6D3-4BB5-A88F-430EF71CCA17}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828-4E31-91CD-6E32DAAA00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{EEC2A45F-EBAB-4C67-8D05-932990A6C612}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28-4E31-91CD-6E32DAAA00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{B6372C57-8F71-4209-8C88-B2A806A86C37}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28-4E31-91CD-6E32DAAA00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{780D6A06-6859-49CC-B0C7-934BAE73DF7D}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28-4E31-91CD-6E32DAAA00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{83BEE68C-CA7D-402A-971D-94D5709724D3}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28-4E31-91CD-6E32DAAA003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{E2D97B46-48D0-4027-9CFF-A437E4F629DA}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828-4E31-91CD-6E32DAAA003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{9B13C887-F275-474A-A908-8009FF70E072}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828-4E31-91CD-6E32DAAA003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{0C16828F-2DDC-4641-9A4D-25A71F061001}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828-4E31-91CD-6E32DAAA003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{AFB5A81C-5983-40EE-82EF-491850EB4BAD}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828-4E31-91CD-6E32DAAA00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828-4E31-91CD-6E32DAAA0035}"/>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5845FA44-BC5D-458C-AA1E-FB75CD530444}"/>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45963EB-9464-4CF6-A9A3-C0E9D3109922}"/>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1BE1CD04-CB6A-41C1-9AA1-2C0D4448731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E5BAA0AD-5915-4F36-B505-5F2DAEC2FA93}"/>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85B858EA-3D64-41AA-8F58-4432BEA537D1}"/>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DF8243F4-B1D6-49A5-B3CC-307DF91AAE24}"/>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D24F51DA-6DBD-4E28-B425-C5969EF850FD}"/>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52A3CF11-8412-49A8-9D72-EB25A4D002B1}"/>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2A10DDCF-0E5A-4C42-B52E-9D9AF92B7EE0}"/>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5456BB4-33C5-4DAD-9050-3A2BC2BEADFE}"/>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5356B619-7C48-483C-A073-8E729C770B3A}"/>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5913389A-6546-4B05-9588-125D064A1726}"/>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6FDE0E60-C621-4BFC-8F97-BEE505C1ED39}"/>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AAA90EC3-0C35-4BE2-B490-DB70BB259FBD}"/>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1ED103CF-E6BD-4B7F-9D03-A41F707717B7}"/>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8DD3165C-2F50-43AD-B6D7-5C1EA16E55B5}"/>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C7146F85-3199-49C2-A25A-AA68A0681B36}"/>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61A02A93-C058-44A5-AA28-AFCAB0A19E08}"/>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3649DD7D-B3F9-46F7-9A3F-3FD1E13FF3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26D8A6FC-6B29-440E-9814-873175FCE544}"/>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F236F903-E53F-47DD-8EDD-04AE0E50951E}"/>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実質公債費比率については、単年度で</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と昨年度に比べ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ヶ年平均では</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ﾎﾟｲﾝﾄ）と悪化した。単年度における増加要因を分析すると、元利償還金の増加が主な要因となっている。</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年度から臨時財政対策債の繰上償還を実施しているため、今後については比率の上昇は抑えられる見込み。</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46C93B9B-C8DC-42C2-9609-C6CC43B3702A}"/>
            </a:ext>
          </a:extLst>
        </xdr:cNvPr>
        <xdr:cNvSpPr>
          <a:spLocks noChangeShapeType="1"/>
        </xdr:cNvSpPr>
      </xdr:nvSpPr>
      <xdr:spPr bwMode="auto">
        <a:xfrm>
          <a:off x="504825" y="9601200"/>
          <a:ext cx="7448550" cy="1714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F6617ADC-B983-43CA-8849-92FBDD247BA3}"/>
            </a:ext>
          </a:extLst>
        </xdr:cNvPr>
        <xdr:cNvSpPr>
          <a:spLocks noChangeArrowheads="1"/>
        </xdr:cNvSpPr>
      </xdr:nvSpPr>
      <xdr:spPr bwMode="auto">
        <a:xfrm>
          <a:off x="13106400" y="9610725"/>
          <a:ext cx="4456340" cy="6776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1152D192-EA79-4E23-8D9F-D0EB73C15C04}"/>
            </a:ext>
          </a:extLst>
        </xdr:cNvPr>
        <xdr:cNvSpPr>
          <a:spLocks noChangeArrowheads="1"/>
        </xdr:cNvSpPr>
      </xdr:nvSpPr>
      <xdr:spPr bwMode="auto">
        <a:xfrm>
          <a:off x="13130893" y="9601200"/>
          <a:ext cx="815068"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92DB9D0B-1771-4658-AAA5-81A5C1280268}"/>
            </a:ext>
          </a:extLst>
        </xdr:cNvPr>
        <xdr:cNvSpPr txBox="1"/>
      </xdr:nvSpPr>
      <xdr:spPr>
        <a:xfrm>
          <a:off x="13211175" y="9772650"/>
          <a:ext cx="4249341" cy="5157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BFD8BF84-7A01-4E1C-A283-CD767898B8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958C061A-0CCE-4EA6-8284-9CF11008138B}"/>
            </a:ext>
          </a:extLst>
        </xdr:cNvPr>
        <xdr:cNvSpPr>
          <a:spLocks noChangeArrowheads="1"/>
        </xdr:cNvSpPr>
      </xdr:nvSpPr>
      <xdr:spPr bwMode="auto">
        <a:xfrm>
          <a:off x="12992100" y="6686550"/>
          <a:ext cx="4667250" cy="24098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30ECAA09-219F-46C9-930A-A12E47B8628E}"/>
            </a:ext>
          </a:extLst>
        </xdr:cNvPr>
        <xdr:cNvSpPr txBox="1"/>
      </xdr:nvSpPr>
      <xdr:spPr>
        <a:xfrm>
          <a:off x="13050544" y="6699168"/>
          <a:ext cx="2430620" cy="329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id="{AC3622E7-7195-4BC2-8F32-AA637B9BF71C}"/>
            </a:ext>
          </a:extLst>
        </xdr:cNvPr>
        <xdr:cNvSpPr>
          <a:spLocks noChangeArrowheads="1"/>
        </xdr:cNvSpPr>
      </xdr:nvSpPr>
      <xdr:spPr bwMode="auto">
        <a:xfrm>
          <a:off x="2590800" y="69151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id="{BBDEF20A-1B14-4930-825C-9B39C62BB6EB}"/>
            </a:ext>
          </a:extLst>
        </xdr:cNvPr>
        <xdr:cNvSpPr>
          <a:spLocks noChangeArrowheads="1"/>
        </xdr:cNvSpPr>
      </xdr:nvSpPr>
      <xdr:spPr bwMode="auto">
        <a:xfrm>
          <a:off x="2590800" y="708660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id="{912C42F3-1E8B-4F52-89E9-A6FA99601642}"/>
            </a:ext>
          </a:extLst>
        </xdr:cNvPr>
        <xdr:cNvSpPr>
          <a:spLocks noChangeArrowheads="1"/>
        </xdr:cNvSpPr>
      </xdr:nvSpPr>
      <xdr:spPr bwMode="auto">
        <a:xfrm>
          <a:off x="2590800" y="724852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id="{10B9B2C3-6EF0-413F-B7C6-E2333336C5E7}"/>
            </a:ext>
          </a:extLst>
        </xdr:cNvPr>
        <xdr:cNvSpPr>
          <a:spLocks noChangeArrowheads="1"/>
        </xdr:cNvSpPr>
      </xdr:nvSpPr>
      <xdr:spPr bwMode="auto">
        <a:xfrm>
          <a:off x="2590800" y="741997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id="{04AE83D2-5ED8-4BA4-A250-4415AB3BB5F0}"/>
            </a:ext>
          </a:extLst>
        </xdr:cNvPr>
        <xdr:cNvSpPr>
          <a:spLocks noChangeArrowheads="1"/>
        </xdr:cNvSpPr>
      </xdr:nvSpPr>
      <xdr:spPr bwMode="auto">
        <a:xfrm>
          <a:off x="2590800" y="760095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id="{8289FB8C-06EC-45DF-986F-09E71C8AFE4F}"/>
            </a:ext>
          </a:extLst>
        </xdr:cNvPr>
        <xdr:cNvSpPr>
          <a:spLocks noChangeArrowheads="1"/>
        </xdr:cNvSpPr>
      </xdr:nvSpPr>
      <xdr:spPr bwMode="auto">
        <a:xfrm>
          <a:off x="2590800" y="777240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id="{EC65CF85-9C7A-4F8C-9AC2-4043348A85AC}"/>
            </a:ext>
          </a:extLst>
        </xdr:cNvPr>
        <xdr:cNvSpPr>
          <a:spLocks noChangeArrowheads="1"/>
        </xdr:cNvSpPr>
      </xdr:nvSpPr>
      <xdr:spPr bwMode="auto">
        <a:xfrm>
          <a:off x="2590800" y="811530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id="{2C6CEE0B-C728-4192-866B-2B3B8E802CD5}"/>
            </a:ext>
          </a:extLst>
        </xdr:cNvPr>
        <xdr:cNvSpPr>
          <a:spLocks noChangeArrowheads="1"/>
        </xdr:cNvSpPr>
      </xdr:nvSpPr>
      <xdr:spPr bwMode="auto">
        <a:xfrm>
          <a:off x="2590800" y="827722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id="{0F01745D-9501-4A17-B4EA-90D8572DFB25}"/>
            </a:ext>
          </a:extLst>
        </xdr:cNvPr>
        <xdr:cNvSpPr>
          <a:spLocks noChangeArrowheads="1"/>
        </xdr:cNvSpPr>
      </xdr:nvSpPr>
      <xdr:spPr bwMode="auto">
        <a:xfrm>
          <a:off x="2590800" y="845820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id="{707B0F86-AAD8-4DB3-B2EF-92EFE09306D6}"/>
            </a:ext>
          </a:extLst>
        </xdr:cNvPr>
        <xdr:cNvSpPr>
          <a:spLocks noChangeArrowheads="1"/>
        </xdr:cNvSpPr>
      </xdr:nvSpPr>
      <xdr:spPr bwMode="auto">
        <a:xfrm>
          <a:off x="2590800" y="86296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id="{3AFC8CD2-0396-4737-8C13-80BFBCC48C02}"/>
            </a:ext>
          </a:extLst>
        </xdr:cNvPr>
        <xdr:cNvSpPr>
          <a:spLocks noChangeArrowheads="1"/>
        </xdr:cNvSpPr>
      </xdr:nvSpPr>
      <xdr:spPr bwMode="auto">
        <a:xfrm>
          <a:off x="2590800" y="879157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6D616E65-552A-4653-91D3-AF9F3464BF00}"/>
            </a:ext>
          </a:extLst>
        </xdr:cNvPr>
        <xdr:cNvCxnSpPr>
          <a:cxnSpLocks noChangeShapeType="1"/>
        </xdr:cNvCxnSpPr>
      </xdr:nvCxnSpPr>
      <xdr:spPr bwMode="auto">
        <a:xfrm>
          <a:off x="2619375" y="90773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7B52C8DB-799E-4A79-A841-271BB7CC3050}"/>
            </a:ext>
          </a:extLst>
        </xdr:cNvPr>
        <xdr:cNvSpPr>
          <a:spLocks noChangeArrowheads="1"/>
        </xdr:cNvSpPr>
      </xdr:nvSpPr>
      <xdr:spPr bwMode="auto">
        <a:xfrm>
          <a:off x="2771775" y="8991600"/>
          <a:ext cx="180975" cy="952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C860F4BD-56CF-49AD-8D78-93BA36D1CBED}"/>
            </a:ext>
          </a:extLst>
        </xdr:cNvPr>
        <xdr:cNvSpPr>
          <a:spLocks noChangeArrowheads="1"/>
        </xdr:cNvSpPr>
      </xdr:nvSpPr>
      <xdr:spPr bwMode="auto">
        <a:xfrm>
          <a:off x="138544" y="138544"/>
          <a:ext cx="9232323" cy="5689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5037ED8-B972-499F-80BC-BBDFA77A5A19}"/>
            </a:ext>
          </a:extLst>
        </xdr:cNvPr>
        <xdr:cNvSpPr>
          <a:spLocks noChangeArrowheads="1"/>
        </xdr:cNvSpPr>
      </xdr:nvSpPr>
      <xdr:spPr bwMode="auto">
        <a:xfrm>
          <a:off x="10810875" y="219075"/>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85D01517-F22A-4348-B7B1-119B83284A72}"/>
            </a:ext>
          </a:extLst>
        </xdr:cNvPr>
        <xdr:cNvSpPr>
          <a:spLocks noChangeArrowheads="1"/>
        </xdr:cNvSpPr>
      </xdr:nvSpPr>
      <xdr:spPr bwMode="auto">
        <a:xfrm>
          <a:off x="13849350" y="219075"/>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54A766D-2D07-4A64-ACA4-C33E53022BAF}"/>
            </a:ext>
          </a:extLst>
        </xdr:cNvPr>
        <xdr:cNvSpPr>
          <a:spLocks noChangeShapeType="1"/>
        </xdr:cNvSpPr>
      </xdr:nvSpPr>
      <xdr:spPr bwMode="auto">
        <a:xfrm>
          <a:off x="504825" y="6686550"/>
          <a:ext cx="5972175" cy="1714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794A421E-F2A0-4B2A-9445-7709F60C0F53}"/>
            </a:ext>
          </a:extLst>
        </xdr:cNvPr>
        <xdr:cNvSpPr txBox="1">
          <a:spLocks noChangeArrowheads="1"/>
        </xdr:cNvSpPr>
      </xdr:nvSpPr>
      <xdr:spPr bwMode="auto">
        <a:xfrm>
          <a:off x="619125" y="647700"/>
          <a:ext cx="1781175" cy="3429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B49C1B40-9165-4591-9A12-02BAE18A5434}"/>
            </a:ext>
          </a:extLst>
        </xdr:cNvPr>
        <xdr:cNvSpPr txBox="1"/>
      </xdr:nvSpPr>
      <xdr:spPr>
        <a:xfrm>
          <a:off x="13106400" y="6877050"/>
          <a:ext cx="4438649" cy="2209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将来負担額では、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臨時財政対策債の繰り上げ償還を行っ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ことにより、地方債現在高は減少となっている。</a:t>
          </a:r>
          <a:endParaRPr lang="ja-JP" altLang="ja-JP" sz="1400">
            <a:effectLst/>
          </a:endParaRPr>
        </a:p>
        <a:p>
          <a:r>
            <a:rPr kumimoji="1" lang="ja-JP" altLang="ja-JP" sz="1100">
              <a:solidFill>
                <a:schemeClr val="dk1"/>
              </a:solidFill>
              <a:effectLst/>
              <a:latin typeface="+mn-lt"/>
              <a:ea typeface="+mn-ea"/>
              <a:cs typeface="+mn-cs"/>
            </a:rPr>
            <a:t>充当可能財源等では、基金全体は増加しているが基準財政需要額算入見込額は減少している。</a:t>
          </a:r>
          <a:endParaRPr lang="ja-JP" altLang="ja-JP" sz="1400">
            <a:effectLst/>
          </a:endParaRPr>
        </a:p>
        <a:p>
          <a:r>
            <a:rPr kumimoji="1" lang="ja-JP" altLang="ja-JP" sz="1100">
              <a:solidFill>
                <a:schemeClr val="dk1"/>
              </a:solidFill>
              <a:effectLst/>
              <a:latin typeface="+mn-lt"/>
              <a:ea typeface="+mn-ea"/>
              <a:cs typeface="+mn-cs"/>
            </a:rPr>
            <a:t>依然、充当可能財源等が将来負担額を上回っている状況であり、健全度は維持されている。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D88992C4-FC6F-4B98-A648-4985C4A3C7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7E0ACF75-594B-40EA-8EC8-D655CB481DD4}"/>
            </a:ext>
          </a:extLst>
        </xdr:cNvPr>
        <xdr:cNvSpPr>
          <a:spLocks noChangeArrowheads="1"/>
        </xdr:cNvSpPr>
      </xdr:nvSpPr>
      <xdr:spPr bwMode="auto">
        <a:xfrm>
          <a:off x="828675" y="9363075"/>
          <a:ext cx="695325" cy="64878"/>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D8C6E5D-1BAD-4F42-9F24-AE2E331F20DE}"/>
            </a:ext>
          </a:extLst>
        </xdr:cNvPr>
        <xdr:cNvSpPr>
          <a:spLocks noChangeArrowheads="1"/>
        </xdr:cNvSpPr>
      </xdr:nvSpPr>
      <xdr:spPr bwMode="auto">
        <a:xfrm>
          <a:off x="828675" y="9715500"/>
          <a:ext cx="695325" cy="5715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EB620F-3A87-4300-B9CE-9BC3180843D3}"/>
            </a:ext>
          </a:extLst>
        </xdr:cNvPr>
        <xdr:cNvSpPr>
          <a:spLocks noChangeArrowheads="1"/>
        </xdr:cNvSpPr>
      </xdr:nvSpPr>
      <xdr:spPr bwMode="auto">
        <a:xfrm>
          <a:off x="123825" y="123825"/>
          <a:ext cx="13435446" cy="5238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1559910B-1AE8-4256-BFEE-D1473F50F7D3}"/>
            </a:ext>
          </a:extLst>
        </xdr:cNvPr>
        <xdr:cNvSpPr>
          <a:spLocks noChangeShapeType="1"/>
        </xdr:cNvSpPr>
      </xdr:nvSpPr>
      <xdr:spPr bwMode="auto">
        <a:xfrm>
          <a:off x="628650" y="9086850"/>
          <a:ext cx="7248525" cy="1714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81835C8-E53B-44A8-8989-DDFB72EAE39C}"/>
            </a:ext>
          </a:extLst>
        </xdr:cNvPr>
        <xdr:cNvSpPr>
          <a:spLocks noChangeArrowheads="1"/>
        </xdr:cNvSpPr>
      </xdr:nvSpPr>
      <xdr:spPr bwMode="auto">
        <a:xfrm>
          <a:off x="13760903" y="165045"/>
          <a:ext cx="3989614" cy="3429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CED07DE7-8D95-423A-99C7-37BFEA58121B}"/>
            </a:ext>
          </a:extLst>
        </xdr:cNvPr>
        <xdr:cNvSpPr>
          <a:spLocks noChangeArrowheads="1"/>
        </xdr:cNvSpPr>
      </xdr:nvSpPr>
      <xdr:spPr bwMode="auto">
        <a:xfrm>
          <a:off x="17944143" y="165046"/>
          <a:ext cx="7445428" cy="3429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福島県檜枝岐村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CB21894F-0C8B-4077-B708-2EED5C402E2D}"/>
            </a:ext>
          </a:extLst>
        </xdr:cNvPr>
        <xdr:cNvSpPr txBox="1">
          <a:spLocks noChangeArrowheads="1"/>
        </xdr:cNvSpPr>
      </xdr:nvSpPr>
      <xdr:spPr bwMode="auto">
        <a:xfrm>
          <a:off x="533400" y="804429"/>
          <a:ext cx="2352675" cy="4000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DF4DF15-CCBE-42A2-A5C7-771A30EE5583}"/>
            </a:ext>
          </a:extLst>
        </xdr:cNvPr>
        <xdr:cNvSpPr>
          <a:spLocks noChangeArrowheads="1"/>
        </xdr:cNvSpPr>
      </xdr:nvSpPr>
      <xdr:spPr bwMode="auto">
        <a:xfrm>
          <a:off x="828675" y="9544050"/>
          <a:ext cx="695325" cy="5715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29419544-1602-4EA7-8663-DDDC76AC40BD}"/>
            </a:ext>
          </a:extLst>
        </xdr:cNvPr>
        <xdr:cNvSpPr>
          <a:spLocks noChangeArrowheads="1"/>
        </xdr:cNvSpPr>
      </xdr:nvSpPr>
      <xdr:spPr bwMode="auto">
        <a:xfrm>
          <a:off x="13760903" y="681719"/>
          <a:ext cx="11628668" cy="354193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45659F08-CF65-41B2-A1F4-560F4D89C039}"/>
            </a:ext>
          </a:extLst>
        </xdr:cNvPr>
        <xdr:cNvSpPr txBox="1"/>
      </xdr:nvSpPr>
      <xdr:spPr>
        <a:xfrm>
          <a:off x="13760903" y="1069520"/>
          <a:ext cx="11627664" cy="3154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繰上償還の実施等により財政調整基金が</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百万円減少、公共施設等の老朽化対策等による積立によりその他目的基金が</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積立基金全体としては、前年度に比べ</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百万円の増加となった。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年々一般財源の確保が厳しくなる中、必要な財源は基金に頼らざるを得ない状況が見込まれるため、財源の確保と歳出の抑制により可能な限り基金の積み立てを図るとともに、各基金の計画的な執行管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A1BCF154-11F9-4CD7-9107-230371CC8BB5}"/>
            </a:ext>
          </a:extLst>
        </xdr:cNvPr>
        <xdr:cNvSpPr>
          <a:spLocks noChangeArrowheads="1"/>
        </xdr:cNvSpPr>
      </xdr:nvSpPr>
      <xdr:spPr bwMode="auto">
        <a:xfrm>
          <a:off x="13843535" y="759141"/>
          <a:ext cx="1257055" cy="2771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3EF9C567-0691-4E69-8912-4DB1D9ABDDE0}"/>
            </a:ext>
          </a:extLst>
        </xdr:cNvPr>
        <xdr:cNvSpPr>
          <a:spLocks noChangeArrowheads="1"/>
        </xdr:cNvSpPr>
      </xdr:nvSpPr>
      <xdr:spPr bwMode="auto">
        <a:xfrm>
          <a:off x="13760903" y="9414163"/>
          <a:ext cx="11628668" cy="13871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E14F14EC-33CB-4A74-94AE-3D4597CCA40E}"/>
            </a:ext>
          </a:extLst>
        </xdr:cNvPr>
        <xdr:cNvSpPr txBox="1"/>
      </xdr:nvSpPr>
      <xdr:spPr>
        <a:xfrm>
          <a:off x="13760903" y="9434080"/>
          <a:ext cx="11627664" cy="1364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・地域振興基金：地域の福祉活動の推進、快適な生活環境の形成</a:t>
          </a:r>
          <a:endParaRPr lang="ja-JP" altLang="ja-JP" sz="1400">
            <a:effectLst/>
          </a:endParaRPr>
        </a:p>
        <a:p>
          <a:r>
            <a:rPr kumimoji="1" lang="ja-JP" altLang="ja-JP" sz="1100">
              <a:solidFill>
                <a:schemeClr val="dk1"/>
              </a:solidFill>
              <a:effectLst/>
              <a:latin typeface="+mn-lt"/>
              <a:ea typeface="+mn-ea"/>
              <a:cs typeface="+mn-cs"/>
            </a:rPr>
            <a:t>・公共施設等減価償却引当基金：公共施設等の整備、改修</a:t>
          </a:r>
          <a:endParaRPr lang="ja-JP" altLang="ja-JP" sz="1400">
            <a:effectLst/>
          </a:endParaRPr>
        </a:p>
        <a:p>
          <a:r>
            <a:rPr kumimoji="1" lang="ja-JP" altLang="ja-JP" sz="1100">
              <a:solidFill>
                <a:schemeClr val="dk1"/>
              </a:solidFill>
              <a:effectLst/>
              <a:latin typeface="+mn-lt"/>
              <a:ea typeface="+mn-ea"/>
              <a:cs typeface="+mn-cs"/>
            </a:rPr>
            <a:t>・過疎対策事業基金：過疎地域自立促進のためのソフト事業</a:t>
          </a:r>
          <a:endParaRPr lang="ja-JP" altLang="ja-JP" sz="1400">
            <a:effectLst/>
          </a:endParaRPr>
        </a:p>
        <a:p>
          <a:r>
            <a:rPr kumimoji="1" lang="ja-JP" altLang="ja-JP" sz="1100">
              <a:solidFill>
                <a:schemeClr val="dk1"/>
              </a:solidFill>
              <a:effectLst/>
              <a:latin typeface="+mn-lt"/>
              <a:ea typeface="+mn-ea"/>
              <a:cs typeface="+mn-cs"/>
            </a:rPr>
            <a:t>・電源立地地域対策交付金基金：公共施設の維持補修、運営</a:t>
          </a:r>
          <a:endParaRPr lang="ja-JP" altLang="ja-JP" sz="1400">
            <a:effectLst/>
          </a:endParaRPr>
        </a:p>
        <a:p>
          <a:r>
            <a:rPr kumimoji="1" lang="ja-JP" altLang="ja-JP" sz="1100">
              <a:solidFill>
                <a:schemeClr val="dk1"/>
              </a:solidFill>
              <a:effectLst/>
              <a:latin typeface="+mn-lt"/>
              <a:ea typeface="+mn-ea"/>
              <a:cs typeface="+mn-cs"/>
            </a:rPr>
            <a:t>・ふれあい福祉基金：高齢者等の保健福祉増進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・地域振興基金：温泉の維持や積雪対策の財源として</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百万程度取崩により減</a:t>
          </a:r>
          <a:endParaRPr lang="ja-JP" altLang="ja-JP" sz="1400">
            <a:effectLst/>
          </a:endParaRPr>
        </a:p>
        <a:p>
          <a:r>
            <a:rPr kumimoji="1" lang="ja-JP" altLang="ja-JP" sz="1100">
              <a:solidFill>
                <a:schemeClr val="dk1"/>
              </a:solidFill>
              <a:effectLst/>
              <a:latin typeface="+mn-lt"/>
              <a:ea typeface="+mn-ea"/>
              <a:cs typeface="+mn-cs"/>
            </a:rPr>
            <a:t>・公共施設等減価償却引当基金：公共施設等総合管理計画に基づく施設の整備・改修の着実な推進に</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百万円を積立し、公共施設等の改修等に</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百万円 </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程度を充当。</a:t>
          </a:r>
          <a:endParaRPr lang="ja-JP" altLang="ja-JP" sz="1400">
            <a:effectLst/>
          </a:endParaRPr>
        </a:p>
        <a:p>
          <a:r>
            <a:rPr kumimoji="1" lang="ja-JP" altLang="ja-JP" sz="1100">
              <a:solidFill>
                <a:schemeClr val="dk1"/>
              </a:solidFill>
              <a:effectLst/>
              <a:latin typeface="+mn-lt"/>
              <a:ea typeface="+mn-ea"/>
              <a:cs typeface="+mn-cs"/>
            </a:rPr>
            <a:t>・過疎対策基金：過疎債を財源として</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百万円を積立し、過疎計画に基づくｿﾌﾄ事業に</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百万程度充当。</a:t>
          </a:r>
          <a:endParaRPr lang="ja-JP" altLang="ja-JP" sz="1400">
            <a:effectLst/>
          </a:endParaRPr>
        </a:p>
        <a:p>
          <a:r>
            <a:rPr kumimoji="1" lang="ja-JP" altLang="ja-JP" sz="1100">
              <a:solidFill>
                <a:schemeClr val="dk1"/>
              </a:solidFill>
              <a:effectLst/>
              <a:latin typeface="+mn-lt"/>
              <a:ea typeface="+mn-ea"/>
              <a:cs typeface="+mn-cs"/>
            </a:rPr>
            <a:t>・電源立地地域対策事業基金：電源立地地域対策交付金を財源に</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百万程度積立し、公共施設の維持運営に</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百万円程度を取崩</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・地域振興基金：定住促進等（</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R7 </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百万円）や温泉給湯施設等の関連（</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R9 96</a:t>
          </a:r>
          <a:r>
            <a:rPr kumimoji="1" lang="ja-JP" altLang="ja-JP" sz="1100">
              <a:solidFill>
                <a:schemeClr val="dk1"/>
              </a:solidFill>
              <a:effectLst/>
              <a:latin typeface="+mn-lt"/>
              <a:ea typeface="+mn-ea"/>
              <a:cs typeface="+mn-cs"/>
            </a:rPr>
            <a:t>百万円）の財源に充当予定。</a:t>
          </a:r>
          <a:endParaRPr lang="ja-JP" altLang="ja-JP" sz="1400">
            <a:effectLst/>
          </a:endParaRPr>
        </a:p>
        <a:p>
          <a:r>
            <a:rPr kumimoji="1" lang="ja-JP" altLang="ja-JP" sz="1100">
              <a:solidFill>
                <a:schemeClr val="dk1"/>
              </a:solidFill>
              <a:effectLst/>
              <a:latin typeface="+mn-lt"/>
              <a:ea typeface="+mn-ea"/>
              <a:cs typeface="+mn-cs"/>
            </a:rPr>
            <a:t>・公共施設等減価償却引当基金：公共施設の改修等（</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R9  336</a:t>
          </a:r>
          <a:r>
            <a:rPr kumimoji="1" lang="ja-JP" altLang="ja-JP" sz="1100">
              <a:solidFill>
                <a:schemeClr val="dk1"/>
              </a:solidFill>
              <a:effectLst/>
              <a:latin typeface="+mn-lt"/>
              <a:ea typeface="+mn-ea"/>
              <a:cs typeface="+mn-cs"/>
            </a:rPr>
            <a:t>百万円程度）充当予定。</a:t>
          </a:r>
          <a:endParaRPr lang="ja-JP" altLang="ja-JP" sz="1400">
            <a:effectLst/>
          </a:endParaRPr>
        </a:p>
        <a:p>
          <a:r>
            <a:rPr kumimoji="1" lang="ja-JP" altLang="ja-JP" sz="1100">
              <a:solidFill>
                <a:schemeClr val="dk1"/>
              </a:solidFill>
              <a:effectLst/>
              <a:latin typeface="+mn-lt"/>
              <a:ea typeface="+mn-ea"/>
              <a:cs typeface="+mn-cs"/>
            </a:rPr>
            <a:t>・過疎対策事業基金：過疎自立促進計画に基づき、必要な財源の積立（毎年</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百万円）及び事業への財源に取崩（毎年</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百万円程度）</a:t>
          </a:r>
          <a:endParaRPr lang="ja-JP" altLang="ja-JP" sz="1400">
            <a:effectLst/>
          </a:endParaRPr>
        </a:p>
        <a:p>
          <a:r>
            <a:rPr kumimoji="1" lang="ja-JP" altLang="ja-JP" sz="1100">
              <a:solidFill>
                <a:schemeClr val="dk1"/>
              </a:solidFill>
              <a:effectLst/>
              <a:latin typeface="+mn-lt"/>
              <a:ea typeface="+mn-ea"/>
              <a:cs typeface="+mn-cs"/>
            </a:rPr>
            <a:t>・電源立地地域対策交付金基金：国の交付金に基づき積立（公共施設等運営に必要な経費）、同等の金額を事業への充当</a:t>
          </a:r>
          <a:endParaRPr lang="ja-JP" altLang="ja-JP" sz="1400">
            <a:effectLst/>
          </a:endParaRPr>
        </a:p>
        <a:p>
          <a:r>
            <a:rPr kumimoji="1" lang="ja-JP" altLang="ja-JP" sz="1100">
              <a:solidFill>
                <a:schemeClr val="dk1"/>
              </a:solidFill>
              <a:effectLst/>
              <a:latin typeface="+mn-lt"/>
              <a:ea typeface="+mn-ea"/>
              <a:cs typeface="+mn-cs"/>
            </a:rPr>
            <a:t>・ふれあい福祉基金：果実運用基金なので運用益を社会福祉事業等の財源とする。指定寄附等があれば積立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C7BEA136-B59D-4D33-9837-00E6218AA3F4}"/>
            </a:ext>
          </a:extLst>
        </xdr:cNvPr>
        <xdr:cNvSpPr>
          <a:spLocks noChangeArrowheads="1"/>
        </xdr:cNvSpPr>
      </xdr:nvSpPr>
      <xdr:spPr bwMode="auto">
        <a:xfrm>
          <a:off x="13843534" y="9427583"/>
          <a:ext cx="2510891"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466774EA-47EE-43E7-BBB8-E61A08809745}"/>
            </a:ext>
          </a:extLst>
        </xdr:cNvPr>
        <xdr:cNvSpPr>
          <a:spLocks noChangeArrowheads="1"/>
        </xdr:cNvSpPr>
      </xdr:nvSpPr>
      <xdr:spPr bwMode="auto">
        <a:xfrm>
          <a:off x="13760903" y="4327070"/>
          <a:ext cx="11628668" cy="28409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9CF9A9BC-58FF-455B-94B6-AA475C307BA1}"/>
            </a:ext>
          </a:extLst>
        </xdr:cNvPr>
        <xdr:cNvSpPr txBox="1"/>
      </xdr:nvSpPr>
      <xdr:spPr>
        <a:xfrm>
          <a:off x="13760903" y="4724400"/>
          <a:ext cx="11627664" cy="242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決算剰余金</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百万円に加え運用益を積み立てたが、繰上償還実施のため</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物価高騰対応等で</a:t>
          </a:r>
          <a:r>
            <a:rPr kumimoji="1" lang="ja-JP" altLang="ja-JP" sz="1100">
              <a:solidFill>
                <a:schemeClr val="dk1"/>
              </a:solidFill>
              <a:effectLst/>
              <a:latin typeface="+mn-lt"/>
              <a:ea typeface="+mn-ea"/>
              <a:cs typeface="+mn-cs"/>
            </a:rPr>
            <a:t>繰り入れたことで、全体としては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百万円減少した。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決算剰余金及び運用益について積立てる。</a:t>
          </a:r>
          <a:endParaRPr lang="ja-JP" altLang="ja-JP" sz="1400">
            <a:effectLst/>
          </a:endParaRPr>
        </a:p>
        <a:p>
          <a:r>
            <a:rPr kumimoji="1" lang="ja-JP" altLang="ja-JP" sz="1100">
              <a:solidFill>
                <a:schemeClr val="dk1"/>
              </a:solidFill>
              <a:effectLst/>
              <a:latin typeface="+mn-lt"/>
              <a:ea typeface="+mn-ea"/>
              <a:cs typeface="+mn-cs"/>
            </a:rPr>
            <a:t>財政規模が小さいため、突発的な災害対応による財源確保や年々縮小していく大規模償却資産減に備え必要に応じて取崩しを行う。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380C4DD-80FC-497B-A8F6-03D90D47F5C6}"/>
            </a:ext>
          </a:extLst>
        </xdr:cNvPr>
        <xdr:cNvSpPr>
          <a:spLocks noChangeArrowheads="1"/>
        </xdr:cNvSpPr>
      </xdr:nvSpPr>
      <xdr:spPr bwMode="auto">
        <a:xfrm>
          <a:off x="13843534" y="4420048"/>
          <a:ext cx="2048249"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3C948B97-360A-42A9-A9B0-648DE6151947}"/>
            </a:ext>
          </a:extLst>
        </xdr:cNvPr>
        <xdr:cNvSpPr>
          <a:spLocks noChangeArrowheads="1"/>
        </xdr:cNvSpPr>
      </xdr:nvSpPr>
      <xdr:spPr bwMode="auto">
        <a:xfrm>
          <a:off x="13760903" y="7276355"/>
          <a:ext cx="11628668" cy="19992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FC8E5BA3-E0C9-46A5-A470-E6ADC583304D}"/>
            </a:ext>
          </a:extLst>
        </xdr:cNvPr>
        <xdr:cNvSpPr txBox="1"/>
      </xdr:nvSpPr>
      <xdr:spPr>
        <a:xfrm>
          <a:off x="13760903" y="7673685"/>
          <a:ext cx="11627664" cy="158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dk1"/>
              </a:solidFill>
              <a:latin typeface="+mn-lt"/>
              <a:ea typeface="+mn-ea"/>
              <a:cs typeface="+mn-cs"/>
            </a:rPr>
            <a:t>臨時財政対策債償還基金費として</a:t>
          </a:r>
          <a:r>
            <a:rPr lang="en-US" altLang="ja-JP" sz="1100" b="0" i="0" u="none" strike="noStrike" baseline="0">
              <a:solidFill>
                <a:schemeClr val="dk1"/>
              </a:solidFill>
              <a:latin typeface="+mn-lt"/>
              <a:ea typeface="+mn-ea"/>
              <a:cs typeface="+mn-cs"/>
            </a:rPr>
            <a:t>6</a:t>
          </a:r>
          <a:r>
            <a:rPr lang="ja-JP" altLang="en-US" sz="1100" b="0" i="0" u="none" strike="noStrike" baseline="0">
              <a:solidFill>
                <a:schemeClr val="dk1"/>
              </a:solidFill>
              <a:latin typeface="+mn-lt"/>
              <a:ea typeface="+mn-ea"/>
              <a:cs typeface="+mn-cs"/>
            </a:rPr>
            <a:t>百万円積み立てたことで増加した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地方債残高の増加に伴う財政悪化に対応するため、民間資金の繰上償還の財源に積極的に活用していく。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65406197-95EC-4A9C-847C-DEBBDA75487D}"/>
            </a:ext>
          </a:extLst>
        </xdr:cNvPr>
        <xdr:cNvSpPr>
          <a:spLocks noChangeArrowheads="1"/>
        </xdr:cNvSpPr>
      </xdr:nvSpPr>
      <xdr:spPr bwMode="auto">
        <a:xfrm>
          <a:off x="13843534" y="7369333"/>
          <a:ext cx="1256400"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
501
390.46
2,187,530
2,088,827
85,271
1,157,210
2,843,832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00000000-0008-0000-0000-00001B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00000000-0008-0000-0000-000020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00000000-0008-0000-0000-000021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0000000-0008-0000-0000-000037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有形固定資産減価償却率は、類似団体に比べ低い水準にある。今後も公共施設等総合管理計画に基づき、老朽化対策の取組みを推進する。</a:t>
          </a:r>
          <a:endParaRPr lang="ja-JP" altLang="ja-JP">
            <a:effectLst/>
          </a:endParaRPr>
        </a:p>
        <a:p>
          <a:r>
            <a:rPr kumimoji="1" lang="en-US" altLang="ja-JP" sz="1100">
              <a:solidFill>
                <a:schemeClr val="dk1"/>
              </a:solidFill>
              <a:effectLst/>
              <a:latin typeface="+mn-lt"/>
              <a:ea typeface="+mn-ea"/>
              <a:cs typeface="+mn-cs"/>
            </a:rPr>
            <a:t>※R03</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は固定資産台帳整備中のためデータなし</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00000000-0008-0000-0000-000049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5" name="有形固定資産減価償却率最小値テキスト">
          <a:extLst>
            <a:ext uri="{FF2B5EF4-FFF2-40B4-BE49-F238E27FC236}">
              <a16:creationId xmlns:a16="http://schemas.microsoft.com/office/drawing/2014/main" id="{00000000-0008-0000-0000-00004B000000}"/>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6" name="直線コネクタ 75">
          <a:extLst>
            <a:ext uri="{FF2B5EF4-FFF2-40B4-BE49-F238E27FC236}">
              <a16:creationId xmlns:a16="http://schemas.microsoft.com/office/drawing/2014/main" id="{00000000-0008-0000-0000-00004C000000}"/>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7" name="有形固定資産減価償却率最大値テキスト">
          <a:extLst>
            <a:ext uri="{FF2B5EF4-FFF2-40B4-BE49-F238E27FC236}">
              <a16:creationId xmlns:a16="http://schemas.microsoft.com/office/drawing/2014/main" id="{00000000-0008-0000-0000-00004D000000}"/>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8" name="直線コネクタ 77">
          <a:extLst>
            <a:ext uri="{FF2B5EF4-FFF2-40B4-BE49-F238E27FC236}">
              <a16:creationId xmlns:a16="http://schemas.microsoft.com/office/drawing/2014/main" id="{00000000-0008-0000-0000-00004E000000}"/>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79" name="有形固定資産減価償却率平均値テキスト">
          <a:extLst>
            <a:ext uri="{FF2B5EF4-FFF2-40B4-BE49-F238E27FC236}">
              <a16:creationId xmlns:a16="http://schemas.microsoft.com/office/drawing/2014/main" id="{00000000-0008-0000-0000-00004F000000}"/>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29</xdr:row>
      <xdr:rowOff>53068</xdr:rowOff>
    </xdr:from>
    <xdr:to>
      <xdr:col>11</xdr:col>
      <xdr:colOff>187325</xdr:colOff>
      <xdr:row>29</xdr:row>
      <xdr:rowOff>154668</xdr:rowOff>
    </xdr:to>
    <xdr:sp macro="" textlink="">
      <xdr:nvSpPr>
        <xdr:cNvPr id="90" name="楕円 89">
          <a:extLst>
            <a:ext uri="{FF2B5EF4-FFF2-40B4-BE49-F238E27FC236}">
              <a16:creationId xmlns:a16="http://schemas.microsoft.com/office/drawing/2014/main" id="{00000000-0008-0000-0000-00005A000000}"/>
            </a:ext>
          </a:extLst>
        </xdr:cNvPr>
        <xdr:cNvSpPr/>
      </xdr:nvSpPr>
      <xdr:spPr>
        <a:xfrm>
          <a:off x="24765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5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69941</xdr:rowOff>
    </xdr:from>
    <xdr:to>
      <xdr:col>11</xdr:col>
      <xdr:colOff>136525</xdr:colOff>
      <xdr:row>29</xdr:row>
      <xdr:rowOff>103868</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1765300" y="5813516"/>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171195</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571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的な債務を償還財源が上回っている状況であり、数値については算定されない。これは基金（償還財源）の保有高が大きく影響している。引き続き経常経費の削減に努め、債務償還能力を維持できるよう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43" name="n_1aveValue債務償還比率">
          <a:extLst>
            <a:ext uri="{FF2B5EF4-FFF2-40B4-BE49-F238E27FC236}">
              <a16:creationId xmlns:a16="http://schemas.microsoft.com/office/drawing/2014/main" id="{00000000-0008-0000-0000-00008F000000}"/>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44" name="n_2aveValue債務償還比率">
          <a:extLst>
            <a:ext uri="{FF2B5EF4-FFF2-40B4-BE49-F238E27FC236}">
              <a16:creationId xmlns:a16="http://schemas.microsoft.com/office/drawing/2014/main" id="{00000000-0008-0000-0000-000090000000}"/>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45" name="n_3aveValue債務償還比率">
          <a:extLst>
            <a:ext uri="{FF2B5EF4-FFF2-40B4-BE49-F238E27FC236}">
              <a16:creationId xmlns:a16="http://schemas.microsoft.com/office/drawing/2014/main" id="{00000000-0008-0000-0000-000091000000}"/>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46" name="n_4aveValue債務償還比率">
          <a:extLst>
            <a:ext uri="{FF2B5EF4-FFF2-40B4-BE49-F238E27FC236}">
              <a16:creationId xmlns:a16="http://schemas.microsoft.com/office/drawing/2014/main" id="{00000000-0008-0000-0000-000092000000}"/>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a:extLst>
            <a:ext uri="{FF2B5EF4-FFF2-40B4-BE49-F238E27FC236}">
              <a16:creationId xmlns:a16="http://schemas.microsoft.com/office/drawing/2014/main" id="{00000000-0008-0000-0000-00009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a:extLst>
            <a:ext uri="{FF2B5EF4-FFF2-40B4-BE49-F238E27FC236}">
              <a16:creationId xmlns:a16="http://schemas.microsoft.com/office/drawing/2014/main" id="{00000000-0008-0000-0000-00009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
501
390.46
2,187,530
2,088,827
85,271
1,157,210
2,843,832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109220</xdr:rowOff>
    </xdr:from>
    <xdr:to>
      <xdr:col>10</xdr:col>
      <xdr:colOff>165100</xdr:colOff>
      <xdr:row>38</xdr:row>
      <xdr:rowOff>39370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1968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71120</xdr:rowOff>
    </xdr:from>
    <xdr:to>
      <xdr:col>6</xdr:col>
      <xdr:colOff>38100</xdr:colOff>
      <xdr:row>38</xdr:row>
      <xdr:rowOff>1270</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1079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121920</xdr:rowOff>
    </xdr:from>
    <xdr:to>
      <xdr:col>10</xdr:col>
      <xdr:colOff>114300</xdr:colOff>
      <xdr:row>37</xdr:row>
      <xdr:rowOff>160020</xdr:rowOff>
    </xdr:to>
    <xdr:cxnSp macro="">
      <xdr:nvCxnSpPr>
        <xdr:cNvPr id="75" name="直線コネクタ 74">
          <a:extLst>
            <a:ext uri="{FF2B5EF4-FFF2-40B4-BE49-F238E27FC236}">
              <a16:creationId xmlns:a16="http://schemas.microsoft.com/office/drawing/2014/main" id="{00000000-0008-0000-0100-00004B000000}"/>
            </a:ext>
          </a:extLst>
        </xdr:cNvPr>
        <xdr:cNvCxnSpPr/>
      </xdr:nvCxnSpPr>
      <xdr:spPr>
        <a:xfrm>
          <a:off x="1130300" y="6465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76" name="n_1aveValue【道路】&#10;有形固定資産減価償却率">
          <a:extLst>
            <a:ext uri="{FF2B5EF4-FFF2-40B4-BE49-F238E27FC236}">
              <a16:creationId xmlns:a16="http://schemas.microsoft.com/office/drawing/2014/main" id="{00000000-0008-0000-0100-00004C000000}"/>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77" name="n_2aveValue【道路】&#10;有形固定資産減価償却率">
          <a:extLst>
            <a:ext uri="{FF2B5EF4-FFF2-40B4-BE49-F238E27FC236}">
              <a16:creationId xmlns:a16="http://schemas.microsoft.com/office/drawing/2014/main" id="{00000000-0008-0000-0100-00004D000000}"/>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78" name="n_3aveValue【道路】&#10;有形固定資産減価償却率">
          <a:extLst>
            <a:ext uri="{FF2B5EF4-FFF2-40B4-BE49-F238E27FC236}">
              <a16:creationId xmlns:a16="http://schemas.microsoft.com/office/drawing/2014/main" id="{00000000-0008-0000-0100-00004E000000}"/>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79" name="n_4aveValue【道路】&#10;有形固定資産減価償却率">
          <a:extLst>
            <a:ext uri="{FF2B5EF4-FFF2-40B4-BE49-F238E27FC236}">
              <a16:creationId xmlns:a16="http://schemas.microsoft.com/office/drawing/2014/main" id="{00000000-0008-0000-0100-00004F000000}"/>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55897</xdr:rowOff>
    </xdr:from>
    <xdr:ext cx="405111" cy="259045"/>
    <xdr:sp macro="" textlink="">
      <xdr:nvSpPr>
        <xdr:cNvPr id="80" name="n_3mainValue【道路】&#10;有形固定資産減価償却率">
          <a:extLst>
            <a:ext uri="{FF2B5EF4-FFF2-40B4-BE49-F238E27FC236}">
              <a16:creationId xmlns:a16="http://schemas.microsoft.com/office/drawing/2014/main" id="{00000000-0008-0000-0100-000050000000}"/>
            </a:ext>
          </a:extLst>
        </xdr:cNvPr>
        <xdr:cNvSpPr txBox="1"/>
      </xdr:nvSpPr>
      <xdr:spPr>
        <a:xfrm>
          <a:off x="1816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17797</xdr:rowOff>
    </xdr:from>
    <xdr:ext cx="405111" cy="259045"/>
    <xdr:sp macro="" textlink="">
      <xdr:nvSpPr>
        <xdr:cNvPr id="81" name="n_4mainValue【道路】&#10;有形固定資産減価償却率">
          <a:extLst>
            <a:ext uri="{FF2B5EF4-FFF2-40B4-BE49-F238E27FC236}">
              <a16:creationId xmlns:a16="http://schemas.microsoft.com/office/drawing/2014/main" id="{00000000-0008-0000-0100-000051000000}"/>
            </a:ext>
          </a:extLst>
        </xdr:cNvPr>
        <xdr:cNvSpPr txBox="1"/>
      </xdr:nvSpPr>
      <xdr:spPr>
        <a:xfrm>
          <a:off x="927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00000000-0008-0000-0100-00005A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00000000-0008-0000-0100-00005B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5" name="テキスト ボックス 94">
          <a:extLst>
            <a:ext uri="{FF2B5EF4-FFF2-40B4-BE49-F238E27FC236}">
              <a16:creationId xmlns:a16="http://schemas.microsoft.com/office/drawing/2014/main" id="{00000000-0008-0000-0100-00005F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00000000-0008-0000-0100-00006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04" name="【道路】&#10;一人当たり延長最小値テキスト">
          <a:extLst>
            <a:ext uri="{FF2B5EF4-FFF2-40B4-BE49-F238E27FC236}">
              <a16:creationId xmlns:a16="http://schemas.microsoft.com/office/drawing/2014/main" id="{00000000-0008-0000-0100-000068000000}"/>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06" name="【道路】&#10;一人当たり延長最大値テキスト">
          <a:extLst>
            <a:ext uri="{FF2B5EF4-FFF2-40B4-BE49-F238E27FC236}">
              <a16:creationId xmlns:a16="http://schemas.microsoft.com/office/drawing/2014/main" id="{00000000-0008-0000-0100-00006A000000}"/>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08" name="【道路】&#10;一人当たり延長平均値テキスト">
          <a:extLst>
            <a:ext uri="{FF2B5EF4-FFF2-40B4-BE49-F238E27FC236}">
              <a16:creationId xmlns:a16="http://schemas.microsoft.com/office/drawing/2014/main" id="{00000000-0008-0000-0100-00006C000000}"/>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09" name="フローチャート: 判断 108">
          <a:extLst>
            <a:ext uri="{FF2B5EF4-FFF2-40B4-BE49-F238E27FC236}">
              <a16:creationId xmlns:a16="http://schemas.microsoft.com/office/drawing/2014/main" id="{00000000-0008-0000-0100-00006D000000}"/>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0" name="フローチャート: 判断 109">
          <a:extLst>
            <a:ext uri="{FF2B5EF4-FFF2-40B4-BE49-F238E27FC236}">
              <a16:creationId xmlns:a16="http://schemas.microsoft.com/office/drawing/2014/main" id="{00000000-0008-0000-0100-00006E000000}"/>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11" name="フローチャート: 判断 110">
          <a:extLst>
            <a:ext uri="{FF2B5EF4-FFF2-40B4-BE49-F238E27FC236}">
              <a16:creationId xmlns:a16="http://schemas.microsoft.com/office/drawing/2014/main" id="{00000000-0008-0000-0100-00006F000000}"/>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33941</xdr:rowOff>
    </xdr:from>
    <xdr:to>
      <xdr:col>41</xdr:col>
      <xdr:colOff>101600</xdr:colOff>
      <xdr:row>40</xdr:row>
      <xdr:rowOff>135541</xdr:rowOff>
    </xdr:to>
    <xdr:sp macro="" textlink="">
      <xdr:nvSpPr>
        <xdr:cNvPr id="119" name="楕円 118">
          <a:extLst>
            <a:ext uri="{FF2B5EF4-FFF2-40B4-BE49-F238E27FC236}">
              <a16:creationId xmlns:a16="http://schemas.microsoft.com/office/drawing/2014/main" id="{00000000-0008-0000-0100-000077000000}"/>
            </a:ext>
          </a:extLst>
        </xdr:cNvPr>
        <xdr:cNvSpPr/>
      </xdr:nvSpPr>
      <xdr:spPr>
        <a:xfrm>
          <a:off x="7810500" y="68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44762</xdr:rowOff>
    </xdr:from>
    <xdr:to>
      <xdr:col>36</xdr:col>
      <xdr:colOff>165100</xdr:colOff>
      <xdr:row>40</xdr:row>
      <xdr:rowOff>146362</xdr:rowOff>
    </xdr:to>
    <xdr:sp macro="" textlink="">
      <xdr:nvSpPr>
        <xdr:cNvPr id="120" name="楕円 119">
          <a:extLst>
            <a:ext uri="{FF2B5EF4-FFF2-40B4-BE49-F238E27FC236}">
              <a16:creationId xmlns:a16="http://schemas.microsoft.com/office/drawing/2014/main" id="{00000000-0008-0000-0100-000078000000}"/>
            </a:ext>
          </a:extLst>
        </xdr:cNvPr>
        <xdr:cNvSpPr/>
      </xdr:nvSpPr>
      <xdr:spPr>
        <a:xfrm>
          <a:off x="6921500" y="69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84741</xdr:rowOff>
    </xdr:from>
    <xdr:to>
      <xdr:col>41</xdr:col>
      <xdr:colOff>50800</xdr:colOff>
      <xdr:row>40</xdr:row>
      <xdr:rowOff>95562</xdr:rowOff>
    </xdr:to>
    <xdr:cxnSp macro="">
      <xdr:nvCxnSpPr>
        <xdr:cNvPr id="121" name="直線コネクタ 120">
          <a:extLst>
            <a:ext uri="{FF2B5EF4-FFF2-40B4-BE49-F238E27FC236}">
              <a16:creationId xmlns:a16="http://schemas.microsoft.com/office/drawing/2014/main" id="{00000000-0008-0000-0100-000079000000}"/>
            </a:ext>
          </a:extLst>
        </xdr:cNvPr>
        <xdr:cNvCxnSpPr/>
      </xdr:nvCxnSpPr>
      <xdr:spPr>
        <a:xfrm flipV="1">
          <a:off x="6972300" y="6942741"/>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22" name="n_1aveValue【道路】&#10;一人当たり延長">
          <a:extLst>
            <a:ext uri="{FF2B5EF4-FFF2-40B4-BE49-F238E27FC236}">
              <a16:creationId xmlns:a16="http://schemas.microsoft.com/office/drawing/2014/main" id="{00000000-0008-0000-0100-00007A000000}"/>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23" name="n_2aveValue【道路】&#10;一人当たり延長">
          <a:extLst>
            <a:ext uri="{FF2B5EF4-FFF2-40B4-BE49-F238E27FC236}">
              <a16:creationId xmlns:a16="http://schemas.microsoft.com/office/drawing/2014/main" id="{00000000-0008-0000-0100-00007B000000}"/>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24" name="n_3aveValue【道路】&#10;一人当たり延長">
          <a:extLst>
            <a:ext uri="{FF2B5EF4-FFF2-40B4-BE49-F238E27FC236}">
              <a16:creationId xmlns:a16="http://schemas.microsoft.com/office/drawing/2014/main" id="{00000000-0008-0000-0100-00007C000000}"/>
            </a:ext>
          </a:extLst>
        </xdr:cNvPr>
        <xdr:cNvSpPr txBox="1"/>
      </xdr:nvSpPr>
      <xdr:spPr>
        <a:xfrm>
          <a:off x="7594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47515</xdr:rowOff>
    </xdr:from>
    <xdr:ext cx="534377" cy="259045"/>
    <xdr:sp macro="" textlink="">
      <xdr:nvSpPr>
        <xdr:cNvPr id="125" name="n_4aveValue【道路】&#10;一人当たり延長">
          <a:extLst>
            <a:ext uri="{FF2B5EF4-FFF2-40B4-BE49-F238E27FC236}">
              <a16:creationId xmlns:a16="http://schemas.microsoft.com/office/drawing/2014/main" id="{00000000-0008-0000-0100-00007D000000}"/>
            </a:ext>
          </a:extLst>
        </xdr:cNvPr>
        <xdr:cNvSpPr txBox="1"/>
      </xdr:nvSpPr>
      <xdr:spPr>
        <a:xfrm>
          <a:off x="6705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152068</xdr:rowOff>
    </xdr:from>
    <xdr:ext cx="534377" cy="259045"/>
    <xdr:sp macro="" textlink="">
      <xdr:nvSpPr>
        <xdr:cNvPr id="126" name="n_3mainValue【道路】&#10;一人当たり延長">
          <a:extLst>
            <a:ext uri="{FF2B5EF4-FFF2-40B4-BE49-F238E27FC236}">
              <a16:creationId xmlns:a16="http://schemas.microsoft.com/office/drawing/2014/main" id="{00000000-0008-0000-0100-00007E000000}"/>
            </a:ext>
          </a:extLst>
        </xdr:cNvPr>
        <xdr:cNvSpPr txBox="1"/>
      </xdr:nvSpPr>
      <xdr:spPr>
        <a:xfrm>
          <a:off x="7594111" y="66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162889</xdr:rowOff>
    </xdr:from>
    <xdr:ext cx="534377" cy="259045"/>
    <xdr:sp macro="" textlink="">
      <xdr:nvSpPr>
        <xdr:cNvPr id="127" name="n_4mainValue【道路】&#10;一人当たり延長">
          <a:extLst>
            <a:ext uri="{FF2B5EF4-FFF2-40B4-BE49-F238E27FC236}">
              <a16:creationId xmlns:a16="http://schemas.microsoft.com/office/drawing/2014/main" id="{00000000-0008-0000-0100-00007F000000}"/>
            </a:ext>
          </a:extLst>
        </xdr:cNvPr>
        <xdr:cNvSpPr txBox="1"/>
      </xdr:nvSpPr>
      <xdr:spPr>
        <a:xfrm>
          <a:off x="6705111" y="667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00000000-0008-0000-0100-00008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00000000-0008-0000-0100-00008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00000000-0008-0000-0100-00008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00000000-0008-0000-0100-00008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00000000-0008-0000-0100-00008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00000000-0008-0000-0100-00008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00000000-0008-0000-0100-00008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00000000-0008-0000-0100-00008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a:extLst>
            <a:ext uri="{FF2B5EF4-FFF2-40B4-BE49-F238E27FC236}">
              <a16:creationId xmlns:a16="http://schemas.microsoft.com/office/drawing/2014/main" id="{00000000-0008-0000-0100-00008A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0" name="テキスト ボックス 139">
          <a:extLst>
            <a:ext uri="{FF2B5EF4-FFF2-40B4-BE49-F238E27FC236}">
              <a16:creationId xmlns:a16="http://schemas.microsoft.com/office/drawing/2014/main" id="{00000000-0008-0000-0100-00008C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00000000-0008-0000-0100-00008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00000000-0008-0000-0100-00008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00000000-0008-0000-0100-00009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00000000-0008-0000-0100-00009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a:extLst>
            <a:ext uri="{FF2B5EF4-FFF2-40B4-BE49-F238E27FC236}">
              <a16:creationId xmlns:a16="http://schemas.microsoft.com/office/drawing/2014/main" id="{00000000-0008-0000-0100-00009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52" name="【橋りょう・トンネル】&#10;有形固定資産減価償却率最小値テキスト">
          <a:extLst>
            <a:ext uri="{FF2B5EF4-FFF2-40B4-BE49-F238E27FC236}">
              <a16:creationId xmlns:a16="http://schemas.microsoft.com/office/drawing/2014/main" id="{00000000-0008-0000-0100-000098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54" name="【橋りょう・トンネル】&#10;有形固定資産減価償却率最大値テキスト">
          <a:extLst>
            <a:ext uri="{FF2B5EF4-FFF2-40B4-BE49-F238E27FC236}">
              <a16:creationId xmlns:a16="http://schemas.microsoft.com/office/drawing/2014/main" id="{00000000-0008-0000-0100-00009A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56" name="【橋りょう・トンネル】&#10;有形固定資産減価償却率平均値テキスト">
          <a:extLst>
            <a:ext uri="{FF2B5EF4-FFF2-40B4-BE49-F238E27FC236}">
              <a16:creationId xmlns:a16="http://schemas.microsoft.com/office/drawing/2014/main" id="{00000000-0008-0000-0100-00009C000000}"/>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57" name="フローチャート: 判断 156">
          <a:extLst>
            <a:ext uri="{FF2B5EF4-FFF2-40B4-BE49-F238E27FC236}">
              <a16:creationId xmlns:a16="http://schemas.microsoft.com/office/drawing/2014/main" id="{00000000-0008-0000-0100-00009D000000}"/>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58" name="フローチャート: 判断 157">
          <a:extLst>
            <a:ext uri="{FF2B5EF4-FFF2-40B4-BE49-F238E27FC236}">
              <a16:creationId xmlns:a16="http://schemas.microsoft.com/office/drawing/2014/main" id="{00000000-0008-0000-0100-00009E000000}"/>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59" name="フローチャート: 判断 158">
          <a:extLst>
            <a:ext uri="{FF2B5EF4-FFF2-40B4-BE49-F238E27FC236}">
              <a16:creationId xmlns:a16="http://schemas.microsoft.com/office/drawing/2014/main" id="{00000000-0008-0000-0100-00009F000000}"/>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60" name="フローチャート: 判断 159">
          <a:extLst>
            <a:ext uri="{FF2B5EF4-FFF2-40B4-BE49-F238E27FC236}">
              <a16:creationId xmlns:a16="http://schemas.microsoft.com/office/drawing/2014/main" id="{00000000-0008-0000-0100-0000A0000000}"/>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61" name="フローチャート: 判断 160">
          <a:extLst>
            <a:ext uri="{FF2B5EF4-FFF2-40B4-BE49-F238E27FC236}">
              <a16:creationId xmlns:a16="http://schemas.microsoft.com/office/drawing/2014/main" id="{00000000-0008-0000-0100-0000A1000000}"/>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168910</xdr:rowOff>
    </xdr:from>
    <xdr:to>
      <xdr:col>10</xdr:col>
      <xdr:colOff>165100</xdr:colOff>
      <xdr:row>60</xdr:row>
      <xdr:rowOff>99060</xdr:rowOff>
    </xdr:to>
    <xdr:sp macro="" textlink="">
      <xdr:nvSpPr>
        <xdr:cNvPr id="167" name="楕円 166">
          <a:extLst>
            <a:ext uri="{FF2B5EF4-FFF2-40B4-BE49-F238E27FC236}">
              <a16:creationId xmlns:a16="http://schemas.microsoft.com/office/drawing/2014/main" id="{00000000-0008-0000-0100-0000A7000000}"/>
            </a:ext>
          </a:extLst>
        </xdr:cNvPr>
        <xdr:cNvSpPr/>
      </xdr:nvSpPr>
      <xdr:spPr>
        <a:xfrm>
          <a:off x="1968500" y="102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148590</xdr:rowOff>
    </xdr:from>
    <xdr:to>
      <xdr:col>6</xdr:col>
      <xdr:colOff>38100</xdr:colOff>
      <xdr:row>60</xdr:row>
      <xdr:rowOff>78740</xdr:rowOff>
    </xdr:to>
    <xdr:sp macro="" textlink="">
      <xdr:nvSpPr>
        <xdr:cNvPr id="168" name="楕円 167">
          <a:extLst>
            <a:ext uri="{FF2B5EF4-FFF2-40B4-BE49-F238E27FC236}">
              <a16:creationId xmlns:a16="http://schemas.microsoft.com/office/drawing/2014/main" id="{00000000-0008-0000-0100-0000A8000000}"/>
            </a:ext>
          </a:extLst>
        </xdr:cNvPr>
        <xdr:cNvSpPr/>
      </xdr:nvSpPr>
      <xdr:spPr>
        <a:xfrm>
          <a:off x="10795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27940</xdr:rowOff>
    </xdr:from>
    <xdr:to>
      <xdr:col>10</xdr:col>
      <xdr:colOff>114300</xdr:colOff>
      <xdr:row>60</xdr:row>
      <xdr:rowOff>48260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1130300" y="1031494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70" name="n_1aveValue【橋りょう・トンネル】&#10;有形固定資産減価償却率">
          <a:extLst>
            <a:ext uri="{FF2B5EF4-FFF2-40B4-BE49-F238E27FC236}">
              <a16:creationId xmlns:a16="http://schemas.microsoft.com/office/drawing/2014/main" id="{00000000-0008-0000-0100-0000AA000000}"/>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71" name="n_2aveValue【橋りょう・トンネル】&#10;有形固定資産減価償却率">
          <a:extLst>
            <a:ext uri="{FF2B5EF4-FFF2-40B4-BE49-F238E27FC236}">
              <a16:creationId xmlns:a16="http://schemas.microsoft.com/office/drawing/2014/main" id="{00000000-0008-0000-0100-0000AB000000}"/>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72" name="n_3aveValue【橋りょう・トンネル】&#10;有形固定資産減価償却率">
          <a:extLst>
            <a:ext uri="{FF2B5EF4-FFF2-40B4-BE49-F238E27FC236}">
              <a16:creationId xmlns:a16="http://schemas.microsoft.com/office/drawing/2014/main" id="{00000000-0008-0000-0100-0000AC000000}"/>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73" name="n_4aveValue【橋りょう・トンネル】&#10;有形固定資産減価償却率">
          <a:extLst>
            <a:ext uri="{FF2B5EF4-FFF2-40B4-BE49-F238E27FC236}">
              <a16:creationId xmlns:a16="http://schemas.microsoft.com/office/drawing/2014/main" id="{00000000-0008-0000-0100-0000AD000000}"/>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115587</xdr:rowOff>
    </xdr:from>
    <xdr:ext cx="405111" cy="259045"/>
    <xdr:sp macro="" textlink="">
      <xdr:nvSpPr>
        <xdr:cNvPr id="174" name="n_3mainValue【橋りょう・トンネル】&#10;有形固定資産減価償却率">
          <a:extLst>
            <a:ext uri="{FF2B5EF4-FFF2-40B4-BE49-F238E27FC236}">
              <a16:creationId xmlns:a16="http://schemas.microsoft.com/office/drawing/2014/main" id="{00000000-0008-0000-0100-0000AE000000}"/>
            </a:ext>
          </a:extLst>
        </xdr:cNvPr>
        <xdr:cNvSpPr txBox="1"/>
      </xdr:nvSpPr>
      <xdr:spPr>
        <a:xfrm>
          <a:off x="1816744" y="1005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95267</xdr:rowOff>
    </xdr:from>
    <xdr:ext cx="405111" cy="259045"/>
    <xdr:sp macro="" textlink="">
      <xdr:nvSpPr>
        <xdr:cNvPr id="175" name="n_4mainValue【橋りょう・トンネル】&#10;有形固定資産減価償却率">
          <a:extLst>
            <a:ext uri="{FF2B5EF4-FFF2-40B4-BE49-F238E27FC236}">
              <a16:creationId xmlns:a16="http://schemas.microsoft.com/office/drawing/2014/main" id="{00000000-0008-0000-0100-0000AF000000}"/>
            </a:ext>
          </a:extLst>
        </xdr:cNvPr>
        <xdr:cNvSpPr txBox="1"/>
      </xdr:nvSpPr>
      <xdr:spPr>
        <a:xfrm>
          <a:off x="9277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00000000-0008-0000-0100-0000B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00000000-0008-0000-0100-0000B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00000000-0008-0000-0100-0000B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00000000-0008-0000-0100-0000B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00000000-0008-0000-0100-0000B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00000000-0008-0000-0100-0000B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00000000-0008-0000-0100-0000B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00000000-0008-0000-0100-0000B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3" name="テキスト ボックス 192">
          <a:extLst>
            <a:ext uri="{FF2B5EF4-FFF2-40B4-BE49-F238E27FC236}">
              <a16:creationId xmlns:a16="http://schemas.microsoft.com/office/drawing/2014/main" id="{00000000-0008-0000-0100-0000C1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195" name="テキスト ボックス 194">
          <a:extLst>
            <a:ext uri="{FF2B5EF4-FFF2-40B4-BE49-F238E27FC236}">
              <a16:creationId xmlns:a16="http://schemas.microsoft.com/office/drawing/2014/main" id="{00000000-0008-0000-0100-0000C3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a:extLst>
            <a:ext uri="{FF2B5EF4-FFF2-40B4-BE49-F238E27FC236}">
              <a16:creationId xmlns:a16="http://schemas.microsoft.com/office/drawing/2014/main" id="{00000000-0008-0000-0100-0000C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00" name="【橋りょう・トンネル】&#10;一人当たり有形固定資産（償却資産）額最小値テキスト">
          <a:extLst>
            <a:ext uri="{FF2B5EF4-FFF2-40B4-BE49-F238E27FC236}">
              <a16:creationId xmlns:a16="http://schemas.microsoft.com/office/drawing/2014/main" id="{00000000-0008-0000-0100-0000C80000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02" name="【橋りょう・トンネル】&#10;一人当たり有形固定資産（償却資産）額最大値テキスト">
          <a:extLst>
            <a:ext uri="{FF2B5EF4-FFF2-40B4-BE49-F238E27FC236}">
              <a16:creationId xmlns:a16="http://schemas.microsoft.com/office/drawing/2014/main" id="{00000000-0008-0000-0100-0000CA000000}"/>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04" name="【橋りょう・トンネル】&#10;一人当たり有形固定資産（償却資産）額平均値テキスト">
          <a:extLst>
            <a:ext uri="{FF2B5EF4-FFF2-40B4-BE49-F238E27FC236}">
              <a16:creationId xmlns:a16="http://schemas.microsoft.com/office/drawing/2014/main" id="{00000000-0008-0000-0100-0000CC000000}"/>
            </a:ext>
          </a:extLst>
        </xdr:cNvPr>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05" name="フローチャート: 判断 204">
          <a:extLst>
            <a:ext uri="{FF2B5EF4-FFF2-40B4-BE49-F238E27FC236}">
              <a16:creationId xmlns:a16="http://schemas.microsoft.com/office/drawing/2014/main" id="{00000000-0008-0000-0100-0000CD000000}"/>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06" name="フローチャート: 判断 205">
          <a:extLst>
            <a:ext uri="{FF2B5EF4-FFF2-40B4-BE49-F238E27FC236}">
              <a16:creationId xmlns:a16="http://schemas.microsoft.com/office/drawing/2014/main" id="{00000000-0008-0000-0100-0000CE000000}"/>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07" name="フローチャート: 判断 206">
          <a:extLst>
            <a:ext uri="{FF2B5EF4-FFF2-40B4-BE49-F238E27FC236}">
              <a16:creationId xmlns:a16="http://schemas.microsoft.com/office/drawing/2014/main" id="{00000000-0008-0000-0100-0000CF000000}"/>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08" name="フローチャート: 判断 207">
          <a:extLst>
            <a:ext uri="{FF2B5EF4-FFF2-40B4-BE49-F238E27FC236}">
              <a16:creationId xmlns:a16="http://schemas.microsoft.com/office/drawing/2014/main" id="{00000000-0008-0000-0100-0000D0000000}"/>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09" name="フローチャート: 判断 208">
          <a:extLst>
            <a:ext uri="{FF2B5EF4-FFF2-40B4-BE49-F238E27FC236}">
              <a16:creationId xmlns:a16="http://schemas.microsoft.com/office/drawing/2014/main" id="{00000000-0008-0000-0100-0000D1000000}"/>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113213</xdr:rowOff>
    </xdr:from>
    <xdr:to>
      <xdr:col>41</xdr:col>
      <xdr:colOff>101600</xdr:colOff>
      <xdr:row>63</xdr:row>
      <xdr:rowOff>43363</xdr:rowOff>
    </xdr:to>
    <xdr:sp macro="" textlink="">
      <xdr:nvSpPr>
        <xdr:cNvPr id="215" name="楕円 214">
          <a:extLst>
            <a:ext uri="{FF2B5EF4-FFF2-40B4-BE49-F238E27FC236}">
              <a16:creationId xmlns:a16="http://schemas.microsoft.com/office/drawing/2014/main" id="{00000000-0008-0000-0100-0000D7000000}"/>
            </a:ext>
          </a:extLst>
        </xdr:cNvPr>
        <xdr:cNvSpPr/>
      </xdr:nvSpPr>
      <xdr:spPr>
        <a:xfrm>
          <a:off x="7810500" y="1074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125758</xdr:rowOff>
    </xdr:from>
    <xdr:to>
      <xdr:col>36</xdr:col>
      <xdr:colOff>165100</xdr:colOff>
      <xdr:row>63</xdr:row>
      <xdr:rowOff>55908</xdr:rowOff>
    </xdr:to>
    <xdr:sp macro="" textlink="">
      <xdr:nvSpPr>
        <xdr:cNvPr id="216" name="楕円 215">
          <a:extLst>
            <a:ext uri="{FF2B5EF4-FFF2-40B4-BE49-F238E27FC236}">
              <a16:creationId xmlns:a16="http://schemas.microsoft.com/office/drawing/2014/main" id="{00000000-0008-0000-0100-0000D8000000}"/>
            </a:ext>
          </a:extLst>
        </xdr:cNvPr>
        <xdr:cNvSpPr/>
      </xdr:nvSpPr>
      <xdr:spPr>
        <a:xfrm>
          <a:off x="6921500" y="107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164013</xdr:rowOff>
    </xdr:from>
    <xdr:to>
      <xdr:col>41</xdr:col>
      <xdr:colOff>50800</xdr:colOff>
      <xdr:row>63</xdr:row>
      <xdr:rowOff>5108</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flipV="1">
          <a:off x="6972300" y="10793913"/>
          <a:ext cx="8890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18" name="n_1aveValue【橋りょう・トンネル】&#10;一人当たり有形固定資産（償却資産）額">
          <a:extLst>
            <a:ext uri="{FF2B5EF4-FFF2-40B4-BE49-F238E27FC236}">
              <a16:creationId xmlns:a16="http://schemas.microsoft.com/office/drawing/2014/main" id="{00000000-0008-0000-0100-0000DA000000}"/>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19" name="n_2aveValue【橋りょう・トンネル】&#10;一人当たり有形固定資産（償却資産）額">
          <a:extLst>
            <a:ext uri="{FF2B5EF4-FFF2-40B4-BE49-F238E27FC236}">
              <a16:creationId xmlns:a16="http://schemas.microsoft.com/office/drawing/2014/main" id="{00000000-0008-0000-0100-0000DB000000}"/>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113185</xdr:rowOff>
    </xdr:from>
    <xdr:ext cx="690189" cy="259045"/>
    <xdr:sp macro="" textlink="">
      <xdr:nvSpPr>
        <xdr:cNvPr id="220" name="n_3aveValue【橋りょう・トンネル】&#10;一人当たり有形固定資産（償却資産）額">
          <a:extLst>
            <a:ext uri="{FF2B5EF4-FFF2-40B4-BE49-F238E27FC236}">
              <a16:creationId xmlns:a16="http://schemas.microsoft.com/office/drawing/2014/main" id="{00000000-0008-0000-0100-0000DC000000}"/>
            </a:ext>
          </a:extLst>
        </xdr:cNvPr>
        <xdr:cNvSpPr txBox="1"/>
      </xdr:nvSpPr>
      <xdr:spPr>
        <a:xfrm>
          <a:off x="7516205" y="10914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74930</xdr:rowOff>
    </xdr:from>
    <xdr:ext cx="690189" cy="259045"/>
    <xdr:sp macro="" textlink="">
      <xdr:nvSpPr>
        <xdr:cNvPr id="221" name="n_4aveValue【橋りょう・トンネル】&#10;一人当たり有形固定資産（償却資産）額">
          <a:extLst>
            <a:ext uri="{FF2B5EF4-FFF2-40B4-BE49-F238E27FC236}">
              <a16:creationId xmlns:a16="http://schemas.microsoft.com/office/drawing/2014/main" id="{00000000-0008-0000-0100-0000DD000000}"/>
            </a:ext>
          </a:extLst>
        </xdr:cNvPr>
        <xdr:cNvSpPr txBox="1"/>
      </xdr:nvSpPr>
      <xdr:spPr>
        <a:xfrm>
          <a:off x="66272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59890</xdr:rowOff>
    </xdr:from>
    <xdr:ext cx="690189" cy="259045"/>
    <xdr:sp macro="" textlink="">
      <xdr:nvSpPr>
        <xdr:cNvPr id="222" name="n_3mainValue【橋りょう・トンネル】&#10;一人当たり有形固定資産（償却資産）額">
          <a:extLst>
            <a:ext uri="{FF2B5EF4-FFF2-40B4-BE49-F238E27FC236}">
              <a16:creationId xmlns:a16="http://schemas.microsoft.com/office/drawing/2014/main" id="{00000000-0008-0000-0100-0000DE000000}"/>
            </a:ext>
          </a:extLst>
        </xdr:cNvPr>
        <xdr:cNvSpPr txBox="1"/>
      </xdr:nvSpPr>
      <xdr:spPr>
        <a:xfrm>
          <a:off x="7516205" y="10518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72435</xdr:rowOff>
    </xdr:from>
    <xdr:ext cx="690189" cy="259045"/>
    <xdr:sp macro="" textlink="">
      <xdr:nvSpPr>
        <xdr:cNvPr id="223" name="n_4mainValue【橋りょう・トンネル】&#10;一人当たり有形固定資産（償却資産）額">
          <a:extLst>
            <a:ext uri="{FF2B5EF4-FFF2-40B4-BE49-F238E27FC236}">
              <a16:creationId xmlns:a16="http://schemas.microsoft.com/office/drawing/2014/main" id="{00000000-0008-0000-0100-0000DF000000}"/>
            </a:ext>
          </a:extLst>
        </xdr:cNvPr>
        <xdr:cNvSpPr txBox="1"/>
      </xdr:nvSpPr>
      <xdr:spPr>
        <a:xfrm>
          <a:off x="6627205" y="10530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a:extLst>
            <a:ext uri="{FF2B5EF4-FFF2-40B4-BE49-F238E27FC236}">
              <a16:creationId xmlns:a16="http://schemas.microsoft.com/office/drawing/2014/main" id="{00000000-0008-0000-0100-0000E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100-0000E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100-0000E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a:extLst>
            <a:ext uri="{FF2B5EF4-FFF2-40B4-BE49-F238E27FC236}">
              <a16:creationId xmlns:a16="http://schemas.microsoft.com/office/drawing/2014/main" id="{00000000-0008-0000-0100-0000E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a:extLst>
            <a:ext uri="{FF2B5EF4-FFF2-40B4-BE49-F238E27FC236}">
              <a16:creationId xmlns:a16="http://schemas.microsoft.com/office/drawing/2014/main" id="{00000000-0008-0000-0100-0000E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a:extLst>
            <a:ext uri="{FF2B5EF4-FFF2-40B4-BE49-F238E27FC236}">
              <a16:creationId xmlns:a16="http://schemas.microsoft.com/office/drawing/2014/main" id="{00000000-0008-0000-0100-0000E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a:extLst>
            <a:ext uri="{FF2B5EF4-FFF2-40B4-BE49-F238E27FC236}">
              <a16:creationId xmlns:a16="http://schemas.microsoft.com/office/drawing/2014/main" id="{00000000-0008-0000-0100-0000EF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a:extLst>
            <a:ext uri="{FF2B5EF4-FFF2-40B4-BE49-F238E27FC236}">
              <a16:creationId xmlns:a16="http://schemas.microsoft.com/office/drawing/2014/main" id="{00000000-0008-0000-0100-0000F1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a:extLst>
            <a:ext uri="{FF2B5EF4-FFF2-40B4-BE49-F238E27FC236}">
              <a16:creationId xmlns:a16="http://schemas.microsoft.com/office/drawing/2014/main" id="{00000000-0008-0000-0100-0000F3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a:extLst>
            <a:ext uri="{FF2B5EF4-FFF2-40B4-BE49-F238E27FC236}">
              <a16:creationId xmlns:a16="http://schemas.microsoft.com/office/drawing/2014/main" id="{00000000-0008-0000-0100-0000F6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48" name="【公営住宅】&#10;有形固定資産減価償却率最小値テキスト">
          <a:extLst>
            <a:ext uri="{FF2B5EF4-FFF2-40B4-BE49-F238E27FC236}">
              <a16:creationId xmlns:a16="http://schemas.microsoft.com/office/drawing/2014/main" id="{00000000-0008-0000-0100-0000F800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50" name="【公営住宅】&#10;有形固定資産減価償却率最大値テキスト">
          <a:extLst>
            <a:ext uri="{FF2B5EF4-FFF2-40B4-BE49-F238E27FC236}">
              <a16:creationId xmlns:a16="http://schemas.microsoft.com/office/drawing/2014/main" id="{00000000-0008-0000-0100-0000FA00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52" name="【公営住宅】&#10;有形固定資産減価償却率平均値テキスト">
          <a:extLst>
            <a:ext uri="{FF2B5EF4-FFF2-40B4-BE49-F238E27FC236}">
              <a16:creationId xmlns:a16="http://schemas.microsoft.com/office/drawing/2014/main" id="{00000000-0008-0000-0100-0000FC000000}"/>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53" name="フローチャート: 判断 252">
          <a:extLst>
            <a:ext uri="{FF2B5EF4-FFF2-40B4-BE49-F238E27FC236}">
              <a16:creationId xmlns:a16="http://schemas.microsoft.com/office/drawing/2014/main" id="{00000000-0008-0000-0100-0000FD000000}"/>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54" name="フローチャート: 判断 253">
          <a:extLst>
            <a:ext uri="{FF2B5EF4-FFF2-40B4-BE49-F238E27FC236}">
              <a16:creationId xmlns:a16="http://schemas.microsoft.com/office/drawing/2014/main" id="{00000000-0008-0000-0100-0000FE000000}"/>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55" name="フローチャート: 判断 254">
          <a:extLst>
            <a:ext uri="{FF2B5EF4-FFF2-40B4-BE49-F238E27FC236}">
              <a16:creationId xmlns:a16="http://schemas.microsoft.com/office/drawing/2014/main" id="{00000000-0008-0000-0100-0000FF000000}"/>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56" name="フローチャート: 判断 255">
          <a:extLst>
            <a:ext uri="{FF2B5EF4-FFF2-40B4-BE49-F238E27FC236}">
              <a16:creationId xmlns:a16="http://schemas.microsoft.com/office/drawing/2014/main" id="{00000000-0008-0000-0100-000000010000}"/>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57" name="フローチャート: 判断 256">
          <a:extLst>
            <a:ext uri="{FF2B5EF4-FFF2-40B4-BE49-F238E27FC236}">
              <a16:creationId xmlns:a16="http://schemas.microsoft.com/office/drawing/2014/main" id="{00000000-0008-0000-0100-000001010000}"/>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92711</xdr:rowOff>
    </xdr:from>
    <xdr:to>
      <xdr:col>10</xdr:col>
      <xdr:colOff>165100</xdr:colOff>
      <xdr:row>82</xdr:row>
      <xdr:rowOff>22861</xdr:rowOff>
    </xdr:to>
    <xdr:sp macro="" textlink="">
      <xdr:nvSpPr>
        <xdr:cNvPr id="263" name="楕円 262">
          <a:extLst>
            <a:ext uri="{FF2B5EF4-FFF2-40B4-BE49-F238E27FC236}">
              <a16:creationId xmlns:a16="http://schemas.microsoft.com/office/drawing/2014/main" id="{00000000-0008-0000-0100-000007010000}"/>
            </a:ext>
          </a:extLst>
        </xdr:cNvPr>
        <xdr:cNvSpPr/>
      </xdr:nvSpPr>
      <xdr:spPr>
        <a:xfrm>
          <a:off x="1968500" y="1398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62230</xdr:rowOff>
    </xdr:from>
    <xdr:to>
      <xdr:col>6</xdr:col>
      <xdr:colOff>38100</xdr:colOff>
      <xdr:row>81</xdr:row>
      <xdr:rowOff>163830</xdr:rowOff>
    </xdr:to>
    <xdr:sp macro="" textlink="">
      <xdr:nvSpPr>
        <xdr:cNvPr id="264" name="楕円 263">
          <a:extLst>
            <a:ext uri="{FF2B5EF4-FFF2-40B4-BE49-F238E27FC236}">
              <a16:creationId xmlns:a16="http://schemas.microsoft.com/office/drawing/2014/main" id="{00000000-0008-0000-0100-000008010000}"/>
            </a:ext>
          </a:extLst>
        </xdr:cNvPr>
        <xdr:cNvSpPr/>
      </xdr:nvSpPr>
      <xdr:spPr>
        <a:xfrm>
          <a:off x="1079500" y="139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113030</xdr:rowOff>
    </xdr:from>
    <xdr:to>
      <xdr:col>10</xdr:col>
      <xdr:colOff>114300</xdr:colOff>
      <xdr:row>81</xdr:row>
      <xdr:rowOff>143511</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1130300" y="14000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266" name="n_1aveValue【公営住宅】&#10;有形固定資産減価償却率">
          <a:extLst>
            <a:ext uri="{FF2B5EF4-FFF2-40B4-BE49-F238E27FC236}">
              <a16:creationId xmlns:a16="http://schemas.microsoft.com/office/drawing/2014/main" id="{00000000-0008-0000-0100-00000A010000}"/>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267" name="n_2aveValue【公営住宅】&#10;有形固定資産減価償却率">
          <a:extLst>
            <a:ext uri="{FF2B5EF4-FFF2-40B4-BE49-F238E27FC236}">
              <a16:creationId xmlns:a16="http://schemas.microsoft.com/office/drawing/2014/main" id="{00000000-0008-0000-0100-00000B010000}"/>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268" name="n_3aveValue【公営住宅】&#10;有形固定資産減価償却率">
          <a:extLst>
            <a:ext uri="{FF2B5EF4-FFF2-40B4-BE49-F238E27FC236}">
              <a16:creationId xmlns:a16="http://schemas.microsoft.com/office/drawing/2014/main" id="{00000000-0008-0000-0100-00000C010000}"/>
            </a:ext>
          </a:extLst>
        </xdr:cNvPr>
        <xdr:cNvSpPr txBox="1"/>
      </xdr:nvSpPr>
      <xdr:spPr>
        <a:xfrm>
          <a:off x="1816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269" name="n_4aveValue【公営住宅】&#10;有形固定資産減価償却率">
          <a:extLst>
            <a:ext uri="{FF2B5EF4-FFF2-40B4-BE49-F238E27FC236}">
              <a16:creationId xmlns:a16="http://schemas.microsoft.com/office/drawing/2014/main" id="{00000000-0008-0000-0100-00000D010000}"/>
            </a:ext>
          </a:extLst>
        </xdr:cNvPr>
        <xdr:cNvSpPr txBox="1"/>
      </xdr:nvSpPr>
      <xdr:spPr>
        <a:xfrm>
          <a:off x="927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39388</xdr:rowOff>
    </xdr:from>
    <xdr:ext cx="405111" cy="259045"/>
    <xdr:sp macro="" textlink="">
      <xdr:nvSpPr>
        <xdr:cNvPr id="270" name="n_3mainValue【公営住宅】&#10;有形固定資産減価償却率">
          <a:extLst>
            <a:ext uri="{FF2B5EF4-FFF2-40B4-BE49-F238E27FC236}">
              <a16:creationId xmlns:a16="http://schemas.microsoft.com/office/drawing/2014/main" id="{00000000-0008-0000-0100-00000E010000}"/>
            </a:ext>
          </a:extLst>
        </xdr:cNvPr>
        <xdr:cNvSpPr txBox="1"/>
      </xdr:nvSpPr>
      <xdr:spPr>
        <a:xfrm>
          <a:off x="1816744" y="13755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8907</xdr:rowOff>
    </xdr:from>
    <xdr:ext cx="405111" cy="259045"/>
    <xdr:sp macro="" textlink="">
      <xdr:nvSpPr>
        <xdr:cNvPr id="271" name="n_4mainValue【公営住宅】&#10;有形固定資産減価償却率">
          <a:extLst>
            <a:ext uri="{FF2B5EF4-FFF2-40B4-BE49-F238E27FC236}">
              <a16:creationId xmlns:a16="http://schemas.microsoft.com/office/drawing/2014/main" id="{00000000-0008-0000-0100-00000F010000}"/>
            </a:ext>
          </a:extLst>
        </xdr:cNvPr>
        <xdr:cNvSpPr txBox="1"/>
      </xdr:nvSpPr>
      <xdr:spPr>
        <a:xfrm>
          <a:off x="927744" y="1372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a:extLst>
            <a:ext uri="{FF2B5EF4-FFF2-40B4-BE49-F238E27FC236}">
              <a16:creationId xmlns:a16="http://schemas.microsoft.com/office/drawing/2014/main" id="{00000000-0008-0000-0100-00002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294" name="【公営住宅】&#10;一人当たり面積最小値テキスト">
          <a:extLst>
            <a:ext uri="{FF2B5EF4-FFF2-40B4-BE49-F238E27FC236}">
              <a16:creationId xmlns:a16="http://schemas.microsoft.com/office/drawing/2014/main" id="{00000000-0008-0000-0100-000026010000}"/>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296" name="【公営住宅】&#10;一人当たり面積最大値テキスト">
          <a:extLst>
            <a:ext uri="{FF2B5EF4-FFF2-40B4-BE49-F238E27FC236}">
              <a16:creationId xmlns:a16="http://schemas.microsoft.com/office/drawing/2014/main" id="{00000000-0008-0000-0100-000028010000}"/>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298" name="【公営住宅】&#10;一人当たり面積平均値テキスト">
          <a:extLst>
            <a:ext uri="{FF2B5EF4-FFF2-40B4-BE49-F238E27FC236}">
              <a16:creationId xmlns:a16="http://schemas.microsoft.com/office/drawing/2014/main" id="{00000000-0008-0000-0100-00002A010000}"/>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01" name="フローチャート: 判断 300">
          <a:extLst>
            <a:ext uri="{FF2B5EF4-FFF2-40B4-BE49-F238E27FC236}">
              <a16:creationId xmlns:a16="http://schemas.microsoft.com/office/drawing/2014/main" id="{00000000-0008-0000-0100-00002D010000}"/>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02" name="フローチャート: 判断 301">
          <a:extLst>
            <a:ext uri="{FF2B5EF4-FFF2-40B4-BE49-F238E27FC236}">
              <a16:creationId xmlns:a16="http://schemas.microsoft.com/office/drawing/2014/main" id="{00000000-0008-0000-0100-00002E010000}"/>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03" name="フローチャート: 判断 302">
          <a:extLst>
            <a:ext uri="{FF2B5EF4-FFF2-40B4-BE49-F238E27FC236}">
              <a16:creationId xmlns:a16="http://schemas.microsoft.com/office/drawing/2014/main" id="{00000000-0008-0000-0100-00002F010000}"/>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83724</xdr:rowOff>
    </xdr:from>
    <xdr:to>
      <xdr:col>41</xdr:col>
      <xdr:colOff>101600</xdr:colOff>
      <xdr:row>85</xdr:row>
      <xdr:rowOff>13874</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7810500" y="144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95839</xdr:rowOff>
    </xdr:from>
    <xdr:to>
      <xdr:col>36</xdr:col>
      <xdr:colOff>165100</xdr:colOff>
      <xdr:row>85</xdr:row>
      <xdr:rowOff>25989</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6921500" y="1449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134524</xdr:rowOff>
    </xdr:from>
    <xdr:to>
      <xdr:col>41</xdr:col>
      <xdr:colOff>50800</xdr:colOff>
      <xdr:row>84</xdr:row>
      <xdr:rowOff>146639</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6972300" y="14536324"/>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12" name="n_1aveValue【公営住宅】&#10;一人当たり面積">
          <a:extLst>
            <a:ext uri="{FF2B5EF4-FFF2-40B4-BE49-F238E27FC236}">
              <a16:creationId xmlns:a16="http://schemas.microsoft.com/office/drawing/2014/main" id="{00000000-0008-0000-0100-000038010000}"/>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13" name="n_2aveValue【公営住宅】&#10;一人当たり面積">
          <a:extLst>
            <a:ext uri="{FF2B5EF4-FFF2-40B4-BE49-F238E27FC236}">
              <a16:creationId xmlns:a16="http://schemas.microsoft.com/office/drawing/2014/main" id="{00000000-0008-0000-0100-000039010000}"/>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69375</xdr:rowOff>
    </xdr:from>
    <xdr:ext cx="469744" cy="259045"/>
    <xdr:sp macro="" textlink="">
      <xdr:nvSpPr>
        <xdr:cNvPr id="314" name="n_3aveValue【公営住宅】&#10;一人当たり面積">
          <a:extLst>
            <a:ext uri="{FF2B5EF4-FFF2-40B4-BE49-F238E27FC236}">
              <a16:creationId xmlns:a16="http://schemas.microsoft.com/office/drawing/2014/main" id="{00000000-0008-0000-0100-00003A010000}"/>
            </a:ext>
          </a:extLst>
        </xdr:cNvPr>
        <xdr:cNvSpPr txBox="1"/>
      </xdr:nvSpPr>
      <xdr:spPr>
        <a:xfrm>
          <a:off x="7626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43223</xdr:rowOff>
    </xdr:from>
    <xdr:ext cx="469744" cy="259045"/>
    <xdr:sp macro="" textlink="">
      <xdr:nvSpPr>
        <xdr:cNvPr id="315" name="n_4aveValue【公営住宅】&#10;一人当たり面積">
          <a:extLst>
            <a:ext uri="{FF2B5EF4-FFF2-40B4-BE49-F238E27FC236}">
              <a16:creationId xmlns:a16="http://schemas.microsoft.com/office/drawing/2014/main" id="{00000000-0008-0000-0100-00003B010000}"/>
            </a:ext>
          </a:extLst>
        </xdr:cNvPr>
        <xdr:cNvSpPr txBox="1"/>
      </xdr:nvSpPr>
      <xdr:spPr>
        <a:xfrm>
          <a:off x="6737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30401</xdr:rowOff>
    </xdr:from>
    <xdr:ext cx="469744" cy="259045"/>
    <xdr:sp macro="" textlink="">
      <xdr:nvSpPr>
        <xdr:cNvPr id="316" name="n_3mainValue【公営住宅】&#10;一人当たり面積">
          <a:extLst>
            <a:ext uri="{FF2B5EF4-FFF2-40B4-BE49-F238E27FC236}">
              <a16:creationId xmlns:a16="http://schemas.microsoft.com/office/drawing/2014/main" id="{00000000-0008-0000-0100-00003C010000}"/>
            </a:ext>
          </a:extLst>
        </xdr:cNvPr>
        <xdr:cNvSpPr txBox="1"/>
      </xdr:nvSpPr>
      <xdr:spPr>
        <a:xfrm>
          <a:off x="7626427" y="1426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42516</xdr:rowOff>
    </xdr:from>
    <xdr:ext cx="469744" cy="259045"/>
    <xdr:sp macro="" textlink="">
      <xdr:nvSpPr>
        <xdr:cNvPr id="317" name="n_4mainValue【公営住宅】&#10;一人当たり面積">
          <a:extLst>
            <a:ext uri="{FF2B5EF4-FFF2-40B4-BE49-F238E27FC236}">
              <a16:creationId xmlns:a16="http://schemas.microsoft.com/office/drawing/2014/main" id="{00000000-0008-0000-0100-00003D010000}"/>
            </a:ext>
          </a:extLst>
        </xdr:cNvPr>
        <xdr:cNvSpPr txBox="1"/>
      </xdr:nvSpPr>
      <xdr:spPr>
        <a:xfrm>
          <a:off x="6737427" y="1427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a:extLst>
            <a:ext uri="{FF2B5EF4-FFF2-40B4-BE49-F238E27FC236}">
              <a16:creationId xmlns:a16="http://schemas.microsoft.com/office/drawing/2014/main" id="{00000000-0008-0000-0100-00004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a:extLst>
            <a:ext uri="{FF2B5EF4-FFF2-40B4-BE49-F238E27FC236}">
              <a16:creationId xmlns:a16="http://schemas.microsoft.com/office/drawing/2014/main" id="{00000000-0008-0000-0100-00004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a:extLst>
            <a:ext uri="{FF2B5EF4-FFF2-40B4-BE49-F238E27FC236}">
              <a16:creationId xmlns:a16="http://schemas.microsoft.com/office/drawing/2014/main" id="{00000000-0008-0000-0100-00005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a:extLst>
            <a:ext uri="{FF2B5EF4-FFF2-40B4-BE49-F238E27FC236}">
              <a16:creationId xmlns:a16="http://schemas.microsoft.com/office/drawing/2014/main" id="{00000000-0008-0000-0100-00005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a:extLst>
            <a:ext uri="{FF2B5EF4-FFF2-40B4-BE49-F238E27FC236}">
              <a16:creationId xmlns:a16="http://schemas.microsoft.com/office/drawing/2014/main" id="{00000000-0008-0000-0100-00005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a:extLst>
            <a:ext uri="{FF2B5EF4-FFF2-40B4-BE49-F238E27FC236}">
              <a16:creationId xmlns:a16="http://schemas.microsoft.com/office/drawing/2014/main" id="{00000000-0008-0000-0100-00005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4" name="【学校施設】&#10;有形固定資産減価償却率グラフ枠">
          <a:extLst>
            <a:ext uri="{FF2B5EF4-FFF2-40B4-BE49-F238E27FC236}">
              <a16:creationId xmlns:a16="http://schemas.microsoft.com/office/drawing/2014/main" id="{00000000-0008-0000-0100-000076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76" name="【学校施設】&#10;有形固定資産減価償却率最小値テキスト">
          <a:extLst>
            <a:ext uri="{FF2B5EF4-FFF2-40B4-BE49-F238E27FC236}">
              <a16:creationId xmlns:a16="http://schemas.microsoft.com/office/drawing/2014/main" id="{00000000-0008-0000-0100-000078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378" name="【学校施設】&#10;有形固定資産減価償却率最大値テキスト">
          <a:extLst>
            <a:ext uri="{FF2B5EF4-FFF2-40B4-BE49-F238E27FC236}">
              <a16:creationId xmlns:a16="http://schemas.microsoft.com/office/drawing/2014/main" id="{00000000-0008-0000-0100-00007A010000}"/>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380" name="【学校施設】&#10;有形固定資産減価償却率平均値テキスト">
          <a:extLst>
            <a:ext uri="{FF2B5EF4-FFF2-40B4-BE49-F238E27FC236}">
              <a16:creationId xmlns:a16="http://schemas.microsoft.com/office/drawing/2014/main" id="{00000000-0008-0000-0100-00007C010000}"/>
            </a:ext>
          </a:extLst>
        </xdr:cNvPr>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383" name="フローチャート: 判断 382">
          <a:extLst>
            <a:ext uri="{FF2B5EF4-FFF2-40B4-BE49-F238E27FC236}">
              <a16:creationId xmlns:a16="http://schemas.microsoft.com/office/drawing/2014/main" id="{00000000-0008-0000-0100-00007F010000}"/>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384" name="フローチャート: 判断 383">
          <a:extLst>
            <a:ext uri="{FF2B5EF4-FFF2-40B4-BE49-F238E27FC236}">
              <a16:creationId xmlns:a16="http://schemas.microsoft.com/office/drawing/2014/main" id="{00000000-0008-0000-0100-000080010000}"/>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385" name="フローチャート: 判断 384">
          <a:extLst>
            <a:ext uri="{FF2B5EF4-FFF2-40B4-BE49-F238E27FC236}">
              <a16:creationId xmlns:a16="http://schemas.microsoft.com/office/drawing/2014/main" id="{00000000-0008-0000-0100-000081010000}"/>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6350</xdr:rowOff>
    </xdr:from>
    <xdr:to>
      <xdr:col>72</xdr:col>
      <xdr:colOff>38100</xdr:colOff>
      <xdr:row>60</xdr:row>
      <xdr:rowOff>107950</xdr:rowOff>
    </xdr:to>
    <xdr:sp macro="" textlink="">
      <xdr:nvSpPr>
        <xdr:cNvPr id="391" name="楕円 390">
          <a:extLst>
            <a:ext uri="{FF2B5EF4-FFF2-40B4-BE49-F238E27FC236}">
              <a16:creationId xmlns:a16="http://schemas.microsoft.com/office/drawing/2014/main" id="{00000000-0008-0000-0100-000087010000}"/>
            </a:ext>
          </a:extLst>
        </xdr:cNvPr>
        <xdr:cNvSpPr/>
      </xdr:nvSpPr>
      <xdr:spPr>
        <a:xfrm>
          <a:off x="13652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146776</xdr:rowOff>
    </xdr:from>
    <xdr:to>
      <xdr:col>67</xdr:col>
      <xdr:colOff>101600</xdr:colOff>
      <xdr:row>60</xdr:row>
      <xdr:rowOff>76926</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12763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26126</xdr:rowOff>
    </xdr:from>
    <xdr:to>
      <xdr:col>71</xdr:col>
      <xdr:colOff>177800</xdr:colOff>
      <xdr:row>60</xdr:row>
      <xdr:rowOff>57150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12814300" y="103131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394" name="n_1aveValue【学校施設】&#10;有形固定資産減価償却率">
          <a:extLst>
            <a:ext uri="{FF2B5EF4-FFF2-40B4-BE49-F238E27FC236}">
              <a16:creationId xmlns:a16="http://schemas.microsoft.com/office/drawing/2014/main" id="{00000000-0008-0000-0100-00008A010000}"/>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395" name="n_2aveValue【学校施設】&#10;有形固定資産減価償却率">
          <a:extLst>
            <a:ext uri="{FF2B5EF4-FFF2-40B4-BE49-F238E27FC236}">
              <a16:creationId xmlns:a16="http://schemas.microsoft.com/office/drawing/2014/main" id="{00000000-0008-0000-0100-00008B010000}"/>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396" name="n_3aveValue【学校施設】&#10;有形固定資産減価償却率">
          <a:extLst>
            <a:ext uri="{FF2B5EF4-FFF2-40B4-BE49-F238E27FC236}">
              <a16:creationId xmlns:a16="http://schemas.microsoft.com/office/drawing/2014/main" id="{00000000-0008-0000-0100-00008C010000}"/>
            </a:ext>
          </a:extLst>
        </xdr:cNvPr>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51724</xdr:rowOff>
    </xdr:from>
    <xdr:ext cx="405111" cy="259045"/>
    <xdr:sp macro="" textlink="">
      <xdr:nvSpPr>
        <xdr:cNvPr id="397" name="n_4aveValue【学校施設】&#10;有形固定資産減価償却率">
          <a:extLst>
            <a:ext uri="{FF2B5EF4-FFF2-40B4-BE49-F238E27FC236}">
              <a16:creationId xmlns:a16="http://schemas.microsoft.com/office/drawing/2014/main" id="{00000000-0008-0000-0100-00008D010000}"/>
            </a:ext>
          </a:extLst>
        </xdr:cNvPr>
        <xdr:cNvSpPr txBox="1"/>
      </xdr:nvSpPr>
      <xdr:spPr>
        <a:xfrm>
          <a:off x="12611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398" name="n_3mainValue【学校施設】&#10;有形固定資産減価償却率">
          <a:extLst>
            <a:ext uri="{FF2B5EF4-FFF2-40B4-BE49-F238E27FC236}">
              <a16:creationId xmlns:a16="http://schemas.microsoft.com/office/drawing/2014/main" id="{00000000-0008-0000-0100-00008E010000}"/>
            </a:ext>
          </a:extLst>
        </xdr:cNvPr>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93453</xdr:rowOff>
    </xdr:from>
    <xdr:ext cx="405111" cy="259045"/>
    <xdr:sp macro="" textlink="">
      <xdr:nvSpPr>
        <xdr:cNvPr id="399" name="n_4mainValue【学校施設】&#10;有形固定資産減価償却率">
          <a:extLst>
            <a:ext uri="{FF2B5EF4-FFF2-40B4-BE49-F238E27FC236}">
              <a16:creationId xmlns:a16="http://schemas.microsoft.com/office/drawing/2014/main" id="{00000000-0008-0000-0100-00008F010000}"/>
            </a:ext>
          </a:extLst>
        </xdr:cNvPr>
        <xdr:cNvSpPr txBox="1"/>
      </xdr:nvSpPr>
      <xdr:spPr>
        <a:xfrm>
          <a:off x="126117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2" name="【学校施設】&#10;一人当たり面積グラフ枠">
          <a:extLst>
            <a:ext uri="{FF2B5EF4-FFF2-40B4-BE49-F238E27FC236}">
              <a16:creationId xmlns:a16="http://schemas.microsoft.com/office/drawing/2014/main" id="{00000000-0008-0000-0100-0000A6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424" name="【学校施設】&#10;一人当たり面積最小値テキスト">
          <a:extLst>
            <a:ext uri="{FF2B5EF4-FFF2-40B4-BE49-F238E27FC236}">
              <a16:creationId xmlns:a16="http://schemas.microsoft.com/office/drawing/2014/main" id="{00000000-0008-0000-0100-0000A8010000}"/>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426" name="【学校施設】&#10;一人当たり面積最大値テキスト">
          <a:extLst>
            <a:ext uri="{FF2B5EF4-FFF2-40B4-BE49-F238E27FC236}">
              <a16:creationId xmlns:a16="http://schemas.microsoft.com/office/drawing/2014/main" id="{00000000-0008-0000-0100-0000AA010000}"/>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428" name="【学校施設】&#10;一人当たり面積平均値テキスト">
          <a:extLst>
            <a:ext uri="{FF2B5EF4-FFF2-40B4-BE49-F238E27FC236}">
              <a16:creationId xmlns:a16="http://schemas.microsoft.com/office/drawing/2014/main" id="{00000000-0008-0000-0100-0000AC010000}"/>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148768</xdr:rowOff>
    </xdr:from>
    <xdr:to>
      <xdr:col>102</xdr:col>
      <xdr:colOff>165100</xdr:colOff>
      <xdr:row>61</xdr:row>
      <xdr:rowOff>78918</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9494500" y="1043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4979</xdr:rowOff>
    </xdr:from>
    <xdr:to>
      <xdr:col>98</xdr:col>
      <xdr:colOff>38100</xdr:colOff>
      <xdr:row>61</xdr:row>
      <xdr:rowOff>106579</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8605500" y="104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28118</xdr:rowOff>
    </xdr:from>
    <xdr:to>
      <xdr:col>102</xdr:col>
      <xdr:colOff>114300</xdr:colOff>
      <xdr:row>61</xdr:row>
      <xdr:rowOff>55779</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flipV="1">
          <a:off x="18656300" y="10486568"/>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442" name="n_1aveValue【学校施設】&#10;一人当たり面積">
          <a:extLst>
            <a:ext uri="{FF2B5EF4-FFF2-40B4-BE49-F238E27FC236}">
              <a16:creationId xmlns:a16="http://schemas.microsoft.com/office/drawing/2014/main" id="{00000000-0008-0000-0100-0000BA010000}"/>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443" name="n_2aveValue【学校施設】&#10;一人当たり面積">
          <a:extLst>
            <a:ext uri="{FF2B5EF4-FFF2-40B4-BE49-F238E27FC236}">
              <a16:creationId xmlns:a16="http://schemas.microsoft.com/office/drawing/2014/main" id="{00000000-0008-0000-0100-0000BB010000}"/>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444" name="n_3aveValue【学校施設】&#10;一人当たり面積">
          <a:extLst>
            <a:ext uri="{FF2B5EF4-FFF2-40B4-BE49-F238E27FC236}">
              <a16:creationId xmlns:a16="http://schemas.microsoft.com/office/drawing/2014/main" id="{00000000-0008-0000-0100-0000BC010000}"/>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445" name="n_4aveValue【学校施設】&#10;一人当たり面積">
          <a:extLst>
            <a:ext uri="{FF2B5EF4-FFF2-40B4-BE49-F238E27FC236}">
              <a16:creationId xmlns:a16="http://schemas.microsoft.com/office/drawing/2014/main" id="{00000000-0008-0000-0100-0000BD010000}"/>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95445</xdr:rowOff>
    </xdr:from>
    <xdr:ext cx="469744" cy="259045"/>
    <xdr:sp macro="" textlink="">
      <xdr:nvSpPr>
        <xdr:cNvPr id="446" name="n_3mainValue【学校施設】&#10;一人当たり面積">
          <a:extLst>
            <a:ext uri="{FF2B5EF4-FFF2-40B4-BE49-F238E27FC236}">
              <a16:creationId xmlns:a16="http://schemas.microsoft.com/office/drawing/2014/main" id="{00000000-0008-0000-0100-0000BE010000}"/>
            </a:ext>
          </a:extLst>
        </xdr:cNvPr>
        <xdr:cNvSpPr txBox="1"/>
      </xdr:nvSpPr>
      <xdr:spPr>
        <a:xfrm>
          <a:off x="19310427" y="1021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123106</xdr:rowOff>
    </xdr:from>
    <xdr:ext cx="469744" cy="259045"/>
    <xdr:sp macro="" textlink="">
      <xdr:nvSpPr>
        <xdr:cNvPr id="447" name="n_4mainValue【学校施設】&#10;一人当たり面積">
          <a:extLst>
            <a:ext uri="{FF2B5EF4-FFF2-40B4-BE49-F238E27FC236}">
              <a16:creationId xmlns:a16="http://schemas.microsoft.com/office/drawing/2014/main" id="{00000000-0008-0000-0100-0000BF010000}"/>
            </a:ext>
          </a:extLst>
        </xdr:cNvPr>
        <xdr:cNvSpPr txBox="1"/>
      </xdr:nvSpPr>
      <xdr:spPr>
        <a:xfrm>
          <a:off x="18421427" y="1023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2" name="【児童館】&#10;有形固定資産減価償却率グラフ枠">
          <a:extLst>
            <a:ext uri="{FF2B5EF4-FFF2-40B4-BE49-F238E27FC236}">
              <a16:creationId xmlns:a16="http://schemas.microsoft.com/office/drawing/2014/main" id="{00000000-0008-0000-0100-0000D8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86</xdr:row>
      <xdr:rowOff>168729</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16318864"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74" name="【児童館】&#10;有形固定資産減価償却率最小値テキスト">
          <a:extLst>
            <a:ext uri="{FF2B5EF4-FFF2-40B4-BE49-F238E27FC236}">
              <a16:creationId xmlns:a16="http://schemas.microsoft.com/office/drawing/2014/main" id="{00000000-0008-0000-0100-0000DA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340478" cy="259045"/>
    <xdr:sp macro="" textlink="">
      <xdr:nvSpPr>
        <xdr:cNvPr id="476" name="【児童館】&#10;有形固定資産減価償却率最大値テキスト">
          <a:extLst>
            <a:ext uri="{FF2B5EF4-FFF2-40B4-BE49-F238E27FC236}">
              <a16:creationId xmlns:a16="http://schemas.microsoft.com/office/drawing/2014/main" id="{00000000-0008-0000-0100-0000DC010000}"/>
            </a:ext>
          </a:extLst>
        </xdr:cNvPr>
        <xdr:cNvSpPr txBox="1"/>
      </xdr:nvSpPr>
      <xdr:spPr>
        <a:xfrm>
          <a:off x="16357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133911</xdr:rowOff>
    </xdr:from>
    <xdr:ext cx="405111" cy="259045"/>
    <xdr:sp macro="" textlink="">
      <xdr:nvSpPr>
        <xdr:cNvPr id="478" name="【児童館】&#10;有形固定資産減価償却率平均値テキスト">
          <a:extLst>
            <a:ext uri="{FF2B5EF4-FFF2-40B4-BE49-F238E27FC236}">
              <a16:creationId xmlns:a16="http://schemas.microsoft.com/office/drawing/2014/main" id="{00000000-0008-0000-0100-0000DE010000}"/>
            </a:ext>
          </a:extLst>
        </xdr:cNvPr>
        <xdr:cNvSpPr txBox="1"/>
      </xdr:nvSpPr>
      <xdr:spPr>
        <a:xfrm>
          <a:off x="16357600" y="1402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62687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34652</xdr:rowOff>
    </xdr:from>
    <xdr:to>
      <xdr:col>81</xdr:col>
      <xdr:colOff>101600</xdr:colOff>
      <xdr:row>82</xdr:row>
      <xdr:rowOff>136252</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5430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99968</xdr:rowOff>
    </xdr:from>
    <xdr:to>
      <xdr:col>76</xdr:col>
      <xdr:colOff>165100</xdr:colOff>
      <xdr:row>83</xdr:row>
      <xdr:rowOff>30118</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4541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148952</xdr:rowOff>
    </xdr:from>
    <xdr:to>
      <xdr:col>72</xdr:col>
      <xdr:colOff>38100</xdr:colOff>
      <xdr:row>81</xdr:row>
      <xdr:rowOff>79102</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3652500" y="1386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82006</xdr:rowOff>
    </xdr:from>
    <xdr:to>
      <xdr:col>67</xdr:col>
      <xdr:colOff>101600</xdr:colOff>
      <xdr:row>80</xdr:row>
      <xdr:rowOff>12156</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2763500" y="136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113030</xdr:rowOff>
    </xdr:from>
    <xdr:to>
      <xdr:col>72</xdr:col>
      <xdr:colOff>38100</xdr:colOff>
      <xdr:row>81</xdr:row>
      <xdr:rowOff>43180</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77107</xdr:rowOff>
    </xdr:from>
    <xdr:to>
      <xdr:col>67</xdr:col>
      <xdr:colOff>101600</xdr:colOff>
      <xdr:row>81</xdr:row>
      <xdr:rowOff>7257</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12763500"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127907</xdr:rowOff>
    </xdr:from>
    <xdr:to>
      <xdr:col>71</xdr:col>
      <xdr:colOff>177800</xdr:colOff>
      <xdr:row>80</xdr:row>
      <xdr:rowOff>163830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12814300" y="138439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152779</xdr:rowOff>
    </xdr:from>
    <xdr:ext cx="405111" cy="259045"/>
    <xdr:sp macro="" textlink="">
      <xdr:nvSpPr>
        <xdr:cNvPr id="492" name="n_1aveValue【児童館】&#10;有形固定資産減価償却率">
          <a:extLst>
            <a:ext uri="{FF2B5EF4-FFF2-40B4-BE49-F238E27FC236}">
              <a16:creationId xmlns:a16="http://schemas.microsoft.com/office/drawing/2014/main" id="{00000000-0008-0000-0100-0000EC010000}"/>
            </a:ext>
          </a:extLst>
        </xdr:cNvPr>
        <xdr:cNvSpPr txBox="1"/>
      </xdr:nvSpPr>
      <xdr:spPr>
        <a:xfrm>
          <a:off x="15266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46645</xdr:rowOff>
    </xdr:from>
    <xdr:ext cx="405111" cy="259045"/>
    <xdr:sp macro="" textlink="">
      <xdr:nvSpPr>
        <xdr:cNvPr id="493" name="n_2aveValue【児童館】&#10;有形固定資産減価償却率">
          <a:extLst>
            <a:ext uri="{FF2B5EF4-FFF2-40B4-BE49-F238E27FC236}">
              <a16:creationId xmlns:a16="http://schemas.microsoft.com/office/drawing/2014/main" id="{00000000-0008-0000-0100-0000ED010000}"/>
            </a:ext>
          </a:extLst>
        </xdr:cNvPr>
        <xdr:cNvSpPr txBox="1"/>
      </xdr:nvSpPr>
      <xdr:spPr>
        <a:xfrm>
          <a:off x="14389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70229</xdr:rowOff>
    </xdr:from>
    <xdr:ext cx="405111" cy="259045"/>
    <xdr:sp macro="" textlink="">
      <xdr:nvSpPr>
        <xdr:cNvPr id="494" name="n_3aveValue【児童館】&#10;有形固定資産減価償却率">
          <a:extLst>
            <a:ext uri="{FF2B5EF4-FFF2-40B4-BE49-F238E27FC236}">
              <a16:creationId xmlns:a16="http://schemas.microsoft.com/office/drawing/2014/main" id="{00000000-0008-0000-0100-0000EE010000}"/>
            </a:ext>
          </a:extLst>
        </xdr:cNvPr>
        <xdr:cNvSpPr txBox="1"/>
      </xdr:nvSpPr>
      <xdr:spPr>
        <a:xfrm>
          <a:off x="13500744" y="1395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28683</xdr:rowOff>
    </xdr:from>
    <xdr:ext cx="405111" cy="259045"/>
    <xdr:sp macro="" textlink="">
      <xdr:nvSpPr>
        <xdr:cNvPr id="495" name="n_4aveValue【児童館】&#10;有形固定資産減価償却率">
          <a:extLst>
            <a:ext uri="{FF2B5EF4-FFF2-40B4-BE49-F238E27FC236}">
              <a16:creationId xmlns:a16="http://schemas.microsoft.com/office/drawing/2014/main" id="{00000000-0008-0000-0100-0000EF010000}"/>
            </a:ext>
          </a:extLst>
        </xdr:cNvPr>
        <xdr:cNvSpPr txBox="1"/>
      </xdr:nvSpPr>
      <xdr:spPr>
        <a:xfrm>
          <a:off x="126117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496" name="n_3mainValue【児童館】&#10;有形固定資産減価償却率">
          <a:extLst>
            <a:ext uri="{FF2B5EF4-FFF2-40B4-BE49-F238E27FC236}">
              <a16:creationId xmlns:a16="http://schemas.microsoft.com/office/drawing/2014/main" id="{00000000-0008-0000-0100-0000F0010000}"/>
            </a:ext>
          </a:extLst>
        </xdr:cNvPr>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169834</xdr:rowOff>
    </xdr:from>
    <xdr:ext cx="405111" cy="259045"/>
    <xdr:sp macro="" textlink="">
      <xdr:nvSpPr>
        <xdr:cNvPr id="497" name="n_4mainValue【児童館】&#10;有形固定資産減価償却率">
          <a:extLst>
            <a:ext uri="{FF2B5EF4-FFF2-40B4-BE49-F238E27FC236}">
              <a16:creationId xmlns:a16="http://schemas.microsoft.com/office/drawing/2014/main" id="{00000000-0008-0000-0100-0000F1010000}"/>
            </a:ext>
          </a:extLst>
        </xdr:cNvPr>
        <xdr:cNvSpPr txBox="1"/>
      </xdr:nvSpPr>
      <xdr:spPr>
        <a:xfrm>
          <a:off x="12611744" y="1388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0" name="【児童館】&#10;一人当たり面積グラフ枠">
          <a:extLst>
            <a:ext uri="{FF2B5EF4-FFF2-40B4-BE49-F238E27FC236}">
              <a16:creationId xmlns:a16="http://schemas.microsoft.com/office/drawing/2014/main" id="{00000000-0008-0000-0100-00000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59055</xdr:rowOff>
    </xdr:from>
    <xdr:to>
      <xdr:col>116</xdr:col>
      <xdr:colOff>62864</xdr:colOff>
      <xdr:row>86</xdr:row>
      <xdr:rowOff>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flipV="1">
          <a:off x="22160864" y="13775055"/>
          <a:ext cx="0" cy="96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522" name="【児童館】&#10;一人当たり面積最小値テキスト">
          <a:extLst>
            <a:ext uri="{FF2B5EF4-FFF2-40B4-BE49-F238E27FC236}">
              <a16:creationId xmlns:a16="http://schemas.microsoft.com/office/drawing/2014/main" id="{00000000-0008-0000-0100-00000A02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5732</xdr:rowOff>
    </xdr:from>
    <xdr:ext cx="469744" cy="259045"/>
    <xdr:sp macro="" textlink="">
      <xdr:nvSpPr>
        <xdr:cNvPr id="524" name="【児童館】&#10;一人当たり面積最大値テキスト">
          <a:extLst>
            <a:ext uri="{FF2B5EF4-FFF2-40B4-BE49-F238E27FC236}">
              <a16:creationId xmlns:a16="http://schemas.microsoft.com/office/drawing/2014/main" id="{00000000-0008-0000-0100-00000C020000}"/>
            </a:ext>
          </a:extLst>
        </xdr:cNvPr>
        <xdr:cNvSpPr txBox="1"/>
      </xdr:nvSpPr>
      <xdr:spPr>
        <a:xfrm>
          <a:off x="22199600" y="1355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59055</xdr:rowOff>
    </xdr:from>
    <xdr:to>
      <xdr:col>116</xdr:col>
      <xdr:colOff>152400</xdr:colOff>
      <xdr:row>80</xdr:row>
      <xdr:rowOff>59055</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22072600" y="1377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526" name="【児童館】&#10;一人当たり面積平均値テキスト">
          <a:extLst>
            <a:ext uri="{FF2B5EF4-FFF2-40B4-BE49-F238E27FC236}">
              <a16:creationId xmlns:a16="http://schemas.microsoft.com/office/drawing/2014/main" id="{00000000-0008-0000-0100-00000E020000}"/>
            </a:ext>
          </a:extLst>
        </xdr:cNvPr>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149225</xdr:rowOff>
    </xdr:from>
    <xdr:to>
      <xdr:col>107</xdr:col>
      <xdr:colOff>101600</xdr:colOff>
      <xdr:row>85</xdr:row>
      <xdr:rowOff>79375</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20383500" y="145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19686</xdr:rowOff>
    </xdr:from>
    <xdr:to>
      <xdr:col>102</xdr:col>
      <xdr:colOff>165100</xdr:colOff>
      <xdr:row>85</xdr:row>
      <xdr:rowOff>121286</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9494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166370</xdr:rowOff>
    </xdr:from>
    <xdr:to>
      <xdr:col>98</xdr:col>
      <xdr:colOff>38100</xdr:colOff>
      <xdr:row>85</xdr:row>
      <xdr:rowOff>96520</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8605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63500</xdr:rowOff>
    </xdr:from>
    <xdr:to>
      <xdr:col>102</xdr:col>
      <xdr:colOff>165100</xdr:colOff>
      <xdr:row>77</xdr:row>
      <xdr:rowOff>165100</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19494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77</xdr:row>
      <xdr:rowOff>139700</xdr:rowOff>
    </xdr:from>
    <xdr:to>
      <xdr:col>98</xdr:col>
      <xdr:colOff>38100</xdr:colOff>
      <xdr:row>78</xdr:row>
      <xdr:rowOff>69850</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8605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114300</xdr:rowOff>
    </xdr:from>
    <xdr:to>
      <xdr:col>102</xdr:col>
      <xdr:colOff>114300</xdr:colOff>
      <xdr:row>78</xdr:row>
      <xdr:rowOff>19050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flipV="1">
          <a:off x="18656300" y="13315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88282</xdr:rowOff>
    </xdr:from>
    <xdr:ext cx="469744" cy="259045"/>
    <xdr:sp macro="" textlink="">
      <xdr:nvSpPr>
        <xdr:cNvPr id="540" name="n_1aveValue【児童館】&#10;一人当たり面積">
          <a:extLst>
            <a:ext uri="{FF2B5EF4-FFF2-40B4-BE49-F238E27FC236}">
              <a16:creationId xmlns:a16="http://schemas.microsoft.com/office/drawing/2014/main" id="{00000000-0008-0000-0100-00001C020000}"/>
            </a:ext>
          </a:extLst>
        </xdr:cNvPr>
        <xdr:cNvSpPr txBox="1"/>
      </xdr:nvSpPr>
      <xdr:spPr>
        <a:xfrm>
          <a:off x="210757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95902</xdr:rowOff>
    </xdr:from>
    <xdr:ext cx="469744" cy="259045"/>
    <xdr:sp macro="" textlink="">
      <xdr:nvSpPr>
        <xdr:cNvPr id="541" name="n_2aveValue【児童館】&#10;一人当たり面積">
          <a:extLst>
            <a:ext uri="{FF2B5EF4-FFF2-40B4-BE49-F238E27FC236}">
              <a16:creationId xmlns:a16="http://schemas.microsoft.com/office/drawing/2014/main" id="{00000000-0008-0000-0100-00001D020000}"/>
            </a:ext>
          </a:extLst>
        </xdr:cNvPr>
        <xdr:cNvSpPr txBox="1"/>
      </xdr:nvSpPr>
      <xdr:spPr>
        <a:xfrm>
          <a:off x="20199427" y="1432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112413</xdr:rowOff>
    </xdr:from>
    <xdr:ext cx="469744" cy="259045"/>
    <xdr:sp macro="" textlink="">
      <xdr:nvSpPr>
        <xdr:cNvPr id="542" name="n_3aveValue【児童館】&#10;一人当たり面積">
          <a:extLst>
            <a:ext uri="{FF2B5EF4-FFF2-40B4-BE49-F238E27FC236}">
              <a16:creationId xmlns:a16="http://schemas.microsoft.com/office/drawing/2014/main" id="{00000000-0008-0000-0100-00001E020000}"/>
            </a:ext>
          </a:extLst>
        </xdr:cNvPr>
        <xdr:cNvSpPr txBox="1"/>
      </xdr:nvSpPr>
      <xdr:spPr>
        <a:xfrm>
          <a:off x="193104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87647</xdr:rowOff>
    </xdr:from>
    <xdr:ext cx="469744" cy="259045"/>
    <xdr:sp macro="" textlink="">
      <xdr:nvSpPr>
        <xdr:cNvPr id="543" name="n_4aveValue【児童館】&#10;一人当たり面積">
          <a:extLst>
            <a:ext uri="{FF2B5EF4-FFF2-40B4-BE49-F238E27FC236}">
              <a16:creationId xmlns:a16="http://schemas.microsoft.com/office/drawing/2014/main" id="{00000000-0008-0000-0100-00001F020000}"/>
            </a:ext>
          </a:extLst>
        </xdr:cNvPr>
        <xdr:cNvSpPr txBox="1"/>
      </xdr:nvSpPr>
      <xdr:spPr>
        <a:xfrm>
          <a:off x="184214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10177</xdr:rowOff>
    </xdr:from>
    <xdr:ext cx="469744" cy="259045"/>
    <xdr:sp macro="" textlink="">
      <xdr:nvSpPr>
        <xdr:cNvPr id="544" name="n_3mainValue【児童館】&#10;一人当たり面積">
          <a:extLst>
            <a:ext uri="{FF2B5EF4-FFF2-40B4-BE49-F238E27FC236}">
              <a16:creationId xmlns:a16="http://schemas.microsoft.com/office/drawing/2014/main" id="{00000000-0008-0000-0100-000020020000}"/>
            </a:ext>
          </a:extLst>
        </xdr:cNvPr>
        <xdr:cNvSpPr txBox="1"/>
      </xdr:nvSpPr>
      <xdr:spPr>
        <a:xfrm>
          <a:off x="19310427" y="1304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86377</xdr:rowOff>
    </xdr:from>
    <xdr:ext cx="469744" cy="259045"/>
    <xdr:sp macro="" textlink="">
      <xdr:nvSpPr>
        <xdr:cNvPr id="545" name="n_4mainValue【児童館】&#10;一人当たり面積">
          <a:extLst>
            <a:ext uri="{FF2B5EF4-FFF2-40B4-BE49-F238E27FC236}">
              <a16:creationId xmlns:a16="http://schemas.microsoft.com/office/drawing/2014/main" id="{00000000-0008-0000-0100-000021020000}"/>
            </a:ext>
          </a:extLst>
        </xdr:cNvPr>
        <xdr:cNvSpPr txBox="1"/>
      </xdr:nvSpPr>
      <xdr:spPr>
        <a:xfrm>
          <a:off x="18421427" y="1311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公民館】&#10;有形固定資産減価償却率グラフ枠">
          <a:extLst>
            <a:ext uri="{FF2B5EF4-FFF2-40B4-BE49-F238E27FC236}">
              <a16:creationId xmlns:a16="http://schemas.microsoft.com/office/drawing/2014/main" id="{00000000-0008-0000-0100-00003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2" name="【公民館】&#10;有形固定資産減価償却率最小値テキスト">
          <a:extLst>
            <a:ext uri="{FF2B5EF4-FFF2-40B4-BE49-F238E27FC236}">
              <a16:creationId xmlns:a16="http://schemas.microsoft.com/office/drawing/2014/main" id="{00000000-0008-0000-0100-00003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574" name="【公民館】&#10;有形固定資産減価償却率最大値テキスト">
          <a:extLst>
            <a:ext uri="{FF2B5EF4-FFF2-40B4-BE49-F238E27FC236}">
              <a16:creationId xmlns:a16="http://schemas.microsoft.com/office/drawing/2014/main" id="{00000000-0008-0000-0100-00003E020000}"/>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29953</xdr:rowOff>
    </xdr:from>
    <xdr:ext cx="405111" cy="259045"/>
    <xdr:sp macro="" textlink="">
      <xdr:nvSpPr>
        <xdr:cNvPr id="576" name="【公民館】&#10;有形固定資産減価償却率平均値テキスト">
          <a:extLst>
            <a:ext uri="{FF2B5EF4-FFF2-40B4-BE49-F238E27FC236}">
              <a16:creationId xmlns:a16="http://schemas.microsoft.com/office/drawing/2014/main" id="{00000000-0008-0000-0100-000040020000}"/>
            </a:ext>
          </a:extLst>
        </xdr:cNvPr>
        <xdr:cNvSpPr txBox="1"/>
      </xdr:nvSpPr>
      <xdr:spPr>
        <a:xfrm>
          <a:off x="16357600" y="1803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126637</xdr:rowOff>
    </xdr:from>
    <xdr:to>
      <xdr:col>72</xdr:col>
      <xdr:colOff>38100</xdr:colOff>
      <xdr:row>104</xdr:row>
      <xdr:rowOff>56787</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36525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93980</xdr:rowOff>
    </xdr:from>
    <xdr:to>
      <xdr:col>67</xdr:col>
      <xdr:colOff>101600</xdr:colOff>
      <xdr:row>104</xdr:row>
      <xdr:rowOff>24130</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2763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144780</xdr:rowOff>
    </xdr:from>
    <xdr:to>
      <xdr:col>71</xdr:col>
      <xdr:colOff>177800</xdr:colOff>
      <xdr:row>104</xdr:row>
      <xdr:rowOff>5987</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2814300" y="178041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590" name="n_1aveValue【公民館】&#10;有形固定資産減価償却率">
          <a:extLst>
            <a:ext uri="{FF2B5EF4-FFF2-40B4-BE49-F238E27FC236}">
              <a16:creationId xmlns:a16="http://schemas.microsoft.com/office/drawing/2014/main" id="{00000000-0008-0000-0100-00004E020000}"/>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591" name="n_2aveValue【公民館】&#10;有形固定資産減価償却率">
          <a:extLst>
            <a:ext uri="{FF2B5EF4-FFF2-40B4-BE49-F238E27FC236}">
              <a16:creationId xmlns:a16="http://schemas.microsoft.com/office/drawing/2014/main" id="{00000000-0008-0000-0100-00004F020000}"/>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108329</xdr:rowOff>
    </xdr:from>
    <xdr:ext cx="405111" cy="259045"/>
    <xdr:sp macro="" textlink="">
      <xdr:nvSpPr>
        <xdr:cNvPr id="592" name="n_3aveValue【公民館】&#10;有形固定資産減価償却率">
          <a:extLst>
            <a:ext uri="{FF2B5EF4-FFF2-40B4-BE49-F238E27FC236}">
              <a16:creationId xmlns:a16="http://schemas.microsoft.com/office/drawing/2014/main" id="{00000000-0008-0000-0100-000050020000}"/>
            </a:ext>
          </a:extLst>
        </xdr:cNvPr>
        <xdr:cNvSpPr txBox="1"/>
      </xdr:nvSpPr>
      <xdr:spPr>
        <a:xfrm>
          <a:off x="13500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23421</xdr:rowOff>
    </xdr:from>
    <xdr:ext cx="405111" cy="259045"/>
    <xdr:sp macro="" textlink="">
      <xdr:nvSpPr>
        <xdr:cNvPr id="593" name="n_4aveValue【公民館】&#10;有形固定資産減価償却率">
          <a:extLst>
            <a:ext uri="{FF2B5EF4-FFF2-40B4-BE49-F238E27FC236}">
              <a16:creationId xmlns:a16="http://schemas.microsoft.com/office/drawing/2014/main" id="{00000000-0008-0000-0100-000051020000}"/>
            </a:ext>
          </a:extLst>
        </xdr:cNvPr>
        <xdr:cNvSpPr txBox="1"/>
      </xdr:nvSpPr>
      <xdr:spPr>
        <a:xfrm>
          <a:off x="12611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73314</xdr:rowOff>
    </xdr:from>
    <xdr:ext cx="405111" cy="259045"/>
    <xdr:sp macro="" textlink="">
      <xdr:nvSpPr>
        <xdr:cNvPr id="594" name="n_3mainValue【公民館】&#10;有形固定資産減価償却率">
          <a:extLst>
            <a:ext uri="{FF2B5EF4-FFF2-40B4-BE49-F238E27FC236}">
              <a16:creationId xmlns:a16="http://schemas.microsoft.com/office/drawing/2014/main" id="{00000000-0008-0000-0100-000052020000}"/>
            </a:ext>
          </a:extLst>
        </xdr:cNvPr>
        <xdr:cNvSpPr txBox="1"/>
      </xdr:nvSpPr>
      <xdr:spPr>
        <a:xfrm>
          <a:off x="13500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40657</xdr:rowOff>
    </xdr:from>
    <xdr:ext cx="405111" cy="259045"/>
    <xdr:sp macro="" textlink="">
      <xdr:nvSpPr>
        <xdr:cNvPr id="595" name="n_4mainValue【公民館】&#10;有形固定資産減価償却率">
          <a:extLst>
            <a:ext uri="{FF2B5EF4-FFF2-40B4-BE49-F238E27FC236}">
              <a16:creationId xmlns:a16="http://schemas.microsoft.com/office/drawing/2014/main" id="{00000000-0008-0000-0100-000053020000}"/>
            </a:ext>
          </a:extLst>
        </xdr:cNvPr>
        <xdr:cNvSpPr txBox="1"/>
      </xdr:nvSpPr>
      <xdr:spPr>
        <a:xfrm>
          <a:off x="12611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公民館】&#10;一人当たり面積グラフ枠">
          <a:extLst>
            <a:ext uri="{FF2B5EF4-FFF2-40B4-BE49-F238E27FC236}">
              <a16:creationId xmlns:a16="http://schemas.microsoft.com/office/drawing/2014/main" id="{00000000-0008-0000-0100-00006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620" name="【公民館】&#10;一人当たり面積最小値テキスト">
          <a:extLst>
            <a:ext uri="{FF2B5EF4-FFF2-40B4-BE49-F238E27FC236}">
              <a16:creationId xmlns:a16="http://schemas.microsoft.com/office/drawing/2014/main" id="{00000000-0008-0000-0100-00006C020000}"/>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622" name="【公民館】&#10;一人当たり面積最大値テキスト">
          <a:extLst>
            <a:ext uri="{FF2B5EF4-FFF2-40B4-BE49-F238E27FC236}">
              <a16:creationId xmlns:a16="http://schemas.microsoft.com/office/drawing/2014/main" id="{00000000-0008-0000-0100-00006E020000}"/>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624" name="【公民館】&#10;一人当たり面積平均値テキスト">
          <a:extLst>
            <a:ext uri="{FF2B5EF4-FFF2-40B4-BE49-F238E27FC236}">
              <a16:creationId xmlns:a16="http://schemas.microsoft.com/office/drawing/2014/main" id="{00000000-0008-0000-0100-000070020000}"/>
            </a:ext>
          </a:extLst>
        </xdr:cNvPr>
        <xdr:cNvSpPr txBox="1"/>
      </xdr:nvSpPr>
      <xdr:spPr>
        <a:xfrm>
          <a:off x="22199600" y="18418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625" name="フローチャート: 判断 624">
          <a:extLst>
            <a:ext uri="{FF2B5EF4-FFF2-40B4-BE49-F238E27FC236}">
              <a16:creationId xmlns:a16="http://schemas.microsoft.com/office/drawing/2014/main" id="{00000000-0008-0000-0100-000071020000}"/>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626" name="フローチャート: 判断 625">
          <a:extLst>
            <a:ext uri="{FF2B5EF4-FFF2-40B4-BE49-F238E27FC236}">
              <a16:creationId xmlns:a16="http://schemas.microsoft.com/office/drawing/2014/main" id="{00000000-0008-0000-0100-000072020000}"/>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628" name="フローチャート: 判断 627">
          <a:extLst>
            <a:ext uri="{FF2B5EF4-FFF2-40B4-BE49-F238E27FC236}">
              <a16:creationId xmlns:a16="http://schemas.microsoft.com/office/drawing/2014/main" id="{00000000-0008-0000-0100-000074020000}"/>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14732</xdr:rowOff>
    </xdr:from>
    <xdr:to>
      <xdr:col>102</xdr:col>
      <xdr:colOff>165100</xdr:colOff>
      <xdr:row>104</xdr:row>
      <xdr:rowOff>116332</xdr:rowOff>
    </xdr:to>
    <xdr:sp macro="" textlink="">
      <xdr:nvSpPr>
        <xdr:cNvPr id="635" name="楕円 634">
          <a:extLst>
            <a:ext uri="{FF2B5EF4-FFF2-40B4-BE49-F238E27FC236}">
              <a16:creationId xmlns:a16="http://schemas.microsoft.com/office/drawing/2014/main" id="{00000000-0008-0000-0100-00007B020000}"/>
            </a:ext>
          </a:extLst>
        </xdr:cNvPr>
        <xdr:cNvSpPr/>
      </xdr:nvSpPr>
      <xdr:spPr>
        <a:xfrm>
          <a:off x="19494500" y="1784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52832</xdr:rowOff>
    </xdr:from>
    <xdr:to>
      <xdr:col>98</xdr:col>
      <xdr:colOff>38100</xdr:colOff>
      <xdr:row>104</xdr:row>
      <xdr:rowOff>154432</xdr:rowOff>
    </xdr:to>
    <xdr:sp macro="" textlink="">
      <xdr:nvSpPr>
        <xdr:cNvPr id="636" name="楕円 635">
          <a:extLst>
            <a:ext uri="{FF2B5EF4-FFF2-40B4-BE49-F238E27FC236}">
              <a16:creationId xmlns:a16="http://schemas.microsoft.com/office/drawing/2014/main" id="{00000000-0008-0000-0100-00007C020000}"/>
            </a:ext>
          </a:extLst>
        </xdr:cNvPr>
        <xdr:cNvSpPr/>
      </xdr:nvSpPr>
      <xdr:spPr>
        <a:xfrm>
          <a:off x="18605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65532</xdr:rowOff>
    </xdr:from>
    <xdr:to>
      <xdr:col>102</xdr:col>
      <xdr:colOff>114300</xdr:colOff>
      <xdr:row>104</xdr:row>
      <xdr:rowOff>103632</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flipV="1">
          <a:off x="18656300" y="17896332"/>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638" name="n_1aveValue【公民館】&#10;一人当たり面積">
          <a:extLst>
            <a:ext uri="{FF2B5EF4-FFF2-40B4-BE49-F238E27FC236}">
              <a16:creationId xmlns:a16="http://schemas.microsoft.com/office/drawing/2014/main" id="{00000000-0008-0000-0100-00007E020000}"/>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639" name="n_2aveValue【公民館】&#10;一人当たり面積">
          <a:extLst>
            <a:ext uri="{FF2B5EF4-FFF2-40B4-BE49-F238E27FC236}">
              <a16:creationId xmlns:a16="http://schemas.microsoft.com/office/drawing/2014/main" id="{00000000-0008-0000-0100-00007F020000}"/>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33354</xdr:rowOff>
    </xdr:from>
    <xdr:ext cx="469744" cy="259045"/>
    <xdr:sp macro="" textlink="">
      <xdr:nvSpPr>
        <xdr:cNvPr id="640" name="n_3aveValue【公民館】&#10;一人当たり面積">
          <a:extLst>
            <a:ext uri="{FF2B5EF4-FFF2-40B4-BE49-F238E27FC236}">
              <a16:creationId xmlns:a16="http://schemas.microsoft.com/office/drawing/2014/main" id="{00000000-0008-0000-0100-000080020000}"/>
            </a:ext>
          </a:extLst>
        </xdr:cNvPr>
        <xdr:cNvSpPr txBox="1"/>
      </xdr:nvSpPr>
      <xdr:spPr>
        <a:xfrm>
          <a:off x="193104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10304</xdr:rowOff>
    </xdr:from>
    <xdr:ext cx="469744" cy="259045"/>
    <xdr:sp macro="" textlink="">
      <xdr:nvSpPr>
        <xdr:cNvPr id="641" name="n_4aveValue【公民館】&#10;一人当たり面積">
          <a:extLst>
            <a:ext uri="{FF2B5EF4-FFF2-40B4-BE49-F238E27FC236}">
              <a16:creationId xmlns:a16="http://schemas.microsoft.com/office/drawing/2014/main" id="{00000000-0008-0000-0100-000081020000}"/>
            </a:ext>
          </a:extLst>
        </xdr:cNvPr>
        <xdr:cNvSpPr txBox="1"/>
      </xdr:nvSpPr>
      <xdr:spPr>
        <a:xfrm>
          <a:off x="18421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132859</xdr:rowOff>
    </xdr:from>
    <xdr:ext cx="469744" cy="259045"/>
    <xdr:sp macro="" textlink="">
      <xdr:nvSpPr>
        <xdr:cNvPr id="642" name="n_3mainValue【公民館】&#10;一人当たり面積">
          <a:extLst>
            <a:ext uri="{FF2B5EF4-FFF2-40B4-BE49-F238E27FC236}">
              <a16:creationId xmlns:a16="http://schemas.microsoft.com/office/drawing/2014/main" id="{00000000-0008-0000-0100-000082020000}"/>
            </a:ext>
          </a:extLst>
        </xdr:cNvPr>
        <xdr:cNvSpPr txBox="1"/>
      </xdr:nvSpPr>
      <xdr:spPr>
        <a:xfrm>
          <a:off x="19310427" y="1762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170959</xdr:rowOff>
    </xdr:from>
    <xdr:ext cx="469744" cy="259045"/>
    <xdr:sp macro="" textlink="">
      <xdr:nvSpPr>
        <xdr:cNvPr id="643" name="n_4mainValue【公民館】&#10;一人当たり面積">
          <a:extLst>
            <a:ext uri="{FF2B5EF4-FFF2-40B4-BE49-F238E27FC236}">
              <a16:creationId xmlns:a16="http://schemas.microsoft.com/office/drawing/2014/main" id="{00000000-0008-0000-0100-000083020000}"/>
            </a:ext>
          </a:extLst>
        </xdr:cNvPr>
        <xdr:cNvSpPr txBox="1"/>
      </xdr:nvSpPr>
      <xdr:spPr>
        <a:xfrm>
          <a:off x="18421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学校、児童館、公民館の住民一人当たりの面積については、類似団体に比べ高くなっているが、人口が極端に少ないため高くなる傾向にある。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※R03</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は固定資産台帳整備中のためデータなし</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
501
390.46
2,187,530
2,088,827
85,271
1,157,210
2,843,832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591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74930</xdr:rowOff>
    </xdr:from>
    <xdr:to>
      <xdr:col>10</xdr:col>
      <xdr:colOff>165100</xdr:colOff>
      <xdr:row>61</xdr:row>
      <xdr:rowOff>5080</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1968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39007</xdr:rowOff>
    </xdr:from>
    <xdr:to>
      <xdr:col>6</xdr:col>
      <xdr:colOff>38100</xdr:colOff>
      <xdr:row>60</xdr:row>
      <xdr:rowOff>140607</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1079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89807</xdr:rowOff>
    </xdr:from>
    <xdr:to>
      <xdr:col>10</xdr:col>
      <xdr:colOff>114300</xdr:colOff>
      <xdr:row>60</xdr:row>
      <xdr:rowOff>125730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1130300" y="103768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93" name="n_1aveValue【体育館・プール】&#10;有形固定資産減価償却率">
          <a:extLst>
            <a:ext uri="{FF2B5EF4-FFF2-40B4-BE49-F238E27FC236}">
              <a16:creationId xmlns:a16="http://schemas.microsoft.com/office/drawing/2014/main" id="{00000000-0008-0000-0200-00005D000000}"/>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94" name="n_2aveValue【体育館・プール】&#10;有形固定資産減価償却率">
          <a:extLst>
            <a:ext uri="{FF2B5EF4-FFF2-40B4-BE49-F238E27FC236}">
              <a16:creationId xmlns:a16="http://schemas.microsoft.com/office/drawing/2014/main" id="{00000000-0008-0000-0200-00005E000000}"/>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74584</xdr:rowOff>
    </xdr:from>
    <xdr:ext cx="405111" cy="259045"/>
    <xdr:sp macro="" textlink="">
      <xdr:nvSpPr>
        <xdr:cNvPr id="95" name="n_3aveValue【体育館・プール】&#10;有形固定資産減価償却率">
          <a:extLst>
            <a:ext uri="{FF2B5EF4-FFF2-40B4-BE49-F238E27FC236}">
              <a16:creationId xmlns:a16="http://schemas.microsoft.com/office/drawing/2014/main" id="{00000000-0008-0000-0200-00005F000000}"/>
            </a:ext>
          </a:extLst>
        </xdr:cNvPr>
        <xdr:cNvSpPr txBox="1"/>
      </xdr:nvSpPr>
      <xdr:spPr>
        <a:xfrm>
          <a:off x="1816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96" name="n_4aveValue【体育館・プール】&#10;有形固定資産減価償却率">
          <a:extLst>
            <a:ext uri="{FF2B5EF4-FFF2-40B4-BE49-F238E27FC236}">
              <a16:creationId xmlns:a16="http://schemas.microsoft.com/office/drawing/2014/main" id="{00000000-0008-0000-0200-000060000000}"/>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21607</xdr:rowOff>
    </xdr:from>
    <xdr:ext cx="405111" cy="259045"/>
    <xdr:sp macro="" textlink="">
      <xdr:nvSpPr>
        <xdr:cNvPr id="97" name="n_3mainValue【体育館・プール】&#10;有形固定資産減価償却率">
          <a:extLst>
            <a:ext uri="{FF2B5EF4-FFF2-40B4-BE49-F238E27FC236}">
              <a16:creationId xmlns:a16="http://schemas.microsoft.com/office/drawing/2014/main" id="{00000000-0008-0000-0200-000061000000}"/>
            </a:ext>
          </a:extLst>
        </xdr:cNvPr>
        <xdr:cNvSpPr txBox="1"/>
      </xdr:nvSpPr>
      <xdr:spPr>
        <a:xfrm>
          <a:off x="1816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157134</xdr:rowOff>
    </xdr:from>
    <xdr:ext cx="405111" cy="259045"/>
    <xdr:sp macro="" textlink="">
      <xdr:nvSpPr>
        <xdr:cNvPr id="98" name="n_4main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927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00000000-0008-0000-0200-00006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a:extLst>
            <a:ext uri="{FF2B5EF4-FFF2-40B4-BE49-F238E27FC236}">
              <a16:creationId xmlns:a16="http://schemas.microsoft.com/office/drawing/2014/main" id="{00000000-0008-0000-0200-00007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3" name="【体育館・プール】&#10;一人当たり面積最小値テキスト">
          <a:extLst>
            <a:ext uri="{FF2B5EF4-FFF2-40B4-BE49-F238E27FC236}">
              <a16:creationId xmlns:a16="http://schemas.microsoft.com/office/drawing/2014/main" id="{00000000-0008-0000-0200-00007B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25" name="【体育館・プール】&#10;一人当たり面積最大値テキスト">
          <a:extLst>
            <a:ext uri="{FF2B5EF4-FFF2-40B4-BE49-F238E27FC236}">
              <a16:creationId xmlns:a16="http://schemas.microsoft.com/office/drawing/2014/main" id="{00000000-0008-0000-0200-00007D000000}"/>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27" name="【体育館・プール】&#10;一人当たり面積平均値テキスト">
          <a:extLst>
            <a:ext uri="{FF2B5EF4-FFF2-40B4-BE49-F238E27FC236}">
              <a16:creationId xmlns:a16="http://schemas.microsoft.com/office/drawing/2014/main" id="{00000000-0008-0000-0200-00007F000000}"/>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29" name="フローチャート: 判断 128">
          <a:extLst>
            <a:ext uri="{FF2B5EF4-FFF2-40B4-BE49-F238E27FC236}">
              <a16:creationId xmlns:a16="http://schemas.microsoft.com/office/drawing/2014/main" id="{00000000-0008-0000-0200-000081000000}"/>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0" name="フローチャート: 判断 129">
          <a:extLst>
            <a:ext uri="{FF2B5EF4-FFF2-40B4-BE49-F238E27FC236}">
              <a16:creationId xmlns:a16="http://schemas.microsoft.com/office/drawing/2014/main" id="{00000000-0008-0000-0200-000082000000}"/>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31" name="フローチャート: 判断 130">
          <a:extLst>
            <a:ext uri="{FF2B5EF4-FFF2-40B4-BE49-F238E27FC236}">
              <a16:creationId xmlns:a16="http://schemas.microsoft.com/office/drawing/2014/main" id="{00000000-0008-0000-0200-000083000000}"/>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32" name="フローチャート: 判断 131">
          <a:extLst>
            <a:ext uri="{FF2B5EF4-FFF2-40B4-BE49-F238E27FC236}">
              <a16:creationId xmlns:a16="http://schemas.microsoft.com/office/drawing/2014/main" id="{00000000-0008-0000-0200-000084000000}"/>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117221</xdr:rowOff>
    </xdr:from>
    <xdr:to>
      <xdr:col>41</xdr:col>
      <xdr:colOff>101600</xdr:colOff>
      <xdr:row>62</xdr:row>
      <xdr:rowOff>47371</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7810500" y="105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137985</xdr:rowOff>
    </xdr:from>
    <xdr:to>
      <xdr:col>36</xdr:col>
      <xdr:colOff>165100</xdr:colOff>
      <xdr:row>62</xdr:row>
      <xdr:rowOff>68135</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1059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168021</xdr:rowOff>
    </xdr:from>
    <xdr:to>
      <xdr:col>41</xdr:col>
      <xdr:colOff>50800</xdr:colOff>
      <xdr:row>62</xdr:row>
      <xdr:rowOff>17335</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6972300" y="10626471"/>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41" name="n_1aveValue【体育館・プール】&#10;一人当たり面積">
          <a:extLst>
            <a:ext uri="{FF2B5EF4-FFF2-40B4-BE49-F238E27FC236}">
              <a16:creationId xmlns:a16="http://schemas.microsoft.com/office/drawing/2014/main" id="{00000000-0008-0000-0200-00008D000000}"/>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42" name="n_2aveValue【体育館・プール】&#10;一人当たり面積">
          <a:extLst>
            <a:ext uri="{FF2B5EF4-FFF2-40B4-BE49-F238E27FC236}">
              <a16:creationId xmlns:a16="http://schemas.microsoft.com/office/drawing/2014/main" id="{00000000-0008-0000-0200-00008E000000}"/>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69169</xdr:rowOff>
    </xdr:from>
    <xdr:ext cx="469744" cy="259045"/>
    <xdr:sp macro="" textlink="">
      <xdr:nvSpPr>
        <xdr:cNvPr id="143" name="n_3aveValue【体育館・プール】&#10;一人当たり面積">
          <a:extLst>
            <a:ext uri="{FF2B5EF4-FFF2-40B4-BE49-F238E27FC236}">
              <a16:creationId xmlns:a16="http://schemas.microsoft.com/office/drawing/2014/main" id="{00000000-0008-0000-0200-00008F000000}"/>
            </a:ext>
          </a:extLst>
        </xdr:cNvPr>
        <xdr:cNvSpPr txBox="1"/>
      </xdr:nvSpPr>
      <xdr:spPr>
        <a:xfrm>
          <a:off x="7626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71835</xdr:rowOff>
    </xdr:from>
    <xdr:ext cx="469744" cy="259045"/>
    <xdr:sp macro="" textlink="">
      <xdr:nvSpPr>
        <xdr:cNvPr id="144" name="n_4aveValue【体育館・プール】&#10;一人当たり面積">
          <a:extLst>
            <a:ext uri="{FF2B5EF4-FFF2-40B4-BE49-F238E27FC236}">
              <a16:creationId xmlns:a16="http://schemas.microsoft.com/office/drawing/2014/main" id="{00000000-0008-0000-0200-000090000000}"/>
            </a:ext>
          </a:extLst>
        </xdr:cNvPr>
        <xdr:cNvSpPr txBox="1"/>
      </xdr:nvSpPr>
      <xdr:spPr>
        <a:xfrm>
          <a:off x="6737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63898</xdr:rowOff>
    </xdr:from>
    <xdr:ext cx="469744" cy="259045"/>
    <xdr:sp macro="" textlink="">
      <xdr:nvSpPr>
        <xdr:cNvPr id="145" name="n_3mainValue【体育館・プール】&#10;一人当たり面積">
          <a:extLst>
            <a:ext uri="{FF2B5EF4-FFF2-40B4-BE49-F238E27FC236}">
              <a16:creationId xmlns:a16="http://schemas.microsoft.com/office/drawing/2014/main" id="{00000000-0008-0000-0200-000091000000}"/>
            </a:ext>
          </a:extLst>
        </xdr:cNvPr>
        <xdr:cNvSpPr txBox="1"/>
      </xdr:nvSpPr>
      <xdr:spPr>
        <a:xfrm>
          <a:off x="7626427" y="103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84662</xdr:rowOff>
    </xdr:from>
    <xdr:ext cx="469744" cy="259045"/>
    <xdr:sp macro="" textlink="">
      <xdr:nvSpPr>
        <xdr:cNvPr id="146" name="n_4mainValue【体育館・プール】&#10;一人当たり面積">
          <a:extLst>
            <a:ext uri="{FF2B5EF4-FFF2-40B4-BE49-F238E27FC236}">
              <a16:creationId xmlns:a16="http://schemas.microsoft.com/office/drawing/2014/main" id="{00000000-0008-0000-0200-000092000000}"/>
            </a:ext>
          </a:extLst>
        </xdr:cNvPr>
        <xdr:cNvSpPr txBox="1"/>
      </xdr:nvSpPr>
      <xdr:spPr>
        <a:xfrm>
          <a:off x="6737427" y="1037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福祉施設】&#10;有形固定資産減価償却率グラフ枠">
          <a:extLst>
            <a:ext uri="{FF2B5EF4-FFF2-40B4-BE49-F238E27FC236}">
              <a16:creationId xmlns:a16="http://schemas.microsoft.com/office/drawing/2014/main" id="{00000000-0008-0000-0200-0000A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71" name="【福祉施設】&#10;有形固定資産減価償却率最小値テキスト">
          <a:extLst>
            <a:ext uri="{FF2B5EF4-FFF2-40B4-BE49-F238E27FC236}">
              <a16:creationId xmlns:a16="http://schemas.microsoft.com/office/drawing/2014/main" id="{00000000-0008-0000-0200-0000AB00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73" name="【福祉施設】&#10;有形固定資産減価償却率最大値テキスト">
          <a:extLst>
            <a:ext uri="{FF2B5EF4-FFF2-40B4-BE49-F238E27FC236}">
              <a16:creationId xmlns:a16="http://schemas.microsoft.com/office/drawing/2014/main" id="{00000000-0008-0000-0200-0000AD00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175" name="【福祉施設】&#10;有形固定資産減価償却率平均値テキスト">
          <a:extLst>
            <a:ext uri="{FF2B5EF4-FFF2-40B4-BE49-F238E27FC236}">
              <a16:creationId xmlns:a16="http://schemas.microsoft.com/office/drawing/2014/main" id="{00000000-0008-0000-0200-0000AF000000}"/>
            </a:ext>
          </a:extLst>
        </xdr:cNvPr>
        <xdr:cNvSpPr txBox="1"/>
      </xdr:nvSpPr>
      <xdr:spPr>
        <a:xfrm>
          <a:off x="4673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80</xdr:row>
      <xdr:rowOff>41911</xdr:rowOff>
    </xdr:from>
    <xdr:to>
      <xdr:col>10</xdr:col>
      <xdr:colOff>165100</xdr:colOff>
      <xdr:row>80</xdr:row>
      <xdr:rowOff>143511</xdr:rowOff>
    </xdr:to>
    <xdr:sp macro="" textlink="">
      <xdr:nvSpPr>
        <xdr:cNvPr id="186" name="楕円 185">
          <a:extLst>
            <a:ext uri="{FF2B5EF4-FFF2-40B4-BE49-F238E27FC236}">
              <a16:creationId xmlns:a16="http://schemas.microsoft.com/office/drawing/2014/main" id="{00000000-0008-0000-0200-0000BA000000}"/>
            </a:ext>
          </a:extLst>
        </xdr:cNvPr>
        <xdr:cNvSpPr/>
      </xdr:nvSpPr>
      <xdr:spPr>
        <a:xfrm>
          <a:off x="19685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16511</xdr:rowOff>
    </xdr:from>
    <xdr:to>
      <xdr:col>6</xdr:col>
      <xdr:colOff>38100</xdr:colOff>
      <xdr:row>80</xdr:row>
      <xdr:rowOff>118111</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1079500" y="1373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67311</xdr:rowOff>
    </xdr:from>
    <xdr:to>
      <xdr:col>10</xdr:col>
      <xdr:colOff>114300</xdr:colOff>
      <xdr:row>80</xdr:row>
      <xdr:rowOff>92711</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1130300" y="137833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189" name="n_1aveValue【福祉施設】&#10;有形固定資産減価償却率">
          <a:extLst>
            <a:ext uri="{FF2B5EF4-FFF2-40B4-BE49-F238E27FC236}">
              <a16:creationId xmlns:a16="http://schemas.microsoft.com/office/drawing/2014/main" id="{00000000-0008-0000-0200-0000BD000000}"/>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190" name="n_2aveValue【福祉施設】&#10;有形固定資産減価償却率">
          <a:extLst>
            <a:ext uri="{FF2B5EF4-FFF2-40B4-BE49-F238E27FC236}">
              <a16:creationId xmlns:a16="http://schemas.microsoft.com/office/drawing/2014/main" id="{00000000-0008-0000-0200-0000BE000000}"/>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146066</xdr:rowOff>
    </xdr:from>
    <xdr:ext cx="405111" cy="259045"/>
    <xdr:sp macro="" textlink="">
      <xdr:nvSpPr>
        <xdr:cNvPr id="191" name="n_3aveValue【福祉施設】&#10;有形固定資産減価償却率">
          <a:extLst>
            <a:ext uri="{FF2B5EF4-FFF2-40B4-BE49-F238E27FC236}">
              <a16:creationId xmlns:a16="http://schemas.microsoft.com/office/drawing/2014/main" id="{00000000-0008-0000-0200-0000BF000000}"/>
            </a:ext>
          </a:extLst>
        </xdr:cNvPr>
        <xdr:cNvSpPr txBox="1"/>
      </xdr:nvSpPr>
      <xdr:spPr>
        <a:xfrm>
          <a:off x="1816744" y="1403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64788</xdr:rowOff>
    </xdr:from>
    <xdr:ext cx="405111" cy="259045"/>
    <xdr:sp macro="" textlink="">
      <xdr:nvSpPr>
        <xdr:cNvPr id="192" name="n_4aveValue【福祉施設】&#10;有形固定資産減価償却率">
          <a:extLst>
            <a:ext uri="{FF2B5EF4-FFF2-40B4-BE49-F238E27FC236}">
              <a16:creationId xmlns:a16="http://schemas.microsoft.com/office/drawing/2014/main" id="{00000000-0008-0000-0200-0000C0000000}"/>
            </a:ext>
          </a:extLst>
        </xdr:cNvPr>
        <xdr:cNvSpPr txBox="1"/>
      </xdr:nvSpPr>
      <xdr:spPr>
        <a:xfrm>
          <a:off x="9277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160038</xdr:rowOff>
    </xdr:from>
    <xdr:ext cx="405111" cy="259045"/>
    <xdr:sp macro="" textlink="">
      <xdr:nvSpPr>
        <xdr:cNvPr id="193" name="n_3mainValue【福祉施設】&#10;有形固定資産減価償却率">
          <a:extLst>
            <a:ext uri="{FF2B5EF4-FFF2-40B4-BE49-F238E27FC236}">
              <a16:creationId xmlns:a16="http://schemas.microsoft.com/office/drawing/2014/main" id="{00000000-0008-0000-0200-0000C1000000}"/>
            </a:ext>
          </a:extLst>
        </xdr:cNvPr>
        <xdr:cNvSpPr txBox="1"/>
      </xdr:nvSpPr>
      <xdr:spPr>
        <a:xfrm>
          <a:off x="1816744" y="1353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134638</xdr:rowOff>
    </xdr:from>
    <xdr:ext cx="405111" cy="259045"/>
    <xdr:sp macro="" textlink="">
      <xdr:nvSpPr>
        <xdr:cNvPr id="194" name="n_4mainValue【福祉施設】&#10;有形固定資産減価償却率">
          <a:extLst>
            <a:ext uri="{FF2B5EF4-FFF2-40B4-BE49-F238E27FC236}">
              <a16:creationId xmlns:a16="http://schemas.microsoft.com/office/drawing/2014/main" id="{00000000-0008-0000-0200-0000C2000000}"/>
            </a:ext>
          </a:extLst>
        </xdr:cNvPr>
        <xdr:cNvSpPr txBox="1"/>
      </xdr:nvSpPr>
      <xdr:spPr>
        <a:xfrm>
          <a:off x="927744" y="1350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7" name="【福祉施設】&#10;一人当たり面積グラフ枠">
          <a:extLst>
            <a:ext uri="{FF2B5EF4-FFF2-40B4-BE49-F238E27FC236}">
              <a16:creationId xmlns:a16="http://schemas.microsoft.com/office/drawing/2014/main" id="{00000000-0008-0000-0200-0000D9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19" name="【福祉施設】&#10;一人当たり面積最小値テキスト">
          <a:extLst>
            <a:ext uri="{FF2B5EF4-FFF2-40B4-BE49-F238E27FC236}">
              <a16:creationId xmlns:a16="http://schemas.microsoft.com/office/drawing/2014/main" id="{00000000-0008-0000-0200-0000DB000000}"/>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21" name="【福祉施設】&#10;一人当たり面積最大値テキスト">
          <a:extLst>
            <a:ext uri="{FF2B5EF4-FFF2-40B4-BE49-F238E27FC236}">
              <a16:creationId xmlns:a16="http://schemas.microsoft.com/office/drawing/2014/main" id="{00000000-0008-0000-0200-0000DD000000}"/>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23" name="【福祉施設】&#10;一人当たり面積平均値テキスト">
          <a:extLst>
            <a:ext uri="{FF2B5EF4-FFF2-40B4-BE49-F238E27FC236}">
              <a16:creationId xmlns:a16="http://schemas.microsoft.com/office/drawing/2014/main" id="{00000000-0008-0000-0200-0000DF000000}"/>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24" name="フローチャート: 判断 223">
          <a:extLst>
            <a:ext uri="{FF2B5EF4-FFF2-40B4-BE49-F238E27FC236}">
              <a16:creationId xmlns:a16="http://schemas.microsoft.com/office/drawing/2014/main" id="{00000000-0008-0000-0200-0000E0000000}"/>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25" name="フローチャート: 判断 224">
          <a:extLst>
            <a:ext uri="{FF2B5EF4-FFF2-40B4-BE49-F238E27FC236}">
              <a16:creationId xmlns:a16="http://schemas.microsoft.com/office/drawing/2014/main" id="{00000000-0008-0000-0200-0000E1000000}"/>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26" name="フローチャート: 判断 225">
          <a:extLst>
            <a:ext uri="{FF2B5EF4-FFF2-40B4-BE49-F238E27FC236}">
              <a16:creationId xmlns:a16="http://schemas.microsoft.com/office/drawing/2014/main" id="{00000000-0008-0000-0200-0000E2000000}"/>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227" name="フローチャート: 判断 226">
          <a:extLst>
            <a:ext uri="{FF2B5EF4-FFF2-40B4-BE49-F238E27FC236}">
              <a16:creationId xmlns:a16="http://schemas.microsoft.com/office/drawing/2014/main" id="{00000000-0008-0000-0200-0000E3000000}"/>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228" name="フローチャート: 判断 227">
          <a:extLst>
            <a:ext uri="{FF2B5EF4-FFF2-40B4-BE49-F238E27FC236}">
              <a16:creationId xmlns:a16="http://schemas.microsoft.com/office/drawing/2014/main" id="{00000000-0008-0000-0200-0000E4000000}"/>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25781</xdr:rowOff>
    </xdr:from>
    <xdr:to>
      <xdr:col>41</xdr:col>
      <xdr:colOff>101600</xdr:colOff>
      <xdr:row>85</xdr:row>
      <xdr:rowOff>127381</xdr:rowOff>
    </xdr:to>
    <xdr:sp macro="" textlink="">
      <xdr:nvSpPr>
        <xdr:cNvPr id="234" name="楕円 233">
          <a:extLst>
            <a:ext uri="{FF2B5EF4-FFF2-40B4-BE49-F238E27FC236}">
              <a16:creationId xmlns:a16="http://schemas.microsoft.com/office/drawing/2014/main" id="{00000000-0008-0000-0200-0000EA000000}"/>
            </a:ext>
          </a:extLst>
        </xdr:cNvPr>
        <xdr:cNvSpPr/>
      </xdr:nvSpPr>
      <xdr:spPr>
        <a:xfrm>
          <a:off x="7810500" y="1459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36068</xdr:rowOff>
    </xdr:from>
    <xdr:to>
      <xdr:col>36</xdr:col>
      <xdr:colOff>165100</xdr:colOff>
      <xdr:row>85</xdr:row>
      <xdr:rowOff>137668</xdr:rowOff>
    </xdr:to>
    <xdr:sp macro="" textlink="">
      <xdr:nvSpPr>
        <xdr:cNvPr id="235" name="楕円 234">
          <a:extLst>
            <a:ext uri="{FF2B5EF4-FFF2-40B4-BE49-F238E27FC236}">
              <a16:creationId xmlns:a16="http://schemas.microsoft.com/office/drawing/2014/main" id="{00000000-0008-0000-0200-0000EB000000}"/>
            </a:ext>
          </a:extLst>
        </xdr:cNvPr>
        <xdr:cNvSpPr/>
      </xdr:nvSpPr>
      <xdr:spPr>
        <a:xfrm>
          <a:off x="6921500" y="146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76581</xdr:rowOff>
    </xdr:from>
    <xdr:to>
      <xdr:col>41</xdr:col>
      <xdr:colOff>50800</xdr:colOff>
      <xdr:row>85</xdr:row>
      <xdr:rowOff>86868</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flipV="1">
          <a:off x="6972300" y="1464983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237" name="n_1aveValue【福祉施設】&#10;一人当たり面積">
          <a:extLst>
            <a:ext uri="{FF2B5EF4-FFF2-40B4-BE49-F238E27FC236}">
              <a16:creationId xmlns:a16="http://schemas.microsoft.com/office/drawing/2014/main" id="{00000000-0008-0000-0200-0000ED000000}"/>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38" name="n_2aveValue【福祉施設】&#10;一人当たり面積">
          <a:extLst>
            <a:ext uri="{FF2B5EF4-FFF2-40B4-BE49-F238E27FC236}">
              <a16:creationId xmlns:a16="http://schemas.microsoft.com/office/drawing/2014/main" id="{00000000-0008-0000-0200-0000EE000000}"/>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13352</xdr:rowOff>
    </xdr:from>
    <xdr:ext cx="469744" cy="259045"/>
    <xdr:sp macro="" textlink="">
      <xdr:nvSpPr>
        <xdr:cNvPr id="239" name="n_3aveValue【福祉施設】&#10;一人当たり面積">
          <a:extLst>
            <a:ext uri="{FF2B5EF4-FFF2-40B4-BE49-F238E27FC236}">
              <a16:creationId xmlns:a16="http://schemas.microsoft.com/office/drawing/2014/main" id="{00000000-0008-0000-0200-0000EF000000}"/>
            </a:ext>
          </a:extLst>
        </xdr:cNvPr>
        <xdr:cNvSpPr txBox="1"/>
      </xdr:nvSpPr>
      <xdr:spPr>
        <a:xfrm>
          <a:off x="76264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22114</xdr:rowOff>
    </xdr:from>
    <xdr:ext cx="469744" cy="259045"/>
    <xdr:sp macro="" textlink="">
      <xdr:nvSpPr>
        <xdr:cNvPr id="240" name="n_4aveValue【福祉施設】&#10;一人当たり面積">
          <a:extLst>
            <a:ext uri="{FF2B5EF4-FFF2-40B4-BE49-F238E27FC236}">
              <a16:creationId xmlns:a16="http://schemas.microsoft.com/office/drawing/2014/main" id="{00000000-0008-0000-0200-0000F0000000}"/>
            </a:ext>
          </a:extLst>
        </xdr:cNvPr>
        <xdr:cNvSpPr txBox="1"/>
      </xdr:nvSpPr>
      <xdr:spPr>
        <a:xfrm>
          <a:off x="6737427" y="147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143908</xdr:rowOff>
    </xdr:from>
    <xdr:ext cx="469744" cy="259045"/>
    <xdr:sp macro="" textlink="">
      <xdr:nvSpPr>
        <xdr:cNvPr id="241" name="n_3mainValue【福祉施設】&#10;一人当たり面積">
          <a:extLst>
            <a:ext uri="{FF2B5EF4-FFF2-40B4-BE49-F238E27FC236}">
              <a16:creationId xmlns:a16="http://schemas.microsoft.com/office/drawing/2014/main" id="{00000000-0008-0000-0200-0000F1000000}"/>
            </a:ext>
          </a:extLst>
        </xdr:cNvPr>
        <xdr:cNvSpPr txBox="1"/>
      </xdr:nvSpPr>
      <xdr:spPr>
        <a:xfrm>
          <a:off x="7626427" y="1437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154195</xdr:rowOff>
    </xdr:from>
    <xdr:ext cx="469744" cy="259045"/>
    <xdr:sp macro="" textlink="">
      <xdr:nvSpPr>
        <xdr:cNvPr id="242" name="n_4mainValue【福祉施設】&#10;一人当たり面積">
          <a:extLst>
            <a:ext uri="{FF2B5EF4-FFF2-40B4-BE49-F238E27FC236}">
              <a16:creationId xmlns:a16="http://schemas.microsoft.com/office/drawing/2014/main" id="{00000000-0008-0000-0200-0000F2000000}"/>
            </a:ext>
          </a:extLst>
        </xdr:cNvPr>
        <xdr:cNvSpPr txBox="1"/>
      </xdr:nvSpPr>
      <xdr:spPr>
        <a:xfrm>
          <a:off x="6737427" y="1438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2" name="【一般廃棄物処理施設】&#10;有形固定資産減価償却率グラフ枠">
          <a:extLst>
            <a:ext uri="{FF2B5EF4-FFF2-40B4-BE49-F238E27FC236}">
              <a16:creationId xmlns:a16="http://schemas.microsoft.com/office/drawing/2014/main" id="{00000000-0008-0000-0200-00001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84" name="【一般廃棄物処理施設】&#10;有形固定資産減価償却率最小値テキスト">
          <a:extLst>
            <a:ext uri="{FF2B5EF4-FFF2-40B4-BE49-F238E27FC236}">
              <a16:creationId xmlns:a16="http://schemas.microsoft.com/office/drawing/2014/main" id="{00000000-0008-0000-0200-00001C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286" name="【一般廃棄物処理施設】&#10;有形固定資産減価償却率最大値テキスト">
          <a:extLst>
            <a:ext uri="{FF2B5EF4-FFF2-40B4-BE49-F238E27FC236}">
              <a16:creationId xmlns:a16="http://schemas.microsoft.com/office/drawing/2014/main" id="{00000000-0008-0000-0200-00001E010000}"/>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288" name="【一般廃棄物処理施設】&#10;有形固定資産減価償却率平均値テキスト">
          <a:extLst>
            <a:ext uri="{FF2B5EF4-FFF2-40B4-BE49-F238E27FC236}">
              <a16:creationId xmlns:a16="http://schemas.microsoft.com/office/drawing/2014/main" id="{00000000-0008-0000-0200-000020010000}"/>
            </a:ext>
          </a:extLst>
        </xdr:cNvPr>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143510</xdr:rowOff>
    </xdr:from>
    <xdr:to>
      <xdr:col>72</xdr:col>
      <xdr:colOff>38100</xdr:colOff>
      <xdr:row>38</xdr:row>
      <xdr:rowOff>73660</xdr:rowOff>
    </xdr:to>
    <xdr:sp macro="" textlink="">
      <xdr:nvSpPr>
        <xdr:cNvPr id="299" name="楕円 298">
          <a:extLst>
            <a:ext uri="{FF2B5EF4-FFF2-40B4-BE49-F238E27FC236}">
              <a16:creationId xmlns:a16="http://schemas.microsoft.com/office/drawing/2014/main" id="{00000000-0008-0000-0200-00002B010000}"/>
            </a:ext>
          </a:extLst>
        </xdr:cNvPr>
        <xdr:cNvSpPr/>
      </xdr:nvSpPr>
      <xdr:spPr>
        <a:xfrm>
          <a:off x="13652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90170</xdr:rowOff>
    </xdr:from>
    <xdr:to>
      <xdr:col>67</xdr:col>
      <xdr:colOff>101600</xdr:colOff>
      <xdr:row>39</xdr:row>
      <xdr:rowOff>20320</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12763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22860</xdr:rowOff>
    </xdr:from>
    <xdr:to>
      <xdr:col>71</xdr:col>
      <xdr:colOff>177800</xdr:colOff>
      <xdr:row>38</xdr:row>
      <xdr:rowOff>140970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flipV="1">
          <a:off x="12814300" y="653796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302" name="n_1aveValue【一般廃棄物処理施設】&#10;有形固定資産減価償却率">
          <a:extLst>
            <a:ext uri="{FF2B5EF4-FFF2-40B4-BE49-F238E27FC236}">
              <a16:creationId xmlns:a16="http://schemas.microsoft.com/office/drawing/2014/main" id="{00000000-0008-0000-0200-00002E010000}"/>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303" name="n_2aveValue【一般廃棄物処理施設】&#10;有形固定資産減価償却率">
          <a:extLst>
            <a:ext uri="{FF2B5EF4-FFF2-40B4-BE49-F238E27FC236}">
              <a16:creationId xmlns:a16="http://schemas.microsoft.com/office/drawing/2014/main" id="{00000000-0008-0000-0200-00002F010000}"/>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304" name="n_3aveValue【一般廃棄物処理施設】&#10;有形固定資産減価償却率">
          <a:extLst>
            <a:ext uri="{FF2B5EF4-FFF2-40B4-BE49-F238E27FC236}">
              <a16:creationId xmlns:a16="http://schemas.microsoft.com/office/drawing/2014/main" id="{00000000-0008-0000-0200-000030010000}"/>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305" name="n_4aveValue【一般廃棄物処理施設】&#10;有形固定資産減価償却率">
          <a:extLst>
            <a:ext uri="{FF2B5EF4-FFF2-40B4-BE49-F238E27FC236}">
              <a16:creationId xmlns:a16="http://schemas.microsoft.com/office/drawing/2014/main" id="{00000000-0008-0000-0200-000031010000}"/>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64787</xdr:rowOff>
    </xdr:from>
    <xdr:ext cx="405111" cy="259045"/>
    <xdr:sp macro="" textlink="">
      <xdr:nvSpPr>
        <xdr:cNvPr id="306" name="n_3mainValue【一般廃棄物処理施設】&#10;有形固定資産減価償却率">
          <a:extLst>
            <a:ext uri="{FF2B5EF4-FFF2-40B4-BE49-F238E27FC236}">
              <a16:creationId xmlns:a16="http://schemas.microsoft.com/office/drawing/2014/main" id="{00000000-0008-0000-0200-000032010000}"/>
            </a:ext>
          </a:extLst>
        </xdr:cNvPr>
        <xdr:cNvSpPr txBox="1"/>
      </xdr:nvSpPr>
      <xdr:spPr>
        <a:xfrm>
          <a:off x="13500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11447</xdr:rowOff>
    </xdr:from>
    <xdr:ext cx="405111" cy="259045"/>
    <xdr:sp macro="" textlink="">
      <xdr:nvSpPr>
        <xdr:cNvPr id="307" name="n_4mainValue【一般廃棄物処理施設】&#10;有形固定資産減価償却率">
          <a:extLst>
            <a:ext uri="{FF2B5EF4-FFF2-40B4-BE49-F238E27FC236}">
              <a16:creationId xmlns:a16="http://schemas.microsoft.com/office/drawing/2014/main" id="{00000000-0008-0000-0200-000033010000}"/>
            </a:ext>
          </a:extLst>
        </xdr:cNvPr>
        <xdr:cNvSpPr txBox="1"/>
      </xdr:nvSpPr>
      <xdr:spPr>
        <a:xfrm>
          <a:off x="12611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8" name="【一般廃棄物処理施設】&#10;一人当たり有形固定資産（償却資産）額グラフ枠">
          <a:extLst>
            <a:ext uri="{FF2B5EF4-FFF2-40B4-BE49-F238E27FC236}">
              <a16:creationId xmlns:a16="http://schemas.microsoft.com/office/drawing/2014/main" id="{00000000-0008-0000-0200-00004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30" name="【一般廃棄物処理施設】&#10;一人当たり有形固定資産（償却資産）額最小値テキスト">
          <a:extLst>
            <a:ext uri="{FF2B5EF4-FFF2-40B4-BE49-F238E27FC236}">
              <a16:creationId xmlns:a16="http://schemas.microsoft.com/office/drawing/2014/main" id="{00000000-0008-0000-0200-00004A010000}"/>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32" name="【一般廃棄物処理施設】&#10;一人当たり有形固定資産（償却資産）額最大値テキスト">
          <a:extLst>
            <a:ext uri="{FF2B5EF4-FFF2-40B4-BE49-F238E27FC236}">
              <a16:creationId xmlns:a16="http://schemas.microsoft.com/office/drawing/2014/main" id="{00000000-0008-0000-0200-00004C010000}"/>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87883</xdr:rowOff>
    </xdr:from>
    <xdr:ext cx="599010" cy="259045"/>
    <xdr:sp macro="" textlink="">
      <xdr:nvSpPr>
        <xdr:cNvPr id="334" name="【一般廃棄物処理施設】&#10;一人当たり有形固定資産（償却資産）額平均値テキスト">
          <a:extLst>
            <a:ext uri="{FF2B5EF4-FFF2-40B4-BE49-F238E27FC236}">
              <a16:creationId xmlns:a16="http://schemas.microsoft.com/office/drawing/2014/main" id="{00000000-0008-0000-0200-00004E010000}"/>
            </a:ext>
          </a:extLst>
        </xdr:cNvPr>
        <xdr:cNvSpPr txBox="1"/>
      </xdr:nvSpPr>
      <xdr:spPr>
        <a:xfrm>
          <a:off x="22199600" y="6945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35" name="フローチャート: 判断 334">
          <a:extLst>
            <a:ext uri="{FF2B5EF4-FFF2-40B4-BE49-F238E27FC236}">
              <a16:creationId xmlns:a16="http://schemas.microsoft.com/office/drawing/2014/main" id="{00000000-0008-0000-0200-00004F010000}"/>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36" name="フローチャート: 判断 335">
          <a:extLst>
            <a:ext uri="{FF2B5EF4-FFF2-40B4-BE49-F238E27FC236}">
              <a16:creationId xmlns:a16="http://schemas.microsoft.com/office/drawing/2014/main" id="{00000000-0008-0000-0200-000050010000}"/>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37" name="フローチャート: 判断 336">
          <a:extLst>
            <a:ext uri="{FF2B5EF4-FFF2-40B4-BE49-F238E27FC236}">
              <a16:creationId xmlns:a16="http://schemas.microsoft.com/office/drawing/2014/main" id="{00000000-0008-0000-0200-000051010000}"/>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338" name="フローチャート: 判断 337">
          <a:extLst>
            <a:ext uri="{FF2B5EF4-FFF2-40B4-BE49-F238E27FC236}">
              <a16:creationId xmlns:a16="http://schemas.microsoft.com/office/drawing/2014/main" id="{00000000-0008-0000-0200-000052010000}"/>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339" name="フローチャート: 判断 338">
          <a:extLst>
            <a:ext uri="{FF2B5EF4-FFF2-40B4-BE49-F238E27FC236}">
              <a16:creationId xmlns:a16="http://schemas.microsoft.com/office/drawing/2014/main" id="{00000000-0008-0000-0200-000053010000}"/>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103374</xdr:rowOff>
    </xdr:from>
    <xdr:to>
      <xdr:col>102</xdr:col>
      <xdr:colOff>165100</xdr:colOff>
      <xdr:row>41</xdr:row>
      <xdr:rowOff>33524</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19494500" y="696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107544</xdr:rowOff>
    </xdr:from>
    <xdr:to>
      <xdr:col>98</xdr:col>
      <xdr:colOff>38100</xdr:colOff>
      <xdr:row>41</xdr:row>
      <xdr:rowOff>37694</xdr:rowOff>
    </xdr:to>
    <xdr:sp macro="" textlink="">
      <xdr:nvSpPr>
        <xdr:cNvPr id="346" name="楕円 345">
          <a:extLst>
            <a:ext uri="{FF2B5EF4-FFF2-40B4-BE49-F238E27FC236}">
              <a16:creationId xmlns:a16="http://schemas.microsoft.com/office/drawing/2014/main" id="{00000000-0008-0000-0200-00005A010000}"/>
            </a:ext>
          </a:extLst>
        </xdr:cNvPr>
        <xdr:cNvSpPr/>
      </xdr:nvSpPr>
      <xdr:spPr>
        <a:xfrm>
          <a:off x="18605500" y="69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154174</xdr:rowOff>
    </xdr:from>
    <xdr:to>
      <xdr:col>102</xdr:col>
      <xdr:colOff>114300</xdr:colOff>
      <xdr:row>40</xdr:row>
      <xdr:rowOff>158344</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flipV="1">
          <a:off x="18656300" y="7012174"/>
          <a:ext cx="8890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348" name="n_1aveValue【一般廃棄物処理施設】&#10;一人当たり有形固定資産（償却資産）額">
          <a:extLst>
            <a:ext uri="{FF2B5EF4-FFF2-40B4-BE49-F238E27FC236}">
              <a16:creationId xmlns:a16="http://schemas.microsoft.com/office/drawing/2014/main" id="{00000000-0008-0000-0200-00005C010000}"/>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349" name="n_2aveValue【一般廃棄物処理施設】&#10;一人当たり有形固定資産（償却資産）額">
          <a:extLst>
            <a:ext uri="{FF2B5EF4-FFF2-40B4-BE49-F238E27FC236}">
              <a16:creationId xmlns:a16="http://schemas.microsoft.com/office/drawing/2014/main" id="{00000000-0008-0000-0200-00005D010000}"/>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39622</xdr:rowOff>
    </xdr:from>
    <xdr:ext cx="599010" cy="259045"/>
    <xdr:sp macro="" textlink="">
      <xdr:nvSpPr>
        <xdr:cNvPr id="350" name="n_3aveValue【一般廃棄物処理施設】&#10;一人当たり有形固定資産（償却資産）額">
          <a:extLst>
            <a:ext uri="{FF2B5EF4-FFF2-40B4-BE49-F238E27FC236}">
              <a16:creationId xmlns:a16="http://schemas.microsoft.com/office/drawing/2014/main" id="{00000000-0008-0000-0200-00005E010000}"/>
            </a:ext>
          </a:extLst>
        </xdr:cNvPr>
        <xdr:cNvSpPr txBox="1"/>
      </xdr:nvSpPr>
      <xdr:spPr>
        <a:xfrm>
          <a:off x="19245795" y="706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50958</xdr:rowOff>
    </xdr:from>
    <xdr:ext cx="599010" cy="259045"/>
    <xdr:sp macro="" textlink="">
      <xdr:nvSpPr>
        <xdr:cNvPr id="351" name="n_4aveValue【一般廃棄物処理施設】&#10;一人当たり有形固定資産（償却資産）額">
          <a:extLst>
            <a:ext uri="{FF2B5EF4-FFF2-40B4-BE49-F238E27FC236}">
              <a16:creationId xmlns:a16="http://schemas.microsoft.com/office/drawing/2014/main" id="{00000000-0008-0000-0200-00005F010000}"/>
            </a:ext>
          </a:extLst>
        </xdr:cNvPr>
        <xdr:cNvSpPr txBox="1"/>
      </xdr:nvSpPr>
      <xdr:spPr>
        <a:xfrm>
          <a:off x="18356795" y="70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50051</xdr:rowOff>
    </xdr:from>
    <xdr:ext cx="599010" cy="259045"/>
    <xdr:sp macro="" textlink="">
      <xdr:nvSpPr>
        <xdr:cNvPr id="352" name="n_3mainValue【一般廃棄物処理施設】&#10;一人当たり有形固定資産（償却資産）額">
          <a:extLst>
            <a:ext uri="{FF2B5EF4-FFF2-40B4-BE49-F238E27FC236}">
              <a16:creationId xmlns:a16="http://schemas.microsoft.com/office/drawing/2014/main" id="{00000000-0008-0000-0200-000060010000}"/>
            </a:ext>
          </a:extLst>
        </xdr:cNvPr>
        <xdr:cNvSpPr txBox="1"/>
      </xdr:nvSpPr>
      <xdr:spPr>
        <a:xfrm>
          <a:off x="19245795" y="673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54221</xdr:rowOff>
    </xdr:from>
    <xdr:ext cx="599010" cy="259045"/>
    <xdr:sp macro="" textlink="">
      <xdr:nvSpPr>
        <xdr:cNvPr id="353" name="n_4mainValue【一般廃棄物処理施設】&#10;一人当たり有形固定資産（償却資産）額">
          <a:extLst>
            <a:ext uri="{FF2B5EF4-FFF2-40B4-BE49-F238E27FC236}">
              <a16:creationId xmlns:a16="http://schemas.microsoft.com/office/drawing/2014/main" id="{00000000-0008-0000-0200-000061010000}"/>
            </a:ext>
          </a:extLst>
        </xdr:cNvPr>
        <xdr:cNvSpPr txBox="1"/>
      </xdr:nvSpPr>
      <xdr:spPr>
        <a:xfrm>
          <a:off x="18356795" y="674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8" name="【保健センター・保健所】&#10;有形固定資産減価償却率グラフ枠">
          <a:extLst>
            <a:ext uri="{FF2B5EF4-FFF2-40B4-BE49-F238E27FC236}">
              <a16:creationId xmlns:a16="http://schemas.microsoft.com/office/drawing/2014/main" id="{00000000-0008-0000-0200-00007A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80" name="【保健センター・保健所】&#10;有形固定資産減価償却率最小値テキスト">
          <a:extLst>
            <a:ext uri="{FF2B5EF4-FFF2-40B4-BE49-F238E27FC236}">
              <a16:creationId xmlns:a16="http://schemas.microsoft.com/office/drawing/2014/main" id="{00000000-0008-0000-0200-00007C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382" name="【保健センター・保健所】&#10;有形固定資産減価償却率最大値テキスト">
          <a:extLst>
            <a:ext uri="{FF2B5EF4-FFF2-40B4-BE49-F238E27FC236}">
              <a16:creationId xmlns:a16="http://schemas.microsoft.com/office/drawing/2014/main" id="{00000000-0008-0000-0200-00007E010000}"/>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76217</xdr:rowOff>
    </xdr:from>
    <xdr:ext cx="405111" cy="259045"/>
    <xdr:sp macro="" textlink="">
      <xdr:nvSpPr>
        <xdr:cNvPr id="384" name="【保健センター・保健所】&#10;有形固定資産減価償却率平均値テキスト">
          <a:extLst>
            <a:ext uri="{FF2B5EF4-FFF2-40B4-BE49-F238E27FC236}">
              <a16:creationId xmlns:a16="http://schemas.microsoft.com/office/drawing/2014/main" id="{00000000-0008-0000-0200-000080010000}"/>
            </a:ext>
          </a:extLst>
        </xdr:cNvPr>
        <xdr:cNvSpPr txBox="1"/>
      </xdr:nvSpPr>
      <xdr:spPr>
        <a:xfrm>
          <a:off x="16357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55335</xdr:rowOff>
    </xdr:from>
    <xdr:to>
      <xdr:col>72</xdr:col>
      <xdr:colOff>38100</xdr:colOff>
      <xdr:row>59</xdr:row>
      <xdr:rowOff>156935</xdr:rowOff>
    </xdr:to>
    <xdr:sp macro="" textlink="">
      <xdr:nvSpPr>
        <xdr:cNvPr id="395" name="楕円 394">
          <a:extLst>
            <a:ext uri="{FF2B5EF4-FFF2-40B4-BE49-F238E27FC236}">
              <a16:creationId xmlns:a16="http://schemas.microsoft.com/office/drawing/2014/main" id="{00000000-0008-0000-0200-00008B010000}"/>
            </a:ext>
          </a:extLst>
        </xdr:cNvPr>
        <xdr:cNvSpPr/>
      </xdr:nvSpPr>
      <xdr:spPr>
        <a:xfrm>
          <a:off x="1365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22678</xdr:rowOff>
    </xdr:from>
    <xdr:to>
      <xdr:col>67</xdr:col>
      <xdr:colOff>101600</xdr:colOff>
      <xdr:row>59</xdr:row>
      <xdr:rowOff>124278</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1276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73478</xdr:rowOff>
    </xdr:from>
    <xdr:to>
      <xdr:col>71</xdr:col>
      <xdr:colOff>177800</xdr:colOff>
      <xdr:row>59</xdr:row>
      <xdr:rowOff>106135</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2814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398" name="n_1aveValue【保健センター・保健所】&#10;有形固定資産減価償却率">
          <a:extLst>
            <a:ext uri="{FF2B5EF4-FFF2-40B4-BE49-F238E27FC236}">
              <a16:creationId xmlns:a16="http://schemas.microsoft.com/office/drawing/2014/main" id="{00000000-0008-0000-0200-00008E010000}"/>
            </a:ext>
          </a:extLst>
        </xdr:cNvPr>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399" name="n_2aveValue【保健センター・保健所】&#10;有形固定資産減価償却率">
          <a:extLst>
            <a:ext uri="{FF2B5EF4-FFF2-40B4-BE49-F238E27FC236}">
              <a16:creationId xmlns:a16="http://schemas.microsoft.com/office/drawing/2014/main" id="{00000000-0008-0000-0200-00008F010000}"/>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400" name="n_3aveValue【保健センター・保健所】&#10;有形固定資産減価償却率">
          <a:extLst>
            <a:ext uri="{FF2B5EF4-FFF2-40B4-BE49-F238E27FC236}">
              <a16:creationId xmlns:a16="http://schemas.microsoft.com/office/drawing/2014/main" id="{00000000-0008-0000-0200-000090010000}"/>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401" name="n_4aveValue【保健センター・保健所】&#10;有形固定資産減価償却率">
          <a:extLst>
            <a:ext uri="{FF2B5EF4-FFF2-40B4-BE49-F238E27FC236}">
              <a16:creationId xmlns:a16="http://schemas.microsoft.com/office/drawing/2014/main" id="{00000000-0008-0000-0200-000091010000}"/>
            </a:ext>
          </a:extLst>
        </xdr:cNvPr>
        <xdr:cNvSpPr txBox="1"/>
      </xdr:nvSpPr>
      <xdr:spPr>
        <a:xfrm>
          <a:off x="12611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402" name="n_3mainValue【保健センター・保健所】&#10;有形固定資産減価償却率">
          <a:extLst>
            <a:ext uri="{FF2B5EF4-FFF2-40B4-BE49-F238E27FC236}">
              <a16:creationId xmlns:a16="http://schemas.microsoft.com/office/drawing/2014/main" id="{00000000-0008-0000-0200-000092010000}"/>
            </a:ext>
          </a:extLst>
        </xdr:cNvPr>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140805</xdr:rowOff>
    </xdr:from>
    <xdr:ext cx="405111" cy="259045"/>
    <xdr:sp macro="" textlink="">
      <xdr:nvSpPr>
        <xdr:cNvPr id="403" name="n_4mainValue【保健センター・保健所】&#10;有形固定資産減価償却率">
          <a:extLst>
            <a:ext uri="{FF2B5EF4-FFF2-40B4-BE49-F238E27FC236}">
              <a16:creationId xmlns:a16="http://schemas.microsoft.com/office/drawing/2014/main" id="{00000000-0008-0000-0200-000093010000}"/>
            </a:ext>
          </a:extLst>
        </xdr:cNvPr>
        <xdr:cNvSpPr txBox="1"/>
      </xdr:nvSpPr>
      <xdr:spPr>
        <a:xfrm>
          <a:off x="12611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4" name="【保健センター・保健所】&#10;一人当たり面積グラフ枠">
          <a:extLst>
            <a:ext uri="{FF2B5EF4-FFF2-40B4-BE49-F238E27FC236}">
              <a16:creationId xmlns:a16="http://schemas.microsoft.com/office/drawing/2014/main" id="{00000000-0008-0000-0200-0000A8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426" name="【保健センター・保健所】&#10;一人当たり面積最小値テキスト">
          <a:extLst>
            <a:ext uri="{FF2B5EF4-FFF2-40B4-BE49-F238E27FC236}">
              <a16:creationId xmlns:a16="http://schemas.microsoft.com/office/drawing/2014/main" id="{00000000-0008-0000-0200-0000AA010000}"/>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428" name="【保健センター・保健所】&#10;一人当たり面積最大値テキスト">
          <a:extLst>
            <a:ext uri="{FF2B5EF4-FFF2-40B4-BE49-F238E27FC236}">
              <a16:creationId xmlns:a16="http://schemas.microsoft.com/office/drawing/2014/main" id="{00000000-0008-0000-0200-0000AC010000}"/>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12437</xdr:rowOff>
    </xdr:from>
    <xdr:ext cx="469744" cy="259045"/>
    <xdr:sp macro="" textlink="">
      <xdr:nvSpPr>
        <xdr:cNvPr id="430" name="【保健センター・保健所】&#10;一人当たり面積平均値テキスト">
          <a:extLst>
            <a:ext uri="{FF2B5EF4-FFF2-40B4-BE49-F238E27FC236}">
              <a16:creationId xmlns:a16="http://schemas.microsoft.com/office/drawing/2014/main" id="{00000000-0008-0000-0200-0000AE010000}"/>
            </a:ext>
          </a:extLst>
        </xdr:cNvPr>
        <xdr:cNvSpPr txBox="1"/>
      </xdr:nvSpPr>
      <xdr:spPr>
        <a:xfrm>
          <a:off x="22199600" y="1081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433" name="フローチャート: 判断 432">
          <a:extLst>
            <a:ext uri="{FF2B5EF4-FFF2-40B4-BE49-F238E27FC236}">
              <a16:creationId xmlns:a16="http://schemas.microsoft.com/office/drawing/2014/main" id="{00000000-0008-0000-0200-0000B1010000}"/>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434" name="フローチャート: 判断 433">
          <a:extLst>
            <a:ext uri="{FF2B5EF4-FFF2-40B4-BE49-F238E27FC236}">
              <a16:creationId xmlns:a16="http://schemas.microsoft.com/office/drawing/2014/main" id="{00000000-0008-0000-0200-0000B2010000}"/>
            </a:ext>
          </a:extLst>
        </xdr:cNvPr>
        <xdr:cNvSpPr/>
      </xdr:nvSpPr>
      <xdr:spPr>
        <a:xfrm>
          <a:off x="19494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33782</xdr:rowOff>
    </xdr:from>
    <xdr:to>
      <xdr:col>98</xdr:col>
      <xdr:colOff>38100</xdr:colOff>
      <xdr:row>63</xdr:row>
      <xdr:rowOff>135382</xdr:rowOff>
    </xdr:to>
    <xdr:sp macro="" textlink="">
      <xdr:nvSpPr>
        <xdr:cNvPr id="435" name="フローチャート: 判断 434">
          <a:extLst>
            <a:ext uri="{FF2B5EF4-FFF2-40B4-BE49-F238E27FC236}">
              <a16:creationId xmlns:a16="http://schemas.microsoft.com/office/drawing/2014/main" id="{00000000-0008-0000-0200-0000B3010000}"/>
            </a:ext>
          </a:extLst>
        </xdr:cNvPr>
        <xdr:cNvSpPr/>
      </xdr:nvSpPr>
      <xdr:spPr>
        <a:xfrm>
          <a:off x="18605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115621</xdr:rowOff>
    </xdr:from>
    <xdr:to>
      <xdr:col>102</xdr:col>
      <xdr:colOff>165100</xdr:colOff>
      <xdr:row>63</xdr:row>
      <xdr:rowOff>45771</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9494500" y="107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124308</xdr:rowOff>
    </xdr:from>
    <xdr:to>
      <xdr:col>98</xdr:col>
      <xdr:colOff>38100</xdr:colOff>
      <xdr:row>63</xdr:row>
      <xdr:rowOff>54458</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8605500" y="107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166421</xdr:rowOff>
    </xdr:from>
    <xdr:to>
      <xdr:col>102</xdr:col>
      <xdr:colOff>114300</xdr:colOff>
      <xdr:row>63</xdr:row>
      <xdr:rowOff>3658</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flipV="1">
          <a:off x="18656300" y="1079632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444" name="n_1aveValue【保健センター・保健所】&#10;一人当たり面積">
          <a:extLst>
            <a:ext uri="{FF2B5EF4-FFF2-40B4-BE49-F238E27FC236}">
              <a16:creationId xmlns:a16="http://schemas.microsoft.com/office/drawing/2014/main" id="{00000000-0008-0000-0200-0000BC010000}"/>
            </a:ext>
          </a:extLst>
        </xdr:cNvPr>
        <xdr:cNvSpPr txBox="1"/>
      </xdr:nvSpPr>
      <xdr:spPr>
        <a:xfrm>
          <a:off x="210757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445" name="n_2aveValue【保健センター・保健所】&#10;一人当たり面積">
          <a:extLst>
            <a:ext uri="{FF2B5EF4-FFF2-40B4-BE49-F238E27FC236}">
              <a16:creationId xmlns:a16="http://schemas.microsoft.com/office/drawing/2014/main" id="{00000000-0008-0000-0200-0000BD010000}"/>
            </a:ext>
          </a:extLst>
        </xdr:cNvPr>
        <xdr:cNvSpPr txBox="1"/>
      </xdr:nvSpPr>
      <xdr:spPr>
        <a:xfrm>
          <a:off x="20199427" y="106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131995</xdr:rowOff>
    </xdr:from>
    <xdr:ext cx="469744" cy="259045"/>
    <xdr:sp macro="" textlink="">
      <xdr:nvSpPr>
        <xdr:cNvPr id="446" name="n_3aveValue【保健センター・保健所】&#10;一人当たり面積">
          <a:extLst>
            <a:ext uri="{FF2B5EF4-FFF2-40B4-BE49-F238E27FC236}">
              <a16:creationId xmlns:a16="http://schemas.microsoft.com/office/drawing/2014/main" id="{00000000-0008-0000-0200-0000BE010000}"/>
            </a:ext>
          </a:extLst>
        </xdr:cNvPr>
        <xdr:cNvSpPr txBox="1"/>
      </xdr:nvSpPr>
      <xdr:spPr>
        <a:xfrm>
          <a:off x="19310427" y="109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126509</xdr:rowOff>
    </xdr:from>
    <xdr:ext cx="469744" cy="259045"/>
    <xdr:sp macro="" textlink="">
      <xdr:nvSpPr>
        <xdr:cNvPr id="447" name="n_4aveValue【保健センター・保健所】&#10;一人当たり面積">
          <a:extLst>
            <a:ext uri="{FF2B5EF4-FFF2-40B4-BE49-F238E27FC236}">
              <a16:creationId xmlns:a16="http://schemas.microsoft.com/office/drawing/2014/main" id="{00000000-0008-0000-0200-0000BF010000}"/>
            </a:ext>
          </a:extLst>
        </xdr:cNvPr>
        <xdr:cNvSpPr txBox="1"/>
      </xdr:nvSpPr>
      <xdr:spPr>
        <a:xfrm>
          <a:off x="18421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62298</xdr:rowOff>
    </xdr:from>
    <xdr:ext cx="469744" cy="259045"/>
    <xdr:sp macro="" textlink="">
      <xdr:nvSpPr>
        <xdr:cNvPr id="448" name="n_3mainValue【保健センター・保健所】&#10;一人当たり面積">
          <a:extLst>
            <a:ext uri="{FF2B5EF4-FFF2-40B4-BE49-F238E27FC236}">
              <a16:creationId xmlns:a16="http://schemas.microsoft.com/office/drawing/2014/main" id="{00000000-0008-0000-0200-0000C0010000}"/>
            </a:ext>
          </a:extLst>
        </xdr:cNvPr>
        <xdr:cNvSpPr txBox="1"/>
      </xdr:nvSpPr>
      <xdr:spPr>
        <a:xfrm>
          <a:off x="19310427" y="1052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70985</xdr:rowOff>
    </xdr:from>
    <xdr:ext cx="469744" cy="259045"/>
    <xdr:sp macro="" textlink="">
      <xdr:nvSpPr>
        <xdr:cNvPr id="449" name="n_4mainValue【保健センター・保健所】&#10;一人当たり面積">
          <a:extLst>
            <a:ext uri="{FF2B5EF4-FFF2-40B4-BE49-F238E27FC236}">
              <a16:creationId xmlns:a16="http://schemas.microsoft.com/office/drawing/2014/main" id="{00000000-0008-0000-0200-0000C1010000}"/>
            </a:ext>
          </a:extLst>
        </xdr:cNvPr>
        <xdr:cNvSpPr txBox="1"/>
      </xdr:nvSpPr>
      <xdr:spPr>
        <a:xfrm>
          <a:off x="18421427" y="1052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4" name="【消防施設】&#10;有形固定資産減価償却率グラフ枠">
          <a:extLst>
            <a:ext uri="{FF2B5EF4-FFF2-40B4-BE49-F238E27FC236}">
              <a16:creationId xmlns:a16="http://schemas.microsoft.com/office/drawing/2014/main" id="{00000000-0008-0000-0200-0000DA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76" name="【消防施設】&#10;有形固定資産減価償却率最小値テキスト">
          <a:extLst>
            <a:ext uri="{FF2B5EF4-FFF2-40B4-BE49-F238E27FC236}">
              <a16:creationId xmlns:a16="http://schemas.microsoft.com/office/drawing/2014/main" id="{00000000-0008-0000-0200-0000DC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78" name="【消防施設】&#10;有形固定資産減価償却率最大値テキスト">
          <a:extLst>
            <a:ext uri="{FF2B5EF4-FFF2-40B4-BE49-F238E27FC236}">
              <a16:creationId xmlns:a16="http://schemas.microsoft.com/office/drawing/2014/main" id="{00000000-0008-0000-0200-0000DE010000}"/>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480" name="【消防施設】&#10;有形固定資産減価償却率平均値テキスト">
          <a:extLst>
            <a:ext uri="{FF2B5EF4-FFF2-40B4-BE49-F238E27FC236}">
              <a16:creationId xmlns:a16="http://schemas.microsoft.com/office/drawing/2014/main" id="{00000000-0008-0000-0200-0000E0010000}"/>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160382</xdr:rowOff>
    </xdr:from>
    <xdr:to>
      <xdr:col>72</xdr:col>
      <xdr:colOff>38100</xdr:colOff>
      <xdr:row>81</xdr:row>
      <xdr:rowOff>90532</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13652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46082</xdr:rowOff>
    </xdr:from>
    <xdr:to>
      <xdr:col>67</xdr:col>
      <xdr:colOff>101600</xdr:colOff>
      <xdr:row>81</xdr:row>
      <xdr:rowOff>147682</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12763500" y="139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39732</xdr:rowOff>
    </xdr:from>
    <xdr:to>
      <xdr:col>71</xdr:col>
      <xdr:colOff>177800</xdr:colOff>
      <xdr:row>81</xdr:row>
      <xdr:rowOff>96882</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flipV="1">
          <a:off x="12814300" y="1392718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494" name="n_1aveValue【消防施設】&#10;有形固定資産減価償却率">
          <a:extLst>
            <a:ext uri="{FF2B5EF4-FFF2-40B4-BE49-F238E27FC236}">
              <a16:creationId xmlns:a16="http://schemas.microsoft.com/office/drawing/2014/main" id="{00000000-0008-0000-0200-0000EE010000}"/>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495" name="n_2aveValue【消防施設】&#10;有形固定資産減価償却率">
          <a:extLst>
            <a:ext uri="{FF2B5EF4-FFF2-40B4-BE49-F238E27FC236}">
              <a16:creationId xmlns:a16="http://schemas.microsoft.com/office/drawing/2014/main" id="{00000000-0008-0000-0200-0000EF010000}"/>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496" name="n_3aveValue【消防施設】&#10;有形固定資産減価償却率">
          <a:extLst>
            <a:ext uri="{FF2B5EF4-FFF2-40B4-BE49-F238E27FC236}">
              <a16:creationId xmlns:a16="http://schemas.microsoft.com/office/drawing/2014/main" id="{00000000-0008-0000-0200-0000F0010000}"/>
            </a:ext>
          </a:extLst>
        </xdr:cNvPr>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497" name="n_4aveValue【消防施設】&#10;有形固定資産減価償却率">
          <a:extLst>
            <a:ext uri="{FF2B5EF4-FFF2-40B4-BE49-F238E27FC236}">
              <a16:creationId xmlns:a16="http://schemas.microsoft.com/office/drawing/2014/main" id="{00000000-0008-0000-0200-0000F1010000}"/>
            </a:ext>
          </a:extLst>
        </xdr:cNvPr>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107059</xdr:rowOff>
    </xdr:from>
    <xdr:ext cx="405111" cy="259045"/>
    <xdr:sp macro="" textlink="">
      <xdr:nvSpPr>
        <xdr:cNvPr id="498" name="n_3mainValue【消防施設】&#10;有形固定資産減価償却率">
          <a:extLst>
            <a:ext uri="{FF2B5EF4-FFF2-40B4-BE49-F238E27FC236}">
              <a16:creationId xmlns:a16="http://schemas.microsoft.com/office/drawing/2014/main" id="{00000000-0008-0000-0200-0000F2010000}"/>
            </a:ext>
          </a:extLst>
        </xdr:cNvPr>
        <xdr:cNvSpPr txBox="1"/>
      </xdr:nvSpPr>
      <xdr:spPr>
        <a:xfrm>
          <a:off x="135007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164209</xdr:rowOff>
    </xdr:from>
    <xdr:ext cx="405111" cy="259045"/>
    <xdr:sp macro="" textlink="">
      <xdr:nvSpPr>
        <xdr:cNvPr id="499" name="n_4mainValue【消防施設】&#10;有形固定資産減価償却率">
          <a:extLst>
            <a:ext uri="{FF2B5EF4-FFF2-40B4-BE49-F238E27FC236}">
              <a16:creationId xmlns:a16="http://schemas.microsoft.com/office/drawing/2014/main" id="{00000000-0008-0000-0200-0000F3010000}"/>
            </a:ext>
          </a:extLst>
        </xdr:cNvPr>
        <xdr:cNvSpPr txBox="1"/>
      </xdr:nvSpPr>
      <xdr:spPr>
        <a:xfrm>
          <a:off x="12611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4" name="【消防施設】&#10;一人当たり面積グラフ枠">
          <a:extLst>
            <a:ext uri="{FF2B5EF4-FFF2-40B4-BE49-F238E27FC236}">
              <a16:creationId xmlns:a16="http://schemas.microsoft.com/office/drawing/2014/main" id="{00000000-0008-0000-0200-00000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26" name="【消防施設】&#10;一人当たり面積最小値テキスト">
          <a:extLst>
            <a:ext uri="{FF2B5EF4-FFF2-40B4-BE49-F238E27FC236}">
              <a16:creationId xmlns:a16="http://schemas.microsoft.com/office/drawing/2014/main" id="{00000000-0008-0000-0200-00000E020000}"/>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28" name="【消防施設】&#10;一人当たり面積最大値テキスト">
          <a:extLst>
            <a:ext uri="{FF2B5EF4-FFF2-40B4-BE49-F238E27FC236}">
              <a16:creationId xmlns:a16="http://schemas.microsoft.com/office/drawing/2014/main" id="{00000000-0008-0000-0200-000010020000}"/>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530" name="【消防施設】&#10;一人当たり面積平均値テキスト">
          <a:extLst>
            <a:ext uri="{FF2B5EF4-FFF2-40B4-BE49-F238E27FC236}">
              <a16:creationId xmlns:a16="http://schemas.microsoft.com/office/drawing/2014/main" id="{00000000-0008-0000-0200-000012020000}"/>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535" name="フローチャート: 判断 534">
          <a:extLst>
            <a:ext uri="{FF2B5EF4-FFF2-40B4-BE49-F238E27FC236}">
              <a16:creationId xmlns:a16="http://schemas.microsoft.com/office/drawing/2014/main" id="{00000000-0008-0000-0200-000017020000}"/>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91149</xdr:rowOff>
    </xdr:from>
    <xdr:to>
      <xdr:col>102</xdr:col>
      <xdr:colOff>165100</xdr:colOff>
      <xdr:row>86</xdr:row>
      <xdr:rowOff>21299</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9494500" y="1466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100947</xdr:rowOff>
    </xdr:from>
    <xdr:to>
      <xdr:col>98</xdr:col>
      <xdr:colOff>38100</xdr:colOff>
      <xdr:row>86</xdr:row>
      <xdr:rowOff>31097</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8605500" y="1467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141949</xdr:rowOff>
    </xdr:from>
    <xdr:to>
      <xdr:col>102</xdr:col>
      <xdr:colOff>114300</xdr:colOff>
      <xdr:row>85</xdr:row>
      <xdr:rowOff>151747</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flipV="1">
          <a:off x="18656300" y="1471519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544" name="n_1aveValue【消防施設】&#10;一人当たり面積">
          <a:extLst>
            <a:ext uri="{FF2B5EF4-FFF2-40B4-BE49-F238E27FC236}">
              <a16:creationId xmlns:a16="http://schemas.microsoft.com/office/drawing/2014/main" id="{00000000-0008-0000-0200-000020020000}"/>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545" name="n_2aveValue【消防施設】&#10;一人当たり面積">
          <a:extLst>
            <a:ext uri="{FF2B5EF4-FFF2-40B4-BE49-F238E27FC236}">
              <a16:creationId xmlns:a16="http://schemas.microsoft.com/office/drawing/2014/main" id="{00000000-0008-0000-0200-000021020000}"/>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72843</xdr:rowOff>
    </xdr:from>
    <xdr:ext cx="469744" cy="259045"/>
    <xdr:sp macro="" textlink="">
      <xdr:nvSpPr>
        <xdr:cNvPr id="546" name="n_3aveValue【消防施設】&#10;一人当たり面積">
          <a:extLst>
            <a:ext uri="{FF2B5EF4-FFF2-40B4-BE49-F238E27FC236}">
              <a16:creationId xmlns:a16="http://schemas.microsoft.com/office/drawing/2014/main" id="{00000000-0008-0000-0200-000022020000}"/>
            </a:ext>
          </a:extLst>
        </xdr:cNvPr>
        <xdr:cNvSpPr txBox="1"/>
      </xdr:nvSpPr>
      <xdr:spPr>
        <a:xfrm>
          <a:off x="19310427" y="148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110072</xdr:rowOff>
    </xdr:from>
    <xdr:ext cx="469744" cy="259045"/>
    <xdr:sp macro="" textlink="">
      <xdr:nvSpPr>
        <xdr:cNvPr id="547" name="n_4aveValue【消防施設】&#10;一人当たり面積">
          <a:extLst>
            <a:ext uri="{FF2B5EF4-FFF2-40B4-BE49-F238E27FC236}">
              <a16:creationId xmlns:a16="http://schemas.microsoft.com/office/drawing/2014/main" id="{00000000-0008-0000-0200-000023020000}"/>
            </a:ext>
          </a:extLst>
        </xdr:cNvPr>
        <xdr:cNvSpPr txBox="1"/>
      </xdr:nvSpPr>
      <xdr:spPr>
        <a:xfrm>
          <a:off x="18421427" y="148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37826</xdr:rowOff>
    </xdr:from>
    <xdr:ext cx="469744" cy="259045"/>
    <xdr:sp macro="" textlink="">
      <xdr:nvSpPr>
        <xdr:cNvPr id="548" name="n_3mainValue【消防施設】&#10;一人当たり面積">
          <a:extLst>
            <a:ext uri="{FF2B5EF4-FFF2-40B4-BE49-F238E27FC236}">
              <a16:creationId xmlns:a16="http://schemas.microsoft.com/office/drawing/2014/main" id="{00000000-0008-0000-0200-000024020000}"/>
            </a:ext>
          </a:extLst>
        </xdr:cNvPr>
        <xdr:cNvSpPr txBox="1"/>
      </xdr:nvSpPr>
      <xdr:spPr>
        <a:xfrm>
          <a:off x="19310427" y="1443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47624</xdr:rowOff>
    </xdr:from>
    <xdr:ext cx="469744" cy="259045"/>
    <xdr:sp macro="" textlink="">
      <xdr:nvSpPr>
        <xdr:cNvPr id="549" name="n_4mainValue【消防施設】&#10;一人当たり面積">
          <a:extLst>
            <a:ext uri="{FF2B5EF4-FFF2-40B4-BE49-F238E27FC236}">
              <a16:creationId xmlns:a16="http://schemas.microsoft.com/office/drawing/2014/main" id="{00000000-0008-0000-0200-000025020000}"/>
            </a:ext>
          </a:extLst>
        </xdr:cNvPr>
        <xdr:cNvSpPr txBox="1"/>
      </xdr:nvSpPr>
      <xdr:spPr>
        <a:xfrm>
          <a:off x="18421427" y="1444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2" name="【庁舎】&#10;有形固定資産減価償却率グラフ枠">
          <a:extLst>
            <a:ext uri="{FF2B5EF4-FFF2-40B4-BE49-F238E27FC236}">
              <a16:creationId xmlns:a16="http://schemas.microsoft.com/office/drawing/2014/main" id="{00000000-0008-0000-0200-00003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39370</xdr:rowOff>
    </xdr:from>
    <xdr:to>
      <xdr:col>85</xdr:col>
      <xdr:colOff>126364</xdr:colOff>
      <xdr:row>107</xdr:row>
      <xdr:rowOff>69850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flipV="1">
          <a:off x="16318864" y="171843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74" name="【庁舎】&#10;有形固定資産減価償却率最小値テキスト">
          <a:extLst>
            <a:ext uri="{FF2B5EF4-FFF2-40B4-BE49-F238E27FC236}">
              <a16:creationId xmlns:a16="http://schemas.microsoft.com/office/drawing/2014/main" id="{00000000-0008-0000-0200-00003E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157497</xdr:rowOff>
    </xdr:from>
    <xdr:ext cx="340478" cy="259045"/>
    <xdr:sp macro="" textlink="">
      <xdr:nvSpPr>
        <xdr:cNvPr id="576" name="【庁舎】&#10;有形固定資産減価償却率最大値テキスト">
          <a:extLst>
            <a:ext uri="{FF2B5EF4-FFF2-40B4-BE49-F238E27FC236}">
              <a16:creationId xmlns:a16="http://schemas.microsoft.com/office/drawing/2014/main" id="{00000000-0008-0000-0200-000040020000}"/>
            </a:ext>
          </a:extLst>
        </xdr:cNvPr>
        <xdr:cNvSpPr txBox="1"/>
      </xdr:nvSpPr>
      <xdr:spPr>
        <a:xfrm>
          <a:off x="16357600" y="169595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39370</xdr:rowOff>
    </xdr:from>
    <xdr:to>
      <xdr:col>86</xdr:col>
      <xdr:colOff>25400</xdr:colOff>
      <xdr:row>100</xdr:row>
      <xdr:rowOff>39370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6230600" y="17184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578" name="【庁舎】&#10;有形固定資産減価償却率平均値テキスト">
          <a:extLst>
            <a:ext uri="{FF2B5EF4-FFF2-40B4-BE49-F238E27FC236}">
              <a16:creationId xmlns:a16="http://schemas.microsoft.com/office/drawing/2014/main" id="{00000000-0008-0000-0200-000042020000}"/>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69850</xdr:rowOff>
    </xdr:from>
    <xdr:to>
      <xdr:col>85</xdr:col>
      <xdr:colOff>177800</xdr:colOff>
      <xdr:row>104</xdr:row>
      <xdr:rowOff>0</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6268700" y="1772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59689</xdr:rowOff>
    </xdr:from>
    <xdr:to>
      <xdr:col>81</xdr:col>
      <xdr:colOff>101600</xdr:colOff>
      <xdr:row>103</xdr:row>
      <xdr:rowOff>161289</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15430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97789</xdr:rowOff>
    </xdr:from>
    <xdr:to>
      <xdr:col>76</xdr:col>
      <xdr:colOff>165100</xdr:colOff>
      <xdr:row>104</xdr:row>
      <xdr:rowOff>27939</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14541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95250</xdr:rowOff>
    </xdr:from>
    <xdr:to>
      <xdr:col>72</xdr:col>
      <xdr:colOff>38100</xdr:colOff>
      <xdr:row>104</xdr:row>
      <xdr:rowOff>25400</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3652500" y="1775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53339</xdr:rowOff>
    </xdr:from>
    <xdr:to>
      <xdr:col>67</xdr:col>
      <xdr:colOff>101600</xdr:colOff>
      <xdr:row>104</xdr:row>
      <xdr:rowOff>154939</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12763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121920</xdr:rowOff>
    </xdr:from>
    <xdr:to>
      <xdr:col>72</xdr:col>
      <xdr:colOff>38100</xdr:colOff>
      <xdr:row>100</xdr:row>
      <xdr:rowOff>52070</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13652500" y="1709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99</xdr:row>
      <xdr:rowOff>120650</xdr:rowOff>
    </xdr:from>
    <xdr:to>
      <xdr:col>67</xdr:col>
      <xdr:colOff>101600</xdr:colOff>
      <xdr:row>100</xdr:row>
      <xdr:rowOff>50800</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2763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100</xdr:row>
      <xdr:rowOff>1270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2814300" y="171450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6366</xdr:rowOff>
    </xdr:from>
    <xdr:ext cx="405111" cy="259045"/>
    <xdr:sp macro="" textlink="">
      <xdr:nvSpPr>
        <xdr:cNvPr id="592" name="n_1aveValue【庁舎】&#10;有形固定資産減価償却率">
          <a:extLst>
            <a:ext uri="{FF2B5EF4-FFF2-40B4-BE49-F238E27FC236}">
              <a16:creationId xmlns:a16="http://schemas.microsoft.com/office/drawing/2014/main" id="{00000000-0008-0000-0200-000050020000}"/>
            </a:ext>
          </a:extLst>
        </xdr:cNvPr>
        <xdr:cNvSpPr txBox="1"/>
      </xdr:nvSpPr>
      <xdr:spPr>
        <a:xfrm>
          <a:off x="152660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44466</xdr:rowOff>
    </xdr:from>
    <xdr:ext cx="405111" cy="259045"/>
    <xdr:sp macro="" textlink="">
      <xdr:nvSpPr>
        <xdr:cNvPr id="593" name="n_2aveValue【庁舎】&#10;有形固定資産減価償却率">
          <a:extLst>
            <a:ext uri="{FF2B5EF4-FFF2-40B4-BE49-F238E27FC236}">
              <a16:creationId xmlns:a16="http://schemas.microsoft.com/office/drawing/2014/main" id="{00000000-0008-0000-0200-000051020000}"/>
            </a:ext>
          </a:extLst>
        </xdr:cNvPr>
        <xdr:cNvSpPr txBox="1"/>
      </xdr:nvSpPr>
      <xdr:spPr>
        <a:xfrm>
          <a:off x="14389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16527</xdr:rowOff>
    </xdr:from>
    <xdr:ext cx="405111" cy="259045"/>
    <xdr:sp macro="" textlink="">
      <xdr:nvSpPr>
        <xdr:cNvPr id="594" name="n_3aveValue【庁舎】&#10;有形固定資産減価償却率">
          <a:extLst>
            <a:ext uri="{FF2B5EF4-FFF2-40B4-BE49-F238E27FC236}">
              <a16:creationId xmlns:a16="http://schemas.microsoft.com/office/drawing/2014/main" id="{00000000-0008-0000-0200-000052020000}"/>
            </a:ext>
          </a:extLst>
        </xdr:cNvPr>
        <xdr:cNvSpPr txBox="1"/>
      </xdr:nvSpPr>
      <xdr:spPr>
        <a:xfrm>
          <a:off x="13500744" y="1784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146066</xdr:rowOff>
    </xdr:from>
    <xdr:ext cx="405111" cy="259045"/>
    <xdr:sp macro="" textlink="">
      <xdr:nvSpPr>
        <xdr:cNvPr id="595" name="n_4aveValue【庁舎】&#10;有形固定資産減価償却率">
          <a:extLst>
            <a:ext uri="{FF2B5EF4-FFF2-40B4-BE49-F238E27FC236}">
              <a16:creationId xmlns:a16="http://schemas.microsoft.com/office/drawing/2014/main" id="{00000000-0008-0000-0200-000053020000}"/>
            </a:ext>
          </a:extLst>
        </xdr:cNvPr>
        <xdr:cNvSpPr txBox="1"/>
      </xdr:nvSpPr>
      <xdr:spPr>
        <a:xfrm>
          <a:off x="12611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68597</xdr:rowOff>
    </xdr:from>
    <xdr:ext cx="340478" cy="259045"/>
    <xdr:sp macro="" textlink="">
      <xdr:nvSpPr>
        <xdr:cNvPr id="596" name="n_3mainValue【庁舎】&#10;有形固定資産減価償却率">
          <a:extLst>
            <a:ext uri="{FF2B5EF4-FFF2-40B4-BE49-F238E27FC236}">
              <a16:creationId xmlns:a16="http://schemas.microsoft.com/office/drawing/2014/main" id="{00000000-0008-0000-0200-000054020000}"/>
            </a:ext>
          </a:extLst>
        </xdr:cNvPr>
        <xdr:cNvSpPr txBox="1"/>
      </xdr:nvSpPr>
      <xdr:spPr>
        <a:xfrm>
          <a:off x="13533061"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67327</xdr:rowOff>
    </xdr:from>
    <xdr:ext cx="340478" cy="259045"/>
    <xdr:sp macro="" textlink="">
      <xdr:nvSpPr>
        <xdr:cNvPr id="597" name="n_4mainValue【庁舎】&#10;有形固定資産減価償却率">
          <a:extLst>
            <a:ext uri="{FF2B5EF4-FFF2-40B4-BE49-F238E27FC236}">
              <a16:creationId xmlns:a16="http://schemas.microsoft.com/office/drawing/2014/main" id="{00000000-0008-0000-0200-000055020000}"/>
            </a:ext>
          </a:extLst>
        </xdr:cNvPr>
        <xdr:cNvSpPr txBox="1"/>
      </xdr:nvSpPr>
      <xdr:spPr>
        <a:xfrm>
          <a:off x="12644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00000000-0008-0000-0200-00006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22" name="【庁舎】&#10;一人当たり面積最小値テキスト">
          <a:extLst>
            <a:ext uri="{FF2B5EF4-FFF2-40B4-BE49-F238E27FC236}">
              <a16:creationId xmlns:a16="http://schemas.microsoft.com/office/drawing/2014/main" id="{00000000-0008-0000-0200-00006E020000}"/>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24" name="【庁舎】&#10;一人当たり面積最大値テキスト">
          <a:extLst>
            <a:ext uri="{FF2B5EF4-FFF2-40B4-BE49-F238E27FC236}">
              <a16:creationId xmlns:a16="http://schemas.microsoft.com/office/drawing/2014/main" id="{00000000-0008-0000-0200-000070020000}"/>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626" name="【庁舎】&#10;一人当たり面積平均値テキスト">
          <a:extLst>
            <a:ext uri="{FF2B5EF4-FFF2-40B4-BE49-F238E27FC236}">
              <a16:creationId xmlns:a16="http://schemas.microsoft.com/office/drawing/2014/main" id="{00000000-0008-0000-0200-000072020000}"/>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27" name="フローチャート: 判断 626">
          <a:extLst>
            <a:ext uri="{FF2B5EF4-FFF2-40B4-BE49-F238E27FC236}">
              <a16:creationId xmlns:a16="http://schemas.microsoft.com/office/drawing/2014/main" id="{00000000-0008-0000-0200-000073020000}"/>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12954</xdr:rowOff>
    </xdr:from>
    <xdr:to>
      <xdr:col>102</xdr:col>
      <xdr:colOff>165100</xdr:colOff>
      <xdr:row>107</xdr:row>
      <xdr:rowOff>114554</xdr:rowOff>
    </xdr:to>
    <xdr:sp macro="" textlink="">
      <xdr:nvSpPr>
        <xdr:cNvPr id="637" name="楕円 636">
          <a:extLst>
            <a:ext uri="{FF2B5EF4-FFF2-40B4-BE49-F238E27FC236}">
              <a16:creationId xmlns:a16="http://schemas.microsoft.com/office/drawing/2014/main" id="{00000000-0008-0000-0200-00007D020000}"/>
            </a:ext>
          </a:extLst>
        </xdr:cNvPr>
        <xdr:cNvSpPr/>
      </xdr:nvSpPr>
      <xdr:spPr>
        <a:xfrm>
          <a:off x="19494500" y="1835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91839</xdr:rowOff>
    </xdr:from>
    <xdr:ext cx="469744" cy="259045"/>
    <xdr:sp macro="" textlink="">
      <xdr:nvSpPr>
        <xdr:cNvPr id="638" name="n_1aveValue【庁舎】&#10;一人当たり面積">
          <a:extLst>
            <a:ext uri="{FF2B5EF4-FFF2-40B4-BE49-F238E27FC236}">
              <a16:creationId xmlns:a16="http://schemas.microsoft.com/office/drawing/2014/main" id="{00000000-0008-0000-0200-00007E020000}"/>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639" name="n_2aveValue【庁舎】&#10;一人当たり面積">
          <a:extLst>
            <a:ext uri="{FF2B5EF4-FFF2-40B4-BE49-F238E27FC236}">
              <a16:creationId xmlns:a16="http://schemas.microsoft.com/office/drawing/2014/main" id="{00000000-0008-0000-0200-00007F020000}"/>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640" name="n_3aveValue【庁舎】&#10;一人当たり面積">
          <a:extLst>
            <a:ext uri="{FF2B5EF4-FFF2-40B4-BE49-F238E27FC236}">
              <a16:creationId xmlns:a16="http://schemas.microsoft.com/office/drawing/2014/main" id="{00000000-0008-0000-0200-000080020000}"/>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641" name="n_4aveValue【庁舎】&#10;一人当たり面積">
          <a:extLst>
            <a:ext uri="{FF2B5EF4-FFF2-40B4-BE49-F238E27FC236}">
              <a16:creationId xmlns:a16="http://schemas.microsoft.com/office/drawing/2014/main" id="{00000000-0008-0000-0200-000081020000}"/>
            </a:ext>
          </a:extLst>
        </xdr:cNvPr>
        <xdr:cNvSpPr txBox="1"/>
      </xdr:nvSpPr>
      <xdr:spPr>
        <a:xfrm>
          <a:off x="18421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131081</xdr:rowOff>
    </xdr:from>
    <xdr:ext cx="469744" cy="259045"/>
    <xdr:sp macro="" textlink="">
      <xdr:nvSpPr>
        <xdr:cNvPr id="642" name="n_3mainValue【庁舎】&#10;一人当たり面積">
          <a:extLst>
            <a:ext uri="{FF2B5EF4-FFF2-40B4-BE49-F238E27FC236}">
              <a16:creationId xmlns:a16="http://schemas.microsoft.com/office/drawing/2014/main" id="{00000000-0008-0000-0200-000082020000}"/>
            </a:ext>
          </a:extLst>
        </xdr:cNvPr>
        <xdr:cNvSpPr txBox="1"/>
      </xdr:nvSpPr>
      <xdr:spPr>
        <a:xfrm>
          <a:off x="19310427" y="1813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類似団体と比較して有形固定資産償却率が高くなっている施設に一般廃棄物処理施設が挙げられる。焼却炉の老朽化が著しく維持管理の面からも継続使用は難しいことから、</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可燃ごみの焼却は近隣の一部事務組合に委託し、既存施設は改修を行い資源ごみのストックヤードに転用したところである。これにより減価償却率は大幅に改善した。令和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年度は構造の誤りによる耐用年数の修正を行ったことにより、減価償却率に変動があった。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消防施設（広域消防本部）及び庁舎については、それぞれ施設の建て替えが完了し、供用開始したところである。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※R03</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は固定資産台帳整備中のためデータなし</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EFBCDB4-E6F4-4D30-B385-78FF2EDD3F9E}"/>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53EC1E88-4ADA-418F-80AC-3D2FF191089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1278607-680E-42A3-AE44-E1FC80318E48}"/>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EBB51DE-F4A7-4336-B02E-3D17223FBBD1}"/>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B24DA9D-211F-4F8A-B188-472E9909BC07}"/>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800AB6C-FE4F-4F66-9C54-221804C969F9}"/>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9FAF15D-2404-405E-89FF-54B3E80833C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0A51F3C-1FFC-429C-BC9F-E20A8459144A}"/>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65343F5-E492-4A57-A283-0CA1F6FD0175}"/>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16ACF5A9-8F8E-4EBC-AFB3-DFD5E3A1653F}"/>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
501
390.46
2,187,530
2,088,827
85,271
1,157,210
2,843,832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C4B3137A-91AA-4E5A-B78F-41221543CAD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6864A41-4518-486B-8772-089683976194}"/>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1103A77B-C198-4A38-AD62-C2BCDB5B8A37}"/>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46D7B99-8B66-4E68-82D2-FD332358CABA}"/>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F47A75F-16F5-4369-AEB8-71A4D8ADC88B}"/>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87542BB7-6741-4BE1-A524-CC52B49121C2}"/>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D62B952-A240-41CB-B354-64D9957FC51A}"/>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6E821235-079A-4728-839E-7DF0858D75C7}"/>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FCAC03A-1445-4241-82E1-2D7B86D58945}"/>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33066414-6AFC-4614-93A1-550AF129843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3C57FA5-A792-4D65-8F9A-9BCA54D56DC3}"/>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D7BABEF-CE0A-4D23-8C19-47300701E909}"/>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4A2D8AA2-B0F6-4341-9642-A34613C29621}"/>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719182AD-F424-4A5D-A3D0-E85AAD4BDF6D}"/>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1A2058E-2C9B-406D-96DC-5DED7CF8E44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D634496-1E73-4097-A4B6-F09DA79045B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5E5922E-05A4-427D-B7A6-3725BC62F833}"/>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74F78DB2-B9FC-4567-BABB-C67AAFDED386}"/>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3DA1ACE9-6595-4537-9A17-A45E1901E804}"/>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10F31BC-DBD6-416B-80DB-1CAF950D4EF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DC20B802-A8F1-46DA-9132-EB4BE2B42FB7}"/>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17859B32-B47E-4D9E-8310-5EC80D95659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B398DB14-F06B-40EA-BACE-D02378716867}"/>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3BD643F8-14E4-4B39-9924-19CE5C6B734F}"/>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DB9E1EB-5EBD-452D-A39C-C81A430F4C85}"/>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F48C0198-7F71-4433-9A20-875CCCB259B8}"/>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5F555A7F-BDD0-4C06-A43C-D01925E50536}"/>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8983216D-BF38-47CC-82BB-5C16B2D53D4A}"/>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530ECA7-04FF-4E5E-89D8-C3214D33EFB4}"/>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6812E1C-BC43-40BD-BA78-F66F1BEB032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FF8971FB-08C8-42E0-93C7-B2A5F8E3D7A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7B79DE7-5F4E-4D5B-B126-D711685E90A8}"/>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C49DA819-9B48-4E6E-B458-000AB7C644B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2DC64CA9-3581-4C5B-A227-3E6D290D0135}"/>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984C34E9-C9DD-4015-8FC2-5B6C89419F06}"/>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80CFA58-3E15-4186-815A-A26E80FC6071}"/>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D2790F8-1A4E-4A25-8AE4-38FD676F7CA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近年はほぼ横ばいであったが、</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は前年度と比べ</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ﾎﾟｲﾝﾄ減少した。防災対策や過疎対策、さらに、人口減に伴う行政コストの増加が影響しており、今後も公共施設等の老朽化対策などさらに需要が増す要素があり、財政力の低下は免れないと予想され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1FBCC3B5-08DB-4967-91B2-B06448A834A2}"/>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337AD2F7-68D4-48CA-85E0-902F2135F1D8}"/>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5DEDDC43-E379-495A-BE02-C42C053E79FF}"/>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594E6BA3-D719-4736-AC30-22ADE0736D53}"/>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F422A60B-1113-46A1-A449-DF061D6BCE7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57CC980F-AB32-42E3-B6A7-ADCE31F4099D}"/>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327F128E-D00B-4224-A683-DBF5642764BB}"/>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D635B67A-B821-4742-BBC6-38120C90E86F}"/>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5F7A1CE2-E81D-4075-83D6-673BC72F088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AEB1EE2C-A9E3-4288-B26D-602B18AAC073}"/>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D1383F60-87AD-45F9-A217-AEC02442C2BA}"/>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1484C6C4-4608-41FD-8697-762A73E0AEAE}"/>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385A9A1F-89B6-44B2-A234-5FBCF6B9AF97}"/>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8A6BECE4-84BD-4ADB-920C-E35E33086D19}"/>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D2D1E8EB-5BCC-47A8-AADE-6E4CD045589E}"/>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7E208940-006E-4607-8090-B09789EC9437}"/>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D9DAB1E6-73DE-446F-B590-2995F140728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C5A3F4FB-C432-47E9-A945-218E472909F5}"/>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2F5FF2D-A4F3-462E-96CF-332ED41BF0C2}"/>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A2B528CA-4E0F-4089-9378-AC1A958301B9}"/>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CC450D5F-F6DE-4FD0-AA2C-2078A080BC6C}"/>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A7119F62-43A3-48DE-B08D-1F1CD823A5C8}"/>
            </a:ext>
          </a:extLst>
        </xdr:cNvPr>
        <xdr:cNvCxnSpPr/>
      </xdr:nvCxnSpPr>
      <xdr:spPr>
        <a:xfrm>
          <a:off x="4114800" y="75135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C8A1C7B4-5CBB-487D-A90D-C19024B9DF6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513E3B8F-F971-43B7-B5D9-D8EC3C0C84CA}"/>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FA10E6EA-F0FB-4945-9D2C-780AD32F2336}"/>
            </a:ext>
          </a:extLst>
        </xdr:cNvPr>
        <xdr:cNvCxnSpPr/>
      </xdr:nvCxnSpPr>
      <xdr:spPr>
        <a:xfrm>
          <a:off x="3225800" y="74790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73EE6ECA-A1B4-4623-B0F6-9F6AAA25E884}"/>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40FAC46B-C0FA-45DF-87B3-4B9302997335}"/>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72269</xdr:rowOff>
    </xdr:from>
    <xdr:to>
      <xdr:col>15</xdr:col>
      <xdr:colOff>82550</xdr:colOff>
      <xdr:row>43</xdr:row>
      <xdr:rowOff>106741</xdr:rowOff>
    </xdr:to>
    <xdr:cxnSp macro="">
      <xdr:nvCxnSpPr>
        <xdr:cNvPr id="76" name="直線コネクタ 75">
          <a:extLst>
            <a:ext uri="{FF2B5EF4-FFF2-40B4-BE49-F238E27FC236}">
              <a16:creationId xmlns:a16="http://schemas.microsoft.com/office/drawing/2014/main" id="{9B582E01-8388-426E-97C0-BDA33BCF5A53}"/>
            </a:ext>
          </a:extLst>
        </xdr:cNvPr>
        <xdr:cNvCxnSpPr/>
      </xdr:nvCxnSpPr>
      <xdr:spPr>
        <a:xfrm>
          <a:off x="2336800" y="744461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D032FDEE-10A1-465A-A316-BC20AF2ADAB1}"/>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31C29471-41EA-4F8B-9CE8-56975FC94FC8}"/>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18F1E988-B559-49DA-A1B6-110108E0E8E6}"/>
            </a:ext>
          </a:extLst>
        </xdr:cNvPr>
        <xdr:cNvCxnSpPr/>
      </xdr:nvCxnSpPr>
      <xdr:spPr>
        <a:xfrm>
          <a:off x="1447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5A689239-BE6F-449E-A719-C0B304E44F98}"/>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FD121497-3011-4F65-9D0F-086F4481EB39}"/>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BB183B5F-DD29-4728-810A-C5112F5CADF6}"/>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3" name="テキスト ボックス 82">
          <a:extLst>
            <a:ext uri="{FF2B5EF4-FFF2-40B4-BE49-F238E27FC236}">
              <a16:creationId xmlns:a16="http://schemas.microsoft.com/office/drawing/2014/main" id="{5BED8FAF-6A1D-40D7-95BD-294389CCCFA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E3CC8A3C-17A5-4190-84B8-AF22388CBD38}"/>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4511B936-214C-4919-9E22-E6A4163F748A}"/>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FC34FDBC-40BC-474A-BDAE-ACC926C87FA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530220B3-08B0-4BA6-A1A8-B2ABF9DFDAF5}"/>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F0E9A36C-2856-4E74-A044-661E0F010E25}"/>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1F772267-A3AD-41C9-888A-E4D854EEB776}"/>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129920</xdr:rowOff>
    </xdr:from>
    <xdr:ext cx="762000" cy="259045"/>
    <xdr:sp macro="" textlink="">
      <xdr:nvSpPr>
        <xdr:cNvPr id="90" name="財政力該当値テキスト">
          <a:extLst>
            <a:ext uri="{FF2B5EF4-FFF2-40B4-BE49-F238E27FC236}">
              <a16:creationId xmlns:a16="http://schemas.microsoft.com/office/drawing/2014/main" id="{0F6FA488-E8C9-469B-9BE2-5CCBA620EAE9}"/>
            </a:ext>
          </a:extLst>
        </xdr:cNvPr>
        <xdr:cNvSpPr txBox="1"/>
      </xdr:nvSpPr>
      <xdr:spPr>
        <a:xfrm>
          <a:off x="50419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ED1612D3-6A83-4560-A354-37F24F93FE1D}"/>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30739</xdr:rowOff>
    </xdr:from>
    <xdr:ext cx="736600" cy="259045"/>
    <xdr:sp macro="" textlink="">
      <xdr:nvSpPr>
        <xdr:cNvPr id="92" name="テキスト ボックス 91">
          <a:extLst>
            <a:ext uri="{FF2B5EF4-FFF2-40B4-BE49-F238E27FC236}">
              <a16:creationId xmlns:a16="http://schemas.microsoft.com/office/drawing/2014/main" id="{009C1D36-DC44-4E2C-AEF7-DBD49BD5CDAE}"/>
            </a:ext>
          </a:extLst>
        </xdr:cNvPr>
        <xdr:cNvSpPr txBox="1"/>
      </xdr:nvSpPr>
      <xdr:spPr>
        <a:xfrm>
          <a:off x="3733800" y="723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a:extLst>
            <a:ext uri="{FF2B5EF4-FFF2-40B4-BE49-F238E27FC236}">
              <a16:creationId xmlns:a16="http://schemas.microsoft.com/office/drawing/2014/main" id="{4DDECABD-0792-4AB6-B774-4B3512953E66}"/>
            </a:ext>
          </a:extLst>
        </xdr:cNvPr>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167718</xdr:rowOff>
    </xdr:from>
    <xdr:ext cx="762000" cy="259045"/>
    <xdr:sp macro="" textlink="">
      <xdr:nvSpPr>
        <xdr:cNvPr id="94" name="テキスト ボックス 93">
          <a:extLst>
            <a:ext uri="{FF2B5EF4-FFF2-40B4-BE49-F238E27FC236}">
              <a16:creationId xmlns:a16="http://schemas.microsoft.com/office/drawing/2014/main" id="{6C14CD41-575D-4BE1-80E0-D0A9FAA68B81}"/>
            </a:ext>
          </a:extLst>
        </xdr:cNvPr>
        <xdr:cNvSpPr txBox="1"/>
      </xdr:nvSpPr>
      <xdr:spPr>
        <a:xfrm>
          <a:off x="2844800" y="71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a:extLst>
            <a:ext uri="{FF2B5EF4-FFF2-40B4-BE49-F238E27FC236}">
              <a16:creationId xmlns:a16="http://schemas.microsoft.com/office/drawing/2014/main" id="{D9D06EB7-5DB8-4E1C-B70B-0D5057BA0619}"/>
            </a:ext>
          </a:extLst>
        </xdr:cNvPr>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96" name="テキスト ボックス 95">
          <a:extLst>
            <a:ext uri="{FF2B5EF4-FFF2-40B4-BE49-F238E27FC236}">
              <a16:creationId xmlns:a16="http://schemas.microsoft.com/office/drawing/2014/main" id="{4F1CDE28-F757-4F89-9E0D-51BDF82BAB5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997EF41C-D12F-44DE-819F-CAB7D938BD57}"/>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98" name="テキスト ボックス 97">
          <a:extLst>
            <a:ext uri="{FF2B5EF4-FFF2-40B4-BE49-F238E27FC236}">
              <a16:creationId xmlns:a16="http://schemas.microsoft.com/office/drawing/2014/main" id="{5E6CBA86-A3E0-4E15-A70F-3E13FEE61E0C}"/>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AB546C05-33A1-4BC0-9370-F2FA07A6A78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8972DF0B-F75D-44F4-9256-20000673AE6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EE4A2F33-A712-446A-A2FA-E9BAD0FE4AF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E4D16E18-B65F-452C-8AE1-6FA425B4C128}"/>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848F7F9A-88C1-46B5-BBDF-3EF4F90D53A5}"/>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B3ACD5A6-774E-4D95-8642-FFA148074134}"/>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EA186202-57E4-48AE-B2A1-0713D82015FF}"/>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B134C00E-B69B-4CE7-A07C-25CA41D7138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E25D166A-D550-4336-84B6-311C0B00DEFB}"/>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1824496E-E8DC-4D26-8944-E7CA4A435FE1}"/>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94CC2AC7-9BF5-410D-AB1E-0F77CA768B18}"/>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51FB490A-4227-404D-97FA-B564E8F9DAE7}"/>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9501EE7A-B655-4187-AC64-2B6D4A94161B}"/>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年度は普通交付税の増加に伴い、大幅に改善した</a:t>
          </a:r>
          <a:r>
            <a:rPr kumimoji="1" lang="ja-JP" altLang="en-US" sz="1100">
              <a:solidFill>
                <a:schemeClr val="dk1"/>
              </a:solidFill>
              <a:effectLst/>
              <a:latin typeface="+mn-lt"/>
              <a:ea typeface="+mn-ea"/>
              <a:cs typeface="+mn-cs"/>
            </a:rPr>
            <a:t>ものの、</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に転じ、</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90.0</a:t>
          </a:r>
          <a:r>
            <a:rPr kumimoji="1" lang="ja-JP" altLang="en-US" sz="1100">
              <a:solidFill>
                <a:schemeClr val="dk1"/>
              </a:solidFill>
              <a:effectLst/>
              <a:latin typeface="+mn-lt"/>
              <a:ea typeface="+mn-ea"/>
              <a:cs typeface="+mn-cs"/>
            </a:rPr>
            <a:t>％を超えた。</a:t>
          </a:r>
          <a:r>
            <a:rPr kumimoji="1" lang="ja-JP" altLang="ja-JP" sz="1100">
              <a:solidFill>
                <a:schemeClr val="dk1"/>
              </a:solidFill>
              <a:effectLst/>
              <a:latin typeface="+mn-lt"/>
              <a:ea typeface="+mn-ea"/>
              <a:cs typeface="+mn-cs"/>
            </a:rPr>
            <a:t>要因としては、</a:t>
          </a:r>
          <a:r>
            <a:rPr lang="ja-JP" altLang="en-US" sz="1100" b="0" i="0" u="none" strike="noStrike" baseline="0">
              <a:solidFill>
                <a:schemeClr val="dk1"/>
              </a:solidFill>
              <a:latin typeface="+mn-lt"/>
              <a:ea typeface="+mn-ea"/>
              <a:cs typeface="+mn-cs"/>
            </a:rPr>
            <a:t>経常経費では補助費等の増加、経常一般財源では固定資産税等の減少等</a:t>
          </a:r>
          <a:r>
            <a:rPr kumimoji="1" lang="ja-JP" altLang="ja-JP" sz="1100">
              <a:solidFill>
                <a:schemeClr val="dk1"/>
              </a:solidFill>
              <a:effectLst/>
              <a:latin typeface="+mn-lt"/>
              <a:ea typeface="+mn-ea"/>
              <a:cs typeface="+mn-cs"/>
            </a:rPr>
            <a:t>が考えられる。しかしながら、国及び地方財政を取り巻く状況は依然厳しく、引き続き、構成比の大きい人件費や公債費など経常経費の圧縮に努め、上昇を抑制していく。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B6290E1B-7224-4EB2-909E-393038EF08CF}"/>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9A9E0DDC-5A18-4644-8C34-CF55955EF934}"/>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6F506C35-2174-4C94-A944-BC98D3E4A3B1}"/>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55C2E5DA-9ED6-4F9E-B2F0-EB02A1B2F24E}"/>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3FDC7862-313D-40EE-B1C0-166450F826E7}"/>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AACE48DD-A336-4393-B780-D783D91EB489}"/>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9AC4F8B7-7F4C-482D-8F4A-B11964FB3FFA}"/>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AC591FBB-6527-42F2-9A21-18E64E927DA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4E8AA029-156F-47CB-ABB5-BCDB2A5262B5}"/>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850DA720-A1EB-49AD-B25C-A0F6CC319D7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4BC14520-114E-4DA5-9D07-93CA02E1AE25}"/>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C7EA1ED0-E015-4091-8C8B-9E9944A9FE2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4510FA85-5F54-49E9-9012-94F914731A7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A160F5A7-CF7E-4158-B0C1-F1122C6E735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659742E2-842F-4103-B649-7EC7237873FC}"/>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B121D7A5-627F-4255-8B00-6084038B2CA8}"/>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BD47075-7380-47DC-B133-4F2F94A09055}"/>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C219BB04-3677-4304-BC3C-BBA1DA0E225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FF1B9865-16FB-4FCA-BF9F-CA175EF90FB9}"/>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130937</xdr:rowOff>
    </xdr:from>
    <xdr:to>
      <xdr:col>23</xdr:col>
      <xdr:colOff>133350</xdr:colOff>
      <xdr:row>66</xdr:row>
      <xdr:rowOff>5334</xdr:rowOff>
    </xdr:to>
    <xdr:cxnSp macro="">
      <xdr:nvCxnSpPr>
        <xdr:cNvPr id="131" name="直線コネクタ 130">
          <a:extLst>
            <a:ext uri="{FF2B5EF4-FFF2-40B4-BE49-F238E27FC236}">
              <a16:creationId xmlns:a16="http://schemas.microsoft.com/office/drawing/2014/main" id="{8AD824E4-53BA-4DD3-A24C-A11B8B2939F1}"/>
            </a:ext>
          </a:extLst>
        </xdr:cNvPr>
        <xdr:cNvCxnSpPr/>
      </xdr:nvCxnSpPr>
      <xdr:spPr>
        <a:xfrm>
          <a:off x="4114800" y="11275187"/>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AF7096F5-5B2C-44B8-9C76-84942DACFE6B}"/>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3ACADE18-8BAC-4C57-9DF7-4298B768721B}"/>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99568</xdr:rowOff>
    </xdr:from>
    <xdr:to>
      <xdr:col>19</xdr:col>
      <xdr:colOff>133350</xdr:colOff>
      <xdr:row>65</xdr:row>
      <xdr:rowOff>130937</xdr:rowOff>
    </xdr:to>
    <xdr:cxnSp macro="">
      <xdr:nvCxnSpPr>
        <xdr:cNvPr id="134" name="直線コネクタ 133">
          <a:extLst>
            <a:ext uri="{FF2B5EF4-FFF2-40B4-BE49-F238E27FC236}">
              <a16:creationId xmlns:a16="http://schemas.microsoft.com/office/drawing/2014/main" id="{0B9A98C9-396D-4733-8EC0-43A104C399A6}"/>
            </a:ext>
          </a:extLst>
        </xdr:cNvPr>
        <xdr:cNvCxnSpPr/>
      </xdr:nvCxnSpPr>
      <xdr:spPr>
        <a:xfrm>
          <a:off x="3225800" y="11243818"/>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C0DD464A-5E8E-4A2D-87A4-0EE05FD042B6}"/>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E3A2D774-F05C-4556-9229-59AB7E9A4635}"/>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99568</xdr:rowOff>
    </xdr:from>
    <xdr:to>
      <xdr:col>15</xdr:col>
      <xdr:colOff>82550</xdr:colOff>
      <xdr:row>66</xdr:row>
      <xdr:rowOff>152527</xdr:rowOff>
    </xdr:to>
    <xdr:cxnSp macro="">
      <xdr:nvCxnSpPr>
        <xdr:cNvPr id="137" name="直線コネクタ 136">
          <a:extLst>
            <a:ext uri="{FF2B5EF4-FFF2-40B4-BE49-F238E27FC236}">
              <a16:creationId xmlns:a16="http://schemas.microsoft.com/office/drawing/2014/main" id="{E5D02E26-7E47-4F93-AFA7-166C58C2696A}"/>
            </a:ext>
          </a:extLst>
        </xdr:cNvPr>
        <xdr:cNvCxnSpPr/>
      </xdr:nvCxnSpPr>
      <xdr:spPr>
        <a:xfrm flipV="1">
          <a:off x="2336800" y="11243818"/>
          <a:ext cx="889000" cy="2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FD431F90-39F6-4446-B7EC-205A98C430A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8D2E1EFD-DC54-4917-B639-E9D8AC8DE2A7}"/>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10160</xdr:rowOff>
    </xdr:from>
    <xdr:to>
      <xdr:col>11</xdr:col>
      <xdr:colOff>31750</xdr:colOff>
      <xdr:row>66</xdr:row>
      <xdr:rowOff>152527</xdr:rowOff>
    </xdr:to>
    <xdr:cxnSp macro="">
      <xdr:nvCxnSpPr>
        <xdr:cNvPr id="140" name="直線コネクタ 139">
          <a:extLst>
            <a:ext uri="{FF2B5EF4-FFF2-40B4-BE49-F238E27FC236}">
              <a16:creationId xmlns:a16="http://schemas.microsoft.com/office/drawing/2014/main" id="{EFD2E60D-4F53-437B-BC6D-BF6E8A8DE3B6}"/>
            </a:ext>
          </a:extLst>
        </xdr:cNvPr>
        <xdr:cNvCxnSpPr/>
      </xdr:nvCxnSpPr>
      <xdr:spPr>
        <a:xfrm>
          <a:off x="1447800" y="11325860"/>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B28C55C8-9BFE-4097-87A4-797A9508FCB4}"/>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5F00F902-125E-4DC1-B96B-58539FA73418}"/>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D96CABA6-884C-43A0-8051-E240DC9279D3}"/>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C2E05DC9-1AE5-4028-ABF3-B105140ACCF5}"/>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8723CAAC-FC61-4735-AE7A-E2D5171EFAD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9C075D02-2EED-4E2D-B19E-F380C2FCF01B}"/>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5633ED17-CFDA-47CE-929A-24928EC3BBD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C942851F-ECD0-45A5-987D-EB4C2A11A022}"/>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F397B579-7F07-43A8-A56F-EE20A20EA894}"/>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125984</xdr:rowOff>
    </xdr:from>
    <xdr:to>
      <xdr:col>23</xdr:col>
      <xdr:colOff>184150</xdr:colOff>
      <xdr:row>66</xdr:row>
      <xdr:rowOff>56134</xdr:rowOff>
    </xdr:to>
    <xdr:sp macro="" textlink="">
      <xdr:nvSpPr>
        <xdr:cNvPr id="150" name="楕円 149">
          <a:extLst>
            <a:ext uri="{FF2B5EF4-FFF2-40B4-BE49-F238E27FC236}">
              <a16:creationId xmlns:a16="http://schemas.microsoft.com/office/drawing/2014/main" id="{5CD320E2-7FD9-4685-934A-DAE0ED5A094F}"/>
            </a:ext>
          </a:extLst>
        </xdr:cNvPr>
        <xdr:cNvSpPr/>
      </xdr:nvSpPr>
      <xdr:spPr>
        <a:xfrm>
          <a:off x="49022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98061</xdr:rowOff>
    </xdr:from>
    <xdr:ext cx="762000" cy="259045"/>
    <xdr:sp macro="" textlink="">
      <xdr:nvSpPr>
        <xdr:cNvPr id="151" name="財政構造の弾力性該当値テキスト">
          <a:extLst>
            <a:ext uri="{FF2B5EF4-FFF2-40B4-BE49-F238E27FC236}">
              <a16:creationId xmlns:a16="http://schemas.microsoft.com/office/drawing/2014/main" id="{37B5B4B8-41DD-4C8E-AB00-B13705D75C23}"/>
            </a:ext>
          </a:extLst>
        </xdr:cNvPr>
        <xdr:cNvSpPr txBox="1"/>
      </xdr:nvSpPr>
      <xdr:spPr>
        <a:xfrm>
          <a:off x="5041900" y="1124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80137</xdr:rowOff>
    </xdr:from>
    <xdr:to>
      <xdr:col>19</xdr:col>
      <xdr:colOff>184150</xdr:colOff>
      <xdr:row>66</xdr:row>
      <xdr:rowOff>10287</xdr:rowOff>
    </xdr:to>
    <xdr:sp macro="" textlink="">
      <xdr:nvSpPr>
        <xdr:cNvPr id="152" name="楕円 151">
          <a:extLst>
            <a:ext uri="{FF2B5EF4-FFF2-40B4-BE49-F238E27FC236}">
              <a16:creationId xmlns:a16="http://schemas.microsoft.com/office/drawing/2014/main" id="{5D7E94A2-BAA0-49AD-B68D-F96D88EC71C3}"/>
            </a:ext>
          </a:extLst>
        </xdr:cNvPr>
        <xdr:cNvSpPr/>
      </xdr:nvSpPr>
      <xdr:spPr>
        <a:xfrm>
          <a:off x="4064000" y="112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166514</xdr:rowOff>
    </xdr:from>
    <xdr:ext cx="736600" cy="259045"/>
    <xdr:sp macro="" textlink="">
      <xdr:nvSpPr>
        <xdr:cNvPr id="153" name="テキスト ボックス 152">
          <a:extLst>
            <a:ext uri="{FF2B5EF4-FFF2-40B4-BE49-F238E27FC236}">
              <a16:creationId xmlns:a16="http://schemas.microsoft.com/office/drawing/2014/main" id="{0BA9F02F-7708-42CA-9EAA-661AD7E8C4D9}"/>
            </a:ext>
          </a:extLst>
        </xdr:cNvPr>
        <xdr:cNvSpPr txBox="1"/>
      </xdr:nvSpPr>
      <xdr:spPr>
        <a:xfrm>
          <a:off x="3733800" y="11310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48768</xdr:rowOff>
    </xdr:from>
    <xdr:to>
      <xdr:col>15</xdr:col>
      <xdr:colOff>133350</xdr:colOff>
      <xdr:row>65</xdr:row>
      <xdr:rowOff>150368</xdr:rowOff>
    </xdr:to>
    <xdr:sp macro="" textlink="">
      <xdr:nvSpPr>
        <xdr:cNvPr id="154" name="楕円 153">
          <a:extLst>
            <a:ext uri="{FF2B5EF4-FFF2-40B4-BE49-F238E27FC236}">
              <a16:creationId xmlns:a16="http://schemas.microsoft.com/office/drawing/2014/main" id="{031F30CD-6ABD-4495-BBA4-DC0A20F63FE7}"/>
            </a:ext>
          </a:extLst>
        </xdr:cNvPr>
        <xdr:cNvSpPr/>
      </xdr:nvSpPr>
      <xdr:spPr>
        <a:xfrm>
          <a:off x="3175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135145</xdr:rowOff>
    </xdr:from>
    <xdr:ext cx="762000" cy="259045"/>
    <xdr:sp macro="" textlink="">
      <xdr:nvSpPr>
        <xdr:cNvPr id="155" name="テキスト ボックス 154">
          <a:extLst>
            <a:ext uri="{FF2B5EF4-FFF2-40B4-BE49-F238E27FC236}">
              <a16:creationId xmlns:a16="http://schemas.microsoft.com/office/drawing/2014/main" id="{82130544-179E-435D-8AFF-276E9C82F92D}"/>
            </a:ext>
          </a:extLst>
        </xdr:cNvPr>
        <xdr:cNvSpPr txBox="1"/>
      </xdr:nvSpPr>
      <xdr:spPr>
        <a:xfrm>
          <a:off x="2844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101727</xdr:rowOff>
    </xdr:from>
    <xdr:to>
      <xdr:col>11</xdr:col>
      <xdr:colOff>82550</xdr:colOff>
      <xdr:row>67</xdr:row>
      <xdr:rowOff>31877</xdr:rowOff>
    </xdr:to>
    <xdr:sp macro="" textlink="">
      <xdr:nvSpPr>
        <xdr:cNvPr id="156" name="楕円 155">
          <a:extLst>
            <a:ext uri="{FF2B5EF4-FFF2-40B4-BE49-F238E27FC236}">
              <a16:creationId xmlns:a16="http://schemas.microsoft.com/office/drawing/2014/main" id="{5B2E3234-817C-4B6A-8CB8-17ADBD76E72D}"/>
            </a:ext>
          </a:extLst>
        </xdr:cNvPr>
        <xdr:cNvSpPr/>
      </xdr:nvSpPr>
      <xdr:spPr>
        <a:xfrm>
          <a:off x="2286000" y="114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16654</xdr:rowOff>
    </xdr:from>
    <xdr:ext cx="762000" cy="259045"/>
    <xdr:sp macro="" textlink="">
      <xdr:nvSpPr>
        <xdr:cNvPr id="157" name="テキスト ボックス 156">
          <a:extLst>
            <a:ext uri="{FF2B5EF4-FFF2-40B4-BE49-F238E27FC236}">
              <a16:creationId xmlns:a16="http://schemas.microsoft.com/office/drawing/2014/main" id="{F8FC4D3D-811F-4D74-9C2A-A8D363FEA56A}"/>
            </a:ext>
          </a:extLst>
        </xdr:cNvPr>
        <xdr:cNvSpPr txBox="1"/>
      </xdr:nvSpPr>
      <xdr:spPr>
        <a:xfrm>
          <a:off x="1955800" y="1150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58" name="楕円 157">
          <a:extLst>
            <a:ext uri="{FF2B5EF4-FFF2-40B4-BE49-F238E27FC236}">
              <a16:creationId xmlns:a16="http://schemas.microsoft.com/office/drawing/2014/main" id="{F2F2851D-6587-41F8-B848-1ABB4B8B60A3}"/>
            </a:ext>
          </a:extLst>
        </xdr:cNvPr>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59" name="テキスト ボックス 158">
          <a:extLst>
            <a:ext uri="{FF2B5EF4-FFF2-40B4-BE49-F238E27FC236}">
              <a16:creationId xmlns:a16="http://schemas.microsoft.com/office/drawing/2014/main" id="{06FFE16B-BE3C-4571-B4EF-6C24870E775E}"/>
            </a:ext>
          </a:extLst>
        </xdr:cNvPr>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F54619EE-08DA-4B9B-98E8-0B28C2DC3173}"/>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480E9BF7-835F-462C-9E8A-70FC2374BBF1}"/>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3BC1262C-4904-4136-9AE7-3536097AEA91}"/>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[1,644,817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4DAF625-EF5D-4F9B-BEA7-816706BFAEDF}"/>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80408ABC-62F5-459C-9C1A-2D0A4905B16C}"/>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13CA6482-6131-44D0-8816-A591683079C3}"/>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697B1474-96C9-43BE-BFDE-30F693297501}"/>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3ADCCFDF-8967-4816-890A-DE09091CAC9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F2EB8162-8D0E-48CE-9C23-41D523A27A7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FF0316DE-796E-4763-9077-C463DF1761AD}"/>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1DCD3BFD-A198-4588-A312-61B097F49FE8}"/>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38E0D311-DC81-4FF6-AC31-5C2D21F83241}"/>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D862AF72-A1D8-4E18-BA26-1377B59933F4}"/>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年度末現在</a:t>
          </a:r>
          <a:r>
            <a:rPr kumimoji="1" lang="en-US" altLang="ja-JP" sz="1100">
              <a:solidFill>
                <a:schemeClr val="dk1"/>
              </a:solidFill>
              <a:effectLst/>
              <a:latin typeface="+mn-lt"/>
              <a:ea typeface="+mn-ea"/>
              <a:cs typeface="+mn-cs"/>
            </a:rPr>
            <a:t>487</a:t>
          </a:r>
          <a:r>
            <a:rPr kumimoji="1" lang="ja-JP" altLang="en-US" sz="1100">
              <a:solidFill>
                <a:schemeClr val="dk1"/>
              </a:solidFill>
              <a:effectLst/>
              <a:latin typeface="+mn-lt"/>
              <a:ea typeface="+mn-ea"/>
              <a:cs typeface="+mn-cs"/>
            </a:rPr>
            <a:t>人</a:t>
          </a:r>
          <a:r>
            <a:rPr kumimoji="1" lang="ja-JP" altLang="ja-JP" sz="1100">
              <a:solidFill>
                <a:schemeClr val="dk1"/>
              </a:solidFill>
              <a:effectLst/>
              <a:latin typeface="+mn-lt"/>
              <a:ea typeface="+mn-ea"/>
              <a:cs typeface="+mn-cs"/>
            </a:rPr>
            <a:t>と極端に少なく、行政経費は割高となる。</a:t>
          </a:r>
          <a:endParaRPr lang="ja-JP" altLang="ja-JP" sz="1400">
            <a:effectLst/>
          </a:endParaRPr>
        </a:p>
        <a:p>
          <a:r>
            <a:rPr kumimoji="1" lang="ja-JP" altLang="ja-JP" sz="1100">
              <a:solidFill>
                <a:schemeClr val="dk1"/>
              </a:solidFill>
              <a:effectLst/>
              <a:latin typeface="+mn-lt"/>
              <a:ea typeface="+mn-ea"/>
              <a:cs typeface="+mn-cs"/>
            </a:rPr>
            <a:t>また、山間部で豪雪地帯等の地理的、自然条件が不利な地域であり、企業立地等が望めないため、村直営施設が多く人件費の割合が高くなる要因にもなっている。行政サービスの著しい低下につながらないよう可能な範囲で、経費削減を図る。</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年度はロシアによるウクライナ侵攻等の影響による電気料金値上げなどが要因となり増加</a:t>
          </a:r>
          <a:r>
            <a:rPr kumimoji="1" lang="ja-JP" altLang="en-US" sz="1100">
              <a:solidFill>
                <a:schemeClr val="dk1"/>
              </a:solidFill>
              <a:effectLst/>
              <a:latin typeface="+mn-lt"/>
              <a:ea typeface="+mn-ea"/>
              <a:cs typeface="+mn-cs"/>
            </a:rPr>
            <a:t>したが、</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年度は委託業務の終了等により減少へ転じた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BAD60C47-27A5-4646-ADFD-161ACD84D40F}"/>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E7233D31-57D5-482F-98AA-64F0C37D01A5}"/>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BBF1BF3-9262-4DA7-AD5E-FCA57B92C0FA}"/>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48F9991B-1B4B-476A-884C-ED18820877E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EC958153-A7E9-436C-99CA-920421254F26}"/>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A95718B1-E918-4497-A7D5-8EB047BC211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AD4B8820-208A-4B4D-B39B-D169ABE773DC}"/>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3E0A8E0E-7B40-4E5B-A1AE-A77CC5A69936}"/>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4D544D0B-31B5-4661-9BB7-B105DB76BD77}"/>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69112B08-C481-47BB-BE5E-81FAEDDE75C2}"/>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E93A15D2-1E7C-4569-9698-F189D4E9DC51}"/>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502094BA-FC78-4914-A9FE-7101A46C86CC}"/>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3DA1AD96-FC99-4AAA-AA46-2D1F76BE5CE1}"/>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4B8370DB-771E-428E-9616-38A692088A54}"/>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CF035B5F-4367-4199-AB0C-009094CF55A6}"/>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65C1F50C-5118-4DD9-B5FB-9DF242658E72}"/>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F979CB71-27E3-4400-8C45-54273631E5FC}"/>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8AABB709-144E-4D5D-8778-39FF8008B253}"/>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1FBFE9A3-541C-4535-83C1-1E6473F6F953}"/>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2221C923-88DE-44B8-9B16-1ECEB16CB3E7}"/>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60358</xdr:rowOff>
    </xdr:from>
    <xdr:to>
      <xdr:col>23</xdr:col>
      <xdr:colOff>133350</xdr:colOff>
      <xdr:row>84</xdr:row>
      <xdr:rowOff>61643</xdr:rowOff>
    </xdr:to>
    <xdr:cxnSp macro="">
      <xdr:nvCxnSpPr>
        <xdr:cNvPr id="193" name="直線コネクタ 192">
          <a:extLst>
            <a:ext uri="{FF2B5EF4-FFF2-40B4-BE49-F238E27FC236}">
              <a16:creationId xmlns:a16="http://schemas.microsoft.com/office/drawing/2014/main" id="{E689147D-32FC-405C-9B08-8B07EBCBD41F}"/>
            </a:ext>
          </a:extLst>
        </xdr:cNvPr>
        <xdr:cNvCxnSpPr/>
      </xdr:nvCxnSpPr>
      <xdr:spPr>
        <a:xfrm flipV="1">
          <a:off x="4114800" y="14462158"/>
          <a:ext cx="8382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B64F65B3-5676-4857-8908-0C75687C3274}"/>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637C0830-7BC3-424C-A6B4-AD12FC743CB9}"/>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49814</xdr:rowOff>
    </xdr:from>
    <xdr:to>
      <xdr:col>19</xdr:col>
      <xdr:colOff>133350</xdr:colOff>
      <xdr:row>84</xdr:row>
      <xdr:rowOff>61643</xdr:rowOff>
    </xdr:to>
    <xdr:cxnSp macro="">
      <xdr:nvCxnSpPr>
        <xdr:cNvPr id="196" name="直線コネクタ 195">
          <a:extLst>
            <a:ext uri="{FF2B5EF4-FFF2-40B4-BE49-F238E27FC236}">
              <a16:creationId xmlns:a16="http://schemas.microsoft.com/office/drawing/2014/main" id="{2D169439-813D-404E-8372-179EAA23EDC7}"/>
            </a:ext>
          </a:extLst>
        </xdr:cNvPr>
        <xdr:cNvCxnSpPr/>
      </xdr:nvCxnSpPr>
      <xdr:spPr>
        <a:xfrm>
          <a:off x="3225800" y="14451614"/>
          <a:ext cx="889000" cy="1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E799EF07-B3A8-4D52-BF3C-DE9D664D9683}"/>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199C1502-F454-4BF5-9AE7-39AA9C6706B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49814</xdr:rowOff>
    </xdr:from>
    <xdr:to>
      <xdr:col>15</xdr:col>
      <xdr:colOff>82550</xdr:colOff>
      <xdr:row>84</xdr:row>
      <xdr:rowOff>64336</xdr:rowOff>
    </xdr:to>
    <xdr:cxnSp macro="">
      <xdr:nvCxnSpPr>
        <xdr:cNvPr id="199" name="直線コネクタ 198">
          <a:extLst>
            <a:ext uri="{FF2B5EF4-FFF2-40B4-BE49-F238E27FC236}">
              <a16:creationId xmlns:a16="http://schemas.microsoft.com/office/drawing/2014/main" id="{3A7757A3-0B02-4613-99E7-1CD21607145A}"/>
            </a:ext>
          </a:extLst>
        </xdr:cNvPr>
        <xdr:cNvCxnSpPr/>
      </xdr:nvCxnSpPr>
      <xdr:spPr>
        <a:xfrm flipV="1">
          <a:off x="2336800" y="14451614"/>
          <a:ext cx="889000" cy="1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BAFCF5B8-3468-4FE1-B054-994497E4B6B6}"/>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2F90C59-EDA3-4AAD-ABEB-A1AE714E58DF}"/>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70290</xdr:rowOff>
    </xdr:from>
    <xdr:to>
      <xdr:col>11</xdr:col>
      <xdr:colOff>31750</xdr:colOff>
      <xdr:row>84</xdr:row>
      <xdr:rowOff>64336</xdr:rowOff>
    </xdr:to>
    <xdr:cxnSp macro="">
      <xdr:nvCxnSpPr>
        <xdr:cNvPr id="202" name="直線コネクタ 201">
          <a:extLst>
            <a:ext uri="{FF2B5EF4-FFF2-40B4-BE49-F238E27FC236}">
              <a16:creationId xmlns:a16="http://schemas.microsoft.com/office/drawing/2014/main" id="{E43D5C0C-F255-4C8C-8623-1CC3958E9E85}"/>
            </a:ext>
          </a:extLst>
        </xdr:cNvPr>
        <xdr:cNvCxnSpPr/>
      </xdr:nvCxnSpPr>
      <xdr:spPr>
        <a:xfrm>
          <a:off x="1447800" y="14300640"/>
          <a:ext cx="889000" cy="1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985058BC-0C13-4AF6-A62D-9D58600F03D3}"/>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E37F5F04-73C9-4C8A-B8A6-0FE8BADA2EB8}"/>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8D43C05F-6B3A-4B1F-837D-1E863169B662}"/>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3E2907E3-E7C0-4EB6-83C7-A3FF848CF613}"/>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9A61818F-4508-4A34-83F9-19064E811BD8}"/>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E809E986-9125-43EA-BE8E-B8A5A460AAE9}"/>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A248F929-CFAA-4031-A4A5-C411C017B61A}"/>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408E713B-06D5-4A2C-B89C-70E06FFFC53A}"/>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D3AB27F2-2F5D-4A18-8AD4-994747907A06}"/>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9558</xdr:rowOff>
    </xdr:from>
    <xdr:to>
      <xdr:col>23</xdr:col>
      <xdr:colOff>184150</xdr:colOff>
      <xdr:row>84</xdr:row>
      <xdr:rowOff>111158</xdr:rowOff>
    </xdr:to>
    <xdr:sp macro="" textlink="">
      <xdr:nvSpPr>
        <xdr:cNvPr id="212" name="楕円 211">
          <a:extLst>
            <a:ext uri="{FF2B5EF4-FFF2-40B4-BE49-F238E27FC236}">
              <a16:creationId xmlns:a16="http://schemas.microsoft.com/office/drawing/2014/main" id="{B16241BE-BF8E-42E8-9C36-3BE6E8E71C64}"/>
            </a:ext>
          </a:extLst>
        </xdr:cNvPr>
        <xdr:cNvSpPr/>
      </xdr:nvSpPr>
      <xdr:spPr>
        <a:xfrm>
          <a:off x="4902200" y="1441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153085</xdr:rowOff>
    </xdr:from>
    <xdr:ext cx="762000" cy="259045"/>
    <xdr:sp macro="" textlink="">
      <xdr:nvSpPr>
        <xdr:cNvPr id="213" name="人件費・物件費等の状況該当値テキスト">
          <a:extLst>
            <a:ext uri="{FF2B5EF4-FFF2-40B4-BE49-F238E27FC236}">
              <a16:creationId xmlns:a16="http://schemas.microsoft.com/office/drawing/2014/main" id="{39C08606-2A29-4268-831A-FC44A86A6F6F}"/>
            </a:ext>
          </a:extLst>
        </xdr:cNvPr>
        <xdr:cNvSpPr txBox="1"/>
      </xdr:nvSpPr>
      <xdr:spPr>
        <a:xfrm>
          <a:off x="5041900" y="1438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10843</xdr:rowOff>
    </xdr:from>
    <xdr:to>
      <xdr:col>19</xdr:col>
      <xdr:colOff>184150</xdr:colOff>
      <xdr:row>84</xdr:row>
      <xdr:rowOff>112443</xdr:rowOff>
    </xdr:to>
    <xdr:sp macro="" textlink="">
      <xdr:nvSpPr>
        <xdr:cNvPr id="214" name="楕円 213">
          <a:extLst>
            <a:ext uri="{FF2B5EF4-FFF2-40B4-BE49-F238E27FC236}">
              <a16:creationId xmlns:a16="http://schemas.microsoft.com/office/drawing/2014/main" id="{B0E64239-DD5D-48EE-95F1-84F3F833D072}"/>
            </a:ext>
          </a:extLst>
        </xdr:cNvPr>
        <xdr:cNvSpPr/>
      </xdr:nvSpPr>
      <xdr:spPr>
        <a:xfrm>
          <a:off x="4064000" y="1441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97220</xdr:rowOff>
    </xdr:from>
    <xdr:ext cx="736600" cy="259045"/>
    <xdr:sp macro="" textlink="">
      <xdr:nvSpPr>
        <xdr:cNvPr id="215" name="テキスト ボックス 214">
          <a:extLst>
            <a:ext uri="{FF2B5EF4-FFF2-40B4-BE49-F238E27FC236}">
              <a16:creationId xmlns:a16="http://schemas.microsoft.com/office/drawing/2014/main" id="{6CB1CB29-0736-4229-814C-3D1BD27524C2}"/>
            </a:ext>
          </a:extLst>
        </xdr:cNvPr>
        <xdr:cNvSpPr txBox="1"/>
      </xdr:nvSpPr>
      <xdr:spPr>
        <a:xfrm>
          <a:off x="3733800" y="14499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170464</xdr:rowOff>
    </xdr:from>
    <xdr:to>
      <xdr:col>15</xdr:col>
      <xdr:colOff>133350</xdr:colOff>
      <xdr:row>84</xdr:row>
      <xdr:rowOff>100614</xdr:rowOff>
    </xdr:to>
    <xdr:sp macro="" textlink="">
      <xdr:nvSpPr>
        <xdr:cNvPr id="216" name="楕円 215">
          <a:extLst>
            <a:ext uri="{FF2B5EF4-FFF2-40B4-BE49-F238E27FC236}">
              <a16:creationId xmlns:a16="http://schemas.microsoft.com/office/drawing/2014/main" id="{0917FA4C-0A15-495A-B68D-944358A55B6C}"/>
            </a:ext>
          </a:extLst>
        </xdr:cNvPr>
        <xdr:cNvSpPr/>
      </xdr:nvSpPr>
      <xdr:spPr>
        <a:xfrm>
          <a:off x="3175000" y="1440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85391</xdr:rowOff>
    </xdr:from>
    <xdr:ext cx="762000" cy="259045"/>
    <xdr:sp macro="" textlink="">
      <xdr:nvSpPr>
        <xdr:cNvPr id="217" name="テキスト ボックス 216">
          <a:extLst>
            <a:ext uri="{FF2B5EF4-FFF2-40B4-BE49-F238E27FC236}">
              <a16:creationId xmlns:a16="http://schemas.microsoft.com/office/drawing/2014/main" id="{0A5777FC-6FCD-45F3-8317-35922B4CB889}"/>
            </a:ext>
          </a:extLst>
        </xdr:cNvPr>
        <xdr:cNvSpPr txBox="1"/>
      </xdr:nvSpPr>
      <xdr:spPr>
        <a:xfrm>
          <a:off x="2844800" y="1448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13536</xdr:rowOff>
    </xdr:from>
    <xdr:to>
      <xdr:col>11</xdr:col>
      <xdr:colOff>82550</xdr:colOff>
      <xdr:row>84</xdr:row>
      <xdr:rowOff>115136</xdr:rowOff>
    </xdr:to>
    <xdr:sp macro="" textlink="">
      <xdr:nvSpPr>
        <xdr:cNvPr id="218" name="楕円 217">
          <a:extLst>
            <a:ext uri="{FF2B5EF4-FFF2-40B4-BE49-F238E27FC236}">
              <a16:creationId xmlns:a16="http://schemas.microsoft.com/office/drawing/2014/main" id="{F31891CB-00BB-45E0-81D4-8FAB4A9E720D}"/>
            </a:ext>
          </a:extLst>
        </xdr:cNvPr>
        <xdr:cNvSpPr/>
      </xdr:nvSpPr>
      <xdr:spPr>
        <a:xfrm>
          <a:off x="2286000" y="144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99913</xdr:rowOff>
    </xdr:from>
    <xdr:ext cx="762000" cy="259045"/>
    <xdr:sp macro="" textlink="">
      <xdr:nvSpPr>
        <xdr:cNvPr id="219" name="テキスト ボックス 218">
          <a:extLst>
            <a:ext uri="{FF2B5EF4-FFF2-40B4-BE49-F238E27FC236}">
              <a16:creationId xmlns:a16="http://schemas.microsoft.com/office/drawing/2014/main" id="{7A35C408-FF7B-4F94-8F05-527F92C706D3}"/>
            </a:ext>
          </a:extLst>
        </xdr:cNvPr>
        <xdr:cNvSpPr txBox="1"/>
      </xdr:nvSpPr>
      <xdr:spPr>
        <a:xfrm>
          <a:off x="1955800" y="145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19490</xdr:rowOff>
    </xdr:from>
    <xdr:to>
      <xdr:col>7</xdr:col>
      <xdr:colOff>31750</xdr:colOff>
      <xdr:row>83</xdr:row>
      <xdr:rowOff>121090</xdr:rowOff>
    </xdr:to>
    <xdr:sp macro="" textlink="">
      <xdr:nvSpPr>
        <xdr:cNvPr id="220" name="楕円 219">
          <a:extLst>
            <a:ext uri="{FF2B5EF4-FFF2-40B4-BE49-F238E27FC236}">
              <a16:creationId xmlns:a16="http://schemas.microsoft.com/office/drawing/2014/main" id="{AE05CC58-2D62-4453-AE98-4827CBEF8820}"/>
            </a:ext>
          </a:extLst>
        </xdr:cNvPr>
        <xdr:cNvSpPr/>
      </xdr:nvSpPr>
      <xdr:spPr>
        <a:xfrm>
          <a:off x="1397000" y="142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105867</xdr:rowOff>
    </xdr:from>
    <xdr:ext cx="762000" cy="259045"/>
    <xdr:sp macro="" textlink="">
      <xdr:nvSpPr>
        <xdr:cNvPr id="221" name="テキスト ボックス 220">
          <a:extLst>
            <a:ext uri="{FF2B5EF4-FFF2-40B4-BE49-F238E27FC236}">
              <a16:creationId xmlns:a16="http://schemas.microsoft.com/office/drawing/2014/main" id="{A3C0F65E-2642-4CE3-BB34-7554B019065A}"/>
            </a:ext>
          </a:extLst>
        </xdr:cNvPr>
        <xdr:cNvSpPr txBox="1"/>
      </xdr:nvSpPr>
      <xdr:spPr>
        <a:xfrm>
          <a:off x="1066800" y="143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85225FBC-95FC-48A7-A3A4-56C30EAFAFB7}"/>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A01692B1-9A7A-4320-95B3-76882C9383DB}"/>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69A4EFEE-7088-4F4A-8C47-AA1129F2E22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28746052-0F03-4871-B96C-FA51CDA93C46}"/>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DBC16E20-C336-4FE4-8888-03DCE56D67DE}"/>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34CF9C70-B5C7-482A-B551-939895D0E7BF}"/>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3485765A-11D2-494B-AA3A-3511EAF58681}"/>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60139CD9-87D6-463F-9F23-0A4BFECB485E}"/>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95D15115-D793-4740-9E85-12DEC43C9EA8}"/>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2034B275-C30F-45E3-AAF8-6EE15BDD25E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14E32543-536F-4087-AE62-F11C8CC66C94}"/>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5A883DBB-3DC4-4711-9542-7EA8C491C60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3BCB7C97-51A4-445F-AF8E-E85AFFAF2D2E}"/>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年度は採用退職による給与月額の差や経験年数階層の変動などが主な</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要因となる。今後も人事院勧告及び地域実情を考慮し、給与の適正化に努めていく。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2E4FD1D1-A348-426B-8AAA-2251F1EC4CD3}"/>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4DCEC2ED-CBDC-4007-914C-F7282900C64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5C948E9B-D3F2-4AB4-8379-57C1164AB8A2}"/>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AB90481D-0C32-4AD7-A84E-E10F0DD67953}"/>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D17D483C-8860-444F-A302-B0D741D1B075}"/>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FD95DC7-7D30-475E-8936-714556354221}"/>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20A7705B-DDDB-446C-92B3-FE8612CA14FE}"/>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BD590259-C975-49B0-837D-B33EF0C6D234}"/>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B6E7A5D8-B592-448A-B9A7-98D50CB9C956}"/>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F7A2A216-012B-4968-BC7F-543843076B5A}"/>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4D87CF1-7C61-40CE-9E70-17892E50F06E}"/>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37D3A6CD-CB15-487F-AEBE-303910D3C5AA}"/>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35F92F63-05E3-457B-B660-7FB040A3EC82}"/>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D3634C50-08D7-405D-8754-4765C9F19C99}"/>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28CFCC25-207D-42D3-9A2B-A66AB42747B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9E435A0C-6629-47F4-BA00-E99CFD17A8D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A5358E70-6FAD-4B46-B846-034DA4069C4F}"/>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BDB729BB-9465-4C84-A8CA-3F33ADEFECCA}"/>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38608</xdr:rowOff>
    </xdr:from>
    <xdr:to>
      <xdr:col>81</xdr:col>
      <xdr:colOff>44450</xdr:colOff>
      <xdr:row>88</xdr:row>
      <xdr:rowOff>67563</xdr:rowOff>
    </xdr:to>
    <xdr:cxnSp macro="">
      <xdr:nvCxnSpPr>
        <xdr:cNvPr id="253" name="直線コネクタ 252">
          <a:extLst>
            <a:ext uri="{FF2B5EF4-FFF2-40B4-BE49-F238E27FC236}">
              <a16:creationId xmlns:a16="http://schemas.microsoft.com/office/drawing/2014/main" id="{B7741371-B77A-483F-9DCA-1D2B86BDDD17}"/>
            </a:ext>
          </a:extLst>
        </xdr:cNvPr>
        <xdr:cNvCxnSpPr/>
      </xdr:nvCxnSpPr>
      <xdr:spPr>
        <a:xfrm>
          <a:off x="16179800" y="15126208"/>
          <a:ext cx="8382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A7524CF4-165B-41A6-8134-9E59FED90542}"/>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2D786D9B-D5C7-4C4E-B121-D473949DD89C}"/>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118363</xdr:rowOff>
    </xdr:from>
    <xdr:to>
      <xdr:col>77</xdr:col>
      <xdr:colOff>44450</xdr:colOff>
      <xdr:row>88</xdr:row>
      <xdr:rowOff>38608</xdr:rowOff>
    </xdr:to>
    <xdr:cxnSp macro="">
      <xdr:nvCxnSpPr>
        <xdr:cNvPr id="256" name="直線コネクタ 255">
          <a:extLst>
            <a:ext uri="{FF2B5EF4-FFF2-40B4-BE49-F238E27FC236}">
              <a16:creationId xmlns:a16="http://schemas.microsoft.com/office/drawing/2014/main" id="{1973436F-F195-4CEC-A1AC-315EEAD4F840}"/>
            </a:ext>
          </a:extLst>
        </xdr:cNvPr>
        <xdr:cNvCxnSpPr/>
      </xdr:nvCxnSpPr>
      <xdr:spPr>
        <a:xfrm>
          <a:off x="15290800" y="15034513"/>
          <a:ext cx="889000" cy="9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B65967E3-6850-4895-9180-7E2EA269613F}"/>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B8A70CF3-3FB1-445E-AFAF-BA21CE86C433}"/>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118363</xdr:rowOff>
    </xdr:from>
    <xdr:to>
      <xdr:col>72</xdr:col>
      <xdr:colOff>203200</xdr:colOff>
      <xdr:row>88</xdr:row>
      <xdr:rowOff>57913</xdr:rowOff>
    </xdr:to>
    <xdr:cxnSp macro="">
      <xdr:nvCxnSpPr>
        <xdr:cNvPr id="259" name="直線コネクタ 258">
          <a:extLst>
            <a:ext uri="{FF2B5EF4-FFF2-40B4-BE49-F238E27FC236}">
              <a16:creationId xmlns:a16="http://schemas.microsoft.com/office/drawing/2014/main" id="{E2CEE4AA-F7A8-4241-B6BB-1348B70EAD90}"/>
            </a:ext>
          </a:extLst>
        </xdr:cNvPr>
        <xdr:cNvCxnSpPr/>
      </xdr:nvCxnSpPr>
      <xdr:spPr>
        <a:xfrm flipV="1">
          <a:off x="14401800" y="15034513"/>
          <a:ext cx="889000" cy="11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1A6E26CC-DAD3-49EE-A34C-C1FC785EB92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163C857C-BE6A-43D6-A39F-321E608A5AFD}"/>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57913</xdr:rowOff>
    </xdr:from>
    <xdr:to>
      <xdr:col>68</xdr:col>
      <xdr:colOff>152400</xdr:colOff>
      <xdr:row>88</xdr:row>
      <xdr:rowOff>125476</xdr:rowOff>
    </xdr:to>
    <xdr:cxnSp macro="">
      <xdr:nvCxnSpPr>
        <xdr:cNvPr id="262" name="直線コネクタ 261">
          <a:extLst>
            <a:ext uri="{FF2B5EF4-FFF2-40B4-BE49-F238E27FC236}">
              <a16:creationId xmlns:a16="http://schemas.microsoft.com/office/drawing/2014/main" id="{7910D672-45B7-4105-9CCF-5E9189F085CA}"/>
            </a:ext>
          </a:extLst>
        </xdr:cNvPr>
        <xdr:cNvCxnSpPr/>
      </xdr:nvCxnSpPr>
      <xdr:spPr>
        <a:xfrm flipV="1">
          <a:off x="13512800" y="15145513"/>
          <a:ext cx="8890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4B7D1B03-9B23-4D16-A8CC-E3578AB98793}"/>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452F2A7E-3D12-41B0-B578-2CAA8625FC32}"/>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DF446627-F8D8-449A-89B5-065DDCD9EA37}"/>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17A1AC25-FD0E-43AD-A13E-129ED66B293B}"/>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F52F0AEF-C001-475D-8A0E-5FF3D4308F8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7A691E6B-3CDD-4203-9AFC-E48850922D82}"/>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CDC15560-4047-450E-88F2-795E91FC395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D37652D7-2CA7-4953-9025-FD0A645E0431}"/>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435F7C66-A1E9-45EA-8474-C7E999598FF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16763</xdr:rowOff>
    </xdr:from>
    <xdr:to>
      <xdr:col>81</xdr:col>
      <xdr:colOff>95250</xdr:colOff>
      <xdr:row>88</xdr:row>
      <xdr:rowOff>118363</xdr:rowOff>
    </xdr:to>
    <xdr:sp macro="" textlink="">
      <xdr:nvSpPr>
        <xdr:cNvPr id="272" name="楕円 271">
          <a:extLst>
            <a:ext uri="{FF2B5EF4-FFF2-40B4-BE49-F238E27FC236}">
              <a16:creationId xmlns:a16="http://schemas.microsoft.com/office/drawing/2014/main" id="{1EF3AACB-E5EF-43BB-B49F-D5ED16F4CE2B}"/>
            </a:ext>
          </a:extLst>
        </xdr:cNvPr>
        <xdr:cNvSpPr/>
      </xdr:nvSpPr>
      <xdr:spPr>
        <a:xfrm>
          <a:off x="169672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160290</xdr:rowOff>
    </xdr:from>
    <xdr:ext cx="762000" cy="259045"/>
    <xdr:sp macro="" textlink="">
      <xdr:nvSpPr>
        <xdr:cNvPr id="273" name="給与水準   （国との比較）該当値テキスト">
          <a:extLst>
            <a:ext uri="{FF2B5EF4-FFF2-40B4-BE49-F238E27FC236}">
              <a16:creationId xmlns:a16="http://schemas.microsoft.com/office/drawing/2014/main" id="{7BB4D2E2-B5D2-4493-A04F-D621CFAA7536}"/>
            </a:ext>
          </a:extLst>
        </xdr:cNvPr>
        <xdr:cNvSpPr txBox="1"/>
      </xdr:nvSpPr>
      <xdr:spPr>
        <a:xfrm>
          <a:off x="17106900" y="150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159258</xdr:rowOff>
    </xdr:from>
    <xdr:to>
      <xdr:col>77</xdr:col>
      <xdr:colOff>95250</xdr:colOff>
      <xdr:row>88</xdr:row>
      <xdr:rowOff>89408</xdr:rowOff>
    </xdr:to>
    <xdr:sp macro="" textlink="">
      <xdr:nvSpPr>
        <xdr:cNvPr id="274" name="楕円 273">
          <a:extLst>
            <a:ext uri="{FF2B5EF4-FFF2-40B4-BE49-F238E27FC236}">
              <a16:creationId xmlns:a16="http://schemas.microsoft.com/office/drawing/2014/main" id="{78BD4FDF-42A9-41BE-ACEA-54C7C1BB5544}"/>
            </a:ext>
          </a:extLst>
        </xdr:cNvPr>
        <xdr:cNvSpPr/>
      </xdr:nvSpPr>
      <xdr:spPr>
        <a:xfrm>
          <a:off x="16129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74185</xdr:rowOff>
    </xdr:from>
    <xdr:ext cx="736600" cy="259045"/>
    <xdr:sp macro="" textlink="">
      <xdr:nvSpPr>
        <xdr:cNvPr id="275" name="テキスト ボックス 274">
          <a:extLst>
            <a:ext uri="{FF2B5EF4-FFF2-40B4-BE49-F238E27FC236}">
              <a16:creationId xmlns:a16="http://schemas.microsoft.com/office/drawing/2014/main" id="{8675EB56-F3D7-4B92-A471-0E2770A7F3F5}"/>
            </a:ext>
          </a:extLst>
        </xdr:cNvPr>
        <xdr:cNvSpPr txBox="1"/>
      </xdr:nvSpPr>
      <xdr:spPr>
        <a:xfrm>
          <a:off x="15798800" y="1516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67563</xdr:rowOff>
    </xdr:from>
    <xdr:to>
      <xdr:col>73</xdr:col>
      <xdr:colOff>44450</xdr:colOff>
      <xdr:row>87</xdr:row>
      <xdr:rowOff>169163</xdr:rowOff>
    </xdr:to>
    <xdr:sp macro="" textlink="">
      <xdr:nvSpPr>
        <xdr:cNvPr id="276" name="楕円 275">
          <a:extLst>
            <a:ext uri="{FF2B5EF4-FFF2-40B4-BE49-F238E27FC236}">
              <a16:creationId xmlns:a16="http://schemas.microsoft.com/office/drawing/2014/main" id="{3BA4D039-6F2F-4CBD-BB65-6DA245430746}"/>
            </a:ext>
          </a:extLst>
        </xdr:cNvPr>
        <xdr:cNvSpPr/>
      </xdr:nvSpPr>
      <xdr:spPr>
        <a:xfrm>
          <a:off x="15240000" y="149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7890</xdr:rowOff>
    </xdr:from>
    <xdr:ext cx="762000" cy="259045"/>
    <xdr:sp macro="" textlink="">
      <xdr:nvSpPr>
        <xdr:cNvPr id="277" name="テキスト ボックス 276">
          <a:extLst>
            <a:ext uri="{FF2B5EF4-FFF2-40B4-BE49-F238E27FC236}">
              <a16:creationId xmlns:a16="http://schemas.microsoft.com/office/drawing/2014/main" id="{28BB0E57-3F5F-4060-9FED-9AD17384A164}"/>
            </a:ext>
          </a:extLst>
        </xdr:cNvPr>
        <xdr:cNvSpPr txBox="1"/>
      </xdr:nvSpPr>
      <xdr:spPr>
        <a:xfrm>
          <a:off x="14909800" y="1475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7113</xdr:rowOff>
    </xdr:from>
    <xdr:to>
      <xdr:col>68</xdr:col>
      <xdr:colOff>203200</xdr:colOff>
      <xdr:row>88</xdr:row>
      <xdr:rowOff>108713</xdr:rowOff>
    </xdr:to>
    <xdr:sp macro="" textlink="">
      <xdr:nvSpPr>
        <xdr:cNvPr id="278" name="楕円 277">
          <a:extLst>
            <a:ext uri="{FF2B5EF4-FFF2-40B4-BE49-F238E27FC236}">
              <a16:creationId xmlns:a16="http://schemas.microsoft.com/office/drawing/2014/main" id="{92DB9F58-5239-4048-8B6C-2CA25C37074B}"/>
            </a:ext>
          </a:extLst>
        </xdr:cNvPr>
        <xdr:cNvSpPr/>
      </xdr:nvSpPr>
      <xdr:spPr>
        <a:xfrm>
          <a:off x="14351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93490</xdr:rowOff>
    </xdr:from>
    <xdr:ext cx="762000" cy="259045"/>
    <xdr:sp macro="" textlink="">
      <xdr:nvSpPr>
        <xdr:cNvPr id="279" name="テキスト ボックス 278">
          <a:extLst>
            <a:ext uri="{FF2B5EF4-FFF2-40B4-BE49-F238E27FC236}">
              <a16:creationId xmlns:a16="http://schemas.microsoft.com/office/drawing/2014/main" id="{31782E57-F6AF-464C-9827-6A03820878EA}"/>
            </a:ext>
          </a:extLst>
        </xdr:cNvPr>
        <xdr:cNvSpPr txBox="1"/>
      </xdr:nvSpPr>
      <xdr:spPr>
        <a:xfrm>
          <a:off x="14020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74676</xdr:rowOff>
    </xdr:from>
    <xdr:to>
      <xdr:col>64</xdr:col>
      <xdr:colOff>152400</xdr:colOff>
      <xdr:row>89</xdr:row>
      <xdr:rowOff>4826</xdr:rowOff>
    </xdr:to>
    <xdr:sp macro="" textlink="">
      <xdr:nvSpPr>
        <xdr:cNvPr id="280" name="楕円 279">
          <a:extLst>
            <a:ext uri="{FF2B5EF4-FFF2-40B4-BE49-F238E27FC236}">
              <a16:creationId xmlns:a16="http://schemas.microsoft.com/office/drawing/2014/main" id="{805EAA7F-3D38-40E7-9FD2-AF815B0ACC90}"/>
            </a:ext>
          </a:extLst>
        </xdr:cNvPr>
        <xdr:cNvSpPr/>
      </xdr:nvSpPr>
      <xdr:spPr>
        <a:xfrm>
          <a:off x="13462000" y="151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161053</xdr:rowOff>
    </xdr:from>
    <xdr:ext cx="762000" cy="259045"/>
    <xdr:sp macro="" textlink="">
      <xdr:nvSpPr>
        <xdr:cNvPr id="281" name="テキスト ボックス 280">
          <a:extLst>
            <a:ext uri="{FF2B5EF4-FFF2-40B4-BE49-F238E27FC236}">
              <a16:creationId xmlns:a16="http://schemas.microsoft.com/office/drawing/2014/main" id="{E160EF03-1B40-4609-AFA9-3FD35292DD6B}"/>
            </a:ext>
          </a:extLst>
        </xdr:cNvPr>
        <xdr:cNvSpPr txBox="1"/>
      </xdr:nvSpPr>
      <xdr:spPr>
        <a:xfrm>
          <a:off x="13131800" y="1524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905D2EF8-24E4-4ADB-A311-D4CFFBA8B78B}"/>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5290BC0D-218F-473D-9E6A-93E89E4F4C73}"/>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73D13AF3-5475-4004-9D2E-3A35A566A4A6}"/>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46F7DA08-0818-43A5-99DD-4AEA1494C267}"/>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DA17EAD5-C383-4F6B-B10E-F8E2FF0DF8A4}"/>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4F5C3920-BE56-48C4-8731-7F2529A71BA7}"/>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C31A291B-F2CC-4BB9-8EF5-CB12AAE510B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70E5EB98-1097-4354-91F3-6595C94A87D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DA413F78-6501-457E-8AE7-6DA06C67E14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A8006AE-DE50-4A54-80F2-79E950D6A50F}"/>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181474D4-6AD0-4A1E-8EA4-3AD26FC924BC}"/>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6F4AE18D-68C0-4880-B040-2613E12F5875}"/>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438A86C0-5B73-4B10-8B28-BB2BA92ABDAD}"/>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に満たない団体であり、基礎自治体を運営するにあたり、適正な定員管理を行っているところである。今後も計画的な職員の採用と住民サービスの低下を招くことのないよう水準を維持しながら職員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339ADE13-8524-4566-822F-025D4868EC12}"/>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4AD03B8C-0527-4412-BDDA-91E09570C6B2}"/>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E0767AA6-E8FE-4CAB-A7EC-B9165D631D5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6B86DF14-213E-4EB4-A601-344F69EE3778}"/>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C89F55F2-378E-4000-BBFD-0D451DEB6EF8}"/>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F533A02B-3B5C-48F1-9D0E-BD956547AD9D}"/>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7E886D9C-14D9-4A11-9E5D-FE81D7817F93}"/>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DC884AE5-E981-4EA1-8684-50922C932AA8}"/>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F2E3873B-AC32-459F-94FD-A767924D336E}"/>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5ADB8AD0-A271-4EAD-9695-21C9EADE2BFC}"/>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FFB9C737-262E-4ED6-8C1C-71F6E16FDA09}"/>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DDC19780-374A-44F3-9A6C-B48483ABE53F}"/>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5E4CFFFD-E638-49AC-98AA-D16F6E400D2B}"/>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E7C163E0-0D97-4E44-8E08-6524C3A05DA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2F0820-0A43-4183-9011-D9B2418F6DF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AA3FC88C-FF2E-4261-9269-1C9404AFFC13}"/>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C1F5555D-D863-41AF-8731-CAB6DC2E3836}"/>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F8646FC2-99BD-49BB-A16A-3277251A639A}"/>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ADC539D3-6566-440B-859B-802044A6F936}"/>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759AC417-2599-4796-86E7-2917534CB682}"/>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BADC2188-59AE-424E-B9B3-FBC8D5F2BF84}"/>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B8351256-03E8-4961-9FCC-306E00FC99C1}"/>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125688</xdr:rowOff>
    </xdr:from>
    <xdr:to>
      <xdr:col>81</xdr:col>
      <xdr:colOff>44450</xdr:colOff>
      <xdr:row>63</xdr:row>
      <xdr:rowOff>14103</xdr:rowOff>
    </xdr:to>
    <xdr:cxnSp macro="">
      <xdr:nvCxnSpPr>
        <xdr:cNvPr id="317" name="直線コネクタ 316">
          <a:extLst>
            <a:ext uri="{FF2B5EF4-FFF2-40B4-BE49-F238E27FC236}">
              <a16:creationId xmlns:a16="http://schemas.microsoft.com/office/drawing/2014/main" id="{860A00F7-DE54-4384-9F0C-3153CCA70D5F}"/>
            </a:ext>
          </a:extLst>
        </xdr:cNvPr>
        <xdr:cNvCxnSpPr/>
      </xdr:nvCxnSpPr>
      <xdr:spPr>
        <a:xfrm flipV="1">
          <a:off x="16179800" y="10755588"/>
          <a:ext cx="838200" cy="5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3A478617-3786-4F11-8681-8E505802D3EC}"/>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5DE7597-033B-4A3E-B58A-89409874257C}"/>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170500</xdr:rowOff>
    </xdr:from>
    <xdr:to>
      <xdr:col>77</xdr:col>
      <xdr:colOff>44450</xdr:colOff>
      <xdr:row>63</xdr:row>
      <xdr:rowOff>14103</xdr:rowOff>
    </xdr:to>
    <xdr:cxnSp macro="">
      <xdr:nvCxnSpPr>
        <xdr:cNvPr id="320" name="直線コネクタ 319">
          <a:extLst>
            <a:ext uri="{FF2B5EF4-FFF2-40B4-BE49-F238E27FC236}">
              <a16:creationId xmlns:a16="http://schemas.microsoft.com/office/drawing/2014/main" id="{5E428CCB-81DC-4F7E-82A6-8DEDDF652BCC}"/>
            </a:ext>
          </a:extLst>
        </xdr:cNvPr>
        <xdr:cNvCxnSpPr/>
      </xdr:nvCxnSpPr>
      <xdr:spPr>
        <a:xfrm>
          <a:off x="15290800" y="10800400"/>
          <a:ext cx="889000" cy="1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68261631-5ECB-4983-8C7D-75BE4730C516}"/>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FF19C562-06FD-4C9E-8A13-5BE2CAB2D4F7}"/>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170500</xdr:rowOff>
    </xdr:from>
    <xdr:to>
      <xdr:col>72</xdr:col>
      <xdr:colOff>203200</xdr:colOff>
      <xdr:row>63</xdr:row>
      <xdr:rowOff>12379</xdr:rowOff>
    </xdr:to>
    <xdr:cxnSp macro="">
      <xdr:nvCxnSpPr>
        <xdr:cNvPr id="323" name="直線コネクタ 322">
          <a:extLst>
            <a:ext uri="{FF2B5EF4-FFF2-40B4-BE49-F238E27FC236}">
              <a16:creationId xmlns:a16="http://schemas.microsoft.com/office/drawing/2014/main" id="{73FA21B4-8A67-4842-B89F-5F8C1D8A45A8}"/>
            </a:ext>
          </a:extLst>
        </xdr:cNvPr>
        <xdr:cNvCxnSpPr/>
      </xdr:nvCxnSpPr>
      <xdr:spPr>
        <a:xfrm flipV="1">
          <a:off x="14401800" y="10800400"/>
          <a:ext cx="889000" cy="1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513D4A06-AD83-49E0-ABC6-7793C1FAA60D}"/>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8D33B4F6-5C38-4D6B-93B3-DD3775EB2CDE}"/>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161423</xdr:rowOff>
    </xdr:from>
    <xdr:to>
      <xdr:col>68</xdr:col>
      <xdr:colOff>152400</xdr:colOff>
      <xdr:row>63</xdr:row>
      <xdr:rowOff>12379</xdr:rowOff>
    </xdr:to>
    <xdr:cxnSp macro="">
      <xdr:nvCxnSpPr>
        <xdr:cNvPr id="326" name="直線コネクタ 325">
          <a:extLst>
            <a:ext uri="{FF2B5EF4-FFF2-40B4-BE49-F238E27FC236}">
              <a16:creationId xmlns:a16="http://schemas.microsoft.com/office/drawing/2014/main" id="{1DD8BA7B-3BF7-4D76-85CF-FE60103BF202}"/>
            </a:ext>
          </a:extLst>
        </xdr:cNvPr>
        <xdr:cNvCxnSpPr/>
      </xdr:nvCxnSpPr>
      <xdr:spPr>
        <a:xfrm>
          <a:off x="13512800" y="10791323"/>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E93E98AF-9818-4150-902A-4A040AEC954E}"/>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B382A01F-3E68-4519-8AC8-6EF7BD2AE396}"/>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1A9D3F1D-8D37-48B7-AD23-DB01AAF18F8B}"/>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6F2483CC-C4AF-4999-B4B5-65B12D608B2F}"/>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F0F78E50-B379-4136-B10C-6FA46BF0DB72}"/>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C1525FEB-1A32-4DE8-B4ED-45C50FD9DDC3}"/>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F148B084-D60A-43FF-89D9-26601F8D0245}"/>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C2B9A419-AEB7-4488-8288-89452ACB93AD}"/>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262F9B03-2624-49AF-BA23-1326196DC523}"/>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36" name="楕円 335">
          <a:extLst>
            <a:ext uri="{FF2B5EF4-FFF2-40B4-BE49-F238E27FC236}">
              <a16:creationId xmlns:a16="http://schemas.microsoft.com/office/drawing/2014/main" id="{1B4718D0-3607-405B-8D74-D40E38BB206A}"/>
            </a:ext>
          </a:extLst>
        </xdr:cNvPr>
        <xdr:cNvSpPr/>
      </xdr:nvSpPr>
      <xdr:spPr>
        <a:xfrm>
          <a:off x="16967200" y="107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46965</xdr:rowOff>
    </xdr:from>
    <xdr:ext cx="762000" cy="259045"/>
    <xdr:sp macro="" textlink="">
      <xdr:nvSpPr>
        <xdr:cNvPr id="337" name="定員管理の状況該当値テキスト">
          <a:extLst>
            <a:ext uri="{FF2B5EF4-FFF2-40B4-BE49-F238E27FC236}">
              <a16:creationId xmlns:a16="http://schemas.microsoft.com/office/drawing/2014/main" id="{8739F675-0F24-40CD-8DBB-F26BECF0E00E}"/>
            </a:ext>
          </a:extLst>
        </xdr:cNvPr>
        <xdr:cNvSpPr txBox="1"/>
      </xdr:nvSpPr>
      <xdr:spPr>
        <a:xfrm>
          <a:off x="17106900" y="1067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134753</xdr:rowOff>
    </xdr:from>
    <xdr:to>
      <xdr:col>77</xdr:col>
      <xdr:colOff>95250</xdr:colOff>
      <xdr:row>63</xdr:row>
      <xdr:rowOff>64903</xdr:rowOff>
    </xdr:to>
    <xdr:sp macro="" textlink="">
      <xdr:nvSpPr>
        <xdr:cNvPr id="338" name="楕円 337">
          <a:extLst>
            <a:ext uri="{FF2B5EF4-FFF2-40B4-BE49-F238E27FC236}">
              <a16:creationId xmlns:a16="http://schemas.microsoft.com/office/drawing/2014/main" id="{D68CC65B-4135-40FF-9212-CEC57B876043}"/>
            </a:ext>
          </a:extLst>
        </xdr:cNvPr>
        <xdr:cNvSpPr/>
      </xdr:nvSpPr>
      <xdr:spPr>
        <a:xfrm>
          <a:off x="16129000" y="1076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49680</xdr:rowOff>
    </xdr:from>
    <xdr:ext cx="736600" cy="259045"/>
    <xdr:sp macro="" textlink="">
      <xdr:nvSpPr>
        <xdr:cNvPr id="339" name="テキスト ボックス 338">
          <a:extLst>
            <a:ext uri="{FF2B5EF4-FFF2-40B4-BE49-F238E27FC236}">
              <a16:creationId xmlns:a16="http://schemas.microsoft.com/office/drawing/2014/main" id="{9B303695-497C-44DE-9967-9A4C0A8F2832}"/>
            </a:ext>
          </a:extLst>
        </xdr:cNvPr>
        <xdr:cNvSpPr txBox="1"/>
      </xdr:nvSpPr>
      <xdr:spPr>
        <a:xfrm>
          <a:off x="15798800" y="10851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119700</xdr:rowOff>
    </xdr:from>
    <xdr:to>
      <xdr:col>73</xdr:col>
      <xdr:colOff>44450</xdr:colOff>
      <xdr:row>63</xdr:row>
      <xdr:rowOff>49850</xdr:rowOff>
    </xdr:to>
    <xdr:sp macro="" textlink="">
      <xdr:nvSpPr>
        <xdr:cNvPr id="340" name="楕円 339">
          <a:extLst>
            <a:ext uri="{FF2B5EF4-FFF2-40B4-BE49-F238E27FC236}">
              <a16:creationId xmlns:a16="http://schemas.microsoft.com/office/drawing/2014/main" id="{8533C36F-D2B7-4D85-B37A-2B508226969C}"/>
            </a:ext>
          </a:extLst>
        </xdr:cNvPr>
        <xdr:cNvSpPr/>
      </xdr:nvSpPr>
      <xdr:spPr>
        <a:xfrm>
          <a:off x="15240000" y="107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34627</xdr:rowOff>
    </xdr:from>
    <xdr:ext cx="762000" cy="259045"/>
    <xdr:sp macro="" textlink="">
      <xdr:nvSpPr>
        <xdr:cNvPr id="341" name="テキスト ボックス 340">
          <a:extLst>
            <a:ext uri="{FF2B5EF4-FFF2-40B4-BE49-F238E27FC236}">
              <a16:creationId xmlns:a16="http://schemas.microsoft.com/office/drawing/2014/main" id="{6BD30D5D-1A74-433A-B977-DC30E4F7DC7C}"/>
            </a:ext>
          </a:extLst>
        </xdr:cNvPr>
        <xdr:cNvSpPr txBox="1"/>
      </xdr:nvSpPr>
      <xdr:spPr>
        <a:xfrm>
          <a:off x="14909800" y="108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133029</xdr:rowOff>
    </xdr:from>
    <xdr:to>
      <xdr:col>68</xdr:col>
      <xdr:colOff>203200</xdr:colOff>
      <xdr:row>63</xdr:row>
      <xdr:rowOff>63179</xdr:rowOff>
    </xdr:to>
    <xdr:sp macro="" textlink="">
      <xdr:nvSpPr>
        <xdr:cNvPr id="342" name="楕円 341">
          <a:extLst>
            <a:ext uri="{FF2B5EF4-FFF2-40B4-BE49-F238E27FC236}">
              <a16:creationId xmlns:a16="http://schemas.microsoft.com/office/drawing/2014/main" id="{856D61A5-4C5A-4309-A671-27CCED1D9B25}"/>
            </a:ext>
          </a:extLst>
        </xdr:cNvPr>
        <xdr:cNvSpPr/>
      </xdr:nvSpPr>
      <xdr:spPr>
        <a:xfrm>
          <a:off x="14351000" y="107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47956</xdr:rowOff>
    </xdr:from>
    <xdr:ext cx="762000" cy="259045"/>
    <xdr:sp macro="" textlink="">
      <xdr:nvSpPr>
        <xdr:cNvPr id="343" name="テキスト ボックス 342">
          <a:extLst>
            <a:ext uri="{FF2B5EF4-FFF2-40B4-BE49-F238E27FC236}">
              <a16:creationId xmlns:a16="http://schemas.microsoft.com/office/drawing/2014/main" id="{6C7A16FA-86A4-4C6A-A722-792514A3CBF9}"/>
            </a:ext>
          </a:extLst>
        </xdr:cNvPr>
        <xdr:cNvSpPr txBox="1"/>
      </xdr:nvSpPr>
      <xdr:spPr>
        <a:xfrm>
          <a:off x="14020800" y="10849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110623</xdr:rowOff>
    </xdr:from>
    <xdr:to>
      <xdr:col>64</xdr:col>
      <xdr:colOff>152400</xdr:colOff>
      <xdr:row>63</xdr:row>
      <xdr:rowOff>40773</xdr:rowOff>
    </xdr:to>
    <xdr:sp macro="" textlink="">
      <xdr:nvSpPr>
        <xdr:cNvPr id="344" name="楕円 343">
          <a:extLst>
            <a:ext uri="{FF2B5EF4-FFF2-40B4-BE49-F238E27FC236}">
              <a16:creationId xmlns:a16="http://schemas.microsoft.com/office/drawing/2014/main" id="{F3904309-9267-4D8E-AFCA-CE265980ED44}"/>
            </a:ext>
          </a:extLst>
        </xdr:cNvPr>
        <xdr:cNvSpPr/>
      </xdr:nvSpPr>
      <xdr:spPr>
        <a:xfrm>
          <a:off x="13462000" y="1074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25550</xdr:rowOff>
    </xdr:from>
    <xdr:ext cx="762000" cy="259045"/>
    <xdr:sp macro="" textlink="">
      <xdr:nvSpPr>
        <xdr:cNvPr id="345" name="テキスト ボックス 344">
          <a:extLst>
            <a:ext uri="{FF2B5EF4-FFF2-40B4-BE49-F238E27FC236}">
              <a16:creationId xmlns:a16="http://schemas.microsoft.com/office/drawing/2014/main" id="{0852B093-B393-4518-8154-F2ED183ABF04}"/>
            </a:ext>
          </a:extLst>
        </xdr:cNvPr>
        <xdr:cNvSpPr txBox="1"/>
      </xdr:nvSpPr>
      <xdr:spPr>
        <a:xfrm>
          <a:off x="13131800" y="1082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EBF1435C-9339-4E17-A009-245256C65BD7}"/>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1AC255BA-5F50-4A9E-94F7-26F78BD642D9}"/>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B1982C71-1CF3-44B2-B361-FA553E419DA3}"/>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4BF1BE73-E330-4339-9604-92663303343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7C7E4FA6-6ADB-4C11-AA67-39B74579C1A1}"/>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4700D510-A454-4107-934C-CD8406B7BF5F}"/>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44C6DD2B-E579-42A8-9267-84DC55C49067}"/>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5D7EF1D7-58B3-4611-BDCC-49050132E8F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B3FCA02F-D38D-4ABB-9428-AD1F0C986C26}"/>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B8CBB43A-94EB-47DC-A3C8-C75752B6D2A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625AC350-FDE0-4EE8-8729-FD3B835E29B8}"/>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FC80A7E0-EE28-4661-810F-4CE8F23987B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4CE4FCF8-9315-42F2-95DD-AEEFF3656A4A}"/>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実質公債費比率については、単年度で</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と昨年度に比べ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ヶ年平均では</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ﾎﾟｲﾝﾄ）と悪化した。単年度における増加要因を分析すると、元利償還金の増加が主な要因となっている。また、実償還額に対する基準財政需要額に算入された額の割合も全体で下がっている。</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臨時財政対策債の繰上償還を</a:t>
          </a:r>
          <a:r>
            <a:rPr kumimoji="1" lang="ja-JP" altLang="en-US" sz="1100">
              <a:solidFill>
                <a:schemeClr val="dk1"/>
              </a:solidFill>
              <a:effectLst/>
              <a:latin typeface="+mn-lt"/>
              <a:ea typeface="+mn-ea"/>
              <a:cs typeface="+mn-cs"/>
            </a:rPr>
            <a:t>継続して</a:t>
          </a:r>
          <a:r>
            <a:rPr kumimoji="1" lang="ja-JP" altLang="ja-JP" sz="1100">
              <a:solidFill>
                <a:schemeClr val="dk1"/>
              </a:solidFill>
              <a:effectLst/>
              <a:latin typeface="+mn-lt"/>
              <a:ea typeface="+mn-ea"/>
              <a:cs typeface="+mn-cs"/>
            </a:rPr>
            <a:t>実施し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年度以降比率の上昇は抑えられる見込み。</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94585D9D-8858-4348-B874-4DA3C6CEC39C}"/>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9C57716E-3561-4485-88EA-9B25DEA5BA08}"/>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3A9CBD92-FEED-4A10-8567-AF5BC7EFF4F2}"/>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303F516-F3C1-4450-9A8B-E5FAC99E417D}"/>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D3C1B185-D307-4563-B99D-FFB59A8B742C}"/>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B563240E-315C-43EA-BF79-B53E844F9BC3}"/>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61AAA400-D3B3-4C0B-A8EB-4E6F2F54D095}"/>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7F68F585-C5C8-406D-8FA6-FF0CC7C33704}"/>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84EDBE18-CC88-417C-A5E8-79E7A9263556}"/>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DEFA8C49-44F3-4145-A41A-26A88F7D073E}"/>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CC51666C-8242-4A39-810A-DE21F294DFA5}"/>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785CE8F9-8163-4097-B04B-49AACF37B004}"/>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336FDFFF-941A-465A-AACD-0F9D70C3B431}"/>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FA29CC7-F4AF-4D9C-A4E8-8013058426FD}"/>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3A1AEB3E-952D-436A-BCBC-F49093E9913B}"/>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BA0FBCC1-3F99-400F-BFA7-2E1AE65F57A1}"/>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38D61C62-1450-402F-9E16-206B23C44E77}"/>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5FF3E5F4-057B-434D-A871-37F4BDF32AED}"/>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76860C0-4F56-469F-A082-97B1F516C4CE}"/>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40</xdr:row>
      <xdr:rowOff>6350</xdr:rowOff>
    </xdr:to>
    <xdr:cxnSp macro="">
      <xdr:nvCxnSpPr>
        <xdr:cNvPr id="378" name="直線コネクタ 377">
          <a:extLst>
            <a:ext uri="{FF2B5EF4-FFF2-40B4-BE49-F238E27FC236}">
              <a16:creationId xmlns:a16="http://schemas.microsoft.com/office/drawing/2014/main" id="{93F04291-4089-474D-BB0A-5957420172BB}"/>
            </a:ext>
          </a:extLst>
        </xdr:cNvPr>
        <xdr:cNvCxnSpPr/>
      </xdr:nvCxnSpPr>
      <xdr:spPr>
        <a:xfrm>
          <a:off x="16179800" y="678391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3EA6ED0C-E1BA-4331-8FB3-B122052281BB}"/>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E30B3458-9B2D-457C-B353-CEF669B496DC}"/>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41063</xdr:rowOff>
    </xdr:from>
    <xdr:to>
      <xdr:col>77</xdr:col>
      <xdr:colOff>44450</xdr:colOff>
      <xdr:row>39</xdr:row>
      <xdr:rowOff>97367</xdr:rowOff>
    </xdr:to>
    <xdr:cxnSp macro="">
      <xdr:nvCxnSpPr>
        <xdr:cNvPr id="381" name="直線コネクタ 380">
          <a:extLst>
            <a:ext uri="{FF2B5EF4-FFF2-40B4-BE49-F238E27FC236}">
              <a16:creationId xmlns:a16="http://schemas.microsoft.com/office/drawing/2014/main" id="{7C53A38B-7AA7-4123-B40B-F3CAB88F7829}"/>
            </a:ext>
          </a:extLst>
        </xdr:cNvPr>
        <xdr:cNvCxnSpPr/>
      </xdr:nvCxnSpPr>
      <xdr:spPr>
        <a:xfrm>
          <a:off x="15290800" y="67276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54090C42-E4E9-4B58-A728-5188BD624177}"/>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F833C7EB-FA3C-46E1-8BF8-553B5D175B6E}"/>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124037</xdr:rowOff>
    </xdr:from>
    <xdr:to>
      <xdr:col>72</xdr:col>
      <xdr:colOff>203200</xdr:colOff>
      <xdr:row>39</xdr:row>
      <xdr:rowOff>41063</xdr:rowOff>
    </xdr:to>
    <xdr:cxnSp macro="">
      <xdr:nvCxnSpPr>
        <xdr:cNvPr id="384" name="直線コネクタ 383">
          <a:extLst>
            <a:ext uri="{FF2B5EF4-FFF2-40B4-BE49-F238E27FC236}">
              <a16:creationId xmlns:a16="http://schemas.microsoft.com/office/drawing/2014/main" id="{21D150EC-16CD-46FA-AF10-BF5051210C68}"/>
            </a:ext>
          </a:extLst>
        </xdr:cNvPr>
        <xdr:cNvCxnSpPr/>
      </xdr:nvCxnSpPr>
      <xdr:spPr>
        <a:xfrm>
          <a:off x="14401800" y="66391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9535AEA0-EBCD-4EED-AFF2-4D9461AD83C2}"/>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A3687075-0003-48B9-A517-51F4A72396F2}"/>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27517</xdr:rowOff>
    </xdr:from>
    <xdr:to>
      <xdr:col>68</xdr:col>
      <xdr:colOff>152400</xdr:colOff>
      <xdr:row>38</xdr:row>
      <xdr:rowOff>124037</xdr:rowOff>
    </xdr:to>
    <xdr:cxnSp macro="">
      <xdr:nvCxnSpPr>
        <xdr:cNvPr id="387" name="直線コネクタ 386">
          <a:extLst>
            <a:ext uri="{FF2B5EF4-FFF2-40B4-BE49-F238E27FC236}">
              <a16:creationId xmlns:a16="http://schemas.microsoft.com/office/drawing/2014/main" id="{207A3803-08B7-4568-8D17-CF9CEFCFC13A}"/>
            </a:ext>
          </a:extLst>
        </xdr:cNvPr>
        <xdr:cNvCxnSpPr/>
      </xdr:nvCxnSpPr>
      <xdr:spPr>
        <a:xfrm>
          <a:off x="13512800" y="654261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C174998F-0F11-4F6D-8AF3-2C7515EFF695}"/>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F75CECF6-169A-4978-9122-7372E1CEBA07}"/>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910DADD8-F876-4900-A2BC-B7F8665A20BB}"/>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4D810AA5-FB0E-4392-A0F3-C7726E6DE4C5}"/>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AB3C5EE9-CCEE-4005-8601-E3ACC5460068}"/>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58AAA14B-59C3-4975-8620-9E8EC62D5D9B}"/>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10516597-60A0-49F7-8895-33657D20595E}"/>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6DCA318B-7D69-4D6A-AAEA-BB85FAEEFFF9}"/>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569AA4BC-1BD4-4749-BE5E-8F9455185FFF}"/>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7" name="楕円 396">
          <a:extLst>
            <a:ext uri="{FF2B5EF4-FFF2-40B4-BE49-F238E27FC236}">
              <a16:creationId xmlns:a16="http://schemas.microsoft.com/office/drawing/2014/main" id="{0543A910-89D5-43D8-8148-8488420EEECE}"/>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8" name="公債費負担の状況該当値テキスト">
          <a:extLst>
            <a:ext uri="{FF2B5EF4-FFF2-40B4-BE49-F238E27FC236}">
              <a16:creationId xmlns:a16="http://schemas.microsoft.com/office/drawing/2014/main" id="{6163F2D4-11A8-41B6-83A6-8E6246242C14}"/>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399" name="楕円 398">
          <a:extLst>
            <a:ext uri="{FF2B5EF4-FFF2-40B4-BE49-F238E27FC236}">
              <a16:creationId xmlns:a16="http://schemas.microsoft.com/office/drawing/2014/main" id="{E8CF6803-5DC0-4230-A6C6-567B747BAF12}"/>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0" name="テキスト ボックス 399">
          <a:extLst>
            <a:ext uri="{FF2B5EF4-FFF2-40B4-BE49-F238E27FC236}">
              <a16:creationId xmlns:a16="http://schemas.microsoft.com/office/drawing/2014/main" id="{D73A81BA-DB1A-4723-9E37-7C6C40A5B6BE}"/>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161713</xdr:rowOff>
    </xdr:from>
    <xdr:to>
      <xdr:col>73</xdr:col>
      <xdr:colOff>44450</xdr:colOff>
      <xdr:row>39</xdr:row>
      <xdr:rowOff>91863</xdr:rowOff>
    </xdr:to>
    <xdr:sp macro="" textlink="">
      <xdr:nvSpPr>
        <xdr:cNvPr id="401" name="楕円 400">
          <a:extLst>
            <a:ext uri="{FF2B5EF4-FFF2-40B4-BE49-F238E27FC236}">
              <a16:creationId xmlns:a16="http://schemas.microsoft.com/office/drawing/2014/main" id="{AC971291-7CE1-4952-9F70-BDD215FCF302}"/>
            </a:ext>
          </a:extLst>
        </xdr:cNvPr>
        <xdr:cNvSpPr/>
      </xdr:nvSpPr>
      <xdr:spPr>
        <a:xfrm>
          <a:off x="15240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102040</xdr:rowOff>
    </xdr:from>
    <xdr:ext cx="762000" cy="259045"/>
    <xdr:sp macro="" textlink="">
      <xdr:nvSpPr>
        <xdr:cNvPr id="402" name="テキスト ボックス 401">
          <a:extLst>
            <a:ext uri="{FF2B5EF4-FFF2-40B4-BE49-F238E27FC236}">
              <a16:creationId xmlns:a16="http://schemas.microsoft.com/office/drawing/2014/main" id="{3C74E5D4-7C31-4AF5-A6EF-5ABA8EB8D4D9}"/>
            </a:ext>
          </a:extLst>
        </xdr:cNvPr>
        <xdr:cNvSpPr txBox="1"/>
      </xdr:nvSpPr>
      <xdr:spPr>
        <a:xfrm>
          <a:off x="14909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73237</xdr:rowOff>
    </xdr:from>
    <xdr:to>
      <xdr:col>68</xdr:col>
      <xdr:colOff>203200</xdr:colOff>
      <xdr:row>39</xdr:row>
      <xdr:rowOff>3387</xdr:rowOff>
    </xdr:to>
    <xdr:sp macro="" textlink="">
      <xdr:nvSpPr>
        <xdr:cNvPr id="403" name="楕円 402">
          <a:extLst>
            <a:ext uri="{FF2B5EF4-FFF2-40B4-BE49-F238E27FC236}">
              <a16:creationId xmlns:a16="http://schemas.microsoft.com/office/drawing/2014/main" id="{1AA7D5C2-D09A-4CA7-A9F3-280E9F276242}"/>
            </a:ext>
          </a:extLst>
        </xdr:cNvPr>
        <xdr:cNvSpPr/>
      </xdr:nvSpPr>
      <xdr:spPr>
        <a:xfrm>
          <a:off x="14351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13564</xdr:rowOff>
    </xdr:from>
    <xdr:ext cx="762000" cy="259045"/>
    <xdr:sp macro="" textlink="">
      <xdr:nvSpPr>
        <xdr:cNvPr id="404" name="テキスト ボックス 403">
          <a:extLst>
            <a:ext uri="{FF2B5EF4-FFF2-40B4-BE49-F238E27FC236}">
              <a16:creationId xmlns:a16="http://schemas.microsoft.com/office/drawing/2014/main" id="{B443E810-2D85-4EAA-8F6C-24BFA8793E96}"/>
            </a:ext>
          </a:extLst>
        </xdr:cNvPr>
        <xdr:cNvSpPr txBox="1"/>
      </xdr:nvSpPr>
      <xdr:spPr>
        <a:xfrm>
          <a:off x="14020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05" name="楕円 404">
          <a:extLst>
            <a:ext uri="{FF2B5EF4-FFF2-40B4-BE49-F238E27FC236}">
              <a16:creationId xmlns:a16="http://schemas.microsoft.com/office/drawing/2014/main" id="{79287AB7-C281-40EF-B1EC-9D8C0E581775}"/>
            </a:ext>
          </a:extLst>
        </xdr:cNvPr>
        <xdr:cNvSpPr/>
      </xdr:nvSpPr>
      <xdr:spPr>
        <a:xfrm>
          <a:off x="13462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406" name="テキスト ボックス 405">
          <a:extLst>
            <a:ext uri="{FF2B5EF4-FFF2-40B4-BE49-F238E27FC236}">
              <a16:creationId xmlns:a16="http://schemas.microsoft.com/office/drawing/2014/main" id="{5F009248-B520-41A9-BAFC-A0276605FA46}"/>
            </a:ext>
          </a:extLst>
        </xdr:cNvPr>
        <xdr:cNvSpPr txBox="1"/>
      </xdr:nvSpPr>
      <xdr:spPr>
        <a:xfrm>
          <a:off x="13131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96C6193E-8613-4C7D-A6D9-B0F9027D90F9}"/>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13478716-612A-4278-8DC3-894B03C51205}"/>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407CC3D2-8FD1-45AF-B6AE-A76BFBC3E48D}"/>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5C49E403-C6CB-4E18-8B30-F38AD419329D}"/>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AD5014FB-3132-4D31-9F5C-2262A3BDA2C2}"/>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5C5B4226-B062-44CD-B911-9E2C85AB5C74}"/>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DE15616C-A78F-4240-9B4C-62260CF4E212}"/>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D041AF54-2E9E-4E70-A568-AB647B380F19}"/>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E36007AA-8347-447D-889F-7AB98210165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3DA10076-EAE0-4B7D-8CB4-3AB437BA2047}"/>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CA31CA71-24F0-42ED-BCC2-6F5C133B1C6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6943ADE1-8E34-48E8-9BF4-9E5F30BC919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2D57B07D-81BD-4F95-A5FE-5462EF4C254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昨年同様、比率は算定されていない。</a:t>
          </a:r>
          <a:endParaRPr lang="ja-JP" altLang="ja-JP" sz="1400">
            <a:effectLst/>
          </a:endParaRPr>
        </a:p>
        <a:p>
          <a:r>
            <a:rPr kumimoji="1" lang="ja-JP" altLang="ja-JP" sz="1100">
              <a:solidFill>
                <a:schemeClr val="dk1"/>
              </a:solidFill>
              <a:effectLst/>
              <a:latin typeface="+mn-lt"/>
              <a:ea typeface="+mn-ea"/>
              <a:cs typeface="+mn-cs"/>
            </a:rPr>
            <a:t>充当可能基金の維持や普通交付税に算入される地方債の活用など、将来負担の増加とならないよう引き続き財政健全化努める。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BB4C9BB6-343F-4272-BEE6-B9F6C132A8BF}"/>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A101AD4F-DCDB-4FA0-B308-0CEC1A4F9C24}"/>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753D83DB-3EF2-4956-8B3F-618AD817DAB6}"/>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8C629A1C-D374-448D-AC27-738200C35ECD}"/>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A60DE5F0-A38A-423F-9E8C-4908C0028B75}"/>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682AEF5-8AA7-4477-968C-2ACB2560E35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182702A8-2E59-43F4-B0F3-37C4AD22C3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A560FF43-D387-432F-AFF4-FDDFB8BCCABB}"/>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10542010-7FC8-4D9B-9E6F-D588F2E614BC}"/>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B5D62779-1D59-4D7C-AD74-BF06ADA0E91E}"/>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668D5EA-5BC2-4850-B4A0-FA50BE586805}"/>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65FEBB2C-3569-4359-8494-C8EEC32C26E7}"/>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37BB00D1-A349-4E3F-87D7-CF2F97AA5102}"/>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EF82AE7-F730-4867-9855-27B6E683457B}"/>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35E6D6D7-971A-415A-B102-8666AA6997F3}"/>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257BCAEE-960B-487D-BD2F-3F983403ECAC}"/>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23EA00E1-7142-4007-95EC-2B208D2459D2}"/>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95B49FC4-E7E3-4BC9-8ADB-2511CAEF9C73}"/>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4F3F9F4-F273-4F5E-920C-91AAAE95A7BA}"/>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2BC2DD8B-A7D6-4B69-8DED-372FD61ADF0C}"/>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3709AFF2-D621-430A-9FF8-DB7F16F2A852}"/>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9F4FF14-9413-4C2F-B56B-E32896877F13}"/>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B7D662C5-C032-4EB6-8539-BA6B49290CA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C8A07648-4934-4E12-986F-06423DACE821}"/>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7F005416-85E5-4D28-967E-C8FCAF476A69}"/>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FA05BD83-797B-4E22-96D3-754EEDED8DC1}"/>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C54BBA98-78B9-4368-B2AD-1D67715AD049}"/>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691BAEED-8560-4162-BFBE-C58D911D444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3846B944-B8E8-4901-98C1-B4F46BFBE70A}"/>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CAD2E7B3-ED6C-44A6-8D9F-63246CBCE1E1}"/>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F989610D-6FC6-4643-9756-9262C8545AD4}"/>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FF48F7B-56A3-4A52-B9AE-51792D3F2D53}"/>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6465988B-74A5-440B-8DBF-25FA3E34F209}"/>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DFAA37AB-ABFE-4A38-A37B-A196F410A8A1}"/>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684AADAF-954E-4ABD-95EF-22DA1C3EE8A1}"/>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11AF5D81-759F-4AEB-96E8-BDF4B5958E99}"/>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6F834038-9B27-41BE-9F90-3B26093FBDBD}"/>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10C24C92-7B6E-404F-813F-E93C0BEDAA7E}"/>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1074FA24-9E83-483B-B3F8-F37A0B7F516B}"/>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6B61348-F6E5-46D1-9C9E-A3156E28F854}"/>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E9FB2E8-4E0E-4483-874F-A1451A83A354}"/>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3FE6D6B7-8DD4-4D67-9DB9-4FA6E9508548}"/>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F35BE25B-7587-4811-87B5-DF390DDB83C4}"/>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659DB36F-FA6F-4C7B-8803-B7390C87FCDE}"/>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BFC6E310-9D00-48C0-B945-A42D9AF54ABB}"/>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D1A10E79-71FC-4FFB-BC26-CFB51AF90459}"/>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473253E-5621-40E6-880D-C2FD4D62A548}"/>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3558B487-9929-47A1-AB9D-2BC63FCBBAF8}"/>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
501
390.46
2,187,530
2,088,827
85,271
1,157,210
2,843,832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B86F9EF6-5DE5-429C-B422-70E6899F906E}"/>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CC6CEAA0-5F89-4CEA-8D3C-05C0FAE9DD34}"/>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6EEC0662-8F25-43D5-A61B-EF8316123A1D}"/>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18F89ECA-E89B-475D-A075-75B862DA99ED}"/>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27A3AFB4-9098-405B-8E7D-FB5E4B08184D}"/>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8378C873-74E4-497F-B583-DD1F98D3DF2E}"/>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4767BB08-E925-4FEE-93FA-3C7BF368D0F4}"/>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31658D-C2B6-4938-9BCC-588E4F7883C4}"/>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2BC5E03C-7899-4156-B027-2A2AEFFA4E3B}"/>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47762C68-5392-4AE6-9A02-793CFC448756}"/>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269E6C5B-6155-4485-8BF5-DC4A019FBC0B}"/>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EBAD6659-E62C-4714-99CD-686C73AE6203}"/>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33E02A3A-C658-482E-8B05-A7388A1D7407}"/>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D43B6DB0-1122-4308-8C30-8BACE6B6AF32}"/>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AD8E5EBE-C3C7-496A-A006-0331C8F90FDB}"/>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EAFE5DAA-DA0C-4B46-85D7-9BC5AF41FFB7}"/>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F86756A0-C5D7-4635-BFA3-03F0A46659B4}"/>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CF76717E-238F-412C-91FD-2C60C7D43407}"/>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6E3E9B94-F654-4609-9EA8-175E3474F80D}"/>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2C082785-C4B5-4207-A6ED-CAC1587B0927}"/>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D9CF3A55-1C46-48C9-A91D-78291069735E}"/>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641C5A77-1B32-443F-AE89-E687D61215CB}"/>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7F17DC67-DDDD-40F3-AB3A-F43706971D5C}"/>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6564D017-FAF3-4EDA-B059-702E2247FF42}"/>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C5783FAC-8592-4BFF-BD0E-83763D49D1BA}"/>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8C96AD08-A5CC-4B0D-B2D9-771749AB6C83}"/>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DE6CE118-14EE-4F7A-8B95-923395C69C15}"/>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8CF3194D-9BD4-4A86-B1F1-36A6CD538731}"/>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1B6A2B94-8A69-4755-ADB8-26922269F868}"/>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61CD8F48-FF80-4810-BD5F-732329E2A372}"/>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3EDC861A-25F2-49D8-AA99-BD26B55CD856}"/>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DBC4FA8A-110A-4448-B6F5-BCE03699233D}"/>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山間部で豪雪地帯等の地理的、自然条件が不利な地域であり、直営の施設が多く人件費の割合が高くなる要因になっている。</a:t>
          </a:r>
          <a:endParaRPr lang="ja-JP" altLang="ja-JP" sz="1400">
            <a:effectLst/>
          </a:endParaRPr>
        </a:p>
        <a:p>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給与改正</a:t>
          </a:r>
          <a:r>
            <a:rPr kumimoji="1" lang="ja-JP" altLang="ja-JP" sz="1100">
              <a:solidFill>
                <a:schemeClr val="dk1"/>
              </a:solidFill>
              <a:effectLst/>
              <a:latin typeface="+mn-lt"/>
              <a:ea typeface="+mn-ea"/>
              <a:cs typeface="+mn-cs"/>
            </a:rPr>
            <a:t>による報酬の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等により比率は</a:t>
          </a:r>
          <a:r>
            <a:rPr kumimoji="1" lang="ja-JP" altLang="en-US" sz="1100">
              <a:solidFill>
                <a:schemeClr val="dk1"/>
              </a:solidFill>
              <a:effectLst/>
              <a:latin typeface="+mn-lt"/>
              <a:ea typeface="+mn-ea"/>
              <a:cs typeface="+mn-cs"/>
            </a:rPr>
            <a:t>上昇に転じた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F27BDAA2-1795-4DAF-9CB4-24870DAE42D4}"/>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DB514FAA-F6F1-43F9-BF86-61CF0BA4A129}"/>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5991411-0EF3-46E6-A359-A250A0A8900F}"/>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BB4EE1A1-3014-43FE-9AC1-6A9ED288E2C4}"/>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20F49522-57DF-4BC1-AC32-FAB748B913D6}"/>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C0EFED60-8383-4A30-8D90-0EFA81745483}"/>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2DC80652-04CD-4423-909F-EEA4A5E3568D}"/>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8AE430DD-76F6-4C7A-989A-5203F14DC193}"/>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895831EC-7092-4968-A427-88E060419E06}"/>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29C6818D-7A03-4465-810A-6267546A15F2}"/>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28280B93-299C-4465-A177-D7AEA827CD9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897BFA27-0727-4E62-AF7B-107B3CADE6B8}"/>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F5F7FAE3-30BE-4518-8496-66B9BFF7E3D3}"/>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D7F3F9D5-15D4-45C5-8ADA-F5918DC2E277}"/>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92411748-3594-42D1-8EE1-53AD43AC834A}"/>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F00B98EA-DF0C-40DE-81F7-3E1A94934BA6}"/>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DF1B4245-CCCC-41FF-9410-5A91D21E31F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43430550-305E-4E7D-A246-01B53546FCD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79270F4D-AA70-452D-81B1-DD8DF79D6FE1}"/>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B9BAD353-B2CE-4887-B806-FAB6CC691CDD}"/>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C1FE4A30-4FFD-4747-8918-029F969F3CF9}"/>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46990</xdr:rowOff>
    </xdr:from>
    <xdr:to>
      <xdr:col>24</xdr:col>
      <xdr:colOff>25400</xdr:colOff>
      <xdr:row>38</xdr:row>
      <xdr:rowOff>73660</xdr:rowOff>
    </xdr:to>
    <xdr:cxnSp macro="">
      <xdr:nvCxnSpPr>
        <xdr:cNvPr id="66" name="直線コネクタ 65">
          <a:extLst>
            <a:ext uri="{FF2B5EF4-FFF2-40B4-BE49-F238E27FC236}">
              <a16:creationId xmlns:a16="http://schemas.microsoft.com/office/drawing/2014/main" id="{18DFCE85-70CA-4E9B-BE2F-50ED8FA5A864}"/>
            </a:ext>
          </a:extLst>
        </xdr:cNvPr>
        <xdr:cNvCxnSpPr/>
      </xdr:nvCxnSpPr>
      <xdr:spPr>
        <a:xfrm>
          <a:off x="3987800" y="65620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65EE8EB3-6B5A-425E-823F-600DEC6BBB9A}"/>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F9759821-BEDC-45AC-B77F-0A9DB2B009BA}"/>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46990</xdr:rowOff>
    </xdr:from>
    <xdr:to>
      <xdr:col>19</xdr:col>
      <xdr:colOff>187325</xdr:colOff>
      <xdr:row>38</xdr:row>
      <xdr:rowOff>85090</xdr:rowOff>
    </xdr:to>
    <xdr:cxnSp macro="">
      <xdr:nvCxnSpPr>
        <xdr:cNvPr id="69" name="直線コネクタ 68">
          <a:extLst>
            <a:ext uri="{FF2B5EF4-FFF2-40B4-BE49-F238E27FC236}">
              <a16:creationId xmlns:a16="http://schemas.microsoft.com/office/drawing/2014/main" id="{DFC4D97D-C994-4E43-960A-85B9B9E955C9}"/>
            </a:ext>
          </a:extLst>
        </xdr:cNvPr>
        <xdr:cNvCxnSpPr/>
      </xdr:nvCxnSpPr>
      <xdr:spPr>
        <a:xfrm flipV="1">
          <a:off x="3098800" y="65620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54E0A242-2BCB-4482-BB7F-FD882A877BBC}"/>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21B7879F-C9C2-48FF-8FFA-B395ADCBE31D}"/>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85090</xdr:rowOff>
    </xdr:from>
    <xdr:to>
      <xdr:col>15</xdr:col>
      <xdr:colOff>98425</xdr:colOff>
      <xdr:row>39</xdr:row>
      <xdr:rowOff>157480</xdr:rowOff>
    </xdr:to>
    <xdr:cxnSp macro="">
      <xdr:nvCxnSpPr>
        <xdr:cNvPr id="72" name="直線コネクタ 71">
          <a:extLst>
            <a:ext uri="{FF2B5EF4-FFF2-40B4-BE49-F238E27FC236}">
              <a16:creationId xmlns:a16="http://schemas.microsoft.com/office/drawing/2014/main" id="{5F3E2E63-5AC3-411F-A178-B9FB0B8D4913}"/>
            </a:ext>
          </a:extLst>
        </xdr:cNvPr>
        <xdr:cNvCxnSpPr/>
      </xdr:nvCxnSpPr>
      <xdr:spPr>
        <a:xfrm flipV="1">
          <a:off x="2209800" y="660019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1E7520FF-8B6B-4FDE-8D2C-17347246AB5E}"/>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9E889F62-8A88-4C24-8786-F0AA6F5FA797}"/>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39</xdr:row>
      <xdr:rowOff>157480</xdr:rowOff>
    </xdr:to>
    <xdr:cxnSp macro="">
      <xdr:nvCxnSpPr>
        <xdr:cNvPr id="75" name="直線コネクタ 74">
          <a:extLst>
            <a:ext uri="{FF2B5EF4-FFF2-40B4-BE49-F238E27FC236}">
              <a16:creationId xmlns:a16="http://schemas.microsoft.com/office/drawing/2014/main" id="{526EC008-3D95-4BF7-A0A9-B81C79FD01AD}"/>
            </a:ext>
          </a:extLst>
        </xdr:cNvPr>
        <xdr:cNvCxnSpPr/>
      </xdr:nvCxnSpPr>
      <xdr:spPr>
        <a:xfrm>
          <a:off x="1320800" y="648970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600E9C26-29D5-4DCC-B9C3-FF6BFEADB1C6}"/>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22D9C717-0763-4FBC-8609-104BEB0BD3A8}"/>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25BB7085-1213-4AFC-B51E-7DBB25DD4DEF}"/>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AAC82F5D-9F51-4C59-AB2E-69E344194EB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33E2561F-83E5-490E-9BE7-8BE330CF7873}"/>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D6595605-681B-472E-9306-C929C2114E88}"/>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A78DF5FA-B846-4608-851D-A3B6F38BC155}"/>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6B18D69B-76D4-4EE0-A48E-D88657D3B733}"/>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62EE7683-5E41-4B43-BC46-5B42D4BF8EE3}"/>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a:extLst>
            <a:ext uri="{FF2B5EF4-FFF2-40B4-BE49-F238E27FC236}">
              <a16:creationId xmlns:a16="http://schemas.microsoft.com/office/drawing/2014/main" id="{19E1E9FE-1CDE-40D0-A258-64D0BF4C603D}"/>
            </a:ext>
          </a:extLst>
        </xdr:cNvPr>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166387</xdr:rowOff>
    </xdr:from>
    <xdr:ext cx="762000" cy="259045"/>
    <xdr:sp macro="" textlink="">
      <xdr:nvSpPr>
        <xdr:cNvPr id="86" name="人件費該当値テキスト">
          <a:extLst>
            <a:ext uri="{FF2B5EF4-FFF2-40B4-BE49-F238E27FC236}">
              <a16:creationId xmlns:a16="http://schemas.microsoft.com/office/drawing/2014/main" id="{09FC021D-4A5D-4AE4-BDBA-6462CDFAD84C}"/>
            </a:ext>
          </a:extLst>
        </xdr:cNvPr>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167640</xdr:rowOff>
    </xdr:from>
    <xdr:to>
      <xdr:col>20</xdr:col>
      <xdr:colOff>38100</xdr:colOff>
      <xdr:row>38</xdr:row>
      <xdr:rowOff>97790</xdr:rowOff>
    </xdr:to>
    <xdr:sp macro="" textlink="">
      <xdr:nvSpPr>
        <xdr:cNvPr id="87" name="楕円 86">
          <a:extLst>
            <a:ext uri="{FF2B5EF4-FFF2-40B4-BE49-F238E27FC236}">
              <a16:creationId xmlns:a16="http://schemas.microsoft.com/office/drawing/2014/main" id="{78F2C312-E415-4B54-81B1-1699A8B64BEA}"/>
            </a:ext>
          </a:extLst>
        </xdr:cNvPr>
        <xdr:cNvSpPr/>
      </xdr:nvSpPr>
      <xdr:spPr>
        <a:xfrm>
          <a:off x="3937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82567</xdr:rowOff>
    </xdr:from>
    <xdr:ext cx="736600" cy="259045"/>
    <xdr:sp macro="" textlink="">
      <xdr:nvSpPr>
        <xdr:cNvPr id="88" name="テキスト ボックス 87">
          <a:extLst>
            <a:ext uri="{FF2B5EF4-FFF2-40B4-BE49-F238E27FC236}">
              <a16:creationId xmlns:a16="http://schemas.microsoft.com/office/drawing/2014/main" id="{9ADB342A-AFA7-4E0B-B15E-9B2274B0E766}"/>
            </a:ext>
          </a:extLst>
        </xdr:cNvPr>
        <xdr:cNvSpPr txBox="1"/>
      </xdr:nvSpPr>
      <xdr:spPr>
        <a:xfrm>
          <a:off x="3606800" y="6597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34290</xdr:rowOff>
    </xdr:from>
    <xdr:to>
      <xdr:col>15</xdr:col>
      <xdr:colOff>149225</xdr:colOff>
      <xdr:row>38</xdr:row>
      <xdr:rowOff>135890</xdr:rowOff>
    </xdr:to>
    <xdr:sp macro="" textlink="">
      <xdr:nvSpPr>
        <xdr:cNvPr id="89" name="楕円 88">
          <a:extLst>
            <a:ext uri="{FF2B5EF4-FFF2-40B4-BE49-F238E27FC236}">
              <a16:creationId xmlns:a16="http://schemas.microsoft.com/office/drawing/2014/main" id="{BA189765-5B25-4E11-8CD5-B8AF15C3AE60}"/>
            </a:ext>
          </a:extLst>
        </xdr:cNvPr>
        <xdr:cNvSpPr/>
      </xdr:nvSpPr>
      <xdr:spPr>
        <a:xfrm>
          <a:off x="30480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120667</xdr:rowOff>
    </xdr:from>
    <xdr:ext cx="762000" cy="259045"/>
    <xdr:sp macro="" textlink="">
      <xdr:nvSpPr>
        <xdr:cNvPr id="90" name="テキスト ボックス 89">
          <a:extLst>
            <a:ext uri="{FF2B5EF4-FFF2-40B4-BE49-F238E27FC236}">
              <a16:creationId xmlns:a16="http://schemas.microsoft.com/office/drawing/2014/main" id="{DABBC22F-6A9B-4E82-AC9A-2696ECACD0F1}"/>
            </a:ext>
          </a:extLst>
        </xdr:cNvPr>
        <xdr:cNvSpPr txBox="1"/>
      </xdr:nvSpPr>
      <xdr:spPr>
        <a:xfrm>
          <a:off x="2717800" y="663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106680</xdr:rowOff>
    </xdr:from>
    <xdr:to>
      <xdr:col>11</xdr:col>
      <xdr:colOff>60325</xdr:colOff>
      <xdr:row>40</xdr:row>
      <xdr:rowOff>36830</xdr:rowOff>
    </xdr:to>
    <xdr:sp macro="" textlink="">
      <xdr:nvSpPr>
        <xdr:cNvPr id="91" name="楕円 90">
          <a:extLst>
            <a:ext uri="{FF2B5EF4-FFF2-40B4-BE49-F238E27FC236}">
              <a16:creationId xmlns:a16="http://schemas.microsoft.com/office/drawing/2014/main" id="{23F021C6-21AA-4DB4-87FF-A13744D92980}"/>
            </a:ext>
          </a:extLst>
        </xdr:cNvPr>
        <xdr:cNvSpPr/>
      </xdr:nvSpPr>
      <xdr:spPr>
        <a:xfrm>
          <a:off x="21590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21607</xdr:rowOff>
    </xdr:from>
    <xdr:ext cx="762000" cy="259045"/>
    <xdr:sp macro="" textlink="">
      <xdr:nvSpPr>
        <xdr:cNvPr id="92" name="テキスト ボックス 91">
          <a:extLst>
            <a:ext uri="{FF2B5EF4-FFF2-40B4-BE49-F238E27FC236}">
              <a16:creationId xmlns:a16="http://schemas.microsoft.com/office/drawing/2014/main" id="{B57F3EBD-DA65-4B9B-8046-C76339F79AC9}"/>
            </a:ext>
          </a:extLst>
        </xdr:cNvPr>
        <xdr:cNvSpPr txBox="1"/>
      </xdr:nvSpPr>
      <xdr:spPr>
        <a:xfrm>
          <a:off x="1828800" y="687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3" name="楕円 92">
          <a:extLst>
            <a:ext uri="{FF2B5EF4-FFF2-40B4-BE49-F238E27FC236}">
              <a16:creationId xmlns:a16="http://schemas.microsoft.com/office/drawing/2014/main" id="{43D986B1-76C3-448C-B360-E1984F158008}"/>
            </a:ext>
          </a:extLst>
        </xdr:cNvPr>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94" name="テキスト ボックス 93">
          <a:extLst>
            <a:ext uri="{FF2B5EF4-FFF2-40B4-BE49-F238E27FC236}">
              <a16:creationId xmlns:a16="http://schemas.microsoft.com/office/drawing/2014/main" id="{52133D3D-E3E6-4EF2-BF4D-19FA991D1721}"/>
            </a:ext>
          </a:extLst>
        </xdr:cNvPr>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47D38D6-DF65-4CF5-9577-8FB9300E5DFA}"/>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116A0350-C101-48E6-93A9-B3DA4186CB18}"/>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B229D7A1-D433-4E28-9749-D31233E7CE96}"/>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A28200BF-7773-4B14-86AB-7EAAE993A93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CC344BF2-AFDB-499F-8DB0-23C6A8876DA7}"/>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1F78CC6F-5F8E-414A-BC3B-661D2D4D9F49}"/>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74848F40-9E94-494F-8527-DE4BEE38647D}"/>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47B9E93C-606D-46B2-A11E-C7377CECE78C}"/>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48EFA35B-D7B1-4BE9-AD87-C2B24BE250FA}"/>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B77DC007-48B5-436D-8A4C-E28446BE112C}"/>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601EDB67-D8C3-4AB9-9AD0-6AC055F278C8}"/>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昨年度と同様</a:t>
          </a:r>
          <a:r>
            <a:rPr kumimoji="1" lang="ja-JP" altLang="ja-JP" sz="1100">
              <a:solidFill>
                <a:schemeClr val="dk1"/>
              </a:solidFill>
              <a:effectLst/>
              <a:latin typeface="+mn-lt"/>
              <a:ea typeface="+mn-ea"/>
              <a:cs typeface="+mn-cs"/>
            </a:rPr>
            <a:t>、経常経費充当一般財源の総額は増加しているものの、経常一般財源の減少により比率は増加</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A1995901-ACA7-4975-801B-6A879DAE895D}"/>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2E3B5FBE-E45C-48C2-92D8-F0A9417250AD}"/>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99EBB092-0762-42DC-BE3F-06A98218F26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B362B45-328A-4FE3-B3C9-BB69422D68B3}"/>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B548BB5C-2959-4410-AF2B-98263F97B66A}"/>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E99DB0D-728A-49AC-8AB1-A10F0FDB7682}"/>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BD7F0044-5A47-46B5-9044-8FBD7F803955}"/>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4C3ABADC-0669-403F-8055-D343F02A1B7A}"/>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D50460BE-3B8E-4207-8F87-BDA94A237FAF}"/>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2E456542-6172-4965-B474-BAC500751A85}"/>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1FB05892-B634-4260-A499-51F45F864291}"/>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4FA606CC-F7C9-4CC0-9C73-9B0C35F1467A}"/>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A2123C79-FDB0-4357-B02F-BA4C7B7E4984}"/>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ABAE6BFE-B2C5-4E7E-8880-8BAA18296258}"/>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AC8FDC5A-7889-4FC5-87BC-0D15DF0B078E}"/>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63B5969E-4529-4452-A383-5107DE2590CD}"/>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C3B55F9-EBFF-4DF0-82DB-1A5619213C44}"/>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C1F0F0DC-D6C3-4159-8EB3-DB9DEB2E8F76}"/>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28702</xdr:rowOff>
    </xdr:to>
    <xdr:cxnSp macro="">
      <xdr:nvCxnSpPr>
        <xdr:cNvPr id="124" name="直線コネクタ 123">
          <a:extLst>
            <a:ext uri="{FF2B5EF4-FFF2-40B4-BE49-F238E27FC236}">
              <a16:creationId xmlns:a16="http://schemas.microsoft.com/office/drawing/2014/main" id="{DBA4AA01-A995-4089-BA80-A10573521832}"/>
            </a:ext>
          </a:extLst>
        </xdr:cNvPr>
        <xdr:cNvCxnSpPr/>
      </xdr:nvCxnSpPr>
      <xdr:spPr>
        <a:xfrm>
          <a:off x="15671800" y="29296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7D00DFA9-A6C8-42C5-A76F-DA4AE96B77B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D18518E9-9B03-4075-9329-23A527962EC6}"/>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14986</xdr:rowOff>
    </xdr:to>
    <xdr:cxnSp macro="">
      <xdr:nvCxnSpPr>
        <xdr:cNvPr id="127" name="直線コネクタ 126">
          <a:extLst>
            <a:ext uri="{FF2B5EF4-FFF2-40B4-BE49-F238E27FC236}">
              <a16:creationId xmlns:a16="http://schemas.microsoft.com/office/drawing/2014/main" id="{76C06327-48D7-42D4-A48D-85917A8F333A}"/>
            </a:ext>
          </a:extLst>
        </xdr:cNvPr>
        <xdr:cNvCxnSpPr/>
      </xdr:nvCxnSpPr>
      <xdr:spPr>
        <a:xfrm>
          <a:off x="14782800" y="2920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A2A31079-B830-4378-8FA7-88398788DAC3}"/>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E1FB5ACA-13B7-465A-ADEE-F4D000F4A1E6}"/>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5842</xdr:rowOff>
    </xdr:from>
    <xdr:to>
      <xdr:col>73</xdr:col>
      <xdr:colOff>180975</xdr:colOff>
      <xdr:row>17</xdr:row>
      <xdr:rowOff>78994</xdr:rowOff>
    </xdr:to>
    <xdr:cxnSp macro="">
      <xdr:nvCxnSpPr>
        <xdr:cNvPr id="130" name="直線コネクタ 129">
          <a:extLst>
            <a:ext uri="{FF2B5EF4-FFF2-40B4-BE49-F238E27FC236}">
              <a16:creationId xmlns:a16="http://schemas.microsoft.com/office/drawing/2014/main" id="{DB7E7EE2-1773-4F73-80B8-CCB076A0E1EA}"/>
            </a:ext>
          </a:extLst>
        </xdr:cNvPr>
        <xdr:cNvCxnSpPr/>
      </xdr:nvCxnSpPr>
      <xdr:spPr>
        <a:xfrm flipV="1">
          <a:off x="13893800" y="29204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2A1DA7AC-900C-46AD-8BE2-B4829625EC81}"/>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9DFC7A5F-6286-49AD-83C2-8479696C7548}"/>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18</xdr:row>
      <xdr:rowOff>108712</xdr:rowOff>
    </xdr:to>
    <xdr:cxnSp macro="">
      <xdr:nvCxnSpPr>
        <xdr:cNvPr id="133" name="直線コネクタ 132">
          <a:extLst>
            <a:ext uri="{FF2B5EF4-FFF2-40B4-BE49-F238E27FC236}">
              <a16:creationId xmlns:a16="http://schemas.microsoft.com/office/drawing/2014/main" id="{19648254-A772-4112-B3BF-49E16C06141D}"/>
            </a:ext>
          </a:extLst>
        </xdr:cNvPr>
        <xdr:cNvCxnSpPr/>
      </xdr:nvCxnSpPr>
      <xdr:spPr>
        <a:xfrm flipV="1">
          <a:off x="13004800" y="299364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DEB3915B-280A-4C0E-BD40-FF7C3EDE9F0B}"/>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49244319-5603-4ABE-B83B-A1AB0AD66FF4}"/>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DD96AA72-C738-4706-82F7-C8A3C91167AA}"/>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3EC32F4A-4408-47CE-BC56-C9A9B78B83F2}"/>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CC25A89A-A483-4F1E-B4F8-1ADB9D8A7C1C}"/>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4FA85838-7BD5-4F94-864F-46FC72686C82}"/>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4E79F46F-8820-47A1-9484-3B5C419DE136}"/>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5D208D6D-CC62-4582-9720-69E9431137A8}"/>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16DC50CE-8286-443A-81BC-8E095026CFAB}"/>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149352</xdr:rowOff>
    </xdr:from>
    <xdr:to>
      <xdr:col>82</xdr:col>
      <xdr:colOff>158750</xdr:colOff>
      <xdr:row>17</xdr:row>
      <xdr:rowOff>79502</xdr:rowOff>
    </xdr:to>
    <xdr:sp macro="" textlink="">
      <xdr:nvSpPr>
        <xdr:cNvPr id="143" name="楕円 142">
          <a:extLst>
            <a:ext uri="{FF2B5EF4-FFF2-40B4-BE49-F238E27FC236}">
              <a16:creationId xmlns:a16="http://schemas.microsoft.com/office/drawing/2014/main" id="{4F7692BF-D463-4797-8C36-DD324B98134F}"/>
            </a:ext>
          </a:extLst>
        </xdr:cNvPr>
        <xdr:cNvSpPr/>
      </xdr:nvSpPr>
      <xdr:spPr>
        <a:xfrm>
          <a:off x="164592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165879</xdr:rowOff>
    </xdr:from>
    <xdr:ext cx="762000" cy="259045"/>
    <xdr:sp macro="" textlink="">
      <xdr:nvSpPr>
        <xdr:cNvPr id="144" name="物件費該当値テキスト">
          <a:extLst>
            <a:ext uri="{FF2B5EF4-FFF2-40B4-BE49-F238E27FC236}">
              <a16:creationId xmlns:a16="http://schemas.microsoft.com/office/drawing/2014/main" id="{2C01C8AC-9A08-41BF-9442-AFF68383B458}"/>
            </a:ext>
          </a:extLst>
        </xdr:cNvPr>
        <xdr:cNvSpPr txBox="1"/>
      </xdr:nvSpPr>
      <xdr:spPr>
        <a:xfrm>
          <a:off x="16598900" y="273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5" name="楕円 144">
          <a:extLst>
            <a:ext uri="{FF2B5EF4-FFF2-40B4-BE49-F238E27FC236}">
              <a16:creationId xmlns:a16="http://schemas.microsoft.com/office/drawing/2014/main" id="{43403093-A1A0-401B-A087-8411FF1C5335}"/>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75963</xdr:rowOff>
    </xdr:from>
    <xdr:ext cx="736600" cy="259045"/>
    <xdr:sp macro="" textlink="">
      <xdr:nvSpPr>
        <xdr:cNvPr id="146" name="テキスト ボックス 145">
          <a:extLst>
            <a:ext uri="{FF2B5EF4-FFF2-40B4-BE49-F238E27FC236}">
              <a16:creationId xmlns:a16="http://schemas.microsoft.com/office/drawing/2014/main" id="{87544106-1A83-4454-9A7A-F2E6DF78C9A6}"/>
            </a:ext>
          </a:extLst>
        </xdr:cNvPr>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7" name="楕円 146">
          <a:extLst>
            <a:ext uri="{FF2B5EF4-FFF2-40B4-BE49-F238E27FC236}">
              <a16:creationId xmlns:a16="http://schemas.microsoft.com/office/drawing/2014/main" id="{72507199-C616-4066-B1CA-93E554E0710F}"/>
            </a:ext>
          </a:extLst>
        </xdr:cNvPr>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48" name="テキスト ボックス 147">
          <a:extLst>
            <a:ext uri="{FF2B5EF4-FFF2-40B4-BE49-F238E27FC236}">
              <a16:creationId xmlns:a16="http://schemas.microsoft.com/office/drawing/2014/main" id="{ADC0FB36-F81C-45E7-90B7-399E45E3285A}"/>
            </a:ext>
          </a:extLst>
        </xdr:cNvPr>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49" name="楕円 148">
          <a:extLst>
            <a:ext uri="{FF2B5EF4-FFF2-40B4-BE49-F238E27FC236}">
              <a16:creationId xmlns:a16="http://schemas.microsoft.com/office/drawing/2014/main" id="{FD15F0AF-8925-4BC7-82BF-74040C08557B}"/>
            </a:ext>
          </a:extLst>
        </xdr:cNvPr>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114571</xdr:rowOff>
    </xdr:from>
    <xdr:ext cx="762000" cy="259045"/>
    <xdr:sp macro="" textlink="">
      <xdr:nvSpPr>
        <xdr:cNvPr id="150" name="テキスト ボックス 149">
          <a:extLst>
            <a:ext uri="{FF2B5EF4-FFF2-40B4-BE49-F238E27FC236}">
              <a16:creationId xmlns:a16="http://schemas.microsoft.com/office/drawing/2014/main" id="{6B4652C8-6A4F-4DFF-907F-54C4F8479EFF}"/>
            </a:ext>
          </a:extLst>
        </xdr:cNvPr>
        <xdr:cNvSpPr txBox="1"/>
      </xdr:nvSpPr>
      <xdr:spPr>
        <a:xfrm>
          <a:off x="13512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57912</xdr:rowOff>
    </xdr:from>
    <xdr:to>
      <xdr:col>65</xdr:col>
      <xdr:colOff>53975</xdr:colOff>
      <xdr:row>18</xdr:row>
      <xdr:rowOff>159512</xdr:rowOff>
    </xdr:to>
    <xdr:sp macro="" textlink="">
      <xdr:nvSpPr>
        <xdr:cNvPr id="151" name="楕円 150">
          <a:extLst>
            <a:ext uri="{FF2B5EF4-FFF2-40B4-BE49-F238E27FC236}">
              <a16:creationId xmlns:a16="http://schemas.microsoft.com/office/drawing/2014/main" id="{F7C40E3C-7ADE-4A19-80EC-4086047EB9C7}"/>
            </a:ext>
          </a:extLst>
        </xdr:cNvPr>
        <xdr:cNvSpPr/>
      </xdr:nvSpPr>
      <xdr:spPr>
        <a:xfrm>
          <a:off x="12954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144289</xdr:rowOff>
    </xdr:from>
    <xdr:ext cx="762000" cy="259045"/>
    <xdr:sp macro="" textlink="">
      <xdr:nvSpPr>
        <xdr:cNvPr id="152" name="テキスト ボックス 151">
          <a:extLst>
            <a:ext uri="{FF2B5EF4-FFF2-40B4-BE49-F238E27FC236}">
              <a16:creationId xmlns:a16="http://schemas.microsoft.com/office/drawing/2014/main" id="{790117FE-51E0-4138-AECC-0D1C7753A39F}"/>
            </a:ext>
          </a:extLst>
        </xdr:cNvPr>
        <xdr:cNvSpPr txBox="1"/>
      </xdr:nvSpPr>
      <xdr:spPr>
        <a:xfrm>
          <a:off x="12623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D9F28DB1-FDEC-4989-9FA8-4EC6BDEA9971}"/>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4F5A937D-2536-4D60-9505-22E804235CB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58AEE66A-E8F3-451D-AFB4-04029081E903}"/>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7FD47D0E-0090-4ADF-BFEA-87202FEB6462}"/>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7E8F244E-BF90-4C4B-9661-7F886E13161B}"/>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C6768A57-A63A-4C90-9E07-19C9F4E6701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F927EED-1ED2-4BD2-A8F9-31ABE7550C17}"/>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36348261-96CB-49C7-BFEB-279D5716F5FE}"/>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ED006032-61C5-4CF9-88F7-3B923D71CF1D}"/>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998F4774-7FC2-4B38-BBFB-F7AF4C6E055F}"/>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2E3A3D26-CC6E-4292-B657-C53EAAEC08FC}"/>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人口が少ないため福祉関係は全体の経費から比べるとかなり低い水準となっている。比率については近年はほぼ横ばいとなっている。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91B26538-AB34-4E1B-8780-1E2424735A47}"/>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9BA46E71-2616-445F-9E33-BE82C5763A1D}"/>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2F50096-5CD2-45C0-A652-ADB288DAE66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5BAB009C-FE89-4007-94FE-DA453B6AE5F4}"/>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C22D89E8-99D2-4D0A-B820-A5E0FBE6B804}"/>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A77CF882-ACE6-4C9D-BDA9-6849AA1D26C9}"/>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E2364826-DD88-4518-9C68-8111ECF7EAD4}"/>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C84F368C-CB42-45BA-82C7-94BEF4B36EF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1B9FDDC0-00B2-4334-B503-59D955F0717B}"/>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515CF324-8B45-4C8B-ABFE-02E65CF35585}"/>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30A1A8A0-2778-456D-94B3-9DB94296BBE5}"/>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277590C6-398A-4BDB-93C2-7FB0A650357E}"/>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E3F6F87F-53DF-4DB8-AE1F-E84866518FDD}"/>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B75DBFB8-1852-4A24-9C65-5A713792921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9901472D-9816-416F-8511-67817DF4A83B}"/>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419BF611-D5FB-49FC-A437-95FF3DBDBCD1}"/>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13F1196D-0196-4F3D-B176-741B78FC63B4}"/>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F1401A84-1F0E-485C-95D1-AB91D6A7238A}"/>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5CC0A4DA-AEA6-410B-BEB5-427079B07F4E}"/>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CD75FE11-7542-4CA1-B455-AAFC1200267C}"/>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88900</xdr:rowOff>
    </xdr:to>
    <xdr:cxnSp macro="">
      <xdr:nvCxnSpPr>
        <xdr:cNvPr id="184" name="直線コネクタ 183">
          <a:extLst>
            <a:ext uri="{FF2B5EF4-FFF2-40B4-BE49-F238E27FC236}">
              <a16:creationId xmlns:a16="http://schemas.microsoft.com/office/drawing/2014/main" id="{C25221C8-08F9-4C08-8341-67B2B8EBF602}"/>
            </a:ext>
          </a:extLst>
        </xdr:cNvPr>
        <xdr:cNvCxnSpPr/>
      </xdr:nvCxnSpPr>
      <xdr:spPr>
        <a:xfrm>
          <a:off x="3987800" y="9175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3A6633C3-D2E4-4BA2-B23C-6FF748E8531D}"/>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EFAD75C0-8752-4D25-9DE6-9E853906490E}"/>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88900</xdr:rowOff>
    </xdr:to>
    <xdr:cxnSp macro="">
      <xdr:nvCxnSpPr>
        <xdr:cNvPr id="187" name="直線コネクタ 186">
          <a:extLst>
            <a:ext uri="{FF2B5EF4-FFF2-40B4-BE49-F238E27FC236}">
              <a16:creationId xmlns:a16="http://schemas.microsoft.com/office/drawing/2014/main" id="{240C1781-8EC7-4377-9271-EA15697470C4}"/>
            </a:ext>
          </a:extLst>
        </xdr:cNvPr>
        <xdr:cNvCxnSpPr/>
      </xdr:nvCxnSpPr>
      <xdr:spPr>
        <a:xfrm>
          <a:off x="3098800" y="9175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ECC4FC82-7CEF-404B-BDAC-2AFBEBD7BECA}"/>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BA290503-5FC8-477E-A6F2-C1186279FF1E}"/>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53</xdr:row>
      <xdr:rowOff>88900</xdr:rowOff>
    </xdr:to>
    <xdr:cxnSp macro="">
      <xdr:nvCxnSpPr>
        <xdr:cNvPr id="190" name="直線コネクタ 189">
          <a:extLst>
            <a:ext uri="{FF2B5EF4-FFF2-40B4-BE49-F238E27FC236}">
              <a16:creationId xmlns:a16="http://schemas.microsoft.com/office/drawing/2014/main" id="{E67FF90E-9EC6-4DA5-B431-50DDAE0EDD47}"/>
            </a:ext>
          </a:extLst>
        </xdr:cNvPr>
        <xdr:cNvCxnSpPr/>
      </xdr:nvCxnSpPr>
      <xdr:spPr>
        <a:xfrm>
          <a:off x="2209800" y="9175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CB9CE189-665D-40B3-9446-5977EA6D088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4BD17FF3-8A46-4DD1-8671-DAC4DF1F5C0E}"/>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88900</xdr:rowOff>
    </xdr:from>
    <xdr:to>
      <xdr:col>11</xdr:col>
      <xdr:colOff>9525</xdr:colOff>
      <xdr:row>53</xdr:row>
      <xdr:rowOff>107950</xdr:rowOff>
    </xdr:to>
    <xdr:cxnSp macro="">
      <xdr:nvCxnSpPr>
        <xdr:cNvPr id="193" name="直線コネクタ 192">
          <a:extLst>
            <a:ext uri="{FF2B5EF4-FFF2-40B4-BE49-F238E27FC236}">
              <a16:creationId xmlns:a16="http://schemas.microsoft.com/office/drawing/2014/main" id="{FE4C551F-920F-403A-8A4E-9CFA0ACC85F1}"/>
            </a:ext>
          </a:extLst>
        </xdr:cNvPr>
        <xdr:cNvCxnSpPr/>
      </xdr:nvCxnSpPr>
      <xdr:spPr>
        <a:xfrm flipV="1">
          <a:off x="1320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E88490F3-1C97-411C-A696-8193C41738E1}"/>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64F0640E-D675-46B2-BD71-939A006070BA}"/>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57F36F1B-15A7-4FD3-A480-95D106212AD1}"/>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9579A8CF-2045-4DA7-8EFB-CA8E86F15386}"/>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BA0A9B7E-056F-480C-89B0-CB6555E2A8E6}"/>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F113D546-8815-4817-92F2-550E75B47AD1}"/>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728D7E9D-5F07-457D-BCFD-666740B82569}"/>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ED6CA9A0-275F-48C2-827E-8F15147F0893}"/>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527C27BB-5CD4-4F74-8DFB-C0452BE3E04D}"/>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03" name="楕円 202">
          <a:extLst>
            <a:ext uri="{FF2B5EF4-FFF2-40B4-BE49-F238E27FC236}">
              <a16:creationId xmlns:a16="http://schemas.microsoft.com/office/drawing/2014/main" id="{05B59A96-E87C-4EBD-831B-BE0FA33C7091}"/>
            </a:ext>
          </a:extLst>
        </xdr:cNvPr>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118127</xdr:rowOff>
    </xdr:from>
    <xdr:ext cx="762000" cy="259045"/>
    <xdr:sp macro="" textlink="">
      <xdr:nvSpPr>
        <xdr:cNvPr id="204" name="扶助費該当値テキスト">
          <a:extLst>
            <a:ext uri="{FF2B5EF4-FFF2-40B4-BE49-F238E27FC236}">
              <a16:creationId xmlns:a16="http://schemas.microsoft.com/office/drawing/2014/main" id="{E9C763D6-2B5F-42A0-9ED8-BCD7544C2C65}"/>
            </a:ext>
          </a:extLst>
        </xdr:cNvPr>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05" name="楕円 204">
          <a:extLst>
            <a:ext uri="{FF2B5EF4-FFF2-40B4-BE49-F238E27FC236}">
              <a16:creationId xmlns:a16="http://schemas.microsoft.com/office/drawing/2014/main" id="{D2883374-251A-4AD6-9D03-1E04C87A416A}"/>
            </a:ext>
          </a:extLst>
        </xdr:cNvPr>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06" name="テキスト ボックス 205">
          <a:extLst>
            <a:ext uri="{FF2B5EF4-FFF2-40B4-BE49-F238E27FC236}">
              <a16:creationId xmlns:a16="http://schemas.microsoft.com/office/drawing/2014/main" id="{D39BF445-DCE6-464A-8962-217A965FD3B5}"/>
            </a:ext>
          </a:extLst>
        </xdr:cNvPr>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38100</xdr:rowOff>
    </xdr:from>
    <xdr:to>
      <xdr:col>15</xdr:col>
      <xdr:colOff>149225</xdr:colOff>
      <xdr:row>53</xdr:row>
      <xdr:rowOff>139700</xdr:rowOff>
    </xdr:to>
    <xdr:sp macro="" textlink="">
      <xdr:nvSpPr>
        <xdr:cNvPr id="207" name="楕円 206">
          <a:extLst>
            <a:ext uri="{FF2B5EF4-FFF2-40B4-BE49-F238E27FC236}">
              <a16:creationId xmlns:a16="http://schemas.microsoft.com/office/drawing/2014/main" id="{4D47DF41-05F7-4542-8789-1C10E3FB948E}"/>
            </a:ext>
          </a:extLst>
        </xdr:cNvPr>
        <xdr:cNvSpPr/>
      </xdr:nvSpPr>
      <xdr:spPr>
        <a:xfrm>
          <a:off x="3048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149877</xdr:rowOff>
    </xdr:from>
    <xdr:ext cx="762000" cy="259045"/>
    <xdr:sp macro="" textlink="">
      <xdr:nvSpPr>
        <xdr:cNvPr id="208" name="テキスト ボックス 207">
          <a:extLst>
            <a:ext uri="{FF2B5EF4-FFF2-40B4-BE49-F238E27FC236}">
              <a16:creationId xmlns:a16="http://schemas.microsoft.com/office/drawing/2014/main" id="{D78A225D-2419-4001-B9E8-9C893F3D3452}"/>
            </a:ext>
          </a:extLst>
        </xdr:cNvPr>
        <xdr:cNvSpPr txBox="1"/>
      </xdr:nvSpPr>
      <xdr:spPr>
        <a:xfrm>
          <a:off x="2717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38100</xdr:rowOff>
    </xdr:from>
    <xdr:to>
      <xdr:col>11</xdr:col>
      <xdr:colOff>60325</xdr:colOff>
      <xdr:row>53</xdr:row>
      <xdr:rowOff>139700</xdr:rowOff>
    </xdr:to>
    <xdr:sp macro="" textlink="">
      <xdr:nvSpPr>
        <xdr:cNvPr id="209" name="楕円 208">
          <a:extLst>
            <a:ext uri="{FF2B5EF4-FFF2-40B4-BE49-F238E27FC236}">
              <a16:creationId xmlns:a16="http://schemas.microsoft.com/office/drawing/2014/main" id="{C381789F-FCAD-4206-B203-2E0453698D58}"/>
            </a:ext>
          </a:extLst>
        </xdr:cNvPr>
        <xdr:cNvSpPr/>
      </xdr:nvSpPr>
      <xdr:spPr>
        <a:xfrm>
          <a:off x="2159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149877</xdr:rowOff>
    </xdr:from>
    <xdr:ext cx="762000" cy="259045"/>
    <xdr:sp macro="" textlink="">
      <xdr:nvSpPr>
        <xdr:cNvPr id="210" name="テキスト ボックス 209">
          <a:extLst>
            <a:ext uri="{FF2B5EF4-FFF2-40B4-BE49-F238E27FC236}">
              <a16:creationId xmlns:a16="http://schemas.microsoft.com/office/drawing/2014/main" id="{6FFEB33C-BC3B-44B3-B451-0497B0E5695C}"/>
            </a:ext>
          </a:extLst>
        </xdr:cNvPr>
        <xdr:cNvSpPr txBox="1"/>
      </xdr:nvSpPr>
      <xdr:spPr>
        <a:xfrm>
          <a:off x="1828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1" name="楕円 210">
          <a:extLst>
            <a:ext uri="{FF2B5EF4-FFF2-40B4-BE49-F238E27FC236}">
              <a16:creationId xmlns:a16="http://schemas.microsoft.com/office/drawing/2014/main" id="{2E28EACF-0509-4478-932D-9C08989F7B06}"/>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2" name="テキスト ボックス 211">
          <a:extLst>
            <a:ext uri="{FF2B5EF4-FFF2-40B4-BE49-F238E27FC236}">
              <a16:creationId xmlns:a16="http://schemas.microsoft.com/office/drawing/2014/main" id="{02B77411-0042-4712-BB3A-E3ABD85FEC42}"/>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1D55BAA6-9789-482A-A657-18B161FFCDD1}"/>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64D0897D-5000-4AA5-82BB-8697B4F70F7A}"/>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F8223ECA-CBBF-4112-96E5-209849899ED2}"/>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9B881B92-E316-468C-8F83-9B0BF21B8746}"/>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5207F8F-03EA-48EF-BCDB-95B2537E3CFC}"/>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FBFAE29C-2708-4F32-B718-31E03157FCB5}"/>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A0D061D4-F53D-429F-9107-81C8A041A358}"/>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BD07B32E-7288-4D8F-8D17-FDD326E4ED01}"/>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9332B078-18FC-4C73-8D8C-8E8B8A12B91D}"/>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26CF4B71-D252-4D8E-9771-B58104AC1A08}"/>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D5EF33E9-0228-4E5A-BFFD-816EEF663DEC}"/>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維持補修費にかかる比率（</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）と繰出金にかかる比率（</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）を合算した比率である。介護保険特別会計への介護給付費繰出金等が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。公共施設等の老朽化</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維持補修費</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の上昇</a:t>
          </a:r>
          <a:r>
            <a:rPr kumimoji="1" lang="ja-JP" altLang="ja-JP" sz="1100">
              <a:solidFill>
                <a:schemeClr val="dk1"/>
              </a:solidFill>
              <a:effectLst/>
              <a:latin typeface="+mn-lt"/>
              <a:ea typeface="+mn-ea"/>
              <a:cs typeface="+mn-cs"/>
            </a:rPr>
            <a:t>が心配されるが、今後も継続して施設の適切な維持管理を行っていく。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D9311F34-D86E-456B-9F11-86FDAC9478B9}"/>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49BED28C-8564-4C0A-81C5-2DA69BB2CA61}"/>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7464FAB2-65AD-4FD3-96CE-D752C3D1279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120B0E1B-7351-46EA-935D-03DB0E484AE5}"/>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42437FBB-4C41-484A-A6BA-737315C2E31D}"/>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BC59D59D-79FD-47B4-A1F1-07AA9554AB16}"/>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5B3982B0-9BB3-4367-A4F8-6AF4BB9ABABC}"/>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75FFC3DA-1624-48C0-9785-DB6320028E64}"/>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E4D1C924-E573-483B-B067-85A8059B207F}"/>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B8EB2C43-F6B7-4840-A680-9033E5A6C46B}"/>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586C275C-F732-409B-A0E9-44B3E70F0877}"/>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AFF93274-B980-4048-BAD0-D3CE4F553D19}"/>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7518C101-E5C4-41FF-97C5-3EAE7FCB49ED}"/>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401DC724-5256-4888-B29F-ED5AB15348DB}"/>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98996DD-96D8-4FE9-894D-FF725CA12FCC}"/>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62D834B2-FDB8-4929-BF15-A5497A05E3F3}"/>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4204A23C-1A82-4C50-AFF1-616914148E11}"/>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21F5F130-DA21-42BC-9C09-4EE9A57F939D}"/>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3814B41B-A86B-451A-A094-40B76EB52915}"/>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A8928DCA-B66B-4676-89B9-A953E5961E52}"/>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62230</xdr:rowOff>
    </xdr:to>
    <xdr:cxnSp macro="">
      <xdr:nvCxnSpPr>
        <xdr:cNvPr id="244" name="直線コネクタ 243">
          <a:extLst>
            <a:ext uri="{FF2B5EF4-FFF2-40B4-BE49-F238E27FC236}">
              <a16:creationId xmlns:a16="http://schemas.microsoft.com/office/drawing/2014/main" id="{E28EC39C-56E9-4821-AD1B-9F06781E038A}"/>
            </a:ext>
          </a:extLst>
        </xdr:cNvPr>
        <xdr:cNvCxnSpPr/>
      </xdr:nvCxnSpPr>
      <xdr:spPr>
        <a:xfrm flipV="1">
          <a:off x="15671800" y="94767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CE93467E-D57E-477D-AF82-E3FB43775882}"/>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3EA249BE-C307-44B6-94E6-20A32A902ED5}"/>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62230</xdr:rowOff>
    </xdr:from>
    <xdr:to>
      <xdr:col>78</xdr:col>
      <xdr:colOff>69850</xdr:colOff>
      <xdr:row>55</xdr:row>
      <xdr:rowOff>161290</xdr:rowOff>
    </xdr:to>
    <xdr:cxnSp macro="">
      <xdr:nvCxnSpPr>
        <xdr:cNvPr id="247" name="直線コネクタ 246">
          <a:extLst>
            <a:ext uri="{FF2B5EF4-FFF2-40B4-BE49-F238E27FC236}">
              <a16:creationId xmlns:a16="http://schemas.microsoft.com/office/drawing/2014/main" id="{DFFD1B1B-170E-44BB-B0EF-90A06AB8E222}"/>
            </a:ext>
          </a:extLst>
        </xdr:cNvPr>
        <xdr:cNvCxnSpPr/>
      </xdr:nvCxnSpPr>
      <xdr:spPr>
        <a:xfrm flipV="1">
          <a:off x="14782800" y="9491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E946A731-F5C2-4767-9BFB-31083AEC12D1}"/>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39A60BB3-E943-48A7-BECA-1344C20D76D3}"/>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54610</xdr:rowOff>
    </xdr:from>
    <xdr:to>
      <xdr:col>73</xdr:col>
      <xdr:colOff>180975</xdr:colOff>
      <xdr:row>55</xdr:row>
      <xdr:rowOff>161290</xdr:rowOff>
    </xdr:to>
    <xdr:cxnSp macro="">
      <xdr:nvCxnSpPr>
        <xdr:cNvPr id="250" name="直線コネクタ 249">
          <a:extLst>
            <a:ext uri="{FF2B5EF4-FFF2-40B4-BE49-F238E27FC236}">
              <a16:creationId xmlns:a16="http://schemas.microsoft.com/office/drawing/2014/main" id="{02168428-38B8-48DB-91BF-9FB047C83EDF}"/>
            </a:ext>
          </a:extLst>
        </xdr:cNvPr>
        <xdr:cNvCxnSpPr/>
      </xdr:nvCxnSpPr>
      <xdr:spPr>
        <a:xfrm>
          <a:off x="13893800" y="94843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493A7AAB-E320-4A9A-8DE0-60D6D2B2EE58}"/>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585210AD-E202-4399-B5C9-ACD2918D4D59}"/>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55</xdr:row>
      <xdr:rowOff>92710</xdr:rowOff>
    </xdr:to>
    <xdr:cxnSp macro="">
      <xdr:nvCxnSpPr>
        <xdr:cNvPr id="253" name="直線コネクタ 252">
          <a:extLst>
            <a:ext uri="{FF2B5EF4-FFF2-40B4-BE49-F238E27FC236}">
              <a16:creationId xmlns:a16="http://schemas.microsoft.com/office/drawing/2014/main" id="{265EFD32-15BB-473F-AB4E-018081566C80}"/>
            </a:ext>
          </a:extLst>
        </xdr:cNvPr>
        <xdr:cNvCxnSpPr/>
      </xdr:nvCxnSpPr>
      <xdr:spPr>
        <a:xfrm flipV="1">
          <a:off x="13004800" y="9484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82C692B2-2B72-421F-B486-EE902E7FD33F}"/>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423A718C-D909-4D7A-A030-3550CA67B4E6}"/>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C545DABE-A5C9-4008-A3A1-97994AFFAFD6}"/>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4818D64F-FB55-43AC-A8CC-54B663B35301}"/>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9FC27CAF-8101-428D-913F-36F59B639DE9}"/>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D7F59834-43E0-4C7B-8383-2EDB249D50DC}"/>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78FBB461-0CC0-4272-80F2-E7CBA54C7F0F}"/>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11D4C6B9-7085-473E-86D6-C4068CD648BC}"/>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CF39CA19-89D4-4457-95D1-72C19C4B6267}"/>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3" name="楕円 262">
          <a:extLst>
            <a:ext uri="{FF2B5EF4-FFF2-40B4-BE49-F238E27FC236}">
              <a16:creationId xmlns:a16="http://schemas.microsoft.com/office/drawing/2014/main" id="{BD46CFD3-A111-484A-BAFA-96278B4D0BCC}"/>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4" name="その他該当値テキスト">
          <a:extLst>
            <a:ext uri="{FF2B5EF4-FFF2-40B4-BE49-F238E27FC236}">
              <a16:creationId xmlns:a16="http://schemas.microsoft.com/office/drawing/2014/main" id="{F9841A38-32E0-441C-B963-12C05381873C}"/>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11430</xdr:rowOff>
    </xdr:from>
    <xdr:to>
      <xdr:col>78</xdr:col>
      <xdr:colOff>120650</xdr:colOff>
      <xdr:row>55</xdr:row>
      <xdr:rowOff>113030</xdr:rowOff>
    </xdr:to>
    <xdr:sp macro="" textlink="">
      <xdr:nvSpPr>
        <xdr:cNvPr id="265" name="楕円 264">
          <a:extLst>
            <a:ext uri="{FF2B5EF4-FFF2-40B4-BE49-F238E27FC236}">
              <a16:creationId xmlns:a16="http://schemas.microsoft.com/office/drawing/2014/main" id="{C24CB385-EAF1-4BF2-8E94-04A6B436CF01}"/>
            </a:ext>
          </a:extLst>
        </xdr:cNvPr>
        <xdr:cNvSpPr/>
      </xdr:nvSpPr>
      <xdr:spPr>
        <a:xfrm>
          <a:off x="15621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123207</xdr:rowOff>
    </xdr:from>
    <xdr:ext cx="736600" cy="259045"/>
    <xdr:sp macro="" textlink="">
      <xdr:nvSpPr>
        <xdr:cNvPr id="266" name="テキスト ボックス 265">
          <a:extLst>
            <a:ext uri="{FF2B5EF4-FFF2-40B4-BE49-F238E27FC236}">
              <a16:creationId xmlns:a16="http://schemas.microsoft.com/office/drawing/2014/main" id="{E5E0D533-7552-4618-AF7E-38313DB43214}"/>
            </a:ext>
          </a:extLst>
        </xdr:cNvPr>
        <xdr:cNvSpPr txBox="1"/>
      </xdr:nvSpPr>
      <xdr:spPr>
        <a:xfrm>
          <a:off x="15290800" y="921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67" name="楕円 266">
          <a:extLst>
            <a:ext uri="{FF2B5EF4-FFF2-40B4-BE49-F238E27FC236}">
              <a16:creationId xmlns:a16="http://schemas.microsoft.com/office/drawing/2014/main" id="{4BDD7BDC-200B-481A-8678-5889F8FD3945}"/>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68" name="テキスト ボックス 267">
          <a:extLst>
            <a:ext uri="{FF2B5EF4-FFF2-40B4-BE49-F238E27FC236}">
              <a16:creationId xmlns:a16="http://schemas.microsoft.com/office/drawing/2014/main" id="{2E1D1CE3-B7AF-46F7-981B-B4F874293F9E}"/>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xdr:rowOff>
    </xdr:from>
    <xdr:to>
      <xdr:col>69</xdr:col>
      <xdr:colOff>142875</xdr:colOff>
      <xdr:row>55</xdr:row>
      <xdr:rowOff>105410</xdr:rowOff>
    </xdr:to>
    <xdr:sp macro="" textlink="">
      <xdr:nvSpPr>
        <xdr:cNvPr id="269" name="楕円 268">
          <a:extLst>
            <a:ext uri="{FF2B5EF4-FFF2-40B4-BE49-F238E27FC236}">
              <a16:creationId xmlns:a16="http://schemas.microsoft.com/office/drawing/2014/main" id="{3ED31AAD-27D7-4B7A-9554-40E29B330BB7}"/>
            </a:ext>
          </a:extLst>
        </xdr:cNvPr>
        <xdr:cNvSpPr/>
      </xdr:nvSpPr>
      <xdr:spPr>
        <a:xfrm>
          <a:off x="13843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115587</xdr:rowOff>
    </xdr:from>
    <xdr:ext cx="762000" cy="259045"/>
    <xdr:sp macro="" textlink="">
      <xdr:nvSpPr>
        <xdr:cNvPr id="270" name="テキスト ボックス 269">
          <a:extLst>
            <a:ext uri="{FF2B5EF4-FFF2-40B4-BE49-F238E27FC236}">
              <a16:creationId xmlns:a16="http://schemas.microsoft.com/office/drawing/2014/main" id="{E781B5B7-93C2-4D47-8CF0-AE6E7F138370}"/>
            </a:ext>
          </a:extLst>
        </xdr:cNvPr>
        <xdr:cNvSpPr txBox="1"/>
      </xdr:nvSpPr>
      <xdr:spPr>
        <a:xfrm>
          <a:off x="13512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71" name="楕円 270">
          <a:extLst>
            <a:ext uri="{FF2B5EF4-FFF2-40B4-BE49-F238E27FC236}">
              <a16:creationId xmlns:a16="http://schemas.microsoft.com/office/drawing/2014/main" id="{A55C571B-6785-4E74-A4D9-0F25B13CDF5C}"/>
            </a:ext>
          </a:extLst>
        </xdr:cNvPr>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72" name="テキスト ボックス 271">
          <a:extLst>
            <a:ext uri="{FF2B5EF4-FFF2-40B4-BE49-F238E27FC236}">
              <a16:creationId xmlns:a16="http://schemas.microsoft.com/office/drawing/2014/main" id="{FD4AE4D8-655D-4B80-980B-8F1BCA18B8A4}"/>
            </a:ext>
          </a:extLst>
        </xdr:cNvPr>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B3D08C82-B6BD-41DB-9F8A-4A45201E5DEF}"/>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303371DD-A940-4AC2-972A-3C16119D839E}"/>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525E5C64-CEE9-456F-9CEB-E5A1F739B73C}"/>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935EF141-62DD-4C68-BE84-B1A187FD6A3D}"/>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B6ED5FD3-7B80-4317-867D-7C55F34EC445}"/>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49E2A246-3523-4336-839F-777E310BAF1F}"/>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EB4E5F69-12C9-490A-9159-EBBB6A6282F7}"/>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D0066BDF-D952-412E-96FA-0E26D8F9A8F4}"/>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94736CBF-DDD1-4F74-B029-72527B2042BC}"/>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684AD6F9-97B5-4262-99D6-B87D0C726FFF}"/>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51981200-4A2E-432C-9DDA-6A194EBC49FC}"/>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昨年度と同様</a:t>
          </a:r>
          <a:r>
            <a:rPr kumimoji="1" lang="ja-JP" altLang="ja-JP" sz="1100">
              <a:solidFill>
                <a:schemeClr val="dk1"/>
              </a:solidFill>
              <a:effectLst/>
              <a:latin typeface="+mn-lt"/>
              <a:ea typeface="+mn-ea"/>
              <a:cs typeface="+mn-cs"/>
            </a:rPr>
            <a:t>、一部事務組合への負担金等が増加し、比率は増加した。</a:t>
          </a:r>
          <a:endParaRPr lang="ja-JP" altLang="ja-JP" sz="1400">
            <a:effectLst/>
          </a:endParaRPr>
        </a:p>
        <a:p>
          <a:r>
            <a:rPr kumimoji="1" lang="ja-JP" altLang="ja-JP" sz="1100">
              <a:solidFill>
                <a:schemeClr val="dk1"/>
              </a:solidFill>
              <a:effectLst/>
              <a:latin typeface="+mn-lt"/>
              <a:ea typeface="+mn-ea"/>
              <a:cs typeface="+mn-cs"/>
            </a:rPr>
            <a:t>今後も広域圏内での施設整備、機器更新事業が計画されており、増加することが予想される。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331848CD-96EA-4654-8716-AAFCF65F81D9}"/>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DCFCD612-D7DB-44C0-869A-726D9D71EA5D}"/>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218F3B7C-0780-494A-8E2B-20EBD8062BE4}"/>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4FBDEEB9-ACE0-4413-9A36-E61103BDD6AE}"/>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C3C2DB26-F45A-416C-A55F-148B329F669B}"/>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97A9C9CF-E449-4540-997C-E08F2A5D796E}"/>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B2ECF4F1-AE7C-44E3-9760-074F8A76FD3C}"/>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F0D7895D-DB21-46C5-8767-78722A2E326C}"/>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47688347-E078-4EE6-A00B-4CE9650FF667}"/>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D82D66E4-1D50-44C5-879E-AAC5874A97B7}"/>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FB3E7C1-5E69-41AB-AD9B-4EAEC3EAFC7B}"/>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43BA537D-5950-4EFA-BD15-B5813EBEC866}"/>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6CFCD4FE-73C4-44C7-B74E-AE7959A8D01F}"/>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CD5AD3F7-C8CA-4E84-95D7-217BB22EEEEF}"/>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C739760E-B866-41D1-84EE-E2C774E4CA6E}"/>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610F44F7-5E0B-476F-9298-11EDA99D8D82}"/>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71502BC4-A38D-406F-BD89-22F5BA01EEF1}"/>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63A9307E-F114-4B4A-92D0-16A0D0BA63FB}"/>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37846</xdr:rowOff>
    </xdr:to>
    <xdr:cxnSp macro="">
      <xdr:nvCxnSpPr>
        <xdr:cNvPr id="302" name="直線コネクタ 301">
          <a:extLst>
            <a:ext uri="{FF2B5EF4-FFF2-40B4-BE49-F238E27FC236}">
              <a16:creationId xmlns:a16="http://schemas.microsoft.com/office/drawing/2014/main" id="{C0CC5BB3-122E-4BCC-B9A2-BE032373DE96}"/>
            </a:ext>
          </a:extLst>
        </xdr:cNvPr>
        <xdr:cNvCxnSpPr/>
      </xdr:nvCxnSpPr>
      <xdr:spPr>
        <a:xfrm>
          <a:off x="15671800" y="63312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3C568F23-FB12-46CF-80D8-9678A18737CE}"/>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54D14CB5-37C0-49A5-805D-317BD0FA7F8F}"/>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159004</xdr:rowOff>
    </xdr:to>
    <xdr:cxnSp macro="">
      <xdr:nvCxnSpPr>
        <xdr:cNvPr id="305" name="直線コネクタ 304">
          <a:extLst>
            <a:ext uri="{FF2B5EF4-FFF2-40B4-BE49-F238E27FC236}">
              <a16:creationId xmlns:a16="http://schemas.microsoft.com/office/drawing/2014/main" id="{D44A8306-1EB4-4FC7-B315-3B41DF843AC2}"/>
            </a:ext>
          </a:extLst>
        </xdr:cNvPr>
        <xdr:cNvCxnSpPr/>
      </xdr:nvCxnSpPr>
      <xdr:spPr>
        <a:xfrm>
          <a:off x="14782800" y="6276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36BF4B0D-65E7-4F86-A71B-9A87D9CAB3B3}"/>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5AE8FA95-A4C8-4F87-B7D0-3C2B647C4724}"/>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37</xdr:row>
      <xdr:rowOff>56134</xdr:rowOff>
    </xdr:to>
    <xdr:cxnSp macro="">
      <xdr:nvCxnSpPr>
        <xdr:cNvPr id="308" name="直線コネクタ 307">
          <a:extLst>
            <a:ext uri="{FF2B5EF4-FFF2-40B4-BE49-F238E27FC236}">
              <a16:creationId xmlns:a16="http://schemas.microsoft.com/office/drawing/2014/main" id="{4F1BAFF8-4A7A-46ED-85A7-960388E886DB}"/>
            </a:ext>
          </a:extLst>
        </xdr:cNvPr>
        <xdr:cNvCxnSpPr/>
      </xdr:nvCxnSpPr>
      <xdr:spPr>
        <a:xfrm flipV="1">
          <a:off x="13893800" y="627634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A0F6F78D-0A8C-41E5-8899-9B8012DCAFFD}"/>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5BBF158-00A9-46F1-94D0-FC1D8031405F}"/>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56134</xdr:rowOff>
    </xdr:to>
    <xdr:cxnSp macro="">
      <xdr:nvCxnSpPr>
        <xdr:cNvPr id="311" name="直線コネクタ 310">
          <a:extLst>
            <a:ext uri="{FF2B5EF4-FFF2-40B4-BE49-F238E27FC236}">
              <a16:creationId xmlns:a16="http://schemas.microsoft.com/office/drawing/2014/main" id="{A429BCA4-06D5-4A7D-88C6-069966838DEB}"/>
            </a:ext>
          </a:extLst>
        </xdr:cNvPr>
        <xdr:cNvCxnSpPr/>
      </xdr:nvCxnSpPr>
      <xdr:spPr>
        <a:xfrm>
          <a:off x="13004800" y="6395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F278376C-8ECC-4C86-93E4-5A95822C35A9}"/>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F040C1E9-4212-49B5-A140-46CF3F508295}"/>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3FE9872C-2F82-4D9C-9062-90E3E682354E}"/>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7A7CE1C0-5448-4D2B-A52B-60BF152FB632}"/>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CAB71434-E011-4E8D-81E3-7439E0970117}"/>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E5D26E1B-64AE-4930-99AB-00D5D94BB72D}"/>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4403BB6B-72F5-4128-A0C3-AC7919F7A39B}"/>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8D6B8E74-3212-44A7-AE81-3DA8A30283EC}"/>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34C663D6-6587-4D10-9638-F4A7305BF1D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1" name="楕円 320">
          <a:extLst>
            <a:ext uri="{FF2B5EF4-FFF2-40B4-BE49-F238E27FC236}">
              <a16:creationId xmlns:a16="http://schemas.microsoft.com/office/drawing/2014/main" id="{88AB94CE-5E79-4D09-86EA-1B2112EF523B}"/>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22" name="補助費等該当値テキスト">
          <a:extLst>
            <a:ext uri="{FF2B5EF4-FFF2-40B4-BE49-F238E27FC236}">
              <a16:creationId xmlns:a16="http://schemas.microsoft.com/office/drawing/2014/main" id="{46644337-44E3-40A9-A7AF-A1B936BB0F36}"/>
            </a:ext>
          </a:extLst>
        </xdr:cNvPr>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3" name="楕円 322">
          <a:extLst>
            <a:ext uri="{FF2B5EF4-FFF2-40B4-BE49-F238E27FC236}">
              <a16:creationId xmlns:a16="http://schemas.microsoft.com/office/drawing/2014/main" id="{A15C244C-BC5A-4E99-B4B7-41E85B3CE75B}"/>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24" name="テキスト ボックス 323">
          <a:extLst>
            <a:ext uri="{FF2B5EF4-FFF2-40B4-BE49-F238E27FC236}">
              <a16:creationId xmlns:a16="http://schemas.microsoft.com/office/drawing/2014/main" id="{61FA838E-4A0A-4E8C-A096-EEFAA5A4595F}"/>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5" name="楕円 324">
          <a:extLst>
            <a:ext uri="{FF2B5EF4-FFF2-40B4-BE49-F238E27FC236}">
              <a16:creationId xmlns:a16="http://schemas.microsoft.com/office/drawing/2014/main" id="{FEE720AD-A621-42FF-8141-41DC44025ECE}"/>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6" name="テキスト ボックス 325">
          <a:extLst>
            <a:ext uri="{FF2B5EF4-FFF2-40B4-BE49-F238E27FC236}">
              <a16:creationId xmlns:a16="http://schemas.microsoft.com/office/drawing/2014/main" id="{445227C0-5C6A-4AB2-B31F-FD92835CFC8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27" name="楕円 326">
          <a:extLst>
            <a:ext uri="{FF2B5EF4-FFF2-40B4-BE49-F238E27FC236}">
              <a16:creationId xmlns:a16="http://schemas.microsoft.com/office/drawing/2014/main" id="{B8A10139-BB05-4B5A-8FE6-AB6FE3296F24}"/>
            </a:ext>
          </a:extLst>
        </xdr:cNvPr>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28" name="テキスト ボックス 327">
          <a:extLst>
            <a:ext uri="{FF2B5EF4-FFF2-40B4-BE49-F238E27FC236}">
              <a16:creationId xmlns:a16="http://schemas.microsoft.com/office/drawing/2014/main" id="{C735BCB7-9053-4E59-8691-3DF0F6964A3F}"/>
            </a:ext>
          </a:extLst>
        </xdr:cNvPr>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9" name="楕円 328">
          <a:extLst>
            <a:ext uri="{FF2B5EF4-FFF2-40B4-BE49-F238E27FC236}">
              <a16:creationId xmlns:a16="http://schemas.microsoft.com/office/drawing/2014/main" id="{F8AAA6A7-DCA3-4A7D-8B6A-E618B97C7546}"/>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0" name="テキスト ボックス 329">
          <a:extLst>
            <a:ext uri="{FF2B5EF4-FFF2-40B4-BE49-F238E27FC236}">
              <a16:creationId xmlns:a16="http://schemas.microsoft.com/office/drawing/2014/main" id="{7194AE7C-1E4B-4BF4-9035-FC394E8EF772}"/>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9A8902DE-AF9A-49E2-BAF4-6421F868335F}"/>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42BF5601-DB23-46EF-8C4E-73E8C2FE423B}"/>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FA942909-D8A1-422A-81AA-738D54EF6B98}"/>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DA24D336-0A2B-471B-AE7F-436C318B775D}"/>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15AA5ABD-BDE4-4235-BB1E-2A9C0E53B58E}"/>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D75585F2-7E83-4116-92E3-D802748F7497}"/>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98107F7-06DA-4CEA-BF13-C2884C9CB5B7}"/>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D5607B9C-4C71-4A40-9BB5-A1AD915B1A33}"/>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98150779-37B2-4462-9953-CCD200F8773E}"/>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1091B2A4-5BF7-4112-9749-5650CB977223}"/>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BFEC6C03-C1C7-4F9D-8CAE-B9325D36EF0F}"/>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昨年度と同様の比率を維持している</a:t>
          </a:r>
          <a:r>
            <a:rPr kumimoji="1" lang="ja-JP" altLang="ja-JP" sz="1100">
              <a:solidFill>
                <a:schemeClr val="dk1"/>
              </a:solidFill>
              <a:effectLst/>
              <a:latin typeface="+mn-lt"/>
              <a:ea typeface="+mn-ea"/>
              <a:cs typeface="+mn-cs"/>
            </a:rPr>
            <a:t>。今後も上昇していくことが予想されるが、過度の上昇を招かぬよう、必要に応じて繰り上げ償還を実施するなど債務の圧縮に努める。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6241397-0A6D-4E1C-A17D-AAAEC665125D}"/>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FC1D7466-D58E-4671-BA1B-006CC0D1180B}"/>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25E39229-1C72-48BC-A89C-CADF9E2EDDD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54451156-C8ED-49FB-A8FD-325F371D59DD}"/>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F2EB5BC7-3033-4FE7-88B6-B8384EE2CD0B}"/>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2F0B9C99-79AE-4E49-8C8E-EE59CBE8A6A7}"/>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BC6299D9-CE6C-4D2F-A5B4-68A491081CA3}"/>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ACBED75E-148D-43E4-B50C-B213D954F793}"/>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A85A22AD-BB60-48EF-AE60-D0586B5A7C7D}"/>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F2654FD7-478D-41C5-B30E-58143665AE44}"/>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F97F834B-7182-4D9A-8B12-AD97456265EE}"/>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6D5C7435-6437-4FF4-AF1E-0FD9D3368B4C}"/>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E110C49-3FC0-4533-9C33-927CED7CFED7}"/>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3950218F-13B7-4159-98FA-ED5553461F61}"/>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F6A6F134-2471-472E-907C-4022B325FEA3}"/>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CF8EF55B-630F-4848-8FF5-EF33810AF61F}"/>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2399717D-5666-4A81-B377-441C294DCA5D}"/>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4E835A0B-D888-4E1A-9364-404D816FA411}"/>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25DB5D91-287D-45C5-8D4A-B007E7644641}"/>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524FBA8F-80B2-4B08-BF92-5FCE2E155669}"/>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16511</xdr:rowOff>
    </xdr:from>
    <xdr:to>
      <xdr:col>24</xdr:col>
      <xdr:colOff>25400</xdr:colOff>
      <xdr:row>78</xdr:row>
      <xdr:rowOff>16511</xdr:rowOff>
    </xdr:to>
    <xdr:cxnSp macro="">
      <xdr:nvCxnSpPr>
        <xdr:cNvPr id="362" name="直線コネクタ 361">
          <a:extLst>
            <a:ext uri="{FF2B5EF4-FFF2-40B4-BE49-F238E27FC236}">
              <a16:creationId xmlns:a16="http://schemas.microsoft.com/office/drawing/2014/main" id="{19DFB526-9E1D-4055-B471-2218484E64A6}"/>
            </a:ext>
          </a:extLst>
        </xdr:cNvPr>
        <xdr:cNvCxnSpPr/>
      </xdr:nvCxnSpPr>
      <xdr:spPr>
        <a:xfrm>
          <a:off x="3987800" y="133896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93A883C5-B56B-495F-8A02-99C92FE48C32}"/>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21DCA33D-EC08-428A-B5C1-AB7DE881D38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104139</xdr:rowOff>
    </xdr:from>
    <xdr:to>
      <xdr:col>19</xdr:col>
      <xdr:colOff>187325</xdr:colOff>
      <xdr:row>78</xdr:row>
      <xdr:rowOff>16511</xdr:rowOff>
    </xdr:to>
    <xdr:cxnSp macro="">
      <xdr:nvCxnSpPr>
        <xdr:cNvPr id="365" name="直線コネクタ 364">
          <a:extLst>
            <a:ext uri="{FF2B5EF4-FFF2-40B4-BE49-F238E27FC236}">
              <a16:creationId xmlns:a16="http://schemas.microsoft.com/office/drawing/2014/main" id="{FA3BB017-E7FA-49CE-9F52-BDD8E3D0E10A}"/>
            </a:ext>
          </a:extLst>
        </xdr:cNvPr>
        <xdr:cNvCxnSpPr/>
      </xdr:nvCxnSpPr>
      <xdr:spPr>
        <a:xfrm>
          <a:off x="3098800" y="133057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1971D8A7-8283-4BD4-8058-EAEF00331358}"/>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FA53A684-AAE7-4E80-B232-40CA73DE83CF}"/>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104139</xdr:rowOff>
    </xdr:from>
    <xdr:to>
      <xdr:col>15</xdr:col>
      <xdr:colOff>98425</xdr:colOff>
      <xdr:row>77</xdr:row>
      <xdr:rowOff>104139</xdr:rowOff>
    </xdr:to>
    <xdr:cxnSp macro="">
      <xdr:nvCxnSpPr>
        <xdr:cNvPr id="368" name="直線コネクタ 367">
          <a:extLst>
            <a:ext uri="{FF2B5EF4-FFF2-40B4-BE49-F238E27FC236}">
              <a16:creationId xmlns:a16="http://schemas.microsoft.com/office/drawing/2014/main" id="{1374DF2A-3AFB-4B87-96FA-7A30996606CE}"/>
            </a:ext>
          </a:extLst>
        </xdr:cNvPr>
        <xdr:cNvCxnSpPr/>
      </xdr:nvCxnSpPr>
      <xdr:spPr>
        <a:xfrm>
          <a:off x="2209800" y="13305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2FD74E4A-09EA-4E33-8896-CFD9660FF1D6}"/>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78095960-17A3-4573-8B67-E15D2DA5DE4C}"/>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104139</xdr:rowOff>
    </xdr:to>
    <xdr:cxnSp macro="">
      <xdr:nvCxnSpPr>
        <xdr:cNvPr id="371" name="直線コネクタ 370">
          <a:extLst>
            <a:ext uri="{FF2B5EF4-FFF2-40B4-BE49-F238E27FC236}">
              <a16:creationId xmlns:a16="http://schemas.microsoft.com/office/drawing/2014/main" id="{039D351F-9B31-453A-B8C5-25EDD475F32B}"/>
            </a:ext>
          </a:extLst>
        </xdr:cNvPr>
        <xdr:cNvCxnSpPr/>
      </xdr:nvCxnSpPr>
      <xdr:spPr>
        <a:xfrm>
          <a:off x="1320800" y="132486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803780FD-35A2-4C11-A752-721BB0D72C68}"/>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D341A6EC-0214-435C-BF83-6736A0ECB22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4E5C0A0D-BFF1-442F-BC15-1F6C3B1DAFB2}"/>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5E565E36-B5DA-452A-B718-02E810E21108}"/>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BD6672D-E7E9-4662-9C89-910B7CF92745}"/>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EA9B10F8-7F6B-4498-B1DD-48660EE910EE}"/>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B5A96A3D-E907-46D3-A4C8-A9ED79D6C5D4}"/>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3AEBD1A8-8A30-4649-89D5-BED9D701A1A5}"/>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C9462014-BE5C-429C-BD47-760F35A5ED42}"/>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137161</xdr:rowOff>
    </xdr:from>
    <xdr:to>
      <xdr:col>24</xdr:col>
      <xdr:colOff>76200</xdr:colOff>
      <xdr:row>78</xdr:row>
      <xdr:rowOff>67311</xdr:rowOff>
    </xdr:to>
    <xdr:sp macro="" textlink="">
      <xdr:nvSpPr>
        <xdr:cNvPr id="381" name="楕円 380">
          <a:extLst>
            <a:ext uri="{FF2B5EF4-FFF2-40B4-BE49-F238E27FC236}">
              <a16:creationId xmlns:a16="http://schemas.microsoft.com/office/drawing/2014/main" id="{B60F1C5C-D1FF-4FCF-84BE-ACE13A60241D}"/>
            </a:ext>
          </a:extLst>
        </xdr:cNvPr>
        <xdr:cNvSpPr/>
      </xdr:nvSpPr>
      <xdr:spPr>
        <a:xfrm>
          <a:off x="47752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109238</xdr:rowOff>
    </xdr:from>
    <xdr:ext cx="762000" cy="259045"/>
    <xdr:sp macro="" textlink="">
      <xdr:nvSpPr>
        <xdr:cNvPr id="382" name="公債費該当値テキスト">
          <a:extLst>
            <a:ext uri="{FF2B5EF4-FFF2-40B4-BE49-F238E27FC236}">
              <a16:creationId xmlns:a16="http://schemas.microsoft.com/office/drawing/2014/main" id="{110BA368-5B15-4DA6-BED5-330F38BE3A05}"/>
            </a:ext>
          </a:extLst>
        </xdr:cNvPr>
        <xdr:cNvSpPr txBox="1"/>
      </xdr:nvSpPr>
      <xdr:spPr>
        <a:xfrm>
          <a:off x="49149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137161</xdr:rowOff>
    </xdr:from>
    <xdr:to>
      <xdr:col>20</xdr:col>
      <xdr:colOff>38100</xdr:colOff>
      <xdr:row>78</xdr:row>
      <xdr:rowOff>67311</xdr:rowOff>
    </xdr:to>
    <xdr:sp macro="" textlink="">
      <xdr:nvSpPr>
        <xdr:cNvPr id="383" name="楕円 382">
          <a:extLst>
            <a:ext uri="{FF2B5EF4-FFF2-40B4-BE49-F238E27FC236}">
              <a16:creationId xmlns:a16="http://schemas.microsoft.com/office/drawing/2014/main" id="{549CEC20-CB2A-4892-A694-112FC2498E81}"/>
            </a:ext>
          </a:extLst>
        </xdr:cNvPr>
        <xdr:cNvSpPr/>
      </xdr:nvSpPr>
      <xdr:spPr>
        <a:xfrm>
          <a:off x="3937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52088</xdr:rowOff>
    </xdr:from>
    <xdr:ext cx="736600" cy="259045"/>
    <xdr:sp macro="" textlink="">
      <xdr:nvSpPr>
        <xdr:cNvPr id="384" name="テキスト ボックス 383">
          <a:extLst>
            <a:ext uri="{FF2B5EF4-FFF2-40B4-BE49-F238E27FC236}">
              <a16:creationId xmlns:a16="http://schemas.microsoft.com/office/drawing/2014/main" id="{2A50E06A-835F-4709-8F48-813C31F26028}"/>
            </a:ext>
          </a:extLst>
        </xdr:cNvPr>
        <xdr:cNvSpPr txBox="1"/>
      </xdr:nvSpPr>
      <xdr:spPr>
        <a:xfrm>
          <a:off x="3606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53339</xdr:rowOff>
    </xdr:from>
    <xdr:to>
      <xdr:col>15</xdr:col>
      <xdr:colOff>149225</xdr:colOff>
      <xdr:row>77</xdr:row>
      <xdr:rowOff>154939</xdr:rowOff>
    </xdr:to>
    <xdr:sp macro="" textlink="">
      <xdr:nvSpPr>
        <xdr:cNvPr id="385" name="楕円 384">
          <a:extLst>
            <a:ext uri="{FF2B5EF4-FFF2-40B4-BE49-F238E27FC236}">
              <a16:creationId xmlns:a16="http://schemas.microsoft.com/office/drawing/2014/main" id="{53B851C4-27EA-4865-A8F6-41CFA087AA99}"/>
            </a:ext>
          </a:extLst>
        </xdr:cNvPr>
        <xdr:cNvSpPr/>
      </xdr:nvSpPr>
      <xdr:spPr>
        <a:xfrm>
          <a:off x="3048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139716</xdr:rowOff>
    </xdr:from>
    <xdr:ext cx="762000" cy="259045"/>
    <xdr:sp macro="" textlink="">
      <xdr:nvSpPr>
        <xdr:cNvPr id="386" name="テキスト ボックス 385">
          <a:extLst>
            <a:ext uri="{FF2B5EF4-FFF2-40B4-BE49-F238E27FC236}">
              <a16:creationId xmlns:a16="http://schemas.microsoft.com/office/drawing/2014/main" id="{52D11164-331B-4D19-8E4A-C4B44EA7EEA3}"/>
            </a:ext>
          </a:extLst>
        </xdr:cNvPr>
        <xdr:cNvSpPr txBox="1"/>
      </xdr:nvSpPr>
      <xdr:spPr>
        <a:xfrm>
          <a:off x="2717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53339</xdr:rowOff>
    </xdr:from>
    <xdr:to>
      <xdr:col>11</xdr:col>
      <xdr:colOff>60325</xdr:colOff>
      <xdr:row>77</xdr:row>
      <xdr:rowOff>154939</xdr:rowOff>
    </xdr:to>
    <xdr:sp macro="" textlink="">
      <xdr:nvSpPr>
        <xdr:cNvPr id="387" name="楕円 386">
          <a:extLst>
            <a:ext uri="{FF2B5EF4-FFF2-40B4-BE49-F238E27FC236}">
              <a16:creationId xmlns:a16="http://schemas.microsoft.com/office/drawing/2014/main" id="{45D9F7AC-880D-4E60-BB3C-46602CAD445E}"/>
            </a:ext>
          </a:extLst>
        </xdr:cNvPr>
        <xdr:cNvSpPr/>
      </xdr:nvSpPr>
      <xdr:spPr>
        <a:xfrm>
          <a:off x="2159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139716</xdr:rowOff>
    </xdr:from>
    <xdr:ext cx="762000" cy="259045"/>
    <xdr:sp macro="" textlink="">
      <xdr:nvSpPr>
        <xdr:cNvPr id="388" name="テキスト ボックス 387">
          <a:extLst>
            <a:ext uri="{FF2B5EF4-FFF2-40B4-BE49-F238E27FC236}">
              <a16:creationId xmlns:a16="http://schemas.microsoft.com/office/drawing/2014/main" id="{FDF90B5D-6DC1-412F-8467-23A0EC8E0B92}"/>
            </a:ext>
          </a:extLst>
        </xdr:cNvPr>
        <xdr:cNvSpPr txBox="1"/>
      </xdr:nvSpPr>
      <xdr:spPr>
        <a:xfrm>
          <a:off x="1828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9" name="楕円 388">
          <a:extLst>
            <a:ext uri="{FF2B5EF4-FFF2-40B4-BE49-F238E27FC236}">
              <a16:creationId xmlns:a16="http://schemas.microsoft.com/office/drawing/2014/main" id="{200DC6A2-89C1-4006-A201-48783DF8C4B1}"/>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0" name="テキスト ボックス 389">
          <a:extLst>
            <a:ext uri="{FF2B5EF4-FFF2-40B4-BE49-F238E27FC236}">
              <a16:creationId xmlns:a16="http://schemas.microsoft.com/office/drawing/2014/main" id="{0C1C7304-699A-40C7-B0F6-1C4AF9112F26}"/>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EEE5223-4A64-45F3-B52F-480970D21A4F}"/>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4B6909A0-1E90-4871-A7BD-5C657E6F483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2C566A71-46D3-48BD-BF82-7F03E4CA831E}"/>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71FFCF5B-A6DE-4BB0-B2DC-92E8104A6116}"/>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F8F6C304-5716-4BE8-9EB4-F7441B0CFDDA}"/>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9F848F96-FC3D-4822-95F8-426240F2A245}"/>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A00677CD-83F0-40FF-AC5E-B5EB402898D2}"/>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CE99A72C-780E-45EF-9453-D4AB017789F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FDC67D0C-905F-4DDD-A4E7-6ABFD1EADE18}"/>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6E65A35B-49C1-4747-969A-D062266FA8DC}"/>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8DF99AD8-F865-46A5-B19C-B9E75D134E5A}"/>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昨年度と比べ</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ﾎﾟｲﾝﾄの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となり、類似団体平均との差は</a:t>
          </a:r>
          <a:r>
            <a:rPr kumimoji="1" lang="ja-JP" altLang="en-US" sz="1100">
              <a:solidFill>
                <a:schemeClr val="dk1"/>
              </a:solidFill>
              <a:effectLst/>
              <a:latin typeface="+mn-lt"/>
              <a:ea typeface="+mn-ea"/>
              <a:cs typeface="+mn-cs"/>
            </a:rPr>
            <a:t>広がった</a:t>
          </a:r>
          <a:r>
            <a:rPr kumimoji="1" lang="ja-JP" altLang="ja-JP" sz="1100">
              <a:solidFill>
                <a:schemeClr val="dk1"/>
              </a:solidFill>
              <a:effectLst/>
              <a:latin typeface="+mn-lt"/>
              <a:ea typeface="+mn-ea"/>
              <a:cs typeface="+mn-cs"/>
            </a:rPr>
            <a:t>。要因としては、経常一般財源が歳入で減少した</a:t>
          </a:r>
          <a:r>
            <a:rPr kumimoji="1" lang="ja-JP" altLang="en-US" sz="1100">
              <a:solidFill>
                <a:schemeClr val="dk1"/>
              </a:solidFill>
              <a:effectLst/>
              <a:latin typeface="+mn-lt"/>
              <a:ea typeface="+mn-ea"/>
              <a:cs typeface="+mn-cs"/>
            </a:rPr>
            <a:t>ものの歳出では増加したため</a:t>
          </a:r>
          <a:r>
            <a:rPr kumimoji="1" lang="ja-JP" altLang="ja-JP" sz="1100">
              <a:solidFill>
                <a:schemeClr val="dk1"/>
              </a:solidFill>
              <a:effectLst/>
              <a:latin typeface="+mn-lt"/>
              <a:ea typeface="+mn-ea"/>
              <a:cs typeface="+mn-cs"/>
            </a:rPr>
            <a:t>である。今後も経常経費の圧縮を図るとともに、安定的な歳入確保に努める。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4B5E8FE2-6712-4D76-8B3C-01FDB2139AAC}"/>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25D48EAC-60B8-41C8-BC56-580E1C7010F2}"/>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4DAFEB44-10CD-46E2-9FF9-C1845A9F356D}"/>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95934C8-62D9-4A26-ACF2-863D0FD625ED}"/>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CCBB6D22-BD31-4B47-855A-6937D49338E6}"/>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AE2FCB9-BD2D-44C6-8CC9-3A5C5CDC0769}"/>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12CEE548-EC40-498E-88E5-411243F6056D}"/>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17FA0EE6-0401-4435-8A9B-DDF31538E8A9}"/>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477A768C-5550-4411-9D70-17C32112B649}"/>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28F227D0-FFE6-4F23-89E6-326B737C6E23}"/>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85567EA0-F0F5-4A0A-A617-20A5668E102C}"/>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D9431D6F-FB8C-4630-B913-B65D14B60DBB}"/>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BDD8F360-D47D-43B5-A39A-F0362FF9BB51}"/>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2A0676F2-84A4-49D7-BABF-1307FE65EBBA}"/>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110E0025-7770-4901-A1A1-69481E701A1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1301B126-F23E-424D-9984-9AB8B3DDBD0A}"/>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C4EE0D1B-41D9-4BA7-AB38-8B98A4F0EF5D}"/>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803333B2-8CF7-4D63-87EA-190329319016}"/>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61C4EDE-006C-46C2-9063-5EDB90910AB3}"/>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DE75CD68-B33D-4633-9FEC-D484E93D71C2}"/>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B55EB81-272D-4E4B-8DF9-9709389810CB}"/>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EF866B59-41B8-41DD-B3C7-569705424F8F}"/>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D51BA17B-DFC2-470D-9CA2-044C6E53EC69}"/>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128632</xdr:rowOff>
    </xdr:from>
    <xdr:to>
      <xdr:col>82</xdr:col>
      <xdr:colOff>107950</xdr:colOff>
      <xdr:row>78</xdr:row>
      <xdr:rowOff>19231</xdr:rowOff>
    </xdr:to>
    <xdr:cxnSp macro="">
      <xdr:nvCxnSpPr>
        <xdr:cNvPr id="425" name="直線コネクタ 424">
          <a:extLst>
            <a:ext uri="{FF2B5EF4-FFF2-40B4-BE49-F238E27FC236}">
              <a16:creationId xmlns:a16="http://schemas.microsoft.com/office/drawing/2014/main" id="{F7739900-1ADC-45DF-AA20-3F3222ACC4FE}"/>
            </a:ext>
          </a:extLst>
        </xdr:cNvPr>
        <xdr:cNvCxnSpPr/>
      </xdr:nvCxnSpPr>
      <xdr:spPr>
        <a:xfrm>
          <a:off x="15671800" y="13330282"/>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DCDC24F6-4163-4546-8681-D823FFE6ED85}"/>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3493F704-8658-481C-B139-73BB3D8D5342}"/>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128632</xdr:rowOff>
    </xdr:from>
    <xdr:to>
      <xdr:col>78</xdr:col>
      <xdr:colOff>69850</xdr:colOff>
      <xdr:row>77</xdr:row>
      <xdr:rowOff>158024</xdr:rowOff>
    </xdr:to>
    <xdr:cxnSp macro="">
      <xdr:nvCxnSpPr>
        <xdr:cNvPr id="428" name="直線コネクタ 427">
          <a:extLst>
            <a:ext uri="{FF2B5EF4-FFF2-40B4-BE49-F238E27FC236}">
              <a16:creationId xmlns:a16="http://schemas.microsoft.com/office/drawing/2014/main" id="{1001B7B8-5120-4B45-95FA-EF2255C965E6}"/>
            </a:ext>
          </a:extLst>
        </xdr:cNvPr>
        <xdr:cNvCxnSpPr/>
      </xdr:nvCxnSpPr>
      <xdr:spPr>
        <a:xfrm flipV="1">
          <a:off x="14782800" y="1333028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451D038F-963C-4C68-B75A-700E5859250F}"/>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661D8FC-4F70-4BAF-BA96-18D26C12D0AA}"/>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158024</xdr:rowOff>
    </xdr:from>
    <xdr:to>
      <xdr:col>73</xdr:col>
      <xdr:colOff>180975</xdr:colOff>
      <xdr:row>79</xdr:row>
      <xdr:rowOff>118836</xdr:rowOff>
    </xdr:to>
    <xdr:cxnSp macro="">
      <xdr:nvCxnSpPr>
        <xdr:cNvPr id="431" name="直線コネクタ 430">
          <a:extLst>
            <a:ext uri="{FF2B5EF4-FFF2-40B4-BE49-F238E27FC236}">
              <a16:creationId xmlns:a16="http://schemas.microsoft.com/office/drawing/2014/main" id="{29FF347B-1A6F-433C-95BD-BC7B9C3EA1DF}"/>
            </a:ext>
          </a:extLst>
        </xdr:cNvPr>
        <xdr:cNvCxnSpPr/>
      </xdr:nvCxnSpPr>
      <xdr:spPr>
        <a:xfrm flipV="1">
          <a:off x="13893800" y="13359674"/>
          <a:ext cx="8890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4C9E2D8E-0077-4744-A99F-B747D298CAB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50EC3E7A-D0A6-49C1-9D76-FD7E83F4ABE9}"/>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146594</xdr:rowOff>
    </xdr:from>
    <xdr:to>
      <xdr:col>69</xdr:col>
      <xdr:colOff>92075</xdr:colOff>
      <xdr:row>79</xdr:row>
      <xdr:rowOff>118836</xdr:rowOff>
    </xdr:to>
    <xdr:cxnSp macro="">
      <xdr:nvCxnSpPr>
        <xdr:cNvPr id="434" name="直線コネクタ 433">
          <a:extLst>
            <a:ext uri="{FF2B5EF4-FFF2-40B4-BE49-F238E27FC236}">
              <a16:creationId xmlns:a16="http://schemas.microsoft.com/office/drawing/2014/main" id="{1DCD5969-CEA5-473C-AF3B-82CA28EDD909}"/>
            </a:ext>
          </a:extLst>
        </xdr:cNvPr>
        <xdr:cNvCxnSpPr/>
      </xdr:nvCxnSpPr>
      <xdr:spPr>
        <a:xfrm>
          <a:off x="13004800" y="13519694"/>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59C0E967-ED42-4C1C-8C6E-4AFBBDD0937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19A00060-3974-4E81-BE35-EDE299E17ACA}"/>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B5AF1E9C-0E9B-462C-AD04-A75469B09FD5}"/>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9648E94D-82EF-412D-8C02-DDF9C7B8FD9D}"/>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8585AA19-724E-4F64-854D-0B2103E86D63}"/>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E6123A90-9BB8-4E81-85D0-24837F88352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F54F8D03-5799-4529-8406-0F17C6F4F138}"/>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649EA7F7-8B1B-4B74-A54A-8E7CB88167D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426B7922-5332-49AE-A512-F4FE083FC98F}"/>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139881</xdr:rowOff>
    </xdr:from>
    <xdr:to>
      <xdr:col>82</xdr:col>
      <xdr:colOff>158750</xdr:colOff>
      <xdr:row>78</xdr:row>
      <xdr:rowOff>70031</xdr:rowOff>
    </xdr:to>
    <xdr:sp macro="" textlink="">
      <xdr:nvSpPr>
        <xdr:cNvPr id="444" name="楕円 443">
          <a:extLst>
            <a:ext uri="{FF2B5EF4-FFF2-40B4-BE49-F238E27FC236}">
              <a16:creationId xmlns:a16="http://schemas.microsoft.com/office/drawing/2014/main" id="{AFDF8130-5572-4E6F-BD2C-7627620FC0FF}"/>
            </a:ext>
          </a:extLst>
        </xdr:cNvPr>
        <xdr:cNvSpPr/>
      </xdr:nvSpPr>
      <xdr:spPr>
        <a:xfrm>
          <a:off x="16459200" y="133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111958</xdr:rowOff>
    </xdr:from>
    <xdr:ext cx="762000" cy="259045"/>
    <xdr:sp macro="" textlink="">
      <xdr:nvSpPr>
        <xdr:cNvPr id="445" name="公債費以外該当値テキスト">
          <a:extLst>
            <a:ext uri="{FF2B5EF4-FFF2-40B4-BE49-F238E27FC236}">
              <a16:creationId xmlns:a16="http://schemas.microsoft.com/office/drawing/2014/main" id="{82D0C3A9-7EEC-4BE7-B743-5657FE31BFB8}"/>
            </a:ext>
          </a:extLst>
        </xdr:cNvPr>
        <xdr:cNvSpPr txBox="1"/>
      </xdr:nvSpPr>
      <xdr:spPr>
        <a:xfrm>
          <a:off x="165989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77832</xdr:rowOff>
    </xdr:from>
    <xdr:to>
      <xdr:col>78</xdr:col>
      <xdr:colOff>120650</xdr:colOff>
      <xdr:row>78</xdr:row>
      <xdr:rowOff>7982</xdr:rowOff>
    </xdr:to>
    <xdr:sp macro="" textlink="">
      <xdr:nvSpPr>
        <xdr:cNvPr id="446" name="楕円 445">
          <a:extLst>
            <a:ext uri="{FF2B5EF4-FFF2-40B4-BE49-F238E27FC236}">
              <a16:creationId xmlns:a16="http://schemas.microsoft.com/office/drawing/2014/main" id="{7CD2C139-3D26-472D-A2BA-A28C44DC2C89}"/>
            </a:ext>
          </a:extLst>
        </xdr:cNvPr>
        <xdr:cNvSpPr/>
      </xdr:nvSpPr>
      <xdr:spPr>
        <a:xfrm>
          <a:off x="156210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164209</xdr:rowOff>
    </xdr:from>
    <xdr:ext cx="736600" cy="259045"/>
    <xdr:sp macro="" textlink="">
      <xdr:nvSpPr>
        <xdr:cNvPr id="447" name="テキスト ボックス 446">
          <a:extLst>
            <a:ext uri="{FF2B5EF4-FFF2-40B4-BE49-F238E27FC236}">
              <a16:creationId xmlns:a16="http://schemas.microsoft.com/office/drawing/2014/main" id="{4E74C05B-5DC9-412F-B8B5-868DCD2DC896}"/>
            </a:ext>
          </a:extLst>
        </xdr:cNvPr>
        <xdr:cNvSpPr txBox="1"/>
      </xdr:nvSpPr>
      <xdr:spPr>
        <a:xfrm>
          <a:off x="15290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107224</xdr:rowOff>
    </xdr:from>
    <xdr:to>
      <xdr:col>74</xdr:col>
      <xdr:colOff>31750</xdr:colOff>
      <xdr:row>78</xdr:row>
      <xdr:rowOff>37374</xdr:rowOff>
    </xdr:to>
    <xdr:sp macro="" textlink="">
      <xdr:nvSpPr>
        <xdr:cNvPr id="448" name="楕円 447">
          <a:extLst>
            <a:ext uri="{FF2B5EF4-FFF2-40B4-BE49-F238E27FC236}">
              <a16:creationId xmlns:a16="http://schemas.microsoft.com/office/drawing/2014/main" id="{865FF852-4151-44BC-ADB1-5C9C0DA956CD}"/>
            </a:ext>
          </a:extLst>
        </xdr:cNvPr>
        <xdr:cNvSpPr/>
      </xdr:nvSpPr>
      <xdr:spPr>
        <a:xfrm>
          <a:off x="14732000" y="133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22151</xdr:rowOff>
    </xdr:from>
    <xdr:ext cx="762000" cy="259045"/>
    <xdr:sp macro="" textlink="">
      <xdr:nvSpPr>
        <xdr:cNvPr id="449" name="テキスト ボックス 448">
          <a:extLst>
            <a:ext uri="{FF2B5EF4-FFF2-40B4-BE49-F238E27FC236}">
              <a16:creationId xmlns:a16="http://schemas.microsoft.com/office/drawing/2014/main" id="{5F7B272D-B29A-48F6-9DF1-2CE2F58E0B45}"/>
            </a:ext>
          </a:extLst>
        </xdr:cNvPr>
        <xdr:cNvSpPr txBox="1"/>
      </xdr:nvSpPr>
      <xdr:spPr>
        <a:xfrm>
          <a:off x="144018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68036</xdr:rowOff>
    </xdr:from>
    <xdr:to>
      <xdr:col>69</xdr:col>
      <xdr:colOff>142875</xdr:colOff>
      <xdr:row>79</xdr:row>
      <xdr:rowOff>169636</xdr:rowOff>
    </xdr:to>
    <xdr:sp macro="" textlink="">
      <xdr:nvSpPr>
        <xdr:cNvPr id="450" name="楕円 449">
          <a:extLst>
            <a:ext uri="{FF2B5EF4-FFF2-40B4-BE49-F238E27FC236}">
              <a16:creationId xmlns:a16="http://schemas.microsoft.com/office/drawing/2014/main" id="{5578DC1F-B265-44FB-ACE5-F575B1FA9C54}"/>
            </a:ext>
          </a:extLst>
        </xdr:cNvPr>
        <xdr:cNvSpPr/>
      </xdr:nvSpPr>
      <xdr:spPr>
        <a:xfrm>
          <a:off x="13843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154413</xdr:rowOff>
    </xdr:from>
    <xdr:ext cx="762000" cy="259045"/>
    <xdr:sp macro="" textlink="">
      <xdr:nvSpPr>
        <xdr:cNvPr id="451" name="テキスト ボックス 450">
          <a:extLst>
            <a:ext uri="{FF2B5EF4-FFF2-40B4-BE49-F238E27FC236}">
              <a16:creationId xmlns:a16="http://schemas.microsoft.com/office/drawing/2014/main" id="{56C66438-5C7C-4AB8-A7CA-61968E39C51A}"/>
            </a:ext>
          </a:extLst>
        </xdr:cNvPr>
        <xdr:cNvSpPr txBox="1"/>
      </xdr:nvSpPr>
      <xdr:spPr>
        <a:xfrm>
          <a:off x="13512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95794</xdr:rowOff>
    </xdr:from>
    <xdr:to>
      <xdr:col>65</xdr:col>
      <xdr:colOff>53975</xdr:colOff>
      <xdr:row>79</xdr:row>
      <xdr:rowOff>25944</xdr:rowOff>
    </xdr:to>
    <xdr:sp macro="" textlink="">
      <xdr:nvSpPr>
        <xdr:cNvPr id="452" name="楕円 451">
          <a:extLst>
            <a:ext uri="{FF2B5EF4-FFF2-40B4-BE49-F238E27FC236}">
              <a16:creationId xmlns:a16="http://schemas.microsoft.com/office/drawing/2014/main" id="{AE54398D-78E5-4F0B-BF46-CF5176B85104}"/>
            </a:ext>
          </a:extLst>
        </xdr:cNvPr>
        <xdr:cNvSpPr/>
      </xdr:nvSpPr>
      <xdr:spPr>
        <a:xfrm>
          <a:off x="12954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10721</xdr:rowOff>
    </xdr:from>
    <xdr:ext cx="762000" cy="259045"/>
    <xdr:sp macro="" textlink="">
      <xdr:nvSpPr>
        <xdr:cNvPr id="453" name="テキスト ボックス 452">
          <a:extLst>
            <a:ext uri="{FF2B5EF4-FFF2-40B4-BE49-F238E27FC236}">
              <a16:creationId xmlns:a16="http://schemas.microsoft.com/office/drawing/2014/main" id="{87C75218-8531-44BE-8F56-C43834D960F2}"/>
            </a:ext>
          </a:extLst>
        </xdr:cNvPr>
        <xdr:cNvSpPr txBox="1"/>
      </xdr:nvSpPr>
      <xdr:spPr>
        <a:xfrm>
          <a:off x="12623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7FBE2805-14AB-4F3D-8CCB-4D3D66DD1E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3BF490A4-717A-48BD-A0A4-1705E98A4DD6}"/>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50A6EA0D-C0CB-4089-AAD1-3C37136CC3C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F41A1AFF-B1B6-4FF5-B867-F8235AF3D271}"/>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E95A3817-6B0D-420B-9271-624B0BF35C47}"/>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BA735BE-101B-4B6A-B266-DF58B45739BE}"/>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877F6F85-82B3-4B24-8343-040E2B5CC585}"/>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3C0262DA-0DDF-4268-9F5B-01AF08F17612}"/>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5F25B144-D59E-47D4-A3A6-91FC2C7E018E}"/>
            </a:ext>
          </a:extLst>
        </xdr:cNvPr>
        <xdr:cNvSpPr/>
      </xdr:nvSpPr>
      <xdr:spPr bwMode="auto">
        <a:xfrm>
          <a:off x="2159000" y="10829925"/>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D176F4C4-50A7-42B4-ACAA-E3EE33AFE45A}"/>
            </a:ext>
          </a:extLst>
        </xdr:cNvPr>
        <xdr:cNvSpPr/>
      </xdr:nvSpPr>
      <xdr:spPr bwMode="auto">
        <a:xfrm>
          <a:off x="27305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36FA2583-CC45-4F9B-B59B-BB8D16369991}"/>
            </a:ext>
          </a:extLst>
        </xdr:cNvPr>
        <xdr:cNvCxnSpPr/>
      </xdr:nvCxnSpPr>
      <xdr:spPr bwMode="auto">
        <a:xfrm>
          <a:off x="2413000" y="1095692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195A9EA0-04DA-465B-85CB-D3994141C6BA}"/>
            </a:ext>
          </a:extLst>
        </xdr:cNvPr>
        <xdr:cNvSpPr/>
      </xdr:nvSpPr>
      <xdr:spPr bwMode="auto">
        <a:xfrm>
          <a:off x="2514600" y="1090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DE0B6C17-633F-4667-AE2B-60D090D71EDC}"/>
            </a:ext>
          </a:extLst>
        </xdr:cNvPr>
        <xdr:cNvSpPr/>
      </xdr:nvSpPr>
      <xdr:spPr bwMode="auto">
        <a:xfrm>
          <a:off x="4483100" y="10906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CA9AAC6F-D005-4B06-8452-76E13F10B224}"/>
            </a:ext>
          </a:extLst>
        </xdr:cNvPr>
        <xdr:cNvSpPr/>
      </xdr:nvSpPr>
      <xdr:spPr bwMode="auto">
        <a:xfrm>
          <a:off x="47117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D7CD11CD-D75C-47B9-AE14-A24C1A21E71D}"/>
            </a:ext>
          </a:extLst>
        </xdr:cNvPr>
        <xdr:cNvSpPr/>
      </xdr:nvSpPr>
      <xdr:spPr bwMode="auto">
        <a:xfrm>
          <a:off x="2159000" y="1031875"/>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9981FD7C-CB72-4BD6-8F2E-E93A769F8F1C}"/>
            </a:ext>
          </a:extLst>
        </xdr:cNvPr>
        <xdr:cNvSpPr/>
      </xdr:nvSpPr>
      <xdr:spPr bwMode="auto">
        <a:xfrm>
          <a:off x="127000" y="103187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D4F54DD6-D50F-4B69-B091-D82934BB8D04}"/>
            </a:ext>
          </a:extLst>
        </xdr:cNvPr>
        <xdr:cNvSpPr/>
      </xdr:nvSpPr>
      <xdr:spPr bwMode="auto">
        <a:xfrm>
          <a:off x="457200" y="11461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825D4958-0C8C-4102-B95C-A15372EE6B53}"/>
            </a:ext>
          </a:extLst>
        </xdr:cNvPr>
        <xdr:cNvSpPr/>
      </xdr:nvSpPr>
      <xdr:spPr bwMode="auto">
        <a:xfrm>
          <a:off x="457200" y="14128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DF39D1AA-7A28-43C4-9352-62A22B527AD7}"/>
            </a:ext>
          </a:extLst>
        </xdr:cNvPr>
        <xdr:cNvSpPr/>
      </xdr:nvSpPr>
      <xdr:spPr bwMode="auto">
        <a:xfrm>
          <a:off x="457200" y="1717675"/>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9290BA64-EDE2-472B-AD41-D08A88C13BB1}"/>
            </a:ext>
          </a:extLst>
        </xdr:cNvPr>
        <xdr:cNvCxnSpPr/>
      </xdr:nvCxnSpPr>
      <xdr:spPr bwMode="auto">
        <a:xfrm flipH="1">
          <a:off x="196850" y="120967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809D235C-57E5-438B-93FC-545BADAC5C2F}"/>
            </a:ext>
          </a:extLst>
        </xdr:cNvPr>
        <xdr:cNvCxnSpPr/>
      </xdr:nvCxnSpPr>
      <xdr:spPr bwMode="auto">
        <a:xfrm>
          <a:off x="282575" y="166687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F2299E78-72C6-4661-A357-B70E4C3791CF}"/>
            </a:ext>
          </a:extLst>
        </xdr:cNvPr>
        <xdr:cNvCxnSpPr/>
      </xdr:nvCxnSpPr>
      <xdr:spPr bwMode="auto">
        <a:xfrm flipH="1">
          <a:off x="196850" y="1666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41CFD3F6-4FC4-47AF-A6CD-0DA1784DF061}"/>
            </a:ext>
          </a:extLst>
        </xdr:cNvPr>
        <xdr:cNvCxnSpPr/>
      </xdr:nvCxnSpPr>
      <xdr:spPr bwMode="auto">
        <a:xfrm flipV="1">
          <a:off x="282575" y="190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B1F97091-BD5B-404D-ACFB-B4CF04FDFAEE}"/>
            </a:ext>
          </a:extLst>
        </xdr:cNvPr>
        <xdr:cNvCxnSpPr/>
      </xdr:nvCxnSpPr>
      <xdr:spPr bwMode="auto">
        <a:xfrm flipH="1">
          <a:off x="196850" y="2047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BCBCC29-1160-4CEB-B8D0-801627DA92D8}"/>
            </a:ext>
          </a:extLst>
        </xdr:cNvPr>
        <xdr:cNvSpPr/>
      </xdr:nvSpPr>
      <xdr:spPr bwMode="auto">
        <a:xfrm>
          <a:off x="231775" y="115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982D2E3B-195F-40F8-9B4B-0A5B5B904ED3}"/>
            </a:ext>
          </a:extLst>
        </xdr:cNvPr>
        <xdr:cNvSpPr/>
      </xdr:nvSpPr>
      <xdr:spPr bwMode="auto">
        <a:xfrm>
          <a:off x="23177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E2F03354-9831-488E-A016-3897E6C87FB7}"/>
            </a:ext>
          </a:extLst>
        </xdr:cNvPr>
        <xdr:cNvSpPr/>
      </xdr:nvSpPr>
      <xdr:spPr bwMode="auto">
        <a:xfrm>
          <a:off x="2159000" y="1603375"/>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E8DD7FDB-2EAD-434F-B3EE-4E4E10069BCA}"/>
            </a:ext>
          </a:extLst>
        </xdr:cNvPr>
        <xdr:cNvSpPr txBox="1"/>
      </xdr:nvSpPr>
      <xdr:spPr>
        <a:xfrm>
          <a:off x="1676400" y="12223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95D02A7D-01EC-4706-9334-1EDC0F4AF79B}"/>
            </a:ext>
          </a:extLst>
        </xdr:cNvPr>
        <xdr:cNvCxnSpPr/>
      </xdr:nvCxnSpPr>
      <xdr:spPr bwMode="auto">
        <a:xfrm>
          <a:off x="2159000" y="3889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AA6D853F-185D-44FC-9C69-65C0305D5099}"/>
            </a:ext>
          </a:extLst>
        </xdr:cNvPr>
        <xdr:cNvCxnSpPr/>
      </xdr:nvCxnSpPr>
      <xdr:spPr bwMode="auto">
        <a:xfrm>
          <a:off x="2159000" y="360362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C006029E-9018-4D86-94BA-DB56B369B467}"/>
            </a:ext>
          </a:extLst>
        </xdr:cNvPr>
        <xdr:cNvSpPr txBox="1"/>
      </xdr:nvSpPr>
      <xdr:spPr>
        <a:xfrm>
          <a:off x="1384300" y="346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9F732F16-3ED8-4FB1-9322-F08F9958BC27}"/>
            </a:ext>
          </a:extLst>
        </xdr:cNvPr>
        <xdr:cNvCxnSpPr/>
      </xdr:nvCxnSpPr>
      <xdr:spPr bwMode="auto">
        <a:xfrm>
          <a:off x="2159000" y="33178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88AA2E14-5005-4367-A1EE-AB456B8F3008}"/>
            </a:ext>
          </a:extLst>
        </xdr:cNvPr>
        <xdr:cNvSpPr txBox="1"/>
      </xdr:nvSpPr>
      <xdr:spPr>
        <a:xfrm>
          <a:off x="1384300" y="317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C9B20B0D-14E4-4F91-B060-E614BBED5DB7}"/>
            </a:ext>
          </a:extLst>
        </xdr:cNvPr>
        <xdr:cNvCxnSpPr/>
      </xdr:nvCxnSpPr>
      <xdr:spPr bwMode="auto">
        <a:xfrm>
          <a:off x="2159000" y="303212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3DBDCE41-580E-455C-B55F-9943BE5EE659}"/>
            </a:ext>
          </a:extLst>
        </xdr:cNvPr>
        <xdr:cNvSpPr txBox="1"/>
      </xdr:nvSpPr>
      <xdr:spPr>
        <a:xfrm>
          <a:off x="1384300" y="288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CDDD92AC-E37D-4E2D-A534-299A65E3DD9D}"/>
            </a:ext>
          </a:extLst>
        </xdr:cNvPr>
        <xdr:cNvCxnSpPr/>
      </xdr:nvCxnSpPr>
      <xdr:spPr bwMode="auto">
        <a:xfrm>
          <a:off x="2159000" y="2746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81383720-91B9-4047-9CB5-2587F45B84CC}"/>
            </a:ext>
          </a:extLst>
        </xdr:cNvPr>
        <xdr:cNvSpPr txBox="1"/>
      </xdr:nvSpPr>
      <xdr:spPr>
        <a:xfrm>
          <a:off x="1384300" y="26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46676F78-FB98-42A8-B54F-7CDFA6CFA311}"/>
            </a:ext>
          </a:extLst>
        </xdr:cNvPr>
        <xdr:cNvCxnSpPr/>
      </xdr:nvCxnSpPr>
      <xdr:spPr bwMode="auto">
        <a:xfrm>
          <a:off x="2159000" y="246062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4330DC91-EF3D-4248-89CE-EF54696BB3F7}"/>
            </a:ext>
          </a:extLst>
        </xdr:cNvPr>
        <xdr:cNvSpPr txBox="1"/>
      </xdr:nvSpPr>
      <xdr:spPr>
        <a:xfrm>
          <a:off x="1384300" y="231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33A4017D-7AD5-4200-AEE4-8CA58F40B21C}"/>
            </a:ext>
          </a:extLst>
        </xdr:cNvPr>
        <xdr:cNvCxnSpPr/>
      </xdr:nvCxnSpPr>
      <xdr:spPr bwMode="auto">
        <a:xfrm>
          <a:off x="2159000" y="21748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76064146-8941-4A2E-85B6-09935EFC83C6}"/>
            </a:ext>
          </a:extLst>
        </xdr:cNvPr>
        <xdr:cNvSpPr txBox="1"/>
      </xdr:nvSpPr>
      <xdr:spPr>
        <a:xfrm>
          <a:off x="13843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1D35ACC7-A515-4B9D-9B42-6387DA002AC1}"/>
            </a:ext>
          </a:extLst>
        </xdr:cNvPr>
        <xdr:cNvCxnSpPr/>
      </xdr:nvCxnSpPr>
      <xdr:spPr bwMode="auto">
        <a:xfrm>
          <a:off x="2159000" y="188912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34E7E66D-E993-4A39-9E42-C0902187B998}"/>
            </a:ext>
          </a:extLst>
        </xdr:cNvPr>
        <xdr:cNvSpPr txBox="1"/>
      </xdr:nvSpPr>
      <xdr:spPr>
        <a:xfrm>
          <a:off x="1384300" y="174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6B85C09-5231-47CF-A0FA-CC3BA2A70FFE}"/>
            </a:ext>
          </a:extLst>
        </xdr:cNvPr>
        <xdr:cNvCxnSpPr/>
      </xdr:nvCxnSpPr>
      <xdr:spPr bwMode="auto">
        <a:xfrm>
          <a:off x="2159000" y="1603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C574A3F1-4483-4EDB-BA87-953FCD728323}"/>
            </a:ext>
          </a:extLst>
        </xdr:cNvPr>
        <xdr:cNvSpPr txBox="1"/>
      </xdr:nvSpPr>
      <xdr:spPr>
        <a:xfrm>
          <a:off x="138430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BEC820E-648C-4D20-A9EA-7E2910D90887}"/>
            </a:ext>
          </a:extLst>
        </xdr:cNvPr>
        <xdr:cNvSpPr/>
      </xdr:nvSpPr>
      <xdr:spPr bwMode="auto">
        <a:xfrm>
          <a:off x="2159000" y="1603375"/>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F6A01191-9E0B-4C41-8299-65D7570BC0E0}"/>
            </a:ext>
          </a:extLst>
        </xdr:cNvPr>
        <xdr:cNvCxnSpPr/>
      </xdr:nvCxnSpPr>
      <xdr:spPr bwMode="auto">
        <a:xfrm flipV="1">
          <a:off x="5651500" y="2060984"/>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CD6D1A22-DD72-495B-A3C9-571564C18550}"/>
            </a:ext>
          </a:extLst>
        </xdr:cNvPr>
        <xdr:cNvSpPr txBox="1"/>
      </xdr:nvSpPr>
      <xdr:spPr>
        <a:xfrm>
          <a:off x="5740400" y="342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F4E4F009-A496-439B-8C56-0D080469D528}"/>
            </a:ext>
          </a:extLst>
        </xdr:cNvPr>
        <xdr:cNvCxnSpPr/>
      </xdr:nvCxnSpPr>
      <xdr:spPr bwMode="auto">
        <a:xfrm>
          <a:off x="5562600" y="34502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55B1346B-6F80-479E-8209-5A3D5FD65503}"/>
            </a:ext>
          </a:extLst>
        </xdr:cNvPr>
        <xdr:cNvSpPr txBox="1"/>
      </xdr:nvSpPr>
      <xdr:spPr>
        <a:xfrm>
          <a:off x="5740400" y="180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C0E8A6C5-1020-40B8-A4D1-BD61A16234E4}"/>
            </a:ext>
          </a:extLst>
        </xdr:cNvPr>
        <xdr:cNvCxnSpPr/>
      </xdr:nvCxnSpPr>
      <xdr:spPr bwMode="auto">
        <a:xfrm>
          <a:off x="5562600" y="20609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3584</xdr:rowOff>
    </xdr:from>
    <xdr:to>
      <xdr:col>29</xdr:col>
      <xdr:colOff>127000</xdr:colOff>
      <xdr:row>12</xdr:row>
      <xdr:rowOff>73875</xdr:rowOff>
    </xdr:to>
    <xdr:cxnSp macro="">
      <xdr:nvCxnSpPr>
        <xdr:cNvPr id="53" name="直線コネクタ 52">
          <a:extLst>
            <a:ext uri="{FF2B5EF4-FFF2-40B4-BE49-F238E27FC236}">
              <a16:creationId xmlns:a16="http://schemas.microsoft.com/office/drawing/2014/main" id="{4DC7637C-70CC-4748-AE04-21B76DBF24A7}"/>
            </a:ext>
          </a:extLst>
        </xdr:cNvPr>
        <xdr:cNvCxnSpPr/>
      </xdr:nvCxnSpPr>
      <xdr:spPr bwMode="auto">
        <a:xfrm flipV="1">
          <a:off x="5003800" y="2060984"/>
          <a:ext cx="647700" cy="70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43745A6-D636-4433-9E12-E564BE36E1CC}"/>
            </a:ext>
          </a:extLst>
        </xdr:cNvPr>
        <xdr:cNvSpPr txBox="1"/>
      </xdr:nvSpPr>
      <xdr:spPr>
        <a:xfrm>
          <a:off x="5740400" y="30880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A2D785F4-DF35-4825-8F01-29103D13A0FC}"/>
            </a:ext>
          </a:extLst>
        </xdr:cNvPr>
        <xdr:cNvSpPr/>
      </xdr:nvSpPr>
      <xdr:spPr bwMode="auto">
        <a:xfrm>
          <a:off x="5600700" y="3115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73875</xdr:rowOff>
    </xdr:from>
    <xdr:to>
      <xdr:col>26</xdr:col>
      <xdr:colOff>50800</xdr:colOff>
      <xdr:row>12</xdr:row>
      <xdr:rowOff>140928</xdr:rowOff>
    </xdr:to>
    <xdr:cxnSp macro="">
      <xdr:nvCxnSpPr>
        <xdr:cNvPr id="56" name="直線コネクタ 55">
          <a:extLst>
            <a:ext uri="{FF2B5EF4-FFF2-40B4-BE49-F238E27FC236}">
              <a16:creationId xmlns:a16="http://schemas.microsoft.com/office/drawing/2014/main" id="{FCE639AE-77AA-4DFF-ABEC-D9A10877465E}"/>
            </a:ext>
          </a:extLst>
        </xdr:cNvPr>
        <xdr:cNvCxnSpPr/>
      </xdr:nvCxnSpPr>
      <xdr:spPr bwMode="auto">
        <a:xfrm flipV="1">
          <a:off x="4305300" y="2131275"/>
          <a:ext cx="698500" cy="67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3CAC413C-3E28-43EB-973A-30623FBF11AF}"/>
            </a:ext>
          </a:extLst>
        </xdr:cNvPr>
        <xdr:cNvSpPr/>
      </xdr:nvSpPr>
      <xdr:spPr bwMode="auto">
        <a:xfrm>
          <a:off x="4953000" y="3146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F31B3A61-13FB-4F37-8481-F7EF7DCADCCF}"/>
            </a:ext>
          </a:extLst>
        </xdr:cNvPr>
        <xdr:cNvSpPr txBox="1"/>
      </xdr:nvSpPr>
      <xdr:spPr>
        <a:xfrm>
          <a:off x="4622800" y="3232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140928</xdr:rowOff>
    </xdr:from>
    <xdr:to>
      <xdr:col>22</xdr:col>
      <xdr:colOff>114300</xdr:colOff>
      <xdr:row>13</xdr:row>
      <xdr:rowOff>19926</xdr:rowOff>
    </xdr:to>
    <xdr:cxnSp macro="">
      <xdr:nvCxnSpPr>
        <xdr:cNvPr id="59" name="直線コネクタ 58">
          <a:extLst>
            <a:ext uri="{FF2B5EF4-FFF2-40B4-BE49-F238E27FC236}">
              <a16:creationId xmlns:a16="http://schemas.microsoft.com/office/drawing/2014/main" id="{4BFC1794-A16E-4508-B3C1-26AAB67679A4}"/>
            </a:ext>
          </a:extLst>
        </xdr:cNvPr>
        <xdr:cNvCxnSpPr/>
      </xdr:nvCxnSpPr>
      <xdr:spPr bwMode="auto">
        <a:xfrm flipV="1">
          <a:off x="3606800" y="2198328"/>
          <a:ext cx="698500" cy="50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C47D8E55-3EA3-4C7B-8040-27A5F941E1EB}"/>
            </a:ext>
          </a:extLst>
        </xdr:cNvPr>
        <xdr:cNvSpPr/>
      </xdr:nvSpPr>
      <xdr:spPr bwMode="auto">
        <a:xfrm>
          <a:off x="4254500" y="3168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BED1548B-AE55-4823-9CB7-52CA1492B0CF}"/>
            </a:ext>
          </a:extLst>
        </xdr:cNvPr>
        <xdr:cNvSpPr txBox="1"/>
      </xdr:nvSpPr>
      <xdr:spPr>
        <a:xfrm>
          <a:off x="3924300" y="325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19926</xdr:rowOff>
    </xdr:from>
    <xdr:to>
      <xdr:col>18</xdr:col>
      <xdr:colOff>177800</xdr:colOff>
      <xdr:row>14</xdr:row>
      <xdr:rowOff>71003</xdr:rowOff>
    </xdr:to>
    <xdr:cxnSp macro="">
      <xdr:nvCxnSpPr>
        <xdr:cNvPr id="62" name="直線コネクタ 61">
          <a:extLst>
            <a:ext uri="{FF2B5EF4-FFF2-40B4-BE49-F238E27FC236}">
              <a16:creationId xmlns:a16="http://schemas.microsoft.com/office/drawing/2014/main" id="{08B1BA20-B489-4FFF-9A24-2B8172F0CA29}"/>
            </a:ext>
          </a:extLst>
        </xdr:cNvPr>
        <xdr:cNvCxnSpPr/>
      </xdr:nvCxnSpPr>
      <xdr:spPr bwMode="auto">
        <a:xfrm flipV="1">
          <a:off x="2908300" y="2248776"/>
          <a:ext cx="698500" cy="222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F26360C9-5B77-4EEF-B0EA-4A597DC04BD3}"/>
            </a:ext>
          </a:extLst>
        </xdr:cNvPr>
        <xdr:cNvSpPr/>
      </xdr:nvSpPr>
      <xdr:spPr bwMode="auto">
        <a:xfrm>
          <a:off x="3556000" y="3176669"/>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539A5BCC-0FDC-452E-858F-D4EEB112985B}"/>
            </a:ext>
          </a:extLst>
        </xdr:cNvPr>
        <xdr:cNvSpPr txBox="1"/>
      </xdr:nvSpPr>
      <xdr:spPr>
        <a:xfrm>
          <a:off x="3225800" y="326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46F89EB0-6EA4-4BFE-93DB-9B61073CE4A6}"/>
            </a:ext>
          </a:extLst>
        </xdr:cNvPr>
        <xdr:cNvSpPr/>
      </xdr:nvSpPr>
      <xdr:spPr bwMode="auto">
        <a:xfrm>
          <a:off x="2857500" y="3165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1D3D0CB9-5531-4B96-9DAA-5007CABD07C3}"/>
            </a:ext>
          </a:extLst>
        </xdr:cNvPr>
        <xdr:cNvSpPr txBox="1"/>
      </xdr:nvSpPr>
      <xdr:spPr>
        <a:xfrm>
          <a:off x="2527300" y="325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D789E0F6-CBEA-4908-9C33-193B73F04350}"/>
            </a:ext>
          </a:extLst>
        </xdr:cNvPr>
        <xdr:cNvSpPr txBox="1"/>
      </xdr:nvSpPr>
      <xdr:spPr>
        <a:xfrm>
          <a:off x="54737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3CFB4E36-2331-441D-B864-49B7A980E1DA}"/>
            </a:ext>
          </a:extLst>
        </xdr:cNvPr>
        <xdr:cNvSpPr txBox="1"/>
      </xdr:nvSpPr>
      <xdr:spPr>
        <a:xfrm>
          <a:off x="4826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68C8C197-DD35-4A26-B16F-D097A86E5865}"/>
            </a:ext>
          </a:extLst>
        </xdr:cNvPr>
        <xdr:cNvSpPr txBox="1"/>
      </xdr:nvSpPr>
      <xdr:spPr>
        <a:xfrm>
          <a:off x="4127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1DA9D110-7517-44DB-BAC1-A0702CD15124}"/>
            </a:ext>
          </a:extLst>
        </xdr:cNvPr>
        <xdr:cNvSpPr txBox="1"/>
      </xdr:nvSpPr>
      <xdr:spPr>
        <a:xfrm>
          <a:off x="3429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FABCBCB5-D377-49B8-9793-DA56EB3CB7CF}"/>
            </a:ext>
          </a:extLst>
        </xdr:cNvPr>
        <xdr:cNvSpPr txBox="1"/>
      </xdr:nvSpPr>
      <xdr:spPr>
        <a:xfrm>
          <a:off x="2730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124234</xdr:rowOff>
    </xdr:from>
    <xdr:to>
      <xdr:col>29</xdr:col>
      <xdr:colOff>177800</xdr:colOff>
      <xdr:row>12</xdr:row>
      <xdr:rowOff>54384</xdr:rowOff>
    </xdr:to>
    <xdr:sp macro="" textlink="">
      <xdr:nvSpPr>
        <xdr:cNvPr id="72" name="楕円 71">
          <a:extLst>
            <a:ext uri="{FF2B5EF4-FFF2-40B4-BE49-F238E27FC236}">
              <a16:creationId xmlns:a16="http://schemas.microsoft.com/office/drawing/2014/main" id="{866AEF61-87AF-498E-9F97-3C2951DD9EB1}"/>
            </a:ext>
          </a:extLst>
        </xdr:cNvPr>
        <xdr:cNvSpPr/>
      </xdr:nvSpPr>
      <xdr:spPr bwMode="auto">
        <a:xfrm>
          <a:off x="5600700" y="2010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70911</xdr:rowOff>
    </xdr:from>
    <xdr:ext cx="762000" cy="259045"/>
    <xdr:sp macro="" textlink="">
      <xdr:nvSpPr>
        <xdr:cNvPr id="73" name="人口1人当たり決算額の推移該当値テキスト130">
          <a:extLst>
            <a:ext uri="{FF2B5EF4-FFF2-40B4-BE49-F238E27FC236}">
              <a16:creationId xmlns:a16="http://schemas.microsoft.com/office/drawing/2014/main" id="{B5676EF9-DC3F-4F58-A744-D8B9989EEACE}"/>
            </a:ext>
          </a:extLst>
        </xdr:cNvPr>
        <xdr:cNvSpPr txBox="1"/>
      </xdr:nvSpPr>
      <xdr:spPr>
        <a:xfrm>
          <a:off x="5740400" y="195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23075</xdr:rowOff>
    </xdr:from>
    <xdr:to>
      <xdr:col>26</xdr:col>
      <xdr:colOff>101600</xdr:colOff>
      <xdr:row>12</xdr:row>
      <xdr:rowOff>124675</xdr:rowOff>
    </xdr:to>
    <xdr:sp macro="" textlink="">
      <xdr:nvSpPr>
        <xdr:cNvPr id="74" name="楕円 73">
          <a:extLst>
            <a:ext uri="{FF2B5EF4-FFF2-40B4-BE49-F238E27FC236}">
              <a16:creationId xmlns:a16="http://schemas.microsoft.com/office/drawing/2014/main" id="{506F674D-507B-492C-BBC9-4A67218CC84B}"/>
            </a:ext>
          </a:extLst>
        </xdr:cNvPr>
        <xdr:cNvSpPr/>
      </xdr:nvSpPr>
      <xdr:spPr bwMode="auto">
        <a:xfrm>
          <a:off x="4953000" y="2080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134852</xdr:rowOff>
    </xdr:from>
    <xdr:ext cx="736600" cy="259045"/>
    <xdr:sp macro="" textlink="">
      <xdr:nvSpPr>
        <xdr:cNvPr id="75" name="テキスト ボックス 74">
          <a:extLst>
            <a:ext uri="{FF2B5EF4-FFF2-40B4-BE49-F238E27FC236}">
              <a16:creationId xmlns:a16="http://schemas.microsoft.com/office/drawing/2014/main" id="{49A56D0E-58B6-4873-A9D5-C56A9435C4C8}"/>
            </a:ext>
          </a:extLst>
        </xdr:cNvPr>
        <xdr:cNvSpPr txBox="1"/>
      </xdr:nvSpPr>
      <xdr:spPr>
        <a:xfrm>
          <a:off x="4622800" y="1849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90128</xdr:rowOff>
    </xdr:from>
    <xdr:to>
      <xdr:col>22</xdr:col>
      <xdr:colOff>165100</xdr:colOff>
      <xdr:row>13</xdr:row>
      <xdr:rowOff>20278</xdr:rowOff>
    </xdr:to>
    <xdr:sp macro="" textlink="">
      <xdr:nvSpPr>
        <xdr:cNvPr id="76" name="楕円 75">
          <a:extLst>
            <a:ext uri="{FF2B5EF4-FFF2-40B4-BE49-F238E27FC236}">
              <a16:creationId xmlns:a16="http://schemas.microsoft.com/office/drawing/2014/main" id="{C614DD7B-7104-4EB3-BF9C-2F4B272988CB}"/>
            </a:ext>
          </a:extLst>
        </xdr:cNvPr>
        <xdr:cNvSpPr/>
      </xdr:nvSpPr>
      <xdr:spPr bwMode="auto">
        <a:xfrm>
          <a:off x="4254500" y="2147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30455</xdr:rowOff>
    </xdr:from>
    <xdr:ext cx="762000" cy="259045"/>
    <xdr:sp macro="" textlink="">
      <xdr:nvSpPr>
        <xdr:cNvPr id="77" name="テキスト ボックス 76">
          <a:extLst>
            <a:ext uri="{FF2B5EF4-FFF2-40B4-BE49-F238E27FC236}">
              <a16:creationId xmlns:a16="http://schemas.microsoft.com/office/drawing/2014/main" id="{70C0CE20-AA59-42F2-A175-D9511205DA52}"/>
            </a:ext>
          </a:extLst>
        </xdr:cNvPr>
        <xdr:cNvSpPr txBox="1"/>
      </xdr:nvSpPr>
      <xdr:spPr>
        <a:xfrm>
          <a:off x="3924300" y="191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140576</xdr:rowOff>
    </xdr:from>
    <xdr:to>
      <xdr:col>19</xdr:col>
      <xdr:colOff>38100</xdr:colOff>
      <xdr:row>13</xdr:row>
      <xdr:rowOff>70726</xdr:rowOff>
    </xdr:to>
    <xdr:sp macro="" textlink="">
      <xdr:nvSpPr>
        <xdr:cNvPr id="78" name="楕円 77">
          <a:extLst>
            <a:ext uri="{FF2B5EF4-FFF2-40B4-BE49-F238E27FC236}">
              <a16:creationId xmlns:a16="http://schemas.microsoft.com/office/drawing/2014/main" id="{448DC34E-C79E-4F26-8CBC-8F11F2F04C67}"/>
            </a:ext>
          </a:extLst>
        </xdr:cNvPr>
        <xdr:cNvSpPr/>
      </xdr:nvSpPr>
      <xdr:spPr bwMode="auto">
        <a:xfrm>
          <a:off x="3556000" y="2197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80903</xdr:rowOff>
    </xdr:from>
    <xdr:ext cx="762000" cy="259045"/>
    <xdr:sp macro="" textlink="">
      <xdr:nvSpPr>
        <xdr:cNvPr id="79" name="テキスト ボックス 78">
          <a:extLst>
            <a:ext uri="{FF2B5EF4-FFF2-40B4-BE49-F238E27FC236}">
              <a16:creationId xmlns:a16="http://schemas.microsoft.com/office/drawing/2014/main" id="{6C313EB2-6BB0-46F8-A58C-FD13991ECFCA}"/>
            </a:ext>
          </a:extLst>
        </xdr:cNvPr>
        <xdr:cNvSpPr txBox="1"/>
      </xdr:nvSpPr>
      <xdr:spPr>
        <a:xfrm>
          <a:off x="3225800" y="1966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20203</xdr:rowOff>
    </xdr:from>
    <xdr:to>
      <xdr:col>15</xdr:col>
      <xdr:colOff>101600</xdr:colOff>
      <xdr:row>14</xdr:row>
      <xdr:rowOff>121803</xdr:rowOff>
    </xdr:to>
    <xdr:sp macro="" textlink="">
      <xdr:nvSpPr>
        <xdr:cNvPr id="80" name="楕円 79">
          <a:extLst>
            <a:ext uri="{FF2B5EF4-FFF2-40B4-BE49-F238E27FC236}">
              <a16:creationId xmlns:a16="http://schemas.microsoft.com/office/drawing/2014/main" id="{AFD28D2F-3417-4B49-B2DE-B65E3630CF57}"/>
            </a:ext>
          </a:extLst>
        </xdr:cNvPr>
        <xdr:cNvSpPr/>
      </xdr:nvSpPr>
      <xdr:spPr bwMode="auto">
        <a:xfrm>
          <a:off x="2857500" y="2420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131980</xdr:rowOff>
    </xdr:from>
    <xdr:ext cx="762000" cy="259045"/>
    <xdr:sp macro="" textlink="">
      <xdr:nvSpPr>
        <xdr:cNvPr id="81" name="テキスト ボックス 80">
          <a:extLst>
            <a:ext uri="{FF2B5EF4-FFF2-40B4-BE49-F238E27FC236}">
              <a16:creationId xmlns:a16="http://schemas.microsoft.com/office/drawing/2014/main" id="{DE76A26C-0979-4F8C-A6EA-3EA724FB7D7D}"/>
            </a:ext>
          </a:extLst>
        </xdr:cNvPr>
        <xdr:cNvSpPr txBox="1"/>
      </xdr:nvSpPr>
      <xdr:spPr>
        <a:xfrm>
          <a:off x="2527300" y="2189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F3714124-5C39-41D7-BC8C-04AED13A5AAA}"/>
            </a:ext>
          </a:extLst>
        </xdr:cNvPr>
        <xdr:cNvSpPr/>
      </xdr:nvSpPr>
      <xdr:spPr bwMode="auto">
        <a:xfrm>
          <a:off x="2159000" y="498475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E8D59F50-190D-4E75-9250-57F6F6ABEDE6}"/>
            </a:ext>
          </a:extLst>
        </xdr:cNvPr>
        <xdr:cNvSpPr/>
      </xdr:nvSpPr>
      <xdr:spPr bwMode="auto">
        <a:xfrm>
          <a:off x="127000" y="4984750"/>
          <a:ext cx="1333500" cy="84772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191EA4DD-BBE6-40A5-8865-D80BD453DC8D}"/>
            </a:ext>
          </a:extLst>
        </xdr:cNvPr>
        <xdr:cNvSpPr/>
      </xdr:nvSpPr>
      <xdr:spPr bwMode="auto">
        <a:xfrm>
          <a:off x="457200" y="509905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A3CAAE8B-6C13-4B57-8AB1-383DF0217B01}"/>
            </a:ext>
          </a:extLst>
        </xdr:cNvPr>
        <xdr:cNvSpPr/>
      </xdr:nvSpPr>
      <xdr:spPr bwMode="auto">
        <a:xfrm>
          <a:off x="457200" y="5365750"/>
          <a:ext cx="1270000" cy="120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E6D9CF27-3A43-47C8-AC28-F38BB7A7BBD9}"/>
            </a:ext>
          </a:extLst>
        </xdr:cNvPr>
        <xdr:cNvSpPr/>
      </xdr:nvSpPr>
      <xdr:spPr bwMode="auto">
        <a:xfrm>
          <a:off x="457200" y="5499100"/>
          <a:ext cx="1270000" cy="4635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B8476E78-98E7-4FDA-BE90-BEC17EDE18BC}"/>
            </a:ext>
          </a:extLst>
        </xdr:cNvPr>
        <xdr:cNvCxnSpPr/>
      </xdr:nvCxnSpPr>
      <xdr:spPr bwMode="auto">
        <a:xfrm flipH="1">
          <a:off x="196850" y="51625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F6899F1F-E294-497B-B620-E491AE67734D}"/>
            </a:ext>
          </a:extLst>
        </xdr:cNvPr>
        <xdr:cNvCxnSpPr/>
      </xdr:nvCxnSpPr>
      <xdr:spPr bwMode="auto">
        <a:xfrm>
          <a:off x="282575" y="548640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DA75A497-33D5-4BAB-9117-6DD16B8B7FCD}"/>
            </a:ext>
          </a:extLst>
        </xdr:cNvPr>
        <xdr:cNvCxnSpPr/>
      </xdr:nvCxnSpPr>
      <xdr:spPr bwMode="auto">
        <a:xfrm flipH="1">
          <a:off x="196850" y="54864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E94B7B12-DF57-4B6C-A04F-4506C506B85C}"/>
            </a:ext>
          </a:extLst>
        </xdr:cNvPr>
        <xdr:cNvCxnSpPr/>
      </xdr:nvCxnSpPr>
      <xdr:spPr bwMode="auto">
        <a:xfrm flipV="1">
          <a:off x="282575" y="56864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41A003D4-07B2-43E8-A858-5089B104AB03}"/>
            </a:ext>
          </a:extLst>
        </xdr:cNvPr>
        <xdr:cNvCxnSpPr/>
      </xdr:nvCxnSpPr>
      <xdr:spPr bwMode="auto">
        <a:xfrm flipH="1">
          <a:off x="196850" y="5829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F739C5E-CFD7-43DD-82D3-AA7A6B293CA1}"/>
            </a:ext>
          </a:extLst>
        </xdr:cNvPr>
        <xdr:cNvSpPr/>
      </xdr:nvSpPr>
      <xdr:spPr bwMode="auto">
        <a:xfrm>
          <a:off x="231775" y="51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18521DBE-B8B5-40E2-A9C9-EF4ADEF1415E}"/>
            </a:ext>
          </a:extLst>
        </xdr:cNvPr>
        <xdr:cNvSpPr/>
      </xdr:nvSpPr>
      <xdr:spPr bwMode="auto">
        <a:xfrm>
          <a:off x="231775" y="537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46829832-3444-474A-8A3B-C636A41FD27E}"/>
            </a:ext>
          </a:extLst>
        </xdr:cNvPr>
        <xdr:cNvSpPr/>
      </xdr:nvSpPr>
      <xdr:spPr bwMode="auto">
        <a:xfrm>
          <a:off x="2159000" y="5489575"/>
          <a:ext cx="4241800" cy="13716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A3CBC876-0CCD-4B75-8093-9C9C0D4E1B84}"/>
            </a:ext>
          </a:extLst>
        </xdr:cNvPr>
        <xdr:cNvSpPr txBox="1"/>
      </xdr:nvSpPr>
      <xdr:spPr>
        <a:xfrm>
          <a:off x="1676400" y="51752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DA175FC3-EFBF-49C9-874F-B241B766C790}"/>
            </a:ext>
          </a:extLst>
        </xdr:cNvPr>
        <xdr:cNvCxnSpPr/>
      </xdr:nvCxnSpPr>
      <xdr:spPr bwMode="auto">
        <a:xfrm>
          <a:off x="2159000" y="6861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9FE783AF-2CDE-4D7F-B50A-DC04ED234AAA}"/>
            </a:ext>
          </a:extLst>
        </xdr:cNvPr>
        <xdr:cNvCxnSpPr/>
      </xdr:nvCxnSpPr>
      <xdr:spPr bwMode="auto">
        <a:xfrm>
          <a:off x="2159000" y="660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E4D8D4AF-1ADA-4973-8960-B86F4182E677}"/>
            </a:ext>
          </a:extLst>
        </xdr:cNvPr>
        <xdr:cNvCxnSpPr/>
      </xdr:nvCxnSpPr>
      <xdr:spPr bwMode="auto">
        <a:xfrm>
          <a:off x="2159000" y="63944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934668B6-363F-4A69-8486-10C34D56EDFE}"/>
            </a:ext>
          </a:extLst>
        </xdr:cNvPr>
        <xdr:cNvSpPr txBox="1"/>
      </xdr:nvSpPr>
      <xdr:spPr>
        <a:xfrm>
          <a:off x="13843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5A778C1F-4DE1-47D6-AE30-E5E8EEB9BC59}"/>
            </a:ext>
          </a:extLst>
        </xdr:cNvPr>
        <xdr:cNvCxnSpPr/>
      </xdr:nvCxnSpPr>
      <xdr:spPr bwMode="auto">
        <a:xfrm>
          <a:off x="2159000" y="6175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2BAA823A-AA9B-40CC-A246-4E35D07DDB6E}"/>
            </a:ext>
          </a:extLst>
        </xdr:cNvPr>
        <xdr:cNvSpPr txBox="1"/>
      </xdr:nvSpPr>
      <xdr:spPr>
        <a:xfrm>
          <a:off x="13843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95FEA65E-422F-47DD-99A7-F659FDE8E8E8}"/>
            </a:ext>
          </a:extLst>
        </xdr:cNvPr>
        <xdr:cNvCxnSpPr/>
      </xdr:nvCxnSpPr>
      <xdr:spPr bwMode="auto">
        <a:xfrm>
          <a:off x="2159000" y="59753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4C94F62-44D6-41DD-9FAE-8FD61FA0C4FD}"/>
            </a:ext>
          </a:extLst>
        </xdr:cNvPr>
        <xdr:cNvSpPr txBox="1"/>
      </xdr:nvSpPr>
      <xdr:spPr>
        <a:xfrm>
          <a:off x="1384300" y="583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6646691F-CD70-4C00-809A-464C8C28DC86}"/>
            </a:ext>
          </a:extLst>
        </xdr:cNvPr>
        <xdr:cNvCxnSpPr/>
      </xdr:nvCxnSpPr>
      <xdr:spPr bwMode="auto">
        <a:xfrm>
          <a:off x="2159000" y="5765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55E848E3-EBC9-48EB-B9BD-C3CE8C363082}"/>
            </a:ext>
          </a:extLst>
        </xdr:cNvPr>
        <xdr:cNvSpPr txBox="1"/>
      </xdr:nvSpPr>
      <xdr:spPr>
        <a:xfrm>
          <a:off x="13843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B68E9A05-0C79-4B18-883D-AAB574699718}"/>
            </a:ext>
          </a:extLst>
        </xdr:cNvPr>
        <xdr:cNvCxnSpPr/>
      </xdr:nvCxnSpPr>
      <xdr:spPr bwMode="auto">
        <a:xfrm>
          <a:off x="2159000" y="5489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8A81D96-825A-4282-9A30-27C139E545BB}"/>
            </a:ext>
          </a:extLst>
        </xdr:cNvPr>
        <xdr:cNvSpPr txBox="1"/>
      </xdr:nvSpPr>
      <xdr:spPr>
        <a:xfrm>
          <a:off x="13843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AFB3D835-69D9-48CC-A4A2-50FA8D564586}"/>
            </a:ext>
          </a:extLst>
        </xdr:cNvPr>
        <xdr:cNvSpPr/>
      </xdr:nvSpPr>
      <xdr:spPr bwMode="auto">
        <a:xfrm>
          <a:off x="2159000" y="5489575"/>
          <a:ext cx="4241800" cy="13716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6EC98F7F-A5D0-45DF-AD47-5AAAA0AA48B7}"/>
            </a:ext>
          </a:extLst>
        </xdr:cNvPr>
        <xdr:cNvCxnSpPr/>
      </xdr:nvCxnSpPr>
      <xdr:spPr bwMode="auto">
        <a:xfrm flipV="1">
          <a:off x="5651500" y="5829880"/>
          <a:ext cx="0" cy="665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E927DAE2-6CA6-44C5-9E9F-8D93353B6CD9}"/>
            </a:ext>
          </a:extLst>
        </xdr:cNvPr>
        <xdr:cNvSpPr txBox="1"/>
      </xdr:nvSpPr>
      <xdr:spPr>
        <a:xfrm>
          <a:off x="5740400" y="646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70A2FB7C-83BC-48A0-97A2-74BEB7781349}"/>
            </a:ext>
          </a:extLst>
        </xdr:cNvPr>
        <xdr:cNvCxnSpPr/>
      </xdr:nvCxnSpPr>
      <xdr:spPr bwMode="auto">
        <a:xfrm>
          <a:off x="5562600" y="6495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74CF394C-EFB6-4611-90F2-ACF11CC1DECA}"/>
            </a:ext>
          </a:extLst>
        </xdr:cNvPr>
        <xdr:cNvSpPr txBox="1"/>
      </xdr:nvSpPr>
      <xdr:spPr>
        <a:xfrm>
          <a:off x="5740400" y="563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E3851A-14A2-4A9B-A31A-C41BA85CD5D6}"/>
            </a:ext>
          </a:extLst>
        </xdr:cNvPr>
        <xdr:cNvCxnSpPr/>
      </xdr:nvCxnSpPr>
      <xdr:spPr bwMode="auto">
        <a:xfrm>
          <a:off x="5562600" y="58298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287165</xdr:rowOff>
    </xdr:from>
    <xdr:to>
      <xdr:col>29</xdr:col>
      <xdr:colOff>127000</xdr:colOff>
      <xdr:row>35</xdr:row>
      <xdr:rowOff>307366</xdr:rowOff>
    </xdr:to>
    <xdr:cxnSp macro="">
      <xdr:nvCxnSpPr>
        <xdr:cNvPr id="114" name="直線コネクタ 113">
          <a:extLst>
            <a:ext uri="{FF2B5EF4-FFF2-40B4-BE49-F238E27FC236}">
              <a16:creationId xmlns:a16="http://schemas.microsoft.com/office/drawing/2014/main" id="{B6879E18-08CE-452C-9C78-82E4672B1254}"/>
            </a:ext>
          </a:extLst>
        </xdr:cNvPr>
        <xdr:cNvCxnSpPr/>
      </xdr:nvCxnSpPr>
      <xdr:spPr bwMode="auto">
        <a:xfrm flipV="1">
          <a:off x="5003800" y="6173615"/>
          <a:ext cx="647700" cy="1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271942</xdr:rowOff>
    </xdr:from>
    <xdr:ext cx="762000" cy="259045"/>
    <xdr:sp macro="" textlink="">
      <xdr:nvSpPr>
        <xdr:cNvPr id="115" name="人口1人当たり決算額の推移平均値テキスト445">
          <a:extLst>
            <a:ext uri="{FF2B5EF4-FFF2-40B4-BE49-F238E27FC236}">
              <a16:creationId xmlns:a16="http://schemas.microsoft.com/office/drawing/2014/main" id="{DFEBA540-64CB-47C2-B04D-FD21B0C4439B}"/>
            </a:ext>
          </a:extLst>
        </xdr:cNvPr>
        <xdr:cNvSpPr txBox="1"/>
      </xdr:nvSpPr>
      <xdr:spPr>
        <a:xfrm>
          <a:off x="5740400" y="6167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AA6DF2EB-BC58-446B-AFAB-2D6754808D40}"/>
            </a:ext>
          </a:extLst>
        </xdr:cNvPr>
        <xdr:cNvSpPr/>
      </xdr:nvSpPr>
      <xdr:spPr bwMode="auto">
        <a:xfrm>
          <a:off x="5600700" y="6173061"/>
          <a:ext cx="101600" cy="539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307366</xdr:rowOff>
    </xdr:from>
    <xdr:to>
      <xdr:col>26</xdr:col>
      <xdr:colOff>50800</xdr:colOff>
      <xdr:row>36</xdr:row>
      <xdr:rowOff>46163</xdr:rowOff>
    </xdr:to>
    <xdr:cxnSp macro="">
      <xdr:nvCxnSpPr>
        <xdr:cNvPr id="117" name="直線コネクタ 116">
          <a:extLst>
            <a:ext uri="{FF2B5EF4-FFF2-40B4-BE49-F238E27FC236}">
              <a16:creationId xmlns:a16="http://schemas.microsoft.com/office/drawing/2014/main" id="{ACA8117F-9930-47CE-9D4B-2241F01F0185}"/>
            </a:ext>
          </a:extLst>
        </xdr:cNvPr>
        <xdr:cNvCxnSpPr/>
      </xdr:nvCxnSpPr>
      <xdr:spPr bwMode="auto">
        <a:xfrm flipV="1">
          <a:off x="4305300" y="6174766"/>
          <a:ext cx="698500" cy="43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8D31470-36DA-41C1-80CF-01A0E6B09655}"/>
            </a:ext>
          </a:extLst>
        </xdr:cNvPr>
        <xdr:cNvSpPr/>
      </xdr:nvSpPr>
      <xdr:spPr bwMode="auto">
        <a:xfrm>
          <a:off x="4953000" y="6170657"/>
          <a:ext cx="101600" cy="825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FE16C9F3-6EF8-47BF-B6DE-E8DB5E75290F}"/>
            </a:ext>
          </a:extLst>
        </xdr:cNvPr>
        <xdr:cNvSpPr txBox="1"/>
      </xdr:nvSpPr>
      <xdr:spPr>
        <a:xfrm>
          <a:off x="4622800" y="6237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46163</xdr:rowOff>
    </xdr:from>
    <xdr:to>
      <xdr:col>22</xdr:col>
      <xdr:colOff>114300</xdr:colOff>
      <xdr:row>36</xdr:row>
      <xdr:rowOff>161568</xdr:rowOff>
    </xdr:to>
    <xdr:cxnSp macro="">
      <xdr:nvCxnSpPr>
        <xdr:cNvPr id="120" name="直線コネクタ 119">
          <a:extLst>
            <a:ext uri="{FF2B5EF4-FFF2-40B4-BE49-F238E27FC236}">
              <a16:creationId xmlns:a16="http://schemas.microsoft.com/office/drawing/2014/main" id="{6BDFBCAB-5F71-4D6D-B523-A2FCC89592E7}"/>
            </a:ext>
          </a:extLst>
        </xdr:cNvPr>
        <xdr:cNvCxnSpPr/>
      </xdr:nvCxnSpPr>
      <xdr:spPr bwMode="auto">
        <a:xfrm flipV="1">
          <a:off x="3606800" y="6218363"/>
          <a:ext cx="698500" cy="115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40824F77-9569-4828-A2A4-68F1FAD124B0}"/>
            </a:ext>
          </a:extLst>
        </xdr:cNvPr>
        <xdr:cNvSpPr/>
      </xdr:nvSpPr>
      <xdr:spPr bwMode="auto">
        <a:xfrm>
          <a:off x="4254500" y="6175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DE322BBA-E8DB-4940-BC37-6DF7209E1E3B}"/>
            </a:ext>
          </a:extLst>
        </xdr:cNvPr>
        <xdr:cNvSpPr txBox="1"/>
      </xdr:nvSpPr>
      <xdr:spPr>
        <a:xfrm>
          <a:off x="3924300" y="626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128174</xdr:rowOff>
    </xdr:from>
    <xdr:to>
      <xdr:col>18</xdr:col>
      <xdr:colOff>177800</xdr:colOff>
      <xdr:row>36</xdr:row>
      <xdr:rowOff>161568</xdr:rowOff>
    </xdr:to>
    <xdr:cxnSp macro="">
      <xdr:nvCxnSpPr>
        <xdr:cNvPr id="123" name="直線コネクタ 122">
          <a:extLst>
            <a:ext uri="{FF2B5EF4-FFF2-40B4-BE49-F238E27FC236}">
              <a16:creationId xmlns:a16="http://schemas.microsoft.com/office/drawing/2014/main" id="{5B02FEF8-95B8-4FE7-B3C1-4813FCCDE22E}"/>
            </a:ext>
          </a:extLst>
        </xdr:cNvPr>
        <xdr:cNvCxnSpPr/>
      </xdr:nvCxnSpPr>
      <xdr:spPr bwMode="auto">
        <a:xfrm>
          <a:off x="2908300" y="6300374"/>
          <a:ext cx="698500" cy="33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19CAFEDD-1FFC-4802-A1B3-7A5FB6B4F1AF}"/>
            </a:ext>
          </a:extLst>
        </xdr:cNvPr>
        <xdr:cNvSpPr/>
      </xdr:nvSpPr>
      <xdr:spPr bwMode="auto">
        <a:xfrm>
          <a:off x="3556000" y="6168047"/>
          <a:ext cx="10160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A566178E-AE93-4B66-9828-E1C8789870A5}"/>
            </a:ext>
          </a:extLst>
        </xdr:cNvPr>
        <xdr:cNvSpPr txBox="1"/>
      </xdr:nvSpPr>
      <xdr:spPr>
        <a:xfrm>
          <a:off x="3225800" y="609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27365704-7876-4635-A617-EF3B77A3A5E0}"/>
            </a:ext>
          </a:extLst>
        </xdr:cNvPr>
        <xdr:cNvSpPr/>
      </xdr:nvSpPr>
      <xdr:spPr bwMode="auto">
        <a:xfrm>
          <a:off x="2857500" y="6176947"/>
          <a:ext cx="10160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DBCFE05C-55A7-4561-B8C8-3D37EC7F340F}"/>
            </a:ext>
          </a:extLst>
        </xdr:cNvPr>
        <xdr:cNvSpPr txBox="1"/>
      </xdr:nvSpPr>
      <xdr:spPr>
        <a:xfrm>
          <a:off x="2527300" y="61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E4B01092-5722-445B-92F0-97B2741D3BD2}"/>
            </a:ext>
          </a:extLst>
        </xdr:cNvPr>
        <xdr:cNvSpPr txBox="1"/>
      </xdr:nvSpPr>
      <xdr:spPr>
        <a:xfrm>
          <a:off x="54737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9931BE0-1908-4396-B4F4-B1A9067ED563}"/>
            </a:ext>
          </a:extLst>
        </xdr:cNvPr>
        <xdr:cNvSpPr txBox="1"/>
      </xdr:nvSpPr>
      <xdr:spPr>
        <a:xfrm>
          <a:off x="4826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65160FFC-CB73-4F47-B9BC-23D1867AAA3B}"/>
            </a:ext>
          </a:extLst>
        </xdr:cNvPr>
        <xdr:cNvSpPr txBox="1"/>
      </xdr:nvSpPr>
      <xdr:spPr>
        <a:xfrm>
          <a:off x="4127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F239843F-D45F-4495-87EA-307049EBDCE4}"/>
            </a:ext>
          </a:extLst>
        </xdr:cNvPr>
        <xdr:cNvSpPr txBox="1"/>
      </xdr:nvSpPr>
      <xdr:spPr>
        <a:xfrm>
          <a:off x="3429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70E25417-29C7-46BE-8964-E83760DDE95B}"/>
            </a:ext>
          </a:extLst>
        </xdr:cNvPr>
        <xdr:cNvSpPr txBox="1"/>
      </xdr:nvSpPr>
      <xdr:spPr>
        <a:xfrm>
          <a:off x="2730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236365</xdr:rowOff>
    </xdr:from>
    <xdr:to>
      <xdr:col>29</xdr:col>
      <xdr:colOff>177800</xdr:colOff>
      <xdr:row>35</xdr:row>
      <xdr:rowOff>337965</xdr:rowOff>
    </xdr:to>
    <xdr:sp macro="" textlink="">
      <xdr:nvSpPr>
        <xdr:cNvPr id="133" name="楕円 132">
          <a:extLst>
            <a:ext uri="{FF2B5EF4-FFF2-40B4-BE49-F238E27FC236}">
              <a16:creationId xmlns:a16="http://schemas.microsoft.com/office/drawing/2014/main" id="{10361CA5-A83E-4CF2-AE43-3E10E91D2E3B}"/>
            </a:ext>
          </a:extLst>
        </xdr:cNvPr>
        <xdr:cNvSpPr/>
      </xdr:nvSpPr>
      <xdr:spPr bwMode="auto">
        <a:xfrm>
          <a:off x="5600700" y="6170440"/>
          <a:ext cx="101600" cy="63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81442</xdr:rowOff>
    </xdr:from>
    <xdr:ext cx="762000" cy="259045"/>
    <xdr:sp macro="" textlink="">
      <xdr:nvSpPr>
        <xdr:cNvPr id="134" name="人口1人当たり決算額の推移該当値テキスト445">
          <a:extLst>
            <a:ext uri="{FF2B5EF4-FFF2-40B4-BE49-F238E27FC236}">
              <a16:creationId xmlns:a16="http://schemas.microsoft.com/office/drawing/2014/main" id="{E9BF3C1E-878F-415F-A31B-4CD49A41DBC6}"/>
            </a:ext>
          </a:extLst>
        </xdr:cNvPr>
        <xdr:cNvSpPr txBox="1"/>
      </xdr:nvSpPr>
      <xdr:spPr>
        <a:xfrm>
          <a:off x="5740400" y="608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256566</xdr:rowOff>
    </xdr:from>
    <xdr:to>
      <xdr:col>26</xdr:col>
      <xdr:colOff>101600</xdr:colOff>
      <xdr:row>36</xdr:row>
      <xdr:rowOff>15266</xdr:rowOff>
    </xdr:to>
    <xdr:sp macro="" textlink="">
      <xdr:nvSpPr>
        <xdr:cNvPr id="135" name="楕円 134">
          <a:extLst>
            <a:ext uri="{FF2B5EF4-FFF2-40B4-BE49-F238E27FC236}">
              <a16:creationId xmlns:a16="http://schemas.microsoft.com/office/drawing/2014/main" id="{28E40022-0365-46D3-98A1-E496395024C0}"/>
            </a:ext>
          </a:extLst>
        </xdr:cNvPr>
        <xdr:cNvSpPr/>
      </xdr:nvSpPr>
      <xdr:spPr bwMode="auto">
        <a:xfrm>
          <a:off x="4953000" y="6171591"/>
          <a:ext cx="101600" cy="158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25443</xdr:rowOff>
    </xdr:from>
    <xdr:ext cx="736600" cy="259045"/>
    <xdr:sp macro="" textlink="">
      <xdr:nvSpPr>
        <xdr:cNvPr id="136" name="テキスト ボックス 135">
          <a:extLst>
            <a:ext uri="{FF2B5EF4-FFF2-40B4-BE49-F238E27FC236}">
              <a16:creationId xmlns:a16="http://schemas.microsoft.com/office/drawing/2014/main" id="{C8BE90A8-E5B3-436E-A6B9-CCC194669445}"/>
            </a:ext>
          </a:extLst>
        </xdr:cNvPr>
        <xdr:cNvSpPr txBox="1"/>
      </xdr:nvSpPr>
      <xdr:spPr>
        <a:xfrm>
          <a:off x="4622800" y="6026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338263</xdr:rowOff>
    </xdr:from>
    <xdr:to>
      <xdr:col>22</xdr:col>
      <xdr:colOff>165100</xdr:colOff>
      <xdr:row>36</xdr:row>
      <xdr:rowOff>96963</xdr:rowOff>
    </xdr:to>
    <xdr:sp macro="" textlink="">
      <xdr:nvSpPr>
        <xdr:cNvPr id="137" name="楕円 136">
          <a:extLst>
            <a:ext uri="{FF2B5EF4-FFF2-40B4-BE49-F238E27FC236}">
              <a16:creationId xmlns:a16="http://schemas.microsoft.com/office/drawing/2014/main" id="{A9579E6A-D2C1-4BC8-A7CD-92EE73D1918B}"/>
            </a:ext>
          </a:extLst>
        </xdr:cNvPr>
        <xdr:cNvSpPr/>
      </xdr:nvSpPr>
      <xdr:spPr bwMode="auto">
        <a:xfrm>
          <a:off x="4254500" y="616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107140</xdr:rowOff>
    </xdr:from>
    <xdr:ext cx="762000" cy="259045"/>
    <xdr:sp macro="" textlink="">
      <xdr:nvSpPr>
        <xdr:cNvPr id="138" name="テキスト ボックス 137">
          <a:extLst>
            <a:ext uri="{FF2B5EF4-FFF2-40B4-BE49-F238E27FC236}">
              <a16:creationId xmlns:a16="http://schemas.microsoft.com/office/drawing/2014/main" id="{2B8C2EE5-D4C2-40D0-8FE5-27F21818F8E7}"/>
            </a:ext>
          </a:extLst>
        </xdr:cNvPr>
        <xdr:cNvSpPr txBox="1"/>
      </xdr:nvSpPr>
      <xdr:spPr>
        <a:xfrm>
          <a:off x="3924300" y="610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110768</xdr:rowOff>
    </xdr:from>
    <xdr:to>
      <xdr:col>19</xdr:col>
      <xdr:colOff>38100</xdr:colOff>
      <xdr:row>37</xdr:row>
      <xdr:rowOff>40918</xdr:rowOff>
    </xdr:to>
    <xdr:sp macro="" textlink="">
      <xdr:nvSpPr>
        <xdr:cNvPr id="139" name="楕円 138">
          <a:extLst>
            <a:ext uri="{FF2B5EF4-FFF2-40B4-BE49-F238E27FC236}">
              <a16:creationId xmlns:a16="http://schemas.microsoft.com/office/drawing/2014/main" id="{1BE771BB-0EFE-48FB-943D-D35344C6C874}"/>
            </a:ext>
          </a:extLst>
        </xdr:cNvPr>
        <xdr:cNvSpPr/>
      </xdr:nvSpPr>
      <xdr:spPr bwMode="auto">
        <a:xfrm>
          <a:off x="3556000" y="6282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25695</xdr:rowOff>
    </xdr:from>
    <xdr:ext cx="762000" cy="259045"/>
    <xdr:sp macro="" textlink="">
      <xdr:nvSpPr>
        <xdr:cNvPr id="140" name="テキスト ボックス 139">
          <a:extLst>
            <a:ext uri="{FF2B5EF4-FFF2-40B4-BE49-F238E27FC236}">
              <a16:creationId xmlns:a16="http://schemas.microsoft.com/office/drawing/2014/main" id="{6B34518D-D501-43AD-806B-9FE695A3F9FF}"/>
            </a:ext>
          </a:extLst>
        </xdr:cNvPr>
        <xdr:cNvSpPr txBox="1"/>
      </xdr:nvSpPr>
      <xdr:spPr>
        <a:xfrm>
          <a:off x="3225800" y="636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77374</xdr:rowOff>
    </xdr:from>
    <xdr:to>
      <xdr:col>15</xdr:col>
      <xdr:colOff>101600</xdr:colOff>
      <xdr:row>37</xdr:row>
      <xdr:rowOff>7524</xdr:rowOff>
    </xdr:to>
    <xdr:sp macro="" textlink="">
      <xdr:nvSpPr>
        <xdr:cNvPr id="141" name="楕円 140">
          <a:extLst>
            <a:ext uri="{FF2B5EF4-FFF2-40B4-BE49-F238E27FC236}">
              <a16:creationId xmlns:a16="http://schemas.microsoft.com/office/drawing/2014/main" id="{7CB79276-124B-491C-90B2-979AAD75F367}"/>
            </a:ext>
          </a:extLst>
        </xdr:cNvPr>
        <xdr:cNvSpPr/>
      </xdr:nvSpPr>
      <xdr:spPr bwMode="auto">
        <a:xfrm>
          <a:off x="2857500" y="6249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163751</xdr:rowOff>
    </xdr:from>
    <xdr:ext cx="762000" cy="259045"/>
    <xdr:sp macro="" textlink="">
      <xdr:nvSpPr>
        <xdr:cNvPr id="142" name="テキスト ボックス 141">
          <a:extLst>
            <a:ext uri="{FF2B5EF4-FFF2-40B4-BE49-F238E27FC236}">
              <a16:creationId xmlns:a16="http://schemas.microsoft.com/office/drawing/2014/main" id="{7481C73B-8539-4250-A631-4A26CDE7C1C3}"/>
            </a:ext>
          </a:extLst>
        </xdr:cNvPr>
        <xdr:cNvSpPr txBox="1"/>
      </xdr:nvSpPr>
      <xdr:spPr>
        <a:xfrm>
          <a:off x="2527300" y="633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D00FF6-1ACD-4AE2-BA45-C36141C2822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C17086F1-4257-4861-82C7-9FA5A5E26CA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72DDC366-A5CD-45D5-810C-8A4ADDBACDD2}"/>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BCF4D267-6E44-4611-93C4-41AF87E0E767}"/>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419AE3-DA43-4CAD-8B31-E7BE53318D6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1A11F2-AB25-4EEB-A1B2-A8B65E54636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E500308-B966-436C-9DD9-B1F943832B1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59777BC-CB4C-4305-A154-38F59441191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7ED822B-54B0-4216-99BE-A9BC7CF025A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4DED4F2E-2DAA-4BCA-A576-CE706B3B895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
501
390.46
2,187,530
2,088,827
85,271
1,157,210
2,843,832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97E6F63-B00F-411E-8C23-EFDB0D1AE6B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9119DD6-4EE5-4B41-85AF-DD9E07B6D28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E634CBB-90E2-4985-9D31-B1E6155BE0A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08E7231-B259-4E76-B621-C34A5874359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D2A5633-FB40-4D99-BA52-E13D67C1294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36C7DF4A-3DBD-414D-B7B3-FC522D058FBD}"/>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FBF89D7D-BE87-431A-A994-6A359C94ED89}"/>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D596E8C9-DCEC-4275-A267-EC7D7E709C5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F283E9B-387B-4EB9-85E1-38286FAF918A}"/>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719F35F-10DE-4571-A8E3-A2F8DA0F183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ECEEB05-F882-40B4-9D24-4917F11AA2CD}"/>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34EE640-141B-47A6-8DF6-AB86EA986F07}"/>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1F7FAD3-3F1D-49A1-B5C9-D34EE6270186}"/>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4EF6A2E1-13EA-412B-9C42-218387DBEDEC}"/>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07185A-AD54-4FFA-8532-5815AC4104D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2543DB6-4360-4CAB-A3D6-FA440B4A4CDE}"/>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081AF28-7056-456D-BDF4-032FAD1DEE8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198D4BFC-3A0D-459A-92C7-5EFA9639F17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5867060-0F6D-4F9E-B624-1276BAF822DE}"/>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B17945F8-58A0-45CD-B932-7482F037FC02}"/>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9C0BC85D-D51B-4CE5-BEEE-D0C54C3EA3A5}"/>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10779498-8535-42E6-9F5F-C3C3F4A639D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8F4A24E9-A88F-4EED-AAC9-8D09C4A6717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F45DD8F-6FE9-412B-B389-063575CE64A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7A3B6837-6ED5-4518-8B5A-D1A1ABEBEEC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DBD17E5B-A4FF-4BEB-9D40-60202A669105}"/>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5289E8E2-4789-4762-8586-9EFAA1C9B82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484AC395-5760-4C28-B49E-B1A4FEA6C856}"/>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351D3061-2C0D-46D2-9523-C8AF9B1B08F1}"/>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48CFE412-A744-4F0A-9E3A-87B150103AF9}"/>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3AC8DF5A-4FB6-4F99-9B48-D297C14019FA}"/>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3F343F23-5549-4615-AB39-8CD1B428E35D}"/>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4D9E0E54-06F4-4254-8D49-39FE82BF5588}"/>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50387443-6237-4458-BEF7-EBCB16EB098D}"/>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5469F282-EFB5-4889-BB41-C0D3DB45A458}"/>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2952A3AB-1332-4C34-B152-ABC96AECB05C}"/>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41E7B75C-3B32-4D88-8C13-B73711C7016A}"/>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800FB0C9-F62F-417D-9368-0EB1CAFAB16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4F9AF1D3-6A8F-4243-83B1-EBB4388D62EC}"/>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7668226D-0109-4BE5-8AAC-B2A6F20529CD}"/>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6828DC4B-A9A7-48B4-ADB8-D587CF81309F}"/>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29EB7084-BBBC-485F-BE14-5D96A09A719B}"/>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2EE3567C-9330-4CA5-BB78-0DEF0124951D}"/>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5E6A4768-39E3-4DFD-819A-5082A0F588DA}"/>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30F8BBF4-16AE-4579-AB9B-3A0F0B9AA45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367528B-12D8-4578-B72F-88C3C9368CC7}"/>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D3FD2FB-6A39-4439-A19C-F39306FDFA48}"/>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BB59E8F0-D982-4B3B-8986-72D4D363A752}"/>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8C7149DB-BBBA-4BC9-87A8-7FE0595DEE7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C804027E-E6FE-46CE-A3EF-16963CD106B3}"/>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61385</xdr:rowOff>
    </xdr:from>
    <xdr:to>
      <xdr:col>24</xdr:col>
      <xdr:colOff>63500</xdr:colOff>
      <xdr:row>30</xdr:row>
      <xdr:rowOff>110797</xdr:rowOff>
    </xdr:to>
    <xdr:cxnSp macro="">
      <xdr:nvCxnSpPr>
        <xdr:cNvPr id="62" name="直線コネクタ 61">
          <a:extLst>
            <a:ext uri="{FF2B5EF4-FFF2-40B4-BE49-F238E27FC236}">
              <a16:creationId xmlns:a16="http://schemas.microsoft.com/office/drawing/2014/main" id="{36197828-1E87-4D83-B523-4697D692AE88}"/>
            </a:ext>
          </a:extLst>
        </xdr:cNvPr>
        <xdr:cNvCxnSpPr/>
      </xdr:nvCxnSpPr>
      <xdr:spPr>
        <a:xfrm flipV="1">
          <a:off x="3797300" y="5204885"/>
          <a:ext cx="838200" cy="4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4376C768-BDCE-438F-A692-6DDADE139E66}"/>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24F095D2-1F49-4E98-9AC2-C9485B1B1341}"/>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110797</xdr:rowOff>
    </xdr:from>
    <xdr:to>
      <xdr:col>19</xdr:col>
      <xdr:colOff>177800</xdr:colOff>
      <xdr:row>30</xdr:row>
      <xdr:rowOff>112616</xdr:rowOff>
    </xdr:to>
    <xdr:cxnSp macro="">
      <xdr:nvCxnSpPr>
        <xdr:cNvPr id="65" name="直線コネクタ 64">
          <a:extLst>
            <a:ext uri="{FF2B5EF4-FFF2-40B4-BE49-F238E27FC236}">
              <a16:creationId xmlns:a16="http://schemas.microsoft.com/office/drawing/2014/main" id="{EAED21B2-2506-4DAA-8259-523359F6BB12}"/>
            </a:ext>
          </a:extLst>
        </xdr:cNvPr>
        <xdr:cNvCxnSpPr/>
      </xdr:nvCxnSpPr>
      <xdr:spPr>
        <a:xfrm flipV="1">
          <a:off x="2908300" y="5254297"/>
          <a:ext cx="889000" cy="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5FB8A3DF-5B88-4FDD-BA2B-DFDF5D6E8CEF}"/>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2CE696A7-B5D3-49A0-94F0-99C2DA703C57}"/>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107180</xdr:rowOff>
    </xdr:from>
    <xdr:to>
      <xdr:col>15</xdr:col>
      <xdr:colOff>50800</xdr:colOff>
      <xdr:row>30</xdr:row>
      <xdr:rowOff>112616</xdr:rowOff>
    </xdr:to>
    <xdr:cxnSp macro="">
      <xdr:nvCxnSpPr>
        <xdr:cNvPr id="68" name="直線コネクタ 67">
          <a:extLst>
            <a:ext uri="{FF2B5EF4-FFF2-40B4-BE49-F238E27FC236}">
              <a16:creationId xmlns:a16="http://schemas.microsoft.com/office/drawing/2014/main" id="{8D27150A-02DC-40A9-B9C9-21C5E46B1432}"/>
            </a:ext>
          </a:extLst>
        </xdr:cNvPr>
        <xdr:cNvCxnSpPr/>
      </xdr:nvCxnSpPr>
      <xdr:spPr>
        <a:xfrm>
          <a:off x="2019300" y="5250680"/>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5A3944AC-CBA2-4F3D-B719-B996B19AE9E9}"/>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3ECD2E34-574E-4C5E-9BEE-9EF972AC01BD}"/>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107180</xdr:rowOff>
    </xdr:from>
    <xdr:to>
      <xdr:col>10</xdr:col>
      <xdr:colOff>114300</xdr:colOff>
      <xdr:row>33</xdr:row>
      <xdr:rowOff>116843</xdr:rowOff>
    </xdr:to>
    <xdr:cxnSp macro="">
      <xdr:nvCxnSpPr>
        <xdr:cNvPr id="71" name="直線コネクタ 70">
          <a:extLst>
            <a:ext uri="{FF2B5EF4-FFF2-40B4-BE49-F238E27FC236}">
              <a16:creationId xmlns:a16="http://schemas.microsoft.com/office/drawing/2014/main" id="{F42E7E0F-77C6-46E7-A45E-96652C8D41F3}"/>
            </a:ext>
          </a:extLst>
        </xdr:cNvPr>
        <xdr:cNvCxnSpPr/>
      </xdr:nvCxnSpPr>
      <xdr:spPr>
        <a:xfrm flipV="1">
          <a:off x="1130300" y="5250680"/>
          <a:ext cx="889000" cy="52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9AD341D7-7268-43AB-9049-7A06161C2EAC}"/>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AD54040F-753B-41B6-B276-A14CBA0C462A}"/>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A7C91036-9653-467C-A607-A5FCFB7EA4D1}"/>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4A5E1AB5-579E-4AE3-91AC-F734079CC5CA}"/>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49F40A94-5AB2-461E-BF07-4C4712500692}"/>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4F896796-1E95-429F-8947-948A20DDB77B}"/>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B28126B-8FC7-4655-BAC9-DAC26255629E}"/>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F5D3E38-CFB7-4D91-9013-99E66259C5B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88F935B0-AF9A-40F2-982A-D6345328C468}"/>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10585</xdr:rowOff>
    </xdr:from>
    <xdr:to>
      <xdr:col>24</xdr:col>
      <xdr:colOff>114300</xdr:colOff>
      <xdr:row>30</xdr:row>
      <xdr:rowOff>112185</xdr:rowOff>
    </xdr:to>
    <xdr:sp macro="" textlink="">
      <xdr:nvSpPr>
        <xdr:cNvPr id="81" name="楕円 80">
          <a:extLst>
            <a:ext uri="{FF2B5EF4-FFF2-40B4-BE49-F238E27FC236}">
              <a16:creationId xmlns:a16="http://schemas.microsoft.com/office/drawing/2014/main" id="{E529B630-CA6D-4C4A-B8B8-F4359B933B3E}"/>
            </a:ext>
          </a:extLst>
        </xdr:cNvPr>
        <xdr:cNvSpPr/>
      </xdr:nvSpPr>
      <xdr:spPr>
        <a:xfrm>
          <a:off x="4584700" y="515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96962</xdr:rowOff>
    </xdr:from>
    <xdr:ext cx="599010" cy="259045"/>
    <xdr:sp macro="" textlink="">
      <xdr:nvSpPr>
        <xdr:cNvPr id="82" name="人件費該当値テキスト">
          <a:extLst>
            <a:ext uri="{FF2B5EF4-FFF2-40B4-BE49-F238E27FC236}">
              <a16:creationId xmlns:a16="http://schemas.microsoft.com/office/drawing/2014/main" id="{59FB44AD-7382-4D03-8951-8E8C9CAC5B40}"/>
            </a:ext>
          </a:extLst>
        </xdr:cNvPr>
        <xdr:cNvSpPr txBox="1"/>
      </xdr:nvSpPr>
      <xdr:spPr>
        <a:xfrm>
          <a:off x="4686300" y="506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59997</xdr:rowOff>
    </xdr:from>
    <xdr:to>
      <xdr:col>20</xdr:col>
      <xdr:colOff>38100</xdr:colOff>
      <xdr:row>30</xdr:row>
      <xdr:rowOff>161597</xdr:rowOff>
    </xdr:to>
    <xdr:sp macro="" textlink="">
      <xdr:nvSpPr>
        <xdr:cNvPr id="83" name="楕円 82">
          <a:extLst>
            <a:ext uri="{FF2B5EF4-FFF2-40B4-BE49-F238E27FC236}">
              <a16:creationId xmlns:a16="http://schemas.microsoft.com/office/drawing/2014/main" id="{9AD9EABE-67B2-498A-957D-77C884B705AC}"/>
            </a:ext>
          </a:extLst>
        </xdr:cNvPr>
        <xdr:cNvSpPr/>
      </xdr:nvSpPr>
      <xdr:spPr>
        <a:xfrm>
          <a:off x="3746500" y="52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6674</xdr:rowOff>
    </xdr:from>
    <xdr:ext cx="599010" cy="259045"/>
    <xdr:sp macro="" textlink="">
      <xdr:nvSpPr>
        <xdr:cNvPr id="84" name="テキスト ボックス 83">
          <a:extLst>
            <a:ext uri="{FF2B5EF4-FFF2-40B4-BE49-F238E27FC236}">
              <a16:creationId xmlns:a16="http://schemas.microsoft.com/office/drawing/2014/main" id="{9C06507B-49AE-410C-8F44-ACE8C144455D}"/>
            </a:ext>
          </a:extLst>
        </xdr:cNvPr>
        <xdr:cNvSpPr txBox="1"/>
      </xdr:nvSpPr>
      <xdr:spPr>
        <a:xfrm>
          <a:off x="3497795" y="497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61816</xdr:rowOff>
    </xdr:from>
    <xdr:to>
      <xdr:col>15</xdr:col>
      <xdr:colOff>101600</xdr:colOff>
      <xdr:row>30</xdr:row>
      <xdr:rowOff>163416</xdr:rowOff>
    </xdr:to>
    <xdr:sp macro="" textlink="">
      <xdr:nvSpPr>
        <xdr:cNvPr id="85" name="楕円 84">
          <a:extLst>
            <a:ext uri="{FF2B5EF4-FFF2-40B4-BE49-F238E27FC236}">
              <a16:creationId xmlns:a16="http://schemas.microsoft.com/office/drawing/2014/main" id="{C4436812-EB48-4442-9A53-D2D0FD4AD1AA}"/>
            </a:ext>
          </a:extLst>
        </xdr:cNvPr>
        <xdr:cNvSpPr/>
      </xdr:nvSpPr>
      <xdr:spPr>
        <a:xfrm>
          <a:off x="2857500" y="520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8493</xdr:rowOff>
    </xdr:from>
    <xdr:ext cx="599010" cy="259045"/>
    <xdr:sp macro="" textlink="">
      <xdr:nvSpPr>
        <xdr:cNvPr id="86" name="テキスト ボックス 85">
          <a:extLst>
            <a:ext uri="{FF2B5EF4-FFF2-40B4-BE49-F238E27FC236}">
              <a16:creationId xmlns:a16="http://schemas.microsoft.com/office/drawing/2014/main" id="{E2FDD1FB-65AA-4223-8FBE-03507401E7D8}"/>
            </a:ext>
          </a:extLst>
        </xdr:cNvPr>
        <xdr:cNvSpPr txBox="1"/>
      </xdr:nvSpPr>
      <xdr:spPr>
        <a:xfrm>
          <a:off x="2608795" y="498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56380</xdr:rowOff>
    </xdr:from>
    <xdr:to>
      <xdr:col>10</xdr:col>
      <xdr:colOff>165100</xdr:colOff>
      <xdr:row>30</xdr:row>
      <xdr:rowOff>157980</xdr:rowOff>
    </xdr:to>
    <xdr:sp macro="" textlink="">
      <xdr:nvSpPr>
        <xdr:cNvPr id="87" name="楕円 86">
          <a:extLst>
            <a:ext uri="{FF2B5EF4-FFF2-40B4-BE49-F238E27FC236}">
              <a16:creationId xmlns:a16="http://schemas.microsoft.com/office/drawing/2014/main" id="{AA98DE88-0AF4-42F9-ADDF-4EEEBDB343AA}"/>
            </a:ext>
          </a:extLst>
        </xdr:cNvPr>
        <xdr:cNvSpPr/>
      </xdr:nvSpPr>
      <xdr:spPr>
        <a:xfrm>
          <a:off x="1968500" y="51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3057</xdr:rowOff>
    </xdr:from>
    <xdr:ext cx="599010" cy="259045"/>
    <xdr:sp macro="" textlink="">
      <xdr:nvSpPr>
        <xdr:cNvPr id="88" name="テキスト ボックス 87">
          <a:extLst>
            <a:ext uri="{FF2B5EF4-FFF2-40B4-BE49-F238E27FC236}">
              <a16:creationId xmlns:a16="http://schemas.microsoft.com/office/drawing/2014/main" id="{C46942DB-43E8-479D-ABF7-1A3EEA40777D}"/>
            </a:ext>
          </a:extLst>
        </xdr:cNvPr>
        <xdr:cNvSpPr txBox="1"/>
      </xdr:nvSpPr>
      <xdr:spPr>
        <a:xfrm>
          <a:off x="1719795" y="497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66043</xdr:rowOff>
    </xdr:from>
    <xdr:to>
      <xdr:col>6</xdr:col>
      <xdr:colOff>38100</xdr:colOff>
      <xdr:row>33</xdr:row>
      <xdr:rowOff>167643</xdr:rowOff>
    </xdr:to>
    <xdr:sp macro="" textlink="">
      <xdr:nvSpPr>
        <xdr:cNvPr id="89" name="楕円 88">
          <a:extLst>
            <a:ext uri="{FF2B5EF4-FFF2-40B4-BE49-F238E27FC236}">
              <a16:creationId xmlns:a16="http://schemas.microsoft.com/office/drawing/2014/main" id="{04810B0D-C0B0-4AE3-B064-B5C2D0E28FC1}"/>
            </a:ext>
          </a:extLst>
        </xdr:cNvPr>
        <xdr:cNvSpPr/>
      </xdr:nvSpPr>
      <xdr:spPr>
        <a:xfrm>
          <a:off x="1079500" y="572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12720</xdr:rowOff>
    </xdr:from>
    <xdr:ext cx="599010" cy="259045"/>
    <xdr:sp macro="" textlink="">
      <xdr:nvSpPr>
        <xdr:cNvPr id="90" name="テキスト ボックス 89">
          <a:extLst>
            <a:ext uri="{FF2B5EF4-FFF2-40B4-BE49-F238E27FC236}">
              <a16:creationId xmlns:a16="http://schemas.microsoft.com/office/drawing/2014/main" id="{0E168B78-B62A-45DE-9228-1C4C9FCB1C39}"/>
            </a:ext>
          </a:extLst>
        </xdr:cNvPr>
        <xdr:cNvSpPr txBox="1"/>
      </xdr:nvSpPr>
      <xdr:spPr>
        <a:xfrm>
          <a:off x="830795" y="549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72A47462-2014-4B02-B4D7-AAF9BCD55033}"/>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AAFFA737-D148-4F9C-8FAB-AC93D10022B7}"/>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A9413FDF-3150-48E6-9CC6-C01D8EE97D87}"/>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D8208114-492E-4E10-A7DF-E542A34351F6}"/>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BD0D1D86-C5B9-4F79-BAB5-A36A2F39712E}"/>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F5961A71-0065-4EE5-B08A-CBA9FF873BA5}"/>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403610D5-D093-4796-BFF0-ED94087B9D2C}"/>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415E3830-E841-463F-9159-0A8959C05243}"/>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10654D99-0A0F-4ACC-8C6B-920D374D61B8}"/>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750E0C5F-DDD7-4CA9-B827-9FBA3A1852E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D0874921-07CC-4324-87DC-B4BB32E487C3}"/>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55AFD11-08CE-4FBB-BCC3-AD96B85CAA3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34A66EB0-4B83-4CDF-BF63-5527D1727CCE}"/>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D3CFA080-9D0C-4060-BDF5-7A629E286B24}"/>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21BE7494-D9A0-4AB3-BB93-6F72527C485A}"/>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FCA63C2-1105-4DA1-9CFB-3027F53B5B15}"/>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8A57700E-55FA-4900-8830-2F844E7A808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20C3C7A9-C9AB-4D6B-849B-B8D52371D767}"/>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BFEF8CBF-AC9F-4CC9-B755-6A1450ECB7BD}"/>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2EDF5912-F260-4CB4-8936-1D43D61B7466}"/>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32D30D1C-7422-4ECE-B4B1-8998264F5B22}"/>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9654CF26-FFB4-4D53-B6F9-76688E18FC18}"/>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B3C51DDF-9654-43D4-B9C5-A6AD9A89C2FC}"/>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A7420B36-86D2-4722-8D69-9EDACEEB6592}"/>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150246</xdr:rowOff>
    </xdr:from>
    <xdr:to>
      <xdr:col>24</xdr:col>
      <xdr:colOff>63500</xdr:colOff>
      <xdr:row>56</xdr:row>
      <xdr:rowOff>3473</xdr:rowOff>
    </xdr:to>
    <xdr:cxnSp macro="">
      <xdr:nvCxnSpPr>
        <xdr:cNvPr id="115" name="直線コネクタ 114">
          <a:extLst>
            <a:ext uri="{FF2B5EF4-FFF2-40B4-BE49-F238E27FC236}">
              <a16:creationId xmlns:a16="http://schemas.microsoft.com/office/drawing/2014/main" id="{2B3D609B-3D74-4970-917F-78D867FAD48C}"/>
            </a:ext>
          </a:extLst>
        </xdr:cNvPr>
        <xdr:cNvCxnSpPr/>
      </xdr:nvCxnSpPr>
      <xdr:spPr>
        <a:xfrm>
          <a:off x="3797300" y="9579996"/>
          <a:ext cx="838200" cy="2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5D3DAA2C-277A-4E79-80DE-88A00ADA768C}"/>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BA54AAF4-6339-4FE9-853C-C7992CE6F22F}"/>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150246</xdr:rowOff>
    </xdr:from>
    <xdr:to>
      <xdr:col>19</xdr:col>
      <xdr:colOff>177800</xdr:colOff>
      <xdr:row>56</xdr:row>
      <xdr:rowOff>1814</xdr:rowOff>
    </xdr:to>
    <xdr:cxnSp macro="">
      <xdr:nvCxnSpPr>
        <xdr:cNvPr id="118" name="直線コネクタ 117">
          <a:extLst>
            <a:ext uri="{FF2B5EF4-FFF2-40B4-BE49-F238E27FC236}">
              <a16:creationId xmlns:a16="http://schemas.microsoft.com/office/drawing/2014/main" id="{C415A53F-1117-4BDB-82CA-6147A7ED26A6}"/>
            </a:ext>
          </a:extLst>
        </xdr:cNvPr>
        <xdr:cNvCxnSpPr/>
      </xdr:nvCxnSpPr>
      <xdr:spPr>
        <a:xfrm flipV="1">
          <a:off x="2908300" y="9579996"/>
          <a:ext cx="889000" cy="2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F1EFABFE-8BFD-4945-A914-A99F639660E1}"/>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A5A7C1BC-5AD2-4B8A-A650-06F2735B0BFC}"/>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147060</xdr:rowOff>
    </xdr:from>
    <xdr:to>
      <xdr:col>15</xdr:col>
      <xdr:colOff>50800</xdr:colOff>
      <xdr:row>56</xdr:row>
      <xdr:rowOff>1814</xdr:rowOff>
    </xdr:to>
    <xdr:cxnSp macro="">
      <xdr:nvCxnSpPr>
        <xdr:cNvPr id="121" name="直線コネクタ 120">
          <a:extLst>
            <a:ext uri="{FF2B5EF4-FFF2-40B4-BE49-F238E27FC236}">
              <a16:creationId xmlns:a16="http://schemas.microsoft.com/office/drawing/2014/main" id="{3C765FD7-3D81-42A0-AE88-F4796250C658}"/>
            </a:ext>
          </a:extLst>
        </xdr:cNvPr>
        <xdr:cNvCxnSpPr/>
      </xdr:nvCxnSpPr>
      <xdr:spPr>
        <a:xfrm>
          <a:off x="2019300" y="9576810"/>
          <a:ext cx="889000" cy="2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99F81D7C-2F93-420D-BD4F-2FC02CE12016}"/>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7599FF1E-79E8-4C03-B3E7-22FA7FB8FF6E}"/>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147060</xdr:rowOff>
    </xdr:from>
    <xdr:to>
      <xdr:col>10</xdr:col>
      <xdr:colOff>114300</xdr:colOff>
      <xdr:row>55</xdr:row>
      <xdr:rowOff>166574</xdr:rowOff>
    </xdr:to>
    <xdr:cxnSp macro="">
      <xdr:nvCxnSpPr>
        <xdr:cNvPr id="124" name="直線コネクタ 123">
          <a:extLst>
            <a:ext uri="{FF2B5EF4-FFF2-40B4-BE49-F238E27FC236}">
              <a16:creationId xmlns:a16="http://schemas.microsoft.com/office/drawing/2014/main" id="{482EF56D-765E-40BE-BA3C-070034D411D0}"/>
            </a:ext>
          </a:extLst>
        </xdr:cNvPr>
        <xdr:cNvCxnSpPr/>
      </xdr:nvCxnSpPr>
      <xdr:spPr>
        <a:xfrm flipV="1">
          <a:off x="1130300" y="9576810"/>
          <a:ext cx="889000" cy="1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2E72911B-3134-4492-9F63-F976DE99D992}"/>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4720D0BD-9CF7-46D2-A74E-729635A0AD7E}"/>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32F1C1A-9FCA-43F9-88AB-73210C0F157A}"/>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B01DFB57-300E-4871-8281-616F39C30EF4}"/>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453976FA-8406-40AD-B494-28EF14B5F609}"/>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A0A03D0C-D098-430B-8D3F-EDD1CDB434FB}"/>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CD671E42-E567-458C-8CA5-8C67FC7ABBB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93C44F79-0793-4867-B1B5-1239871126D7}"/>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188C4F3A-D54C-4B47-B7A3-76A63E37C91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124123</xdr:rowOff>
    </xdr:from>
    <xdr:to>
      <xdr:col>24</xdr:col>
      <xdr:colOff>114300</xdr:colOff>
      <xdr:row>56</xdr:row>
      <xdr:rowOff>54273</xdr:rowOff>
    </xdr:to>
    <xdr:sp macro="" textlink="">
      <xdr:nvSpPr>
        <xdr:cNvPr id="134" name="楕円 133">
          <a:extLst>
            <a:ext uri="{FF2B5EF4-FFF2-40B4-BE49-F238E27FC236}">
              <a16:creationId xmlns:a16="http://schemas.microsoft.com/office/drawing/2014/main" id="{F54D7EEE-2F71-4D9B-BA14-8AAF59316E34}"/>
            </a:ext>
          </a:extLst>
        </xdr:cNvPr>
        <xdr:cNvSpPr/>
      </xdr:nvSpPr>
      <xdr:spPr>
        <a:xfrm>
          <a:off x="4584700" y="95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147000</xdr:rowOff>
    </xdr:from>
    <xdr:ext cx="599010" cy="259045"/>
    <xdr:sp macro="" textlink="">
      <xdr:nvSpPr>
        <xdr:cNvPr id="135" name="物件費該当値テキスト">
          <a:extLst>
            <a:ext uri="{FF2B5EF4-FFF2-40B4-BE49-F238E27FC236}">
              <a16:creationId xmlns:a16="http://schemas.microsoft.com/office/drawing/2014/main" id="{1DF1E468-BF1F-4347-B2D3-96AC7B2F7687}"/>
            </a:ext>
          </a:extLst>
        </xdr:cNvPr>
        <xdr:cNvSpPr txBox="1"/>
      </xdr:nvSpPr>
      <xdr:spPr>
        <a:xfrm>
          <a:off x="4686300" y="940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99446</xdr:rowOff>
    </xdr:from>
    <xdr:to>
      <xdr:col>20</xdr:col>
      <xdr:colOff>38100</xdr:colOff>
      <xdr:row>56</xdr:row>
      <xdr:rowOff>29596</xdr:rowOff>
    </xdr:to>
    <xdr:sp macro="" textlink="">
      <xdr:nvSpPr>
        <xdr:cNvPr id="136" name="楕円 135">
          <a:extLst>
            <a:ext uri="{FF2B5EF4-FFF2-40B4-BE49-F238E27FC236}">
              <a16:creationId xmlns:a16="http://schemas.microsoft.com/office/drawing/2014/main" id="{079FC0BC-B557-4E03-9E59-FBFA3A46F540}"/>
            </a:ext>
          </a:extLst>
        </xdr:cNvPr>
        <xdr:cNvSpPr/>
      </xdr:nvSpPr>
      <xdr:spPr>
        <a:xfrm>
          <a:off x="3746500" y="95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46123</xdr:rowOff>
    </xdr:from>
    <xdr:ext cx="599010" cy="259045"/>
    <xdr:sp macro="" textlink="">
      <xdr:nvSpPr>
        <xdr:cNvPr id="137" name="テキスト ボックス 136">
          <a:extLst>
            <a:ext uri="{FF2B5EF4-FFF2-40B4-BE49-F238E27FC236}">
              <a16:creationId xmlns:a16="http://schemas.microsoft.com/office/drawing/2014/main" id="{A5A24C05-790D-4572-8890-547C6DE85D80}"/>
            </a:ext>
          </a:extLst>
        </xdr:cNvPr>
        <xdr:cNvSpPr txBox="1"/>
      </xdr:nvSpPr>
      <xdr:spPr>
        <a:xfrm>
          <a:off x="3497795" y="930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122464</xdr:rowOff>
    </xdr:from>
    <xdr:to>
      <xdr:col>15</xdr:col>
      <xdr:colOff>101600</xdr:colOff>
      <xdr:row>56</xdr:row>
      <xdr:rowOff>52614</xdr:rowOff>
    </xdr:to>
    <xdr:sp macro="" textlink="">
      <xdr:nvSpPr>
        <xdr:cNvPr id="138" name="楕円 137">
          <a:extLst>
            <a:ext uri="{FF2B5EF4-FFF2-40B4-BE49-F238E27FC236}">
              <a16:creationId xmlns:a16="http://schemas.microsoft.com/office/drawing/2014/main" id="{6F23EF06-2342-43A5-A8B1-5E164D4D0ADA}"/>
            </a:ext>
          </a:extLst>
        </xdr:cNvPr>
        <xdr:cNvSpPr/>
      </xdr:nvSpPr>
      <xdr:spPr>
        <a:xfrm>
          <a:off x="2857500" y="955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69141</xdr:rowOff>
    </xdr:from>
    <xdr:ext cx="599010" cy="259045"/>
    <xdr:sp macro="" textlink="">
      <xdr:nvSpPr>
        <xdr:cNvPr id="139" name="テキスト ボックス 138">
          <a:extLst>
            <a:ext uri="{FF2B5EF4-FFF2-40B4-BE49-F238E27FC236}">
              <a16:creationId xmlns:a16="http://schemas.microsoft.com/office/drawing/2014/main" id="{AF7D68B5-7771-4442-8ADD-3E52F68C528A}"/>
            </a:ext>
          </a:extLst>
        </xdr:cNvPr>
        <xdr:cNvSpPr txBox="1"/>
      </xdr:nvSpPr>
      <xdr:spPr>
        <a:xfrm>
          <a:off x="2608795" y="93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96260</xdr:rowOff>
    </xdr:from>
    <xdr:to>
      <xdr:col>10</xdr:col>
      <xdr:colOff>165100</xdr:colOff>
      <xdr:row>56</xdr:row>
      <xdr:rowOff>26410</xdr:rowOff>
    </xdr:to>
    <xdr:sp macro="" textlink="">
      <xdr:nvSpPr>
        <xdr:cNvPr id="140" name="楕円 139">
          <a:extLst>
            <a:ext uri="{FF2B5EF4-FFF2-40B4-BE49-F238E27FC236}">
              <a16:creationId xmlns:a16="http://schemas.microsoft.com/office/drawing/2014/main" id="{C95A5957-C565-4DEC-B7BA-AB4BEEE69787}"/>
            </a:ext>
          </a:extLst>
        </xdr:cNvPr>
        <xdr:cNvSpPr/>
      </xdr:nvSpPr>
      <xdr:spPr>
        <a:xfrm>
          <a:off x="1968500" y="952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42937</xdr:rowOff>
    </xdr:from>
    <xdr:ext cx="599010" cy="259045"/>
    <xdr:sp macro="" textlink="">
      <xdr:nvSpPr>
        <xdr:cNvPr id="141" name="テキスト ボックス 140">
          <a:extLst>
            <a:ext uri="{FF2B5EF4-FFF2-40B4-BE49-F238E27FC236}">
              <a16:creationId xmlns:a16="http://schemas.microsoft.com/office/drawing/2014/main" id="{B8DCDA11-9328-4A15-B684-383CA607BC3D}"/>
            </a:ext>
          </a:extLst>
        </xdr:cNvPr>
        <xdr:cNvSpPr txBox="1"/>
      </xdr:nvSpPr>
      <xdr:spPr>
        <a:xfrm>
          <a:off x="1719795" y="93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115774</xdr:rowOff>
    </xdr:from>
    <xdr:to>
      <xdr:col>6</xdr:col>
      <xdr:colOff>38100</xdr:colOff>
      <xdr:row>56</xdr:row>
      <xdr:rowOff>45924</xdr:rowOff>
    </xdr:to>
    <xdr:sp macro="" textlink="">
      <xdr:nvSpPr>
        <xdr:cNvPr id="142" name="楕円 141">
          <a:extLst>
            <a:ext uri="{FF2B5EF4-FFF2-40B4-BE49-F238E27FC236}">
              <a16:creationId xmlns:a16="http://schemas.microsoft.com/office/drawing/2014/main" id="{AF7EFAF4-EE7A-44B7-A7D0-60D48E195D8C}"/>
            </a:ext>
          </a:extLst>
        </xdr:cNvPr>
        <xdr:cNvSpPr/>
      </xdr:nvSpPr>
      <xdr:spPr>
        <a:xfrm>
          <a:off x="1079500" y="954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62451</xdr:rowOff>
    </xdr:from>
    <xdr:ext cx="599010" cy="259045"/>
    <xdr:sp macro="" textlink="">
      <xdr:nvSpPr>
        <xdr:cNvPr id="143" name="テキスト ボックス 142">
          <a:extLst>
            <a:ext uri="{FF2B5EF4-FFF2-40B4-BE49-F238E27FC236}">
              <a16:creationId xmlns:a16="http://schemas.microsoft.com/office/drawing/2014/main" id="{D17F5641-7B95-4A4D-9B1A-7A17FAA00CE0}"/>
            </a:ext>
          </a:extLst>
        </xdr:cNvPr>
        <xdr:cNvSpPr txBox="1"/>
      </xdr:nvSpPr>
      <xdr:spPr>
        <a:xfrm>
          <a:off x="830795" y="932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9EB585E-F64E-4026-BB09-DDD95650FA34}"/>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F81B106-752B-4C99-A161-6B05350D0C2C}"/>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B798A224-7B83-4D8F-B813-56C1A4A6C611}"/>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D5CB6904-A059-4C58-B59C-8E26730C4424}"/>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672DFA0F-2FE6-40E7-8393-C0AD54CE6872}"/>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CF5B89EA-DB53-4CDF-B363-EB1FF8B8D48B}"/>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A383F5B-92BF-4709-85C7-47BCD5B4F6CE}"/>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279FE8A6-1519-4965-8D2D-0082380FDC5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706A5648-A1AE-48A4-B37B-ED94F05CE6C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CEA33FF9-C174-4210-A7A1-35F210EBA8E6}"/>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7DD8CE75-E192-4445-AE13-FC1E91887B51}"/>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AB9B3C2C-5273-4B62-A8F3-9E3C7D4746A6}"/>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66E4A91-30FA-4428-92D5-598D6F4F4D0A}"/>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8454023F-F6EB-4108-B02E-706A85CD8754}"/>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2B7B7839-7246-4537-A0C7-FFF99F31671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AF000EEA-129D-4FF0-9294-0FAA0E27DC44}"/>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A905305C-6397-4F61-BFE8-3242013AC13F}"/>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F5C5A61E-3A45-4BF2-8B2E-7794D247E2A2}"/>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1F79D100-81D6-4841-B22E-005B86D688DB}"/>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6949EE8C-1869-4F49-A384-67D3DD2311C8}"/>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34A2F96B-5805-49D0-ADA7-8E12AFE2F34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6A05B09C-4C28-43C6-ADF1-807350A78A2F}"/>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660110A4-FB70-41A0-92CF-4855F680A78E}"/>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3573EBE2-9A2F-45F7-84FB-BB3C542C363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EDCBE1D9-21F1-40AA-A366-1BDF9DF13832}"/>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5DD762F2-BB46-4DAB-AA8D-9D915D62695F}"/>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11802</xdr:rowOff>
    </xdr:from>
    <xdr:to>
      <xdr:col>24</xdr:col>
      <xdr:colOff>63500</xdr:colOff>
      <xdr:row>76</xdr:row>
      <xdr:rowOff>83793</xdr:rowOff>
    </xdr:to>
    <xdr:cxnSp macro="">
      <xdr:nvCxnSpPr>
        <xdr:cNvPr id="170" name="直線コネクタ 169">
          <a:extLst>
            <a:ext uri="{FF2B5EF4-FFF2-40B4-BE49-F238E27FC236}">
              <a16:creationId xmlns:a16="http://schemas.microsoft.com/office/drawing/2014/main" id="{28789B30-11D7-433C-BFCD-4C84986BD0EB}"/>
            </a:ext>
          </a:extLst>
        </xdr:cNvPr>
        <xdr:cNvCxnSpPr/>
      </xdr:nvCxnSpPr>
      <xdr:spPr>
        <a:xfrm flipV="1">
          <a:off x="3797300" y="13042002"/>
          <a:ext cx="838200" cy="7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AECFD651-6BC1-46C7-BDFE-D598BCDFEE0A}"/>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D90DC1B8-3CCD-4159-A986-E29697D85F21}"/>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144455</xdr:rowOff>
    </xdr:from>
    <xdr:to>
      <xdr:col>19</xdr:col>
      <xdr:colOff>177800</xdr:colOff>
      <xdr:row>76</xdr:row>
      <xdr:rowOff>83793</xdr:rowOff>
    </xdr:to>
    <xdr:cxnSp macro="">
      <xdr:nvCxnSpPr>
        <xdr:cNvPr id="173" name="直線コネクタ 172">
          <a:extLst>
            <a:ext uri="{FF2B5EF4-FFF2-40B4-BE49-F238E27FC236}">
              <a16:creationId xmlns:a16="http://schemas.microsoft.com/office/drawing/2014/main" id="{8A185530-504F-40C8-A48D-62689ACC456E}"/>
            </a:ext>
          </a:extLst>
        </xdr:cNvPr>
        <xdr:cNvCxnSpPr/>
      </xdr:nvCxnSpPr>
      <xdr:spPr>
        <a:xfrm>
          <a:off x="2908300" y="13003205"/>
          <a:ext cx="889000" cy="11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393598C5-9DAB-4FD4-9B51-C76F1C5C4CED}"/>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9B6EC81E-68D9-4AC6-B1DD-7866246D9725}"/>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144455</xdr:rowOff>
    </xdr:from>
    <xdr:to>
      <xdr:col>15</xdr:col>
      <xdr:colOff>50800</xdr:colOff>
      <xdr:row>76</xdr:row>
      <xdr:rowOff>34782</xdr:rowOff>
    </xdr:to>
    <xdr:cxnSp macro="">
      <xdr:nvCxnSpPr>
        <xdr:cNvPr id="176" name="直線コネクタ 175">
          <a:extLst>
            <a:ext uri="{FF2B5EF4-FFF2-40B4-BE49-F238E27FC236}">
              <a16:creationId xmlns:a16="http://schemas.microsoft.com/office/drawing/2014/main" id="{2F783510-FF81-4C53-8818-5C29740110DA}"/>
            </a:ext>
          </a:extLst>
        </xdr:cNvPr>
        <xdr:cNvCxnSpPr/>
      </xdr:nvCxnSpPr>
      <xdr:spPr>
        <a:xfrm flipV="1">
          <a:off x="2019300" y="13003205"/>
          <a:ext cx="889000" cy="6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411AD833-4EFA-462B-A04D-C48F3898A6C5}"/>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B567BD6F-6644-417F-B5E1-D172201F88E3}"/>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34782</xdr:rowOff>
    </xdr:from>
    <xdr:to>
      <xdr:col>10</xdr:col>
      <xdr:colOff>114300</xdr:colOff>
      <xdr:row>78</xdr:row>
      <xdr:rowOff>54890</xdr:rowOff>
    </xdr:to>
    <xdr:cxnSp macro="">
      <xdr:nvCxnSpPr>
        <xdr:cNvPr id="179" name="直線コネクタ 178">
          <a:extLst>
            <a:ext uri="{FF2B5EF4-FFF2-40B4-BE49-F238E27FC236}">
              <a16:creationId xmlns:a16="http://schemas.microsoft.com/office/drawing/2014/main" id="{5D50A86D-9314-4B85-83DB-6ED6971E6375}"/>
            </a:ext>
          </a:extLst>
        </xdr:cNvPr>
        <xdr:cNvCxnSpPr/>
      </xdr:nvCxnSpPr>
      <xdr:spPr>
        <a:xfrm flipV="1">
          <a:off x="1130300" y="13064982"/>
          <a:ext cx="889000" cy="36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2D4D50DA-82B7-47CA-A2E0-84A9A92C09D8}"/>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76787</xdr:rowOff>
    </xdr:from>
    <xdr:ext cx="534377" cy="259045"/>
    <xdr:sp macro="" textlink="">
      <xdr:nvSpPr>
        <xdr:cNvPr id="181" name="テキスト ボックス 180">
          <a:extLst>
            <a:ext uri="{FF2B5EF4-FFF2-40B4-BE49-F238E27FC236}">
              <a16:creationId xmlns:a16="http://schemas.microsoft.com/office/drawing/2014/main" id="{986970E7-E477-4290-8884-F00E9750B02C}"/>
            </a:ext>
          </a:extLst>
        </xdr:cNvPr>
        <xdr:cNvSpPr txBox="1"/>
      </xdr:nvSpPr>
      <xdr:spPr>
        <a:xfrm>
          <a:off x="1752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F604E906-7814-411E-A90A-F8094EA3BF7D}"/>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A6FCA7DA-D78B-4E6E-A7EE-987E72FFF687}"/>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C5B7919-E496-4B3E-8952-0CB2CEB99D7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F8B7286B-DB9E-45A4-A594-277BB9BF828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A7062E83-8DBB-48B7-A6E8-6A0CF282C10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E892E96C-FFC5-4ECE-90AE-5228C6E0B4C3}"/>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64668250-294E-4919-8901-47FB1C89479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132453</xdr:rowOff>
    </xdr:from>
    <xdr:to>
      <xdr:col>24</xdr:col>
      <xdr:colOff>114300</xdr:colOff>
      <xdr:row>76</xdr:row>
      <xdr:rowOff>62604</xdr:rowOff>
    </xdr:to>
    <xdr:sp macro="" textlink="">
      <xdr:nvSpPr>
        <xdr:cNvPr id="189" name="楕円 188">
          <a:extLst>
            <a:ext uri="{FF2B5EF4-FFF2-40B4-BE49-F238E27FC236}">
              <a16:creationId xmlns:a16="http://schemas.microsoft.com/office/drawing/2014/main" id="{0AFEEAA9-EDDC-48EE-AC2F-CFD7E26CE2F4}"/>
            </a:ext>
          </a:extLst>
        </xdr:cNvPr>
        <xdr:cNvSpPr/>
      </xdr:nvSpPr>
      <xdr:spPr>
        <a:xfrm>
          <a:off x="4584700" y="129912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155330</xdr:rowOff>
    </xdr:from>
    <xdr:ext cx="599010" cy="259045"/>
    <xdr:sp macro="" textlink="">
      <xdr:nvSpPr>
        <xdr:cNvPr id="190" name="維持補修費該当値テキスト">
          <a:extLst>
            <a:ext uri="{FF2B5EF4-FFF2-40B4-BE49-F238E27FC236}">
              <a16:creationId xmlns:a16="http://schemas.microsoft.com/office/drawing/2014/main" id="{5B8B052B-4C30-4D22-A73E-246BE6C9F451}"/>
            </a:ext>
          </a:extLst>
        </xdr:cNvPr>
        <xdr:cNvSpPr txBox="1"/>
      </xdr:nvSpPr>
      <xdr:spPr>
        <a:xfrm>
          <a:off x="4686300" y="1284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32993</xdr:rowOff>
    </xdr:from>
    <xdr:to>
      <xdr:col>20</xdr:col>
      <xdr:colOff>38100</xdr:colOff>
      <xdr:row>76</xdr:row>
      <xdr:rowOff>134593</xdr:rowOff>
    </xdr:to>
    <xdr:sp macro="" textlink="">
      <xdr:nvSpPr>
        <xdr:cNvPr id="191" name="楕円 190">
          <a:extLst>
            <a:ext uri="{FF2B5EF4-FFF2-40B4-BE49-F238E27FC236}">
              <a16:creationId xmlns:a16="http://schemas.microsoft.com/office/drawing/2014/main" id="{85D4FFEA-5358-44A6-B280-ACDA5AF8E2A2}"/>
            </a:ext>
          </a:extLst>
        </xdr:cNvPr>
        <xdr:cNvSpPr/>
      </xdr:nvSpPr>
      <xdr:spPr>
        <a:xfrm>
          <a:off x="3746500" y="1306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151120</xdr:rowOff>
    </xdr:from>
    <xdr:ext cx="534377" cy="259045"/>
    <xdr:sp macro="" textlink="">
      <xdr:nvSpPr>
        <xdr:cNvPr id="192" name="テキスト ボックス 191">
          <a:extLst>
            <a:ext uri="{FF2B5EF4-FFF2-40B4-BE49-F238E27FC236}">
              <a16:creationId xmlns:a16="http://schemas.microsoft.com/office/drawing/2014/main" id="{9B0F6A55-C135-4FFA-907F-84F804BB0E07}"/>
            </a:ext>
          </a:extLst>
        </xdr:cNvPr>
        <xdr:cNvSpPr txBox="1"/>
      </xdr:nvSpPr>
      <xdr:spPr>
        <a:xfrm>
          <a:off x="3530111" y="1283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93655</xdr:rowOff>
    </xdr:from>
    <xdr:to>
      <xdr:col>15</xdr:col>
      <xdr:colOff>101600</xdr:colOff>
      <xdr:row>76</xdr:row>
      <xdr:rowOff>23805</xdr:rowOff>
    </xdr:to>
    <xdr:sp macro="" textlink="">
      <xdr:nvSpPr>
        <xdr:cNvPr id="193" name="楕円 192">
          <a:extLst>
            <a:ext uri="{FF2B5EF4-FFF2-40B4-BE49-F238E27FC236}">
              <a16:creationId xmlns:a16="http://schemas.microsoft.com/office/drawing/2014/main" id="{87AAD640-0E91-4A79-9DB7-ADA3C10CDB6F}"/>
            </a:ext>
          </a:extLst>
        </xdr:cNvPr>
        <xdr:cNvSpPr/>
      </xdr:nvSpPr>
      <xdr:spPr>
        <a:xfrm>
          <a:off x="2857500" y="129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40332</xdr:rowOff>
    </xdr:from>
    <xdr:ext cx="599010" cy="259045"/>
    <xdr:sp macro="" textlink="">
      <xdr:nvSpPr>
        <xdr:cNvPr id="194" name="テキスト ボックス 193">
          <a:extLst>
            <a:ext uri="{FF2B5EF4-FFF2-40B4-BE49-F238E27FC236}">
              <a16:creationId xmlns:a16="http://schemas.microsoft.com/office/drawing/2014/main" id="{6033F657-FBFE-4405-BCD6-3352412B142F}"/>
            </a:ext>
          </a:extLst>
        </xdr:cNvPr>
        <xdr:cNvSpPr txBox="1"/>
      </xdr:nvSpPr>
      <xdr:spPr>
        <a:xfrm>
          <a:off x="2608795" y="1272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155432</xdr:rowOff>
    </xdr:from>
    <xdr:to>
      <xdr:col>10</xdr:col>
      <xdr:colOff>165100</xdr:colOff>
      <xdr:row>76</xdr:row>
      <xdr:rowOff>85582</xdr:rowOff>
    </xdr:to>
    <xdr:sp macro="" textlink="">
      <xdr:nvSpPr>
        <xdr:cNvPr id="195" name="楕円 194">
          <a:extLst>
            <a:ext uri="{FF2B5EF4-FFF2-40B4-BE49-F238E27FC236}">
              <a16:creationId xmlns:a16="http://schemas.microsoft.com/office/drawing/2014/main" id="{A62DCBEA-AF88-4D11-AF6E-89A0AADFAF4C}"/>
            </a:ext>
          </a:extLst>
        </xdr:cNvPr>
        <xdr:cNvSpPr/>
      </xdr:nvSpPr>
      <xdr:spPr>
        <a:xfrm>
          <a:off x="1968500" y="1301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102109</xdr:rowOff>
    </xdr:from>
    <xdr:ext cx="534377" cy="259045"/>
    <xdr:sp macro="" textlink="">
      <xdr:nvSpPr>
        <xdr:cNvPr id="196" name="テキスト ボックス 195">
          <a:extLst>
            <a:ext uri="{FF2B5EF4-FFF2-40B4-BE49-F238E27FC236}">
              <a16:creationId xmlns:a16="http://schemas.microsoft.com/office/drawing/2014/main" id="{38501146-E27D-46F9-B3F4-29A3CEF9440D}"/>
            </a:ext>
          </a:extLst>
        </xdr:cNvPr>
        <xdr:cNvSpPr txBox="1"/>
      </xdr:nvSpPr>
      <xdr:spPr>
        <a:xfrm>
          <a:off x="1752111" y="1278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4090</xdr:rowOff>
    </xdr:from>
    <xdr:to>
      <xdr:col>6</xdr:col>
      <xdr:colOff>38100</xdr:colOff>
      <xdr:row>78</xdr:row>
      <xdr:rowOff>105690</xdr:rowOff>
    </xdr:to>
    <xdr:sp macro="" textlink="">
      <xdr:nvSpPr>
        <xdr:cNvPr id="197" name="楕円 196">
          <a:extLst>
            <a:ext uri="{FF2B5EF4-FFF2-40B4-BE49-F238E27FC236}">
              <a16:creationId xmlns:a16="http://schemas.microsoft.com/office/drawing/2014/main" id="{2337DF6F-9993-4E7D-9078-9920720FD0C9}"/>
            </a:ext>
          </a:extLst>
        </xdr:cNvPr>
        <xdr:cNvSpPr/>
      </xdr:nvSpPr>
      <xdr:spPr>
        <a:xfrm>
          <a:off x="1079500" y="133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96817</xdr:rowOff>
    </xdr:from>
    <xdr:ext cx="534377" cy="259045"/>
    <xdr:sp macro="" textlink="">
      <xdr:nvSpPr>
        <xdr:cNvPr id="198" name="テキスト ボックス 197">
          <a:extLst>
            <a:ext uri="{FF2B5EF4-FFF2-40B4-BE49-F238E27FC236}">
              <a16:creationId xmlns:a16="http://schemas.microsoft.com/office/drawing/2014/main" id="{9F0828BE-D025-4D17-9A74-9454603A8BBA}"/>
            </a:ext>
          </a:extLst>
        </xdr:cNvPr>
        <xdr:cNvSpPr txBox="1"/>
      </xdr:nvSpPr>
      <xdr:spPr>
        <a:xfrm>
          <a:off x="863111" y="1346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14BA45CE-8E09-408B-8933-FB5DBF248DE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92E0FBA6-554E-426E-ACE5-F0FC7EBAE4BD}"/>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D2DC451A-8E46-4DF1-9906-2F8F2AE72EA5}"/>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35F00231-FDC2-450E-AD37-2A05C1DEE507}"/>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71502A12-3613-4889-B110-22A807233249}"/>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20739DEE-4FEA-436A-A63A-06D24044B5E8}"/>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DCCE109B-CDF5-416E-BD5C-B04C15E2645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9DFF32BF-779A-4B8C-AD9A-D9391C956DCA}"/>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DE2FE015-FDE9-4DD5-9509-B8E1C34673D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51F2D00-9DE0-4E0A-B459-5C7DA5EBA8D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AF1DC4C7-DE5F-4557-A628-91FB042702ED}"/>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AED5F8AD-7DF2-48AF-8B48-C2BBB844D0C2}"/>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8D8F2484-B34A-4630-B4B9-479320F7CF73}"/>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67D7BD-5DFA-4956-89E7-E33568141EAF}"/>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41A2A448-CBEA-4D7B-B50D-4AD0CAFD2657}"/>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97E490F1-99C2-423B-9E30-1B6470099721}"/>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6EFAEFF6-7625-4D59-AC15-9760D933F878}"/>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6F040BDB-5052-4650-B100-E509D3E3970E}"/>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90F9B50C-4551-4CE8-9E57-A6F43020B55E}"/>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1A57B076-EA47-4A84-B47C-4C52D064AB4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AA94A2CB-017B-44AF-8A82-99E82E98349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560B73BF-6E71-446A-A2C0-5C011EAA67E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157082D3-FF1F-4E03-952E-604EAC722D0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315775B7-F4AD-4473-831D-BFB1A19CCE59}"/>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8F4463E4-BE93-4E4E-8FD2-AAB1CE0AD2FB}"/>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9F1A206A-F9C1-4783-8070-7C4D3A2E25F1}"/>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3DD42CD8-43DD-4D04-9ACD-52E19B91389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FF23EBA8-9FF7-4C2F-A261-E0012DBB7D9D}"/>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120208</xdr:rowOff>
    </xdr:from>
    <xdr:to>
      <xdr:col>24</xdr:col>
      <xdr:colOff>63500</xdr:colOff>
      <xdr:row>98</xdr:row>
      <xdr:rowOff>9520</xdr:rowOff>
    </xdr:to>
    <xdr:cxnSp macro="">
      <xdr:nvCxnSpPr>
        <xdr:cNvPr id="227" name="直線コネクタ 226">
          <a:extLst>
            <a:ext uri="{FF2B5EF4-FFF2-40B4-BE49-F238E27FC236}">
              <a16:creationId xmlns:a16="http://schemas.microsoft.com/office/drawing/2014/main" id="{5C830B6C-4F13-49A5-A1CF-F569A691FADB}"/>
            </a:ext>
          </a:extLst>
        </xdr:cNvPr>
        <xdr:cNvCxnSpPr/>
      </xdr:nvCxnSpPr>
      <xdr:spPr>
        <a:xfrm flipV="1">
          <a:off x="3797300" y="16750858"/>
          <a:ext cx="838200" cy="6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DD833B88-6AD8-40BC-8F23-27A9AB17591D}"/>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834610EF-D97A-402E-B8A4-52E2FA7FCF58}"/>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53936</xdr:rowOff>
    </xdr:from>
    <xdr:to>
      <xdr:col>19</xdr:col>
      <xdr:colOff>177800</xdr:colOff>
      <xdr:row>98</xdr:row>
      <xdr:rowOff>9520</xdr:rowOff>
    </xdr:to>
    <xdr:cxnSp macro="">
      <xdr:nvCxnSpPr>
        <xdr:cNvPr id="230" name="直線コネクタ 229">
          <a:extLst>
            <a:ext uri="{FF2B5EF4-FFF2-40B4-BE49-F238E27FC236}">
              <a16:creationId xmlns:a16="http://schemas.microsoft.com/office/drawing/2014/main" id="{B13FB08E-3C1F-4BB0-A927-6A687D821CC6}"/>
            </a:ext>
          </a:extLst>
        </xdr:cNvPr>
        <xdr:cNvCxnSpPr/>
      </xdr:nvCxnSpPr>
      <xdr:spPr>
        <a:xfrm>
          <a:off x="2908300" y="16684586"/>
          <a:ext cx="889000" cy="12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30F8A93A-2A50-4CAE-A77C-9DAA47187548}"/>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7D9AFF8D-1781-4201-9245-7DDF1A6B260A}"/>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53936</xdr:rowOff>
    </xdr:from>
    <xdr:to>
      <xdr:col>15</xdr:col>
      <xdr:colOff>50800</xdr:colOff>
      <xdr:row>98</xdr:row>
      <xdr:rowOff>63981</xdr:rowOff>
    </xdr:to>
    <xdr:cxnSp macro="">
      <xdr:nvCxnSpPr>
        <xdr:cNvPr id="233" name="直線コネクタ 232">
          <a:extLst>
            <a:ext uri="{FF2B5EF4-FFF2-40B4-BE49-F238E27FC236}">
              <a16:creationId xmlns:a16="http://schemas.microsoft.com/office/drawing/2014/main" id="{C1AE9144-7126-40F2-BBFE-C5232FC4DCAF}"/>
            </a:ext>
          </a:extLst>
        </xdr:cNvPr>
        <xdr:cNvCxnSpPr/>
      </xdr:nvCxnSpPr>
      <xdr:spPr>
        <a:xfrm flipV="1">
          <a:off x="2019300" y="16684586"/>
          <a:ext cx="889000" cy="18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C8B934B4-0F77-40DB-9BA4-F7310905B63A}"/>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57047C4C-F885-4BCF-9243-3ACB63B195C6}"/>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63981</xdr:rowOff>
    </xdr:from>
    <xdr:to>
      <xdr:col>10</xdr:col>
      <xdr:colOff>114300</xdr:colOff>
      <xdr:row>98</xdr:row>
      <xdr:rowOff>79639</xdr:rowOff>
    </xdr:to>
    <xdr:cxnSp macro="">
      <xdr:nvCxnSpPr>
        <xdr:cNvPr id="236" name="直線コネクタ 235">
          <a:extLst>
            <a:ext uri="{FF2B5EF4-FFF2-40B4-BE49-F238E27FC236}">
              <a16:creationId xmlns:a16="http://schemas.microsoft.com/office/drawing/2014/main" id="{1C34F656-0184-42DD-93A3-A8A60E43123E}"/>
            </a:ext>
          </a:extLst>
        </xdr:cNvPr>
        <xdr:cNvCxnSpPr/>
      </xdr:nvCxnSpPr>
      <xdr:spPr>
        <a:xfrm flipV="1">
          <a:off x="1130300" y="16866081"/>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E2AA700D-9ABB-4ED2-9692-9728EDBAB4EF}"/>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DAA774C0-CE1D-4DDB-B0F2-8AEDA7625185}"/>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CE568AD9-02E0-45C8-A150-84A2B6BAA021}"/>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415064CF-5061-43A1-8792-4439712509F4}"/>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E14D3C98-7DDF-4431-8FD1-9307C6DFCA0A}"/>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4A7FD8C3-BAC0-424B-8DEB-C90A5085D50B}"/>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34FA03A9-AD41-430B-9E54-A009AE665DF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83ECB8B7-A62D-44FD-AEE5-3FDBC2253998}"/>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E1D6A84A-C2EA-4B29-893A-60A6C6477DCA}"/>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69408</xdr:rowOff>
    </xdr:from>
    <xdr:to>
      <xdr:col>24</xdr:col>
      <xdr:colOff>114300</xdr:colOff>
      <xdr:row>97</xdr:row>
      <xdr:rowOff>171008</xdr:rowOff>
    </xdr:to>
    <xdr:sp macro="" textlink="">
      <xdr:nvSpPr>
        <xdr:cNvPr id="246" name="楕円 245">
          <a:extLst>
            <a:ext uri="{FF2B5EF4-FFF2-40B4-BE49-F238E27FC236}">
              <a16:creationId xmlns:a16="http://schemas.microsoft.com/office/drawing/2014/main" id="{2372C030-C7A3-4D9A-A960-688D0D837334}"/>
            </a:ext>
          </a:extLst>
        </xdr:cNvPr>
        <xdr:cNvSpPr/>
      </xdr:nvSpPr>
      <xdr:spPr>
        <a:xfrm>
          <a:off x="4584700" y="1670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155785</xdr:rowOff>
    </xdr:from>
    <xdr:ext cx="534377" cy="259045"/>
    <xdr:sp macro="" textlink="">
      <xdr:nvSpPr>
        <xdr:cNvPr id="247" name="扶助費該当値テキスト">
          <a:extLst>
            <a:ext uri="{FF2B5EF4-FFF2-40B4-BE49-F238E27FC236}">
              <a16:creationId xmlns:a16="http://schemas.microsoft.com/office/drawing/2014/main" id="{EDBB93BE-AC65-46B1-B89B-C7D50DEF207F}"/>
            </a:ext>
          </a:extLst>
        </xdr:cNvPr>
        <xdr:cNvSpPr txBox="1"/>
      </xdr:nvSpPr>
      <xdr:spPr>
        <a:xfrm>
          <a:off x="4686300" y="1661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130170</xdr:rowOff>
    </xdr:from>
    <xdr:to>
      <xdr:col>20</xdr:col>
      <xdr:colOff>38100</xdr:colOff>
      <xdr:row>98</xdr:row>
      <xdr:rowOff>60320</xdr:rowOff>
    </xdr:to>
    <xdr:sp macro="" textlink="">
      <xdr:nvSpPr>
        <xdr:cNvPr id="248" name="楕円 247">
          <a:extLst>
            <a:ext uri="{FF2B5EF4-FFF2-40B4-BE49-F238E27FC236}">
              <a16:creationId xmlns:a16="http://schemas.microsoft.com/office/drawing/2014/main" id="{43D3BAA5-73AC-4A8A-83FC-A2A842C17754}"/>
            </a:ext>
          </a:extLst>
        </xdr:cNvPr>
        <xdr:cNvSpPr/>
      </xdr:nvSpPr>
      <xdr:spPr>
        <a:xfrm>
          <a:off x="3746500" y="167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51447</xdr:rowOff>
    </xdr:from>
    <xdr:ext cx="534377" cy="259045"/>
    <xdr:sp macro="" textlink="">
      <xdr:nvSpPr>
        <xdr:cNvPr id="249" name="テキスト ボックス 248">
          <a:extLst>
            <a:ext uri="{FF2B5EF4-FFF2-40B4-BE49-F238E27FC236}">
              <a16:creationId xmlns:a16="http://schemas.microsoft.com/office/drawing/2014/main" id="{AEB546EF-8262-4B39-823E-44DB1C1B7E06}"/>
            </a:ext>
          </a:extLst>
        </xdr:cNvPr>
        <xdr:cNvSpPr txBox="1"/>
      </xdr:nvSpPr>
      <xdr:spPr>
        <a:xfrm>
          <a:off x="3530111" y="168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3136</xdr:rowOff>
    </xdr:from>
    <xdr:to>
      <xdr:col>15</xdr:col>
      <xdr:colOff>101600</xdr:colOff>
      <xdr:row>97</xdr:row>
      <xdr:rowOff>104736</xdr:rowOff>
    </xdr:to>
    <xdr:sp macro="" textlink="">
      <xdr:nvSpPr>
        <xdr:cNvPr id="250" name="楕円 249">
          <a:extLst>
            <a:ext uri="{FF2B5EF4-FFF2-40B4-BE49-F238E27FC236}">
              <a16:creationId xmlns:a16="http://schemas.microsoft.com/office/drawing/2014/main" id="{C814056A-F7AD-43F4-8F8F-29C25EDD2234}"/>
            </a:ext>
          </a:extLst>
        </xdr:cNvPr>
        <xdr:cNvSpPr/>
      </xdr:nvSpPr>
      <xdr:spPr>
        <a:xfrm>
          <a:off x="2857500" y="166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95863</xdr:rowOff>
    </xdr:from>
    <xdr:ext cx="534377" cy="259045"/>
    <xdr:sp macro="" textlink="">
      <xdr:nvSpPr>
        <xdr:cNvPr id="251" name="テキスト ボックス 250">
          <a:extLst>
            <a:ext uri="{FF2B5EF4-FFF2-40B4-BE49-F238E27FC236}">
              <a16:creationId xmlns:a16="http://schemas.microsoft.com/office/drawing/2014/main" id="{42EF2CF1-C5ED-478C-B35D-AF5339D439F7}"/>
            </a:ext>
          </a:extLst>
        </xdr:cNvPr>
        <xdr:cNvSpPr txBox="1"/>
      </xdr:nvSpPr>
      <xdr:spPr>
        <a:xfrm>
          <a:off x="2641111" y="1672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13181</xdr:rowOff>
    </xdr:from>
    <xdr:to>
      <xdr:col>10</xdr:col>
      <xdr:colOff>165100</xdr:colOff>
      <xdr:row>98</xdr:row>
      <xdr:rowOff>114781</xdr:rowOff>
    </xdr:to>
    <xdr:sp macro="" textlink="">
      <xdr:nvSpPr>
        <xdr:cNvPr id="252" name="楕円 251">
          <a:extLst>
            <a:ext uri="{FF2B5EF4-FFF2-40B4-BE49-F238E27FC236}">
              <a16:creationId xmlns:a16="http://schemas.microsoft.com/office/drawing/2014/main" id="{500E648E-48C9-45C6-9D0E-B952D4AE05EA}"/>
            </a:ext>
          </a:extLst>
        </xdr:cNvPr>
        <xdr:cNvSpPr/>
      </xdr:nvSpPr>
      <xdr:spPr>
        <a:xfrm>
          <a:off x="1968500" y="1681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105908</xdr:rowOff>
    </xdr:from>
    <xdr:ext cx="534377" cy="259045"/>
    <xdr:sp macro="" textlink="">
      <xdr:nvSpPr>
        <xdr:cNvPr id="253" name="テキスト ボックス 252">
          <a:extLst>
            <a:ext uri="{FF2B5EF4-FFF2-40B4-BE49-F238E27FC236}">
              <a16:creationId xmlns:a16="http://schemas.microsoft.com/office/drawing/2014/main" id="{A15F530E-CA96-449A-8AC1-C62AE87D820C}"/>
            </a:ext>
          </a:extLst>
        </xdr:cNvPr>
        <xdr:cNvSpPr txBox="1"/>
      </xdr:nvSpPr>
      <xdr:spPr>
        <a:xfrm>
          <a:off x="1752111" y="1690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28839</xdr:rowOff>
    </xdr:from>
    <xdr:to>
      <xdr:col>6</xdr:col>
      <xdr:colOff>38100</xdr:colOff>
      <xdr:row>98</xdr:row>
      <xdr:rowOff>130439</xdr:rowOff>
    </xdr:to>
    <xdr:sp macro="" textlink="">
      <xdr:nvSpPr>
        <xdr:cNvPr id="254" name="楕円 253">
          <a:extLst>
            <a:ext uri="{FF2B5EF4-FFF2-40B4-BE49-F238E27FC236}">
              <a16:creationId xmlns:a16="http://schemas.microsoft.com/office/drawing/2014/main" id="{5E012A05-6FA0-4D47-AF10-C72A98769673}"/>
            </a:ext>
          </a:extLst>
        </xdr:cNvPr>
        <xdr:cNvSpPr/>
      </xdr:nvSpPr>
      <xdr:spPr>
        <a:xfrm>
          <a:off x="1079500" y="1683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121566</xdr:rowOff>
    </xdr:from>
    <xdr:ext cx="534377" cy="259045"/>
    <xdr:sp macro="" textlink="">
      <xdr:nvSpPr>
        <xdr:cNvPr id="255" name="テキスト ボックス 254">
          <a:extLst>
            <a:ext uri="{FF2B5EF4-FFF2-40B4-BE49-F238E27FC236}">
              <a16:creationId xmlns:a16="http://schemas.microsoft.com/office/drawing/2014/main" id="{D292480B-3750-462C-8D0B-50E32986BEA5}"/>
            </a:ext>
          </a:extLst>
        </xdr:cNvPr>
        <xdr:cNvSpPr txBox="1"/>
      </xdr:nvSpPr>
      <xdr:spPr>
        <a:xfrm>
          <a:off x="863111" y="1692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F22B1F1F-A86A-409F-B300-8C6475647242}"/>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37D2B7F6-DE78-4409-BB68-E0F97DBDEA71}"/>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89C05712-7B4C-4B3F-B84A-874CB901A631}"/>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7424B373-82F5-4EBD-B3B3-C185E6CC72E1}"/>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830D0368-39F7-4149-B6EA-B157CF40577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A087D0C1-500A-4059-AB50-1474A8245701}"/>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8D882394-2D89-4839-8578-60DCE6BBF729}"/>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E58535A6-AAF0-4A1F-B0AC-C5CA30F06D8D}"/>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5EDD0D1C-AD06-49F2-BAD5-392CD46EAA9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2E252FC3-0AEB-4D27-9592-9A1E39AC229C}"/>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762EC2E6-8A76-4E16-8261-3A6CE1FE96C9}"/>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9452B816-582D-493D-8884-EA69AC38822E}"/>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B970BC16-7F34-4403-AE30-8A2DCEFB833B}"/>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A7530156-6075-4240-8450-5E649B7F548A}"/>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409C063-9851-46A3-BC9A-37E533AF92B4}"/>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EE9C3F20-0652-483B-BA02-1A5E781F85BE}"/>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2D7203AE-D2CF-44D3-9D95-C32AF06C03F9}"/>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4FAF99FF-9CE3-47F3-B74A-203CE1F1B7B7}"/>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66508DEC-9305-4850-826D-2018E5AA70B4}"/>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BF062412-5DEE-4B3F-AABA-2619DE26A632}"/>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12B9FE8-3CA0-43C8-9CCB-4678CFC8337A}"/>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B5A9343C-D8D6-4630-8CFB-80335543545E}"/>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1DA992CE-2D51-484A-BD47-33E9A0143D44}"/>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62770634-F73B-4DDD-83FF-6B1D04D519C3}"/>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BF95D597-B4B6-4C14-AEC2-7235C002F1F7}"/>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5DA80583-6834-41F5-A29F-185D8AC78C07}"/>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13067</xdr:rowOff>
    </xdr:from>
    <xdr:to>
      <xdr:col>55</xdr:col>
      <xdr:colOff>0</xdr:colOff>
      <xdr:row>36</xdr:row>
      <xdr:rowOff>102876</xdr:rowOff>
    </xdr:to>
    <xdr:cxnSp macro="">
      <xdr:nvCxnSpPr>
        <xdr:cNvPr id="282" name="直線コネクタ 281">
          <a:extLst>
            <a:ext uri="{FF2B5EF4-FFF2-40B4-BE49-F238E27FC236}">
              <a16:creationId xmlns:a16="http://schemas.microsoft.com/office/drawing/2014/main" id="{A055FBE7-D4E5-4E88-9452-BA6D3FEACCED}"/>
            </a:ext>
          </a:extLst>
        </xdr:cNvPr>
        <xdr:cNvCxnSpPr/>
      </xdr:nvCxnSpPr>
      <xdr:spPr>
        <a:xfrm flipV="1">
          <a:off x="9639300" y="6185267"/>
          <a:ext cx="838200" cy="8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3514717C-955D-4DFE-92C0-69FE56F3EB7B}"/>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4E174FD2-D6BA-465A-A561-3371408450B7}"/>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95788</xdr:rowOff>
    </xdr:from>
    <xdr:to>
      <xdr:col>50</xdr:col>
      <xdr:colOff>114300</xdr:colOff>
      <xdr:row>36</xdr:row>
      <xdr:rowOff>102876</xdr:rowOff>
    </xdr:to>
    <xdr:cxnSp macro="">
      <xdr:nvCxnSpPr>
        <xdr:cNvPr id="285" name="直線コネクタ 284">
          <a:extLst>
            <a:ext uri="{FF2B5EF4-FFF2-40B4-BE49-F238E27FC236}">
              <a16:creationId xmlns:a16="http://schemas.microsoft.com/office/drawing/2014/main" id="{7DFF3709-AC23-433B-B3C9-1D57A93B31A6}"/>
            </a:ext>
          </a:extLst>
        </xdr:cNvPr>
        <xdr:cNvCxnSpPr/>
      </xdr:nvCxnSpPr>
      <xdr:spPr>
        <a:xfrm>
          <a:off x="8750300" y="6267988"/>
          <a:ext cx="889000" cy="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1615C70A-403F-4661-90F2-CC60DCAE4BAA}"/>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2BAAFBB1-447A-4809-8650-D6DF708909B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81457</xdr:rowOff>
    </xdr:from>
    <xdr:to>
      <xdr:col>45</xdr:col>
      <xdr:colOff>177800</xdr:colOff>
      <xdr:row>36</xdr:row>
      <xdr:rowOff>95788</xdr:rowOff>
    </xdr:to>
    <xdr:cxnSp macro="">
      <xdr:nvCxnSpPr>
        <xdr:cNvPr id="288" name="直線コネクタ 287">
          <a:extLst>
            <a:ext uri="{FF2B5EF4-FFF2-40B4-BE49-F238E27FC236}">
              <a16:creationId xmlns:a16="http://schemas.microsoft.com/office/drawing/2014/main" id="{BEE4F543-FC87-40C4-8B11-8657D8233306}"/>
            </a:ext>
          </a:extLst>
        </xdr:cNvPr>
        <xdr:cNvCxnSpPr/>
      </xdr:nvCxnSpPr>
      <xdr:spPr>
        <a:xfrm>
          <a:off x="7861300" y="6082207"/>
          <a:ext cx="889000" cy="18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9A9FF68D-B1A8-4BCB-B385-264F276181A7}"/>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23ED8304-2AEA-4E48-8B5A-8490413ED2F9}"/>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81457</xdr:rowOff>
    </xdr:from>
    <xdr:to>
      <xdr:col>41</xdr:col>
      <xdr:colOff>50800</xdr:colOff>
      <xdr:row>36</xdr:row>
      <xdr:rowOff>99359</xdr:rowOff>
    </xdr:to>
    <xdr:cxnSp macro="">
      <xdr:nvCxnSpPr>
        <xdr:cNvPr id="291" name="直線コネクタ 290">
          <a:extLst>
            <a:ext uri="{FF2B5EF4-FFF2-40B4-BE49-F238E27FC236}">
              <a16:creationId xmlns:a16="http://schemas.microsoft.com/office/drawing/2014/main" id="{21DE5774-7A73-4F55-994B-2F59F1969A76}"/>
            </a:ext>
          </a:extLst>
        </xdr:cNvPr>
        <xdr:cNvCxnSpPr/>
      </xdr:nvCxnSpPr>
      <xdr:spPr>
        <a:xfrm flipV="1">
          <a:off x="6972300" y="6082207"/>
          <a:ext cx="889000" cy="18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F09EC11-B295-4197-A2D1-997A553F451D}"/>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BFDC64CE-CE6F-4B71-9811-9F0D3CB96235}"/>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3E2156C8-F75F-4CA2-822F-BAE7A4EB60A4}"/>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B97D61FD-B055-400D-A429-07D9E458D68A}"/>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D02892F-B2AB-42F5-9716-4E9B6F32A832}"/>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B8F6E348-7BCD-4E74-975B-AF5AE668DA58}"/>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97DF85DC-36D3-47B3-91BD-879F36F9F77F}"/>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CC6519F1-59CE-4AA3-A0EB-CC1BCE7FC21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A785C843-1215-4886-9E1E-B1B7A7899E69}"/>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133717</xdr:rowOff>
    </xdr:from>
    <xdr:to>
      <xdr:col>55</xdr:col>
      <xdr:colOff>50800</xdr:colOff>
      <xdr:row>36</xdr:row>
      <xdr:rowOff>63867</xdr:rowOff>
    </xdr:to>
    <xdr:sp macro="" textlink="">
      <xdr:nvSpPr>
        <xdr:cNvPr id="301" name="楕円 300">
          <a:extLst>
            <a:ext uri="{FF2B5EF4-FFF2-40B4-BE49-F238E27FC236}">
              <a16:creationId xmlns:a16="http://schemas.microsoft.com/office/drawing/2014/main" id="{2B3D0B58-B05A-4749-94FC-939812163506}"/>
            </a:ext>
          </a:extLst>
        </xdr:cNvPr>
        <xdr:cNvSpPr/>
      </xdr:nvSpPr>
      <xdr:spPr>
        <a:xfrm>
          <a:off x="10426700" y="61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156594</xdr:rowOff>
    </xdr:from>
    <xdr:ext cx="599010" cy="259045"/>
    <xdr:sp macro="" textlink="">
      <xdr:nvSpPr>
        <xdr:cNvPr id="302" name="補助費等該当値テキスト">
          <a:extLst>
            <a:ext uri="{FF2B5EF4-FFF2-40B4-BE49-F238E27FC236}">
              <a16:creationId xmlns:a16="http://schemas.microsoft.com/office/drawing/2014/main" id="{ACBC247B-A9AC-4FA7-8602-F77909EF0500}"/>
            </a:ext>
          </a:extLst>
        </xdr:cNvPr>
        <xdr:cNvSpPr txBox="1"/>
      </xdr:nvSpPr>
      <xdr:spPr>
        <a:xfrm>
          <a:off x="10528300" y="598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52076</xdr:rowOff>
    </xdr:from>
    <xdr:to>
      <xdr:col>50</xdr:col>
      <xdr:colOff>165100</xdr:colOff>
      <xdr:row>36</xdr:row>
      <xdr:rowOff>153676</xdr:rowOff>
    </xdr:to>
    <xdr:sp macro="" textlink="">
      <xdr:nvSpPr>
        <xdr:cNvPr id="303" name="楕円 302">
          <a:extLst>
            <a:ext uri="{FF2B5EF4-FFF2-40B4-BE49-F238E27FC236}">
              <a16:creationId xmlns:a16="http://schemas.microsoft.com/office/drawing/2014/main" id="{C7BBD5FA-A131-40E0-B7B9-9F8B243C610B}"/>
            </a:ext>
          </a:extLst>
        </xdr:cNvPr>
        <xdr:cNvSpPr/>
      </xdr:nvSpPr>
      <xdr:spPr>
        <a:xfrm>
          <a:off x="9588500" y="622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170203</xdr:rowOff>
    </xdr:from>
    <xdr:ext cx="599010" cy="259045"/>
    <xdr:sp macro="" textlink="">
      <xdr:nvSpPr>
        <xdr:cNvPr id="304" name="テキスト ボックス 303">
          <a:extLst>
            <a:ext uri="{FF2B5EF4-FFF2-40B4-BE49-F238E27FC236}">
              <a16:creationId xmlns:a16="http://schemas.microsoft.com/office/drawing/2014/main" id="{6E751488-DBD5-4982-850D-D36737F8B926}"/>
            </a:ext>
          </a:extLst>
        </xdr:cNvPr>
        <xdr:cNvSpPr txBox="1"/>
      </xdr:nvSpPr>
      <xdr:spPr>
        <a:xfrm>
          <a:off x="9339795" y="599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44988</xdr:rowOff>
    </xdr:from>
    <xdr:to>
      <xdr:col>46</xdr:col>
      <xdr:colOff>38100</xdr:colOff>
      <xdr:row>36</xdr:row>
      <xdr:rowOff>146588</xdr:rowOff>
    </xdr:to>
    <xdr:sp macro="" textlink="">
      <xdr:nvSpPr>
        <xdr:cNvPr id="305" name="楕円 304">
          <a:extLst>
            <a:ext uri="{FF2B5EF4-FFF2-40B4-BE49-F238E27FC236}">
              <a16:creationId xmlns:a16="http://schemas.microsoft.com/office/drawing/2014/main" id="{38744B2A-86CB-4AE9-B0C1-B4C0863A82A0}"/>
            </a:ext>
          </a:extLst>
        </xdr:cNvPr>
        <xdr:cNvSpPr/>
      </xdr:nvSpPr>
      <xdr:spPr>
        <a:xfrm>
          <a:off x="8699500" y="621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163115</xdr:rowOff>
    </xdr:from>
    <xdr:ext cx="599010" cy="259045"/>
    <xdr:sp macro="" textlink="">
      <xdr:nvSpPr>
        <xdr:cNvPr id="306" name="テキスト ボックス 305">
          <a:extLst>
            <a:ext uri="{FF2B5EF4-FFF2-40B4-BE49-F238E27FC236}">
              <a16:creationId xmlns:a16="http://schemas.microsoft.com/office/drawing/2014/main" id="{A8E0E69C-4E11-4ABD-8942-63D9395223C5}"/>
            </a:ext>
          </a:extLst>
        </xdr:cNvPr>
        <xdr:cNvSpPr txBox="1"/>
      </xdr:nvSpPr>
      <xdr:spPr>
        <a:xfrm>
          <a:off x="8450795" y="599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30657</xdr:rowOff>
    </xdr:from>
    <xdr:to>
      <xdr:col>41</xdr:col>
      <xdr:colOff>101600</xdr:colOff>
      <xdr:row>35</xdr:row>
      <xdr:rowOff>132257</xdr:rowOff>
    </xdr:to>
    <xdr:sp macro="" textlink="">
      <xdr:nvSpPr>
        <xdr:cNvPr id="307" name="楕円 306">
          <a:extLst>
            <a:ext uri="{FF2B5EF4-FFF2-40B4-BE49-F238E27FC236}">
              <a16:creationId xmlns:a16="http://schemas.microsoft.com/office/drawing/2014/main" id="{47187B16-5D44-4595-B9D8-5F8135C61D47}"/>
            </a:ext>
          </a:extLst>
        </xdr:cNvPr>
        <xdr:cNvSpPr/>
      </xdr:nvSpPr>
      <xdr:spPr>
        <a:xfrm>
          <a:off x="7810500" y="60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148784</xdr:rowOff>
    </xdr:from>
    <xdr:ext cx="599010" cy="259045"/>
    <xdr:sp macro="" textlink="">
      <xdr:nvSpPr>
        <xdr:cNvPr id="308" name="テキスト ボックス 307">
          <a:extLst>
            <a:ext uri="{FF2B5EF4-FFF2-40B4-BE49-F238E27FC236}">
              <a16:creationId xmlns:a16="http://schemas.microsoft.com/office/drawing/2014/main" id="{9FDFCDA7-2AEE-4AD4-A533-8E7FD373A26A}"/>
            </a:ext>
          </a:extLst>
        </xdr:cNvPr>
        <xdr:cNvSpPr txBox="1"/>
      </xdr:nvSpPr>
      <xdr:spPr>
        <a:xfrm>
          <a:off x="7561795" y="580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48559</xdr:rowOff>
    </xdr:from>
    <xdr:to>
      <xdr:col>36</xdr:col>
      <xdr:colOff>165100</xdr:colOff>
      <xdr:row>36</xdr:row>
      <xdr:rowOff>150159</xdr:rowOff>
    </xdr:to>
    <xdr:sp macro="" textlink="">
      <xdr:nvSpPr>
        <xdr:cNvPr id="309" name="楕円 308">
          <a:extLst>
            <a:ext uri="{FF2B5EF4-FFF2-40B4-BE49-F238E27FC236}">
              <a16:creationId xmlns:a16="http://schemas.microsoft.com/office/drawing/2014/main" id="{6DDA31A6-A1A3-4EF0-91DC-2479494B9207}"/>
            </a:ext>
          </a:extLst>
        </xdr:cNvPr>
        <xdr:cNvSpPr/>
      </xdr:nvSpPr>
      <xdr:spPr>
        <a:xfrm>
          <a:off x="6921500" y="622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166686</xdr:rowOff>
    </xdr:from>
    <xdr:ext cx="599010" cy="259045"/>
    <xdr:sp macro="" textlink="">
      <xdr:nvSpPr>
        <xdr:cNvPr id="310" name="テキスト ボックス 309">
          <a:extLst>
            <a:ext uri="{FF2B5EF4-FFF2-40B4-BE49-F238E27FC236}">
              <a16:creationId xmlns:a16="http://schemas.microsoft.com/office/drawing/2014/main" id="{75B1CF88-C2EF-4F4E-80A7-75BCE96ECDD5}"/>
            </a:ext>
          </a:extLst>
        </xdr:cNvPr>
        <xdr:cNvSpPr txBox="1"/>
      </xdr:nvSpPr>
      <xdr:spPr>
        <a:xfrm>
          <a:off x="6672795" y="5995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7ADCFC38-D94A-431A-BAFC-081FAD3F9F38}"/>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8AF1AC26-2646-402D-B47F-E96279B11719}"/>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1E345AFB-B1F6-4D58-91BC-8808B396143D}"/>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2742DD87-A338-4C87-9FF8-37102E802D44}"/>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C4E9EBBA-57ED-41F1-8561-621A575E8FF1}"/>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F74DD6E0-DC42-4C7B-84C5-548F9D24DFD7}"/>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8B93E228-6693-4B2A-BF3B-B20E00421C9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4C92A21A-54D1-4FB1-8BEF-01CFEAFD83D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EAFFA9A0-003F-47E0-B410-ABFB7F65E5F2}"/>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ECC9A333-5D06-4237-8751-D36C0B4A4D06}"/>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5D580F4-A9DD-4E98-A902-E0053AD460B9}"/>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6079EED0-1D0F-4DE8-8621-49B429EC6895}"/>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49156718-AD74-4E26-A4BD-09037EC794A7}"/>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CFDDDCF9-45EC-4B8B-8367-33A3B7A96F95}"/>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B4BC335C-FE2B-4680-B323-63FB65531E91}"/>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BED8DA3B-1C04-4748-B83E-7C4C09D3DFD9}"/>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416C563E-41AA-4B95-9295-AC64384EF042}"/>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C11B188E-389B-4F4C-93F6-9D17A41FED11}"/>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EBAC675C-7837-48FF-B49B-2E7F4B0C1B6E}"/>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4AC0AC5E-1E5E-45EE-8865-669169C32E3F}"/>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FDD0DBFF-6742-4484-AA28-8CE1C7FA3CEB}"/>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61BCB0F3-F65F-4963-9BC0-8F91F6A2B383}"/>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7A42D084-CF27-43C6-9180-AEFA66C8B5C3}"/>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73871D47-23BB-46B0-9417-2FB9BACC7FCA}"/>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71F1DD6F-DD15-4C56-8BE2-86A27701127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C4AA4BF4-5626-4995-91EF-B4E7DD3488DB}"/>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1175</xdr:rowOff>
    </xdr:from>
    <xdr:to>
      <xdr:col>55</xdr:col>
      <xdr:colOff>0</xdr:colOff>
      <xdr:row>58</xdr:row>
      <xdr:rowOff>63143</xdr:rowOff>
    </xdr:to>
    <xdr:cxnSp macro="">
      <xdr:nvCxnSpPr>
        <xdr:cNvPr id="337" name="直線コネクタ 336">
          <a:extLst>
            <a:ext uri="{FF2B5EF4-FFF2-40B4-BE49-F238E27FC236}">
              <a16:creationId xmlns:a16="http://schemas.microsoft.com/office/drawing/2014/main" id="{C6BA8A8D-6E1D-404F-8C58-15B458E64841}"/>
            </a:ext>
          </a:extLst>
        </xdr:cNvPr>
        <xdr:cNvCxnSpPr/>
      </xdr:nvCxnSpPr>
      <xdr:spPr>
        <a:xfrm flipV="1">
          <a:off x="9639300" y="9945275"/>
          <a:ext cx="838200" cy="6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968FA0BE-82A2-438D-BB41-6AAF889721C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4525F4A-A138-4334-916E-2F24300A61B6}"/>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147281</xdr:rowOff>
    </xdr:from>
    <xdr:to>
      <xdr:col>50</xdr:col>
      <xdr:colOff>114300</xdr:colOff>
      <xdr:row>58</xdr:row>
      <xdr:rowOff>63143</xdr:rowOff>
    </xdr:to>
    <xdr:cxnSp macro="">
      <xdr:nvCxnSpPr>
        <xdr:cNvPr id="340" name="直線コネクタ 339">
          <a:extLst>
            <a:ext uri="{FF2B5EF4-FFF2-40B4-BE49-F238E27FC236}">
              <a16:creationId xmlns:a16="http://schemas.microsoft.com/office/drawing/2014/main" id="{292A1D31-4AB5-42BE-8D51-5E02DCA9287F}"/>
            </a:ext>
          </a:extLst>
        </xdr:cNvPr>
        <xdr:cNvCxnSpPr/>
      </xdr:nvCxnSpPr>
      <xdr:spPr>
        <a:xfrm>
          <a:off x="8750300" y="9919931"/>
          <a:ext cx="889000" cy="8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C0620E72-5779-4173-8522-B89FEA67960F}"/>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B7FF6F8B-1B24-4008-B269-224C5DFB5C06}"/>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151180</xdr:rowOff>
    </xdr:from>
    <xdr:to>
      <xdr:col>45</xdr:col>
      <xdr:colOff>177800</xdr:colOff>
      <xdr:row>57</xdr:row>
      <xdr:rowOff>147281</xdr:rowOff>
    </xdr:to>
    <xdr:cxnSp macro="">
      <xdr:nvCxnSpPr>
        <xdr:cNvPr id="343" name="直線コネクタ 342">
          <a:extLst>
            <a:ext uri="{FF2B5EF4-FFF2-40B4-BE49-F238E27FC236}">
              <a16:creationId xmlns:a16="http://schemas.microsoft.com/office/drawing/2014/main" id="{4808CBD2-36C5-42B5-BE57-A3F23E1F0F4E}"/>
            </a:ext>
          </a:extLst>
        </xdr:cNvPr>
        <xdr:cNvCxnSpPr/>
      </xdr:nvCxnSpPr>
      <xdr:spPr>
        <a:xfrm>
          <a:off x="7861300" y="9752380"/>
          <a:ext cx="889000" cy="1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7352E040-43A7-40A1-9AA8-627121E59C75}"/>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C0F8CD4-241E-4A08-AF10-8640CD733695}"/>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151180</xdr:rowOff>
    </xdr:from>
    <xdr:to>
      <xdr:col>41</xdr:col>
      <xdr:colOff>50800</xdr:colOff>
      <xdr:row>58</xdr:row>
      <xdr:rowOff>11219</xdr:rowOff>
    </xdr:to>
    <xdr:cxnSp macro="">
      <xdr:nvCxnSpPr>
        <xdr:cNvPr id="346" name="直線コネクタ 345">
          <a:extLst>
            <a:ext uri="{FF2B5EF4-FFF2-40B4-BE49-F238E27FC236}">
              <a16:creationId xmlns:a16="http://schemas.microsoft.com/office/drawing/2014/main" id="{632550F6-FA88-40F4-ADAB-D5C96A25DCCD}"/>
            </a:ext>
          </a:extLst>
        </xdr:cNvPr>
        <xdr:cNvCxnSpPr/>
      </xdr:nvCxnSpPr>
      <xdr:spPr>
        <a:xfrm flipV="1">
          <a:off x="6972300" y="9752380"/>
          <a:ext cx="889000" cy="20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4E4F63BC-083E-4F18-8516-61300DB01DE2}"/>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7A2124E-7430-495B-A5C2-42AFD5D9AEF8}"/>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35CCDC88-7B14-4BFC-9E0C-106D9E35AEC4}"/>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7DD65B24-A469-435A-8AB8-E602D023DA8D}"/>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24ED66F7-A65B-4F34-ACAF-8B96A055943A}"/>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381B887E-8587-4288-A5E4-CC1FEEF8F41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3503B776-F405-40E8-B81B-9DBC681FAAA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80B6566-6BEF-48C1-86FF-55828A494D5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C8F8A331-6614-4DCB-A16F-1A42F6C6604D}"/>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121825</xdr:rowOff>
    </xdr:from>
    <xdr:to>
      <xdr:col>55</xdr:col>
      <xdr:colOff>50800</xdr:colOff>
      <xdr:row>58</xdr:row>
      <xdr:rowOff>51975</xdr:rowOff>
    </xdr:to>
    <xdr:sp macro="" textlink="">
      <xdr:nvSpPr>
        <xdr:cNvPr id="356" name="楕円 355">
          <a:extLst>
            <a:ext uri="{FF2B5EF4-FFF2-40B4-BE49-F238E27FC236}">
              <a16:creationId xmlns:a16="http://schemas.microsoft.com/office/drawing/2014/main" id="{256C143F-9917-4F7E-929D-E8F325C69BA9}"/>
            </a:ext>
          </a:extLst>
        </xdr:cNvPr>
        <xdr:cNvSpPr/>
      </xdr:nvSpPr>
      <xdr:spPr>
        <a:xfrm>
          <a:off x="10426700" y="98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144702</xdr:rowOff>
    </xdr:from>
    <xdr:ext cx="599010" cy="259045"/>
    <xdr:sp macro="" textlink="">
      <xdr:nvSpPr>
        <xdr:cNvPr id="357" name="普通建設事業費該当値テキスト">
          <a:extLst>
            <a:ext uri="{FF2B5EF4-FFF2-40B4-BE49-F238E27FC236}">
              <a16:creationId xmlns:a16="http://schemas.microsoft.com/office/drawing/2014/main" id="{47054BC3-878D-4310-A56A-4C788AB73A41}"/>
            </a:ext>
          </a:extLst>
        </xdr:cNvPr>
        <xdr:cNvSpPr txBox="1"/>
      </xdr:nvSpPr>
      <xdr:spPr>
        <a:xfrm>
          <a:off x="10528300" y="974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12343</xdr:rowOff>
    </xdr:from>
    <xdr:to>
      <xdr:col>50</xdr:col>
      <xdr:colOff>165100</xdr:colOff>
      <xdr:row>58</xdr:row>
      <xdr:rowOff>113943</xdr:rowOff>
    </xdr:to>
    <xdr:sp macro="" textlink="">
      <xdr:nvSpPr>
        <xdr:cNvPr id="358" name="楕円 357">
          <a:extLst>
            <a:ext uri="{FF2B5EF4-FFF2-40B4-BE49-F238E27FC236}">
              <a16:creationId xmlns:a16="http://schemas.microsoft.com/office/drawing/2014/main" id="{27A6C542-58A4-46F1-9B25-887BF353F91D}"/>
            </a:ext>
          </a:extLst>
        </xdr:cNvPr>
        <xdr:cNvSpPr/>
      </xdr:nvSpPr>
      <xdr:spPr>
        <a:xfrm>
          <a:off x="9588500" y="99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130470</xdr:rowOff>
    </xdr:from>
    <xdr:ext cx="599010" cy="259045"/>
    <xdr:sp macro="" textlink="">
      <xdr:nvSpPr>
        <xdr:cNvPr id="359" name="テキスト ボックス 358">
          <a:extLst>
            <a:ext uri="{FF2B5EF4-FFF2-40B4-BE49-F238E27FC236}">
              <a16:creationId xmlns:a16="http://schemas.microsoft.com/office/drawing/2014/main" id="{952EF3A5-B7B3-4800-9742-76521B868A60}"/>
            </a:ext>
          </a:extLst>
        </xdr:cNvPr>
        <xdr:cNvSpPr txBox="1"/>
      </xdr:nvSpPr>
      <xdr:spPr>
        <a:xfrm>
          <a:off x="9339795" y="973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96481</xdr:rowOff>
    </xdr:from>
    <xdr:to>
      <xdr:col>46</xdr:col>
      <xdr:colOff>38100</xdr:colOff>
      <xdr:row>58</xdr:row>
      <xdr:rowOff>26631</xdr:rowOff>
    </xdr:to>
    <xdr:sp macro="" textlink="">
      <xdr:nvSpPr>
        <xdr:cNvPr id="360" name="楕円 359">
          <a:extLst>
            <a:ext uri="{FF2B5EF4-FFF2-40B4-BE49-F238E27FC236}">
              <a16:creationId xmlns:a16="http://schemas.microsoft.com/office/drawing/2014/main" id="{29C4237A-D4E9-4156-B9BF-DE8C4A850C2B}"/>
            </a:ext>
          </a:extLst>
        </xdr:cNvPr>
        <xdr:cNvSpPr/>
      </xdr:nvSpPr>
      <xdr:spPr>
        <a:xfrm>
          <a:off x="8699500" y="986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43158</xdr:rowOff>
    </xdr:from>
    <xdr:ext cx="599010" cy="259045"/>
    <xdr:sp macro="" textlink="">
      <xdr:nvSpPr>
        <xdr:cNvPr id="361" name="テキスト ボックス 360">
          <a:extLst>
            <a:ext uri="{FF2B5EF4-FFF2-40B4-BE49-F238E27FC236}">
              <a16:creationId xmlns:a16="http://schemas.microsoft.com/office/drawing/2014/main" id="{A5E0D770-E866-4E3B-BA40-E0A4D00EA1A4}"/>
            </a:ext>
          </a:extLst>
        </xdr:cNvPr>
        <xdr:cNvSpPr txBox="1"/>
      </xdr:nvSpPr>
      <xdr:spPr>
        <a:xfrm>
          <a:off x="8450795" y="964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100380</xdr:rowOff>
    </xdr:from>
    <xdr:to>
      <xdr:col>41</xdr:col>
      <xdr:colOff>101600</xdr:colOff>
      <xdr:row>57</xdr:row>
      <xdr:rowOff>30530</xdr:rowOff>
    </xdr:to>
    <xdr:sp macro="" textlink="">
      <xdr:nvSpPr>
        <xdr:cNvPr id="362" name="楕円 361">
          <a:extLst>
            <a:ext uri="{FF2B5EF4-FFF2-40B4-BE49-F238E27FC236}">
              <a16:creationId xmlns:a16="http://schemas.microsoft.com/office/drawing/2014/main" id="{FD652A23-C39A-4A26-92F3-F183778DC875}"/>
            </a:ext>
          </a:extLst>
        </xdr:cNvPr>
        <xdr:cNvSpPr/>
      </xdr:nvSpPr>
      <xdr:spPr>
        <a:xfrm>
          <a:off x="7810500" y="97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55</xdr:row>
      <xdr:rowOff>47057</xdr:rowOff>
    </xdr:from>
    <xdr:ext cx="690189" cy="259045"/>
    <xdr:sp macro="" textlink="">
      <xdr:nvSpPr>
        <xdr:cNvPr id="363" name="テキスト ボックス 362">
          <a:extLst>
            <a:ext uri="{FF2B5EF4-FFF2-40B4-BE49-F238E27FC236}">
              <a16:creationId xmlns:a16="http://schemas.microsoft.com/office/drawing/2014/main" id="{C4EA8348-160C-40C3-9549-9C5D799F1A12}"/>
            </a:ext>
          </a:extLst>
        </xdr:cNvPr>
        <xdr:cNvSpPr txBox="1"/>
      </xdr:nvSpPr>
      <xdr:spPr>
        <a:xfrm>
          <a:off x="7516205" y="9476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131869</xdr:rowOff>
    </xdr:from>
    <xdr:to>
      <xdr:col>36</xdr:col>
      <xdr:colOff>165100</xdr:colOff>
      <xdr:row>58</xdr:row>
      <xdr:rowOff>62019</xdr:rowOff>
    </xdr:to>
    <xdr:sp macro="" textlink="">
      <xdr:nvSpPr>
        <xdr:cNvPr id="364" name="楕円 363">
          <a:extLst>
            <a:ext uri="{FF2B5EF4-FFF2-40B4-BE49-F238E27FC236}">
              <a16:creationId xmlns:a16="http://schemas.microsoft.com/office/drawing/2014/main" id="{ACB07087-E30A-4D6A-90B4-2927C3D5B42E}"/>
            </a:ext>
          </a:extLst>
        </xdr:cNvPr>
        <xdr:cNvSpPr/>
      </xdr:nvSpPr>
      <xdr:spPr>
        <a:xfrm>
          <a:off x="6921500" y="990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78546</xdr:rowOff>
    </xdr:from>
    <xdr:ext cx="599010" cy="259045"/>
    <xdr:sp macro="" textlink="">
      <xdr:nvSpPr>
        <xdr:cNvPr id="365" name="テキスト ボックス 364">
          <a:extLst>
            <a:ext uri="{FF2B5EF4-FFF2-40B4-BE49-F238E27FC236}">
              <a16:creationId xmlns:a16="http://schemas.microsoft.com/office/drawing/2014/main" id="{95F9DC72-9E04-44C8-B675-7C13692FB57A}"/>
            </a:ext>
          </a:extLst>
        </xdr:cNvPr>
        <xdr:cNvSpPr txBox="1"/>
      </xdr:nvSpPr>
      <xdr:spPr>
        <a:xfrm>
          <a:off x="6672795" y="967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51C066BE-0861-49BA-8785-55E1D30C2F6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7A388503-4DB6-4F04-97BD-CB1A81B7ED39}"/>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ADA0B028-0034-4991-AC8E-8FABFB4D23A5}"/>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4909CA39-E79F-4BC5-A119-74638C81AD94}"/>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8823D407-2A32-46BC-B12A-FE998C26EA83}"/>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AC3AF6D7-4395-4BFF-A756-A13CC2CBA7CD}"/>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46493483-406F-4303-9877-BEB563B1268C}"/>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2B5F1842-AA18-44D2-93A8-32F2D7345146}"/>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C8832129-2633-4C01-A0DA-CF114BDB8BF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8906C115-B52A-4C86-99CE-AB680A981C42}"/>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1F73D759-4762-41F1-B4B3-31A38FA6F342}"/>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44069F47-95B7-40FC-865E-CFED97AAF957}"/>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777FFA86-F845-481A-883B-292EEBE58573}"/>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8D1CB319-BF31-4867-86FC-DE1FA31D3D55}"/>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711D78A-FB62-427E-A8B0-9223373C83B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C421BAA3-C817-4A1D-B648-1571CE71A6A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49340393-3FE4-4A66-811F-517C8D8B0B34}"/>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E654432E-2B35-47AC-BBC3-47EE08FDB61A}"/>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DB50AD70-58A9-4971-9871-5EC4641D4498}"/>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8F031DC9-813A-4338-A0DB-8D3D4DB41E54}"/>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BCD95DCC-4364-4820-8C53-E6D6AA7250E2}"/>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3789E872-A00F-4E1A-8B7E-42F260A0308F}"/>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A6056E61-4447-4D30-A5A1-DB93474B323E}"/>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3D003D5D-C38E-4FE5-A8F0-7BA2909882F2}"/>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656A17B3-B67D-4194-B927-0C35EB8A2707}"/>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A95CFAEB-7268-423D-8867-061040A334E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69625</xdr:rowOff>
    </xdr:from>
    <xdr:to>
      <xdr:col>55</xdr:col>
      <xdr:colOff>0</xdr:colOff>
      <xdr:row>78</xdr:row>
      <xdr:rowOff>105245</xdr:rowOff>
    </xdr:to>
    <xdr:cxnSp macro="">
      <xdr:nvCxnSpPr>
        <xdr:cNvPr id="392" name="直線コネクタ 391">
          <a:extLst>
            <a:ext uri="{FF2B5EF4-FFF2-40B4-BE49-F238E27FC236}">
              <a16:creationId xmlns:a16="http://schemas.microsoft.com/office/drawing/2014/main" id="{B8B56DDD-6880-4292-80DC-4268F154CF42}"/>
            </a:ext>
          </a:extLst>
        </xdr:cNvPr>
        <xdr:cNvCxnSpPr/>
      </xdr:nvCxnSpPr>
      <xdr:spPr>
        <a:xfrm>
          <a:off x="9639300" y="13442725"/>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25094EDF-32AC-474E-A296-D60D63A8449C}"/>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7C48BCD8-311C-4709-9892-D105B578C26F}"/>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69625</xdr:rowOff>
    </xdr:from>
    <xdr:to>
      <xdr:col>50</xdr:col>
      <xdr:colOff>114300</xdr:colOff>
      <xdr:row>78</xdr:row>
      <xdr:rowOff>83457</xdr:rowOff>
    </xdr:to>
    <xdr:cxnSp macro="">
      <xdr:nvCxnSpPr>
        <xdr:cNvPr id="395" name="直線コネクタ 394">
          <a:extLst>
            <a:ext uri="{FF2B5EF4-FFF2-40B4-BE49-F238E27FC236}">
              <a16:creationId xmlns:a16="http://schemas.microsoft.com/office/drawing/2014/main" id="{FFA0ABC5-A735-4591-9A54-531AC7FC4CA0}"/>
            </a:ext>
          </a:extLst>
        </xdr:cNvPr>
        <xdr:cNvCxnSpPr/>
      </xdr:nvCxnSpPr>
      <xdr:spPr>
        <a:xfrm flipV="1">
          <a:off x="8750300" y="13442725"/>
          <a:ext cx="889000" cy="1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4DCCD526-750B-4838-A498-3613B6E1D361}"/>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22195572-A29A-48A7-93E3-87EA461ABDFF}"/>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159649</xdr:rowOff>
    </xdr:from>
    <xdr:to>
      <xdr:col>45</xdr:col>
      <xdr:colOff>177800</xdr:colOff>
      <xdr:row>78</xdr:row>
      <xdr:rowOff>83457</xdr:rowOff>
    </xdr:to>
    <xdr:cxnSp macro="">
      <xdr:nvCxnSpPr>
        <xdr:cNvPr id="398" name="直線コネクタ 397">
          <a:extLst>
            <a:ext uri="{FF2B5EF4-FFF2-40B4-BE49-F238E27FC236}">
              <a16:creationId xmlns:a16="http://schemas.microsoft.com/office/drawing/2014/main" id="{D0E51DE1-CDCB-4B0C-8821-FD3CCDC47469}"/>
            </a:ext>
          </a:extLst>
        </xdr:cNvPr>
        <xdr:cNvCxnSpPr/>
      </xdr:nvCxnSpPr>
      <xdr:spPr>
        <a:xfrm>
          <a:off x="7861300" y="13361299"/>
          <a:ext cx="889000" cy="9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A66B28BB-81E9-4920-82A3-7384AB3422E1}"/>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A4B3568E-2956-4CE6-A674-2074860DBD83}"/>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159649</xdr:rowOff>
    </xdr:from>
    <xdr:to>
      <xdr:col>41</xdr:col>
      <xdr:colOff>50800</xdr:colOff>
      <xdr:row>78</xdr:row>
      <xdr:rowOff>68786</xdr:rowOff>
    </xdr:to>
    <xdr:cxnSp macro="">
      <xdr:nvCxnSpPr>
        <xdr:cNvPr id="401" name="直線コネクタ 400">
          <a:extLst>
            <a:ext uri="{FF2B5EF4-FFF2-40B4-BE49-F238E27FC236}">
              <a16:creationId xmlns:a16="http://schemas.microsoft.com/office/drawing/2014/main" id="{F30D9CB7-E062-4A48-93B1-2DE2B5365FFA}"/>
            </a:ext>
          </a:extLst>
        </xdr:cNvPr>
        <xdr:cNvCxnSpPr/>
      </xdr:nvCxnSpPr>
      <xdr:spPr>
        <a:xfrm flipV="1">
          <a:off x="6972300" y="13361299"/>
          <a:ext cx="889000" cy="8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85C1AC0C-CC27-4CB9-8888-5CF449FBC511}"/>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C9A789E3-C755-498C-9CD0-658DBE183C11}"/>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FC9CAF4E-5F9B-4A4B-9EF2-944217AFDC85}"/>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CFF763F3-2112-47C3-B0A8-D0EF9365CEE5}"/>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72C22563-4227-4B2F-9784-8AFD1329561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961A6226-0000-4D79-BCA8-11051EAB008B}"/>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D6690604-01AE-4669-BBBD-7FEDFB8FED5F}"/>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61C47A3-3803-4ABA-97A1-D2F89C58C6AF}"/>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4145BAE6-8655-4B88-9A5E-4E4926406AD4}"/>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54445</xdr:rowOff>
    </xdr:from>
    <xdr:to>
      <xdr:col>55</xdr:col>
      <xdr:colOff>50800</xdr:colOff>
      <xdr:row>78</xdr:row>
      <xdr:rowOff>156045</xdr:rowOff>
    </xdr:to>
    <xdr:sp macro="" textlink="">
      <xdr:nvSpPr>
        <xdr:cNvPr id="411" name="楕円 410">
          <a:extLst>
            <a:ext uri="{FF2B5EF4-FFF2-40B4-BE49-F238E27FC236}">
              <a16:creationId xmlns:a16="http://schemas.microsoft.com/office/drawing/2014/main" id="{3397D77D-1908-4325-BEF0-C0BE243C52A3}"/>
            </a:ext>
          </a:extLst>
        </xdr:cNvPr>
        <xdr:cNvSpPr/>
      </xdr:nvSpPr>
      <xdr:spPr>
        <a:xfrm>
          <a:off x="10426700" y="134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140822</xdr:rowOff>
    </xdr:from>
    <xdr:ext cx="534377" cy="259045"/>
    <xdr:sp macro="" textlink="">
      <xdr:nvSpPr>
        <xdr:cNvPr id="412" name="普通建設事業費 （ うち新規整備　）該当値テキスト">
          <a:extLst>
            <a:ext uri="{FF2B5EF4-FFF2-40B4-BE49-F238E27FC236}">
              <a16:creationId xmlns:a16="http://schemas.microsoft.com/office/drawing/2014/main" id="{6D9A9B67-3B7F-4485-9BB5-B545835389E8}"/>
            </a:ext>
          </a:extLst>
        </xdr:cNvPr>
        <xdr:cNvSpPr txBox="1"/>
      </xdr:nvSpPr>
      <xdr:spPr>
        <a:xfrm>
          <a:off x="10528300" y="1334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18825</xdr:rowOff>
    </xdr:from>
    <xdr:to>
      <xdr:col>50</xdr:col>
      <xdr:colOff>165100</xdr:colOff>
      <xdr:row>78</xdr:row>
      <xdr:rowOff>120425</xdr:rowOff>
    </xdr:to>
    <xdr:sp macro="" textlink="">
      <xdr:nvSpPr>
        <xdr:cNvPr id="413" name="楕円 412">
          <a:extLst>
            <a:ext uri="{FF2B5EF4-FFF2-40B4-BE49-F238E27FC236}">
              <a16:creationId xmlns:a16="http://schemas.microsoft.com/office/drawing/2014/main" id="{060A76C0-47F7-4B48-A0D6-09867C207013}"/>
            </a:ext>
          </a:extLst>
        </xdr:cNvPr>
        <xdr:cNvSpPr/>
      </xdr:nvSpPr>
      <xdr:spPr>
        <a:xfrm>
          <a:off x="9588500" y="133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111552</xdr:rowOff>
    </xdr:from>
    <xdr:ext cx="534377" cy="259045"/>
    <xdr:sp macro="" textlink="">
      <xdr:nvSpPr>
        <xdr:cNvPr id="414" name="テキスト ボックス 413">
          <a:extLst>
            <a:ext uri="{FF2B5EF4-FFF2-40B4-BE49-F238E27FC236}">
              <a16:creationId xmlns:a16="http://schemas.microsoft.com/office/drawing/2014/main" id="{8D6058C9-0379-4FAA-BF22-1F67BC516044}"/>
            </a:ext>
          </a:extLst>
        </xdr:cNvPr>
        <xdr:cNvSpPr txBox="1"/>
      </xdr:nvSpPr>
      <xdr:spPr>
        <a:xfrm>
          <a:off x="9372111" y="1348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32657</xdr:rowOff>
    </xdr:from>
    <xdr:to>
      <xdr:col>46</xdr:col>
      <xdr:colOff>38100</xdr:colOff>
      <xdr:row>78</xdr:row>
      <xdr:rowOff>134257</xdr:rowOff>
    </xdr:to>
    <xdr:sp macro="" textlink="">
      <xdr:nvSpPr>
        <xdr:cNvPr id="415" name="楕円 414">
          <a:extLst>
            <a:ext uri="{FF2B5EF4-FFF2-40B4-BE49-F238E27FC236}">
              <a16:creationId xmlns:a16="http://schemas.microsoft.com/office/drawing/2014/main" id="{64C9AF8B-F9A1-4ACF-8506-72C15FC7F37F}"/>
            </a:ext>
          </a:extLst>
        </xdr:cNvPr>
        <xdr:cNvSpPr/>
      </xdr:nvSpPr>
      <xdr:spPr>
        <a:xfrm>
          <a:off x="86995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125384</xdr:rowOff>
    </xdr:from>
    <xdr:ext cx="534377" cy="259045"/>
    <xdr:sp macro="" textlink="">
      <xdr:nvSpPr>
        <xdr:cNvPr id="416" name="テキスト ボックス 415">
          <a:extLst>
            <a:ext uri="{FF2B5EF4-FFF2-40B4-BE49-F238E27FC236}">
              <a16:creationId xmlns:a16="http://schemas.microsoft.com/office/drawing/2014/main" id="{A44D1DEA-817B-4C0F-93EC-3597B687161A}"/>
            </a:ext>
          </a:extLst>
        </xdr:cNvPr>
        <xdr:cNvSpPr txBox="1"/>
      </xdr:nvSpPr>
      <xdr:spPr>
        <a:xfrm>
          <a:off x="8483111" y="1349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108849</xdr:rowOff>
    </xdr:from>
    <xdr:to>
      <xdr:col>41</xdr:col>
      <xdr:colOff>101600</xdr:colOff>
      <xdr:row>78</xdr:row>
      <xdr:rowOff>38999</xdr:rowOff>
    </xdr:to>
    <xdr:sp macro="" textlink="">
      <xdr:nvSpPr>
        <xdr:cNvPr id="417" name="楕円 416">
          <a:extLst>
            <a:ext uri="{FF2B5EF4-FFF2-40B4-BE49-F238E27FC236}">
              <a16:creationId xmlns:a16="http://schemas.microsoft.com/office/drawing/2014/main" id="{7B71538D-71D0-40E7-B579-11EE0C1BE03A}"/>
            </a:ext>
          </a:extLst>
        </xdr:cNvPr>
        <xdr:cNvSpPr/>
      </xdr:nvSpPr>
      <xdr:spPr>
        <a:xfrm>
          <a:off x="7810500" y="1331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55526</xdr:rowOff>
    </xdr:from>
    <xdr:ext cx="599010" cy="259045"/>
    <xdr:sp macro="" textlink="">
      <xdr:nvSpPr>
        <xdr:cNvPr id="418" name="テキスト ボックス 417">
          <a:extLst>
            <a:ext uri="{FF2B5EF4-FFF2-40B4-BE49-F238E27FC236}">
              <a16:creationId xmlns:a16="http://schemas.microsoft.com/office/drawing/2014/main" id="{CEA48BF0-2FC6-4946-84C0-73DCB3D3A1B7}"/>
            </a:ext>
          </a:extLst>
        </xdr:cNvPr>
        <xdr:cNvSpPr txBox="1"/>
      </xdr:nvSpPr>
      <xdr:spPr>
        <a:xfrm>
          <a:off x="7561795" y="1308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17986</xdr:rowOff>
    </xdr:from>
    <xdr:to>
      <xdr:col>36</xdr:col>
      <xdr:colOff>165100</xdr:colOff>
      <xdr:row>78</xdr:row>
      <xdr:rowOff>119586</xdr:rowOff>
    </xdr:to>
    <xdr:sp macro="" textlink="">
      <xdr:nvSpPr>
        <xdr:cNvPr id="419" name="楕円 418">
          <a:extLst>
            <a:ext uri="{FF2B5EF4-FFF2-40B4-BE49-F238E27FC236}">
              <a16:creationId xmlns:a16="http://schemas.microsoft.com/office/drawing/2014/main" id="{07ED0157-5B22-437E-86B1-9C87CC3DEB4E}"/>
            </a:ext>
          </a:extLst>
        </xdr:cNvPr>
        <xdr:cNvSpPr/>
      </xdr:nvSpPr>
      <xdr:spPr>
        <a:xfrm>
          <a:off x="6921500" y="1339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110713</xdr:rowOff>
    </xdr:from>
    <xdr:ext cx="534377" cy="259045"/>
    <xdr:sp macro="" textlink="">
      <xdr:nvSpPr>
        <xdr:cNvPr id="420" name="テキスト ボックス 419">
          <a:extLst>
            <a:ext uri="{FF2B5EF4-FFF2-40B4-BE49-F238E27FC236}">
              <a16:creationId xmlns:a16="http://schemas.microsoft.com/office/drawing/2014/main" id="{0395ED67-96A1-4867-9153-53774F96DBEF}"/>
            </a:ext>
          </a:extLst>
        </xdr:cNvPr>
        <xdr:cNvSpPr txBox="1"/>
      </xdr:nvSpPr>
      <xdr:spPr>
        <a:xfrm>
          <a:off x="6705111" y="1348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231E7C89-351B-4EAC-90C7-530E0608FDD5}"/>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E93471B8-EB38-411B-AF0B-55E8E79119AF}"/>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63D9F42C-F202-4980-AF2C-A7A83AEA7ECF}"/>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9829138D-8EE2-46E8-9AFA-50156F8C800A}"/>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4AE5BAD9-3B97-4B76-BD51-C265B9FD94D3}"/>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B987C7A1-8591-4B04-AFC5-25EF67BBF356}"/>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34BE932E-D84C-41BC-8022-254AAA75831F}"/>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7CB6200C-E26F-412D-B3F2-880786900CD3}"/>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B5FC1873-B69C-48D5-A6D4-629CF44B73D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36FB788F-0C10-437A-8304-58323B5BCC7F}"/>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72594596-4183-4DFC-A4CF-4B0F9A495B57}"/>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C4401B2A-43A9-44C1-9B04-3DF16A1AF5F4}"/>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F8DA3A41-02E3-409D-9404-4B109835E6A3}"/>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10012AAA-E8D6-49B2-AD44-5B852BA7628A}"/>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759C6248-8F45-47D4-990D-5018F4EF2FF5}"/>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26022723-E310-4249-8C0E-05300EEFFEC2}"/>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EB4057BC-5062-4AA9-B689-1B876E006CF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40F86F21-8D25-4B3F-B12F-1F30E8FCE462}"/>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19C1616D-CCA9-4535-8A02-EF34913FE8B1}"/>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656FD5E3-D584-45E9-AEAC-7045D6007342}"/>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9F2D8403-FA68-4EFF-A5C3-FA52D2EE9CEF}"/>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631601AC-744C-4149-8A78-D143E324C8F3}"/>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38F88DDC-6255-4A51-BCEE-47C2A85041E8}"/>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7923E437-2DAD-43BB-935A-E973DFFABF36}"/>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D9ED3FA8-AC39-4009-8535-6A45738C82AB}"/>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17F2AE02-B091-4142-8680-B3D65C6C957B}"/>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19464</xdr:rowOff>
    </xdr:from>
    <xdr:to>
      <xdr:col>55</xdr:col>
      <xdr:colOff>0</xdr:colOff>
      <xdr:row>98</xdr:row>
      <xdr:rowOff>87269</xdr:rowOff>
    </xdr:to>
    <xdr:cxnSp macro="">
      <xdr:nvCxnSpPr>
        <xdr:cNvPr id="447" name="直線コネクタ 446">
          <a:extLst>
            <a:ext uri="{FF2B5EF4-FFF2-40B4-BE49-F238E27FC236}">
              <a16:creationId xmlns:a16="http://schemas.microsoft.com/office/drawing/2014/main" id="{D8FC6B21-FFC0-458D-A151-A5B8B4154900}"/>
            </a:ext>
          </a:extLst>
        </xdr:cNvPr>
        <xdr:cNvCxnSpPr/>
      </xdr:nvCxnSpPr>
      <xdr:spPr>
        <a:xfrm flipV="1">
          <a:off x="9639300" y="16821564"/>
          <a:ext cx="838200" cy="6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57AF540-58F7-4728-8290-3F4B4B864B98}"/>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BB7AC96-DBC6-4B95-90E4-04A0B1972613}"/>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165912</xdr:rowOff>
    </xdr:from>
    <xdr:to>
      <xdr:col>50</xdr:col>
      <xdr:colOff>114300</xdr:colOff>
      <xdr:row>98</xdr:row>
      <xdr:rowOff>87269</xdr:rowOff>
    </xdr:to>
    <xdr:cxnSp macro="">
      <xdr:nvCxnSpPr>
        <xdr:cNvPr id="450" name="直線コネクタ 449">
          <a:extLst>
            <a:ext uri="{FF2B5EF4-FFF2-40B4-BE49-F238E27FC236}">
              <a16:creationId xmlns:a16="http://schemas.microsoft.com/office/drawing/2014/main" id="{0BBF2537-B5B7-4BEE-910E-A906C6BEE945}"/>
            </a:ext>
          </a:extLst>
        </xdr:cNvPr>
        <xdr:cNvCxnSpPr/>
      </xdr:nvCxnSpPr>
      <xdr:spPr>
        <a:xfrm>
          <a:off x="8750300" y="16796562"/>
          <a:ext cx="889000" cy="9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9C209AEE-E7BC-44A8-BF14-0F51A6FE6AE5}"/>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C040E946-F96F-4D21-894B-418455B1D8DD}"/>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32463</xdr:rowOff>
    </xdr:from>
    <xdr:to>
      <xdr:col>45</xdr:col>
      <xdr:colOff>177800</xdr:colOff>
      <xdr:row>97</xdr:row>
      <xdr:rowOff>165912</xdr:rowOff>
    </xdr:to>
    <xdr:cxnSp macro="">
      <xdr:nvCxnSpPr>
        <xdr:cNvPr id="453" name="直線コネクタ 452">
          <a:extLst>
            <a:ext uri="{FF2B5EF4-FFF2-40B4-BE49-F238E27FC236}">
              <a16:creationId xmlns:a16="http://schemas.microsoft.com/office/drawing/2014/main" id="{0D5597C1-81A4-4E97-9E04-BBAC9425B700}"/>
            </a:ext>
          </a:extLst>
        </xdr:cNvPr>
        <xdr:cNvCxnSpPr/>
      </xdr:nvCxnSpPr>
      <xdr:spPr>
        <a:xfrm>
          <a:off x="7861300" y="16663113"/>
          <a:ext cx="889000" cy="13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16E3A637-1476-494A-9F7F-EBC9BA2B725B}"/>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ED4B2B09-F078-424A-B175-BA6F723855A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32463</xdr:rowOff>
    </xdr:from>
    <xdr:to>
      <xdr:col>41</xdr:col>
      <xdr:colOff>50800</xdr:colOff>
      <xdr:row>98</xdr:row>
      <xdr:rowOff>37354</xdr:rowOff>
    </xdr:to>
    <xdr:cxnSp macro="">
      <xdr:nvCxnSpPr>
        <xdr:cNvPr id="456" name="直線コネクタ 455">
          <a:extLst>
            <a:ext uri="{FF2B5EF4-FFF2-40B4-BE49-F238E27FC236}">
              <a16:creationId xmlns:a16="http://schemas.microsoft.com/office/drawing/2014/main" id="{4EA371BF-F2E7-4CCD-8F21-7E843808F34C}"/>
            </a:ext>
          </a:extLst>
        </xdr:cNvPr>
        <xdr:cNvCxnSpPr/>
      </xdr:nvCxnSpPr>
      <xdr:spPr>
        <a:xfrm flipV="1">
          <a:off x="6972300" y="16663113"/>
          <a:ext cx="889000" cy="17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A2DF2676-D7B0-4D8A-8454-8B16D84EA20F}"/>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523F4793-D04D-43E5-ACA4-D81AC1C8B19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F5E48806-B9E6-4892-A707-1745A0C1B1A6}"/>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39C8969F-FF53-4AF8-B78C-1AF61DADBF8B}"/>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706108C4-5111-45D5-A918-DDCAFA71F05F}"/>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2141388D-0E00-41CF-AF62-F64F6E30CEAD}"/>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81FBAC22-AA7A-491C-B3F1-2070E6A5C274}"/>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142DB4EA-C210-4AB1-B0A3-D95F895FBB74}"/>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61569373-CD8B-47AB-8C64-3F8866CE179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140114</xdr:rowOff>
    </xdr:from>
    <xdr:to>
      <xdr:col>55</xdr:col>
      <xdr:colOff>50800</xdr:colOff>
      <xdr:row>98</xdr:row>
      <xdr:rowOff>70264</xdr:rowOff>
    </xdr:to>
    <xdr:sp macro="" textlink="">
      <xdr:nvSpPr>
        <xdr:cNvPr id="466" name="楕円 465">
          <a:extLst>
            <a:ext uri="{FF2B5EF4-FFF2-40B4-BE49-F238E27FC236}">
              <a16:creationId xmlns:a16="http://schemas.microsoft.com/office/drawing/2014/main" id="{3171CF18-BB89-401B-A5B5-C00598A09560}"/>
            </a:ext>
          </a:extLst>
        </xdr:cNvPr>
        <xdr:cNvSpPr/>
      </xdr:nvSpPr>
      <xdr:spPr>
        <a:xfrm>
          <a:off x="10426700" y="1677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99491</xdr:rowOff>
    </xdr:from>
    <xdr:ext cx="599010" cy="259045"/>
    <xdr:sp macro="" textlink="">
      <xdr:nvSpPr>
        <xdr:cNvPr id="467" name="普通建設事業費 （ うち更新整備　）該当値テキスト">
          <a:extLst>
            <a:ext uri="{FF2B5EF4-FFF2-40B4-BE49-F238E27FC236}">
              <a16:creationId xmlns:a16="http://schemas.microsoft.com/office/drawing/2014/main" id="{3C363513-8D23-4F5F-B633-6D044C7076B3}"/>
            </a:ext>
          </a:extLst>
        </xdr:cNvPr>
        <xdr:cNvSpPr txBox="1"/>
      </xdr:nvSpPr>
      <xdr:spPr>
        <a:xfrm>
          <a:off x="10528300" y="1655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36469</xdr:rowOff>
    </xdr:from>
    <xdr:to>
      <xdr:col>50</xdr:col>
      <xdr:colOff>165100</xdr:colOff>
      <xdr:row>98</xdr:row>
      <xdr:rowOff>138069</xdr:rowOff>
    </xdr:to>
    <xdr:sp macro="" textlink="">
      <xdr:nvSpPr>
        <xdr:cNvPr id="468" name="楕円 467">
          <a:extLst>
            <a:ext uri="{FF2B5EF4-FFF2-40B4-BE49-F238E27FC236}">
              <a16:creationId xmlns:a16="http://schemas.microsoft.com/office/drawing/2014/main" id="{6A9E9F39-AB65-4F26-B903-6D7A786D26CB}"/>
            </a:ext>
          </a:extLst>
        </xdr:cNvPr>
        <xdr:cNvSpPr/>
      </xdr:nvSpPr>
      <xdr:spPr>
        <a:xfrm>
          <a:off x="9588500" y="1683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154596</xdr:rowOff>
    </xdr:from>
    <xdr:ext cx="599010" cy="259045"/>
    <xdr:sp macro="" textlink="">
      <xdr:nvSpPr>
        <xdr:cNvPr id="469" name="テキスト ボックス 468">
          <a:extLst>
            <a:ext uri="{FF2B5EF4-FFF2-40B4-BE49-F238E27FC236}">
              <a16:creationId xmlns:a16="http://schemas.microsoft.com/office/drawing/2014/main" id="{ECD2C80A-5028-4E00-8D32-C56494630887}"/>
            </a:ext>
          </a:extLst>
        </xdr:cNvPr>
        <xdr:cNvSpPr txBox="1"/>
      </xdr:nvSpPr>
      <xdr:spPr>
        <a:xfrm>
          <a:off x="9339795" y="1661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115112</xdr:rowOff>
    </xdr:from>
    <xdr:to>
      <xdr:col>46</xdr:col>
      <xdr:colOff>38100</xdr:colOff>
      <xdr:row>98</xdr:row>
      <xdr:rowOff>45262</xdr:rowOff>
    </xdr:to>
    <xdr:sp macro="" textlink="">
      <xdr:nvSpPr>
        <xdr:cNvPr id="470" name="楕円 469">
          <a:extLst>
            <a:ext uri="{FF2B5EF4-FFF2-40B4-BE49-F238E27FC236}">
              <a16:creationId xmlns:a16="http://schemas.microsoft.com/office/drawing/2014/main" id="{775D3A00-4934-4616-8D4D-A721FDCA65E8}"/>
            </a:ext>
          </a:extLst>
        </xdr:cNvPr>
        <xdr:cNvSpPr/>
      </xdr:nvSpPr>
      <xdr:spPr>
        <a:xfrm>
          <a:off x="8699500" y="1674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61789</xdr:rowOff>
    </xdr:from>
    <xdr:ext cx="599010" cy="259045"/>
    <xdr:sp macro="" textlink="">
      <xdr:nvSpPr>
        <xdr:cNvPr id="471" name="テキスト ボックス 470">
          <a:extLst>
            <a:ext uri="{FF2B5EF4-FFF2-40B4-BE49-F238E27FC236}">
              <a16:creationId xmlns:a16="http://schemas.microsoft.com/office/drawing/2014/main" id="{FD17B9CC-86BC-49D6-BA0B-9632214A1D56}"/>
            </a:ext>
          </a:extLst>
        </xdr:cNvPr>
        <xdr:cNvSpPr txBox="1"/>
      </xdr:nvSpPr>
      <xdr:spPr>
        <a:xfrm>
          <a:off x="8450795" y="1652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153113</xdr:rowOff>
    </xdr:from>
    <xdr:to>
      <xdr:col>41</xdr:col>
      <xdr:colOff>101600</xdr:colOff>
      <xdr:row>97</xdr:row>
      <xdr:rowOff>83263</xdr:rowOff>
    </xdr:to>
    <xdr:sp macro="" textlink="">
      <xdr:nvSpPr>
        <xdr:cNvPr id="472" name="楕円 471">
          <a:extLst>
            <a:ext uri="{FF2B5EF4-FFF2-40B4-BE49-F238E27FC236}">
              <a16:creationId xmlns:a16="http://schemas.microsoft.com/office/drawing/2014/main" id="{B7E4166E-E9DF-4A94-9B6F-EE1146DA62F3}"/>
            </a:ext>
          </a:extLst>
        </xdr:cNvPr>
        <xdr:cNvSpPr/>
      </xdr:nvSpPr>
      <xdr:spPr>
        <a:xfrm>
          <a:off x="7810500" y="166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95</xdr:row>
      <xdr:rowOff>99790</xdr:rowOff>
    </xdr:from>
    <xdr:ext cx="690189" cy="259045"/>
    <xdr:sp macro="" textlink="">
      <xdr:nvSpPr>
        <xdr:cNvPr id="473" name="テキスト ボックス 472">
          <a:extLst>
            <a:ext uri="{FF2B5EF4-FFF2-40B4-BE49-F238E27FC236}">
              <a16:creationId xmlns:a16="http://schemas.microsoft.com/office/drawing/2014/main" id="{27136C50-0863-474E-9E7A-08A582BB9D44}"/>
            </a:ext>
          </a:extLst>
        </xdr:cNvPr>
        <xdr:cNvSpPr txBox="1"/>
      </xdr:nvSpPr>
      <xdr:spPr>
        <a:xfrm>
          <a:off x="7516205" y="16387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158004</xdr:rowOff>
    </xdr:from>
    <xdr:to>
      <xdr:col>36</xdr:col>
      <xdr:colOff>165100</xdr:colOff>
      <xdr:row>98</xdr:row>
      <xdr:rowOff>88154</xdr:rowOff>
    </xdr:to>
    <xdr:sp macro="" textlink="">
      <xdr:nvSpPr>
        <xdr:cNvPr id="474" name="楕円 473">
          <a:extLst>
            <a:ext uri="{FF2B5EF4-FFF2-40B4-BE49-F238E27FC236}">
              <a16:creationId xmlns:a16="http://schemas.microsoft.com/office/drawing/2014/main" id="{005F3821-46F3-4AF3-9B02-B5E457820070}"/>
            </a:ext>
          </a:extLst>
        </xdr:cNvPr>
        <xdr:cNvSpPr/>
      </xdr:nvSpPr>
      <xdr:spPr>
        <a:xfrm>
          <a:off x="6921500" y="1678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104681</xdr:rowOff>
    </xdr:from>
    <xdr:ext cx="599010" cy="259045"/>
    <xdr:sp macro="" textlink="">
      <xdr:nvSpPr>
        <xdr:cNvPr id="475" name="テキスト ボックス 474">
          <a:extLst>
            <a:ext uri="{FF2B5EF4-FFF2-40B4-BE49-F238E27FC236}">
              <a16:creationId xmlns:a16="http://schemas.microsoft.com/office/drawing/2014/main" id="{462E066D-BDF9-4F5C-9B28-E64A9EBE5BC3}"/>
            </a:ext>
          </a:extLst>
        </xdr:cNvPr>
        <xdr:cNvSpPr txBox="1"/>
      </xdr:nvSpPr>
      <xdr:spPr>
        <a:xfrm>
          <a:off x="6672795" y="1656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802A4B5B-58C4-4854-94CC-722BCA161069}"/>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7356C828-B3A4-480A-AD17-C26C7F76E1EF}"/>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CCFFDEC0-1A07-4F61-9F22-A6376F6F4F29}"/>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F7531332-FF42-49B7-95E5-6364122F06D5}"/>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54C6A1AB-4779-4E89-9EA1-D0E1C65A75E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8F0318E6-0C14-400F-AFC6-18EA16FD6C43}"/>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DE352F43-2587-4958-9C4C-118835E817F2}"/>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C5E9265F-881F-49C4-8AB0-AEF3BFD6501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9CB4A0DD-CA75-4C1B-A785-F80C807C6F2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284D20C7-7AAC-494C-A03C-235A8A475939}"/>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32832C54-E691-4341-B5FE-F00441CB4133}"/>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2905E32B-5AE6-4854-8CB6-92D288D4CB0B}"/>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47D89F27-E4C1-416E-902B-0A5C0E4A52DB}"/>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D6B58FA0-7EDF-4F5E-8F9A-D8CF73D06396}"/>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6AA17800-200B-4417-BA08-CC102FF1952B}"/>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55B6028-EEF6-4E4E-88E4-E4E16A5DD892}"/>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EC6E974D-1463-420D-A1F7-7E41BEBDC6F5}"/>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90CDDF7-462D-4624-84BA-E446EA524A49}"/>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C0D566B2-5B7D-453F-811E-7F23558D5AF1}"/>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FC62D47-710A-4D6D-8830-1EFE479F2BBF}"/>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941F42D7-D0AB-47B4-8937-723D8555FF2A}"/>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237A34CA-86EE-4541-8BD6-E38E28E37E61}"/>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5E4CC9D6-AF84-4526-8671-7D99C88318EF}"/>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530F3708-5C5F-4AF4-BFC8-A987E9F30963}"/>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691EC44E-9FF0-4E97-BB7B-B89545879CDF}"/>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F2C15796-995E-448C-AA69-6BA08A492479}"/>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B769EFFD-8D63-4146-A122-37D7F6EE55ED}"/>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D9601DD2-0EB2-43AB-89A0-1519BFB76AE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B51CEC40-AE3C-4C01-AC24-A109DC155277}"/>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E703B7B-5B6C-43AB-8507-4C02200B1652}"/>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207DB83-09FE-4712-AC66-538C06605B6F}"/>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C94832E7-2D3C-4636-AB44-46A140016FB4}"/>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A6252FB1-E880-4475-8568-EFF0851C96A3}"/>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684D91C4-C69B-482D-8615-E0B00EBAB886}"/>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78915</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4D54AAB7-F865-40C4-B569-2296993019EC}"/>
            </a:ext>
          </a:extLst>
        </xdr:cNvPr>
        <xdr:cNvCxnSpPr/>
      </xdr:nvCxnSpPr>
      <xdr:spPr>
        <a:xfrm>
          <a:off x="13703300" y="6594015"/>
          <a:ext cx="889000" cy="13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5FB24E85-C33D-4600-9BE4-B8D0F1A4E0BA}"/>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CE79567D-D9F9-4D98-A079-55CBB4EB9C3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78915</xdr:rowOff>
    </xdr:from>
    <xdr:to>
      <xdr:col>71</xdr:col>
      <xdr:colOff>177800</xdr:colOff>
      <xdr:row>38</xdr:row>
      <xdr:rowOff>161802</xdr:rowOff>
    </xdr:to>
    <xdr:cxnSp macro="">
      <xdr:nvCxnSpPr>
        <xdr:cNvPr id="513" name="直線コネクタ 512">
          <a:extLst>
            <a:ext uri="{FF2B5EF4-FFF2-40B4-BE49-F238E27FC236}">
              <a16:creationId xmlns:a16="http://schemas.microsoft.com/office/drawing/2014/main" id="{C6DE222E-574F-4F1B-8B24-8E9736DCEAE3}"/>
            </a:ext>
          </a:extLst>
        </xdr:cNvPr>
        <xdr:cNvCxnSpPr/>
      </xdr:nvCxnSpPr>
      <xdr:spPr>
        <a:xfrm flipV="1">
          <a:off x="12814300" y="6594015"/>
          <a:ext cx="889000" cy="8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5A24E94F-28E8-41A1-975C-C9BD76D227FB}"/>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159354</xdr:rowOff>
    </xdr:from>
    <xdr:ext cx="534377" cy="259045"/>
    <xdr:sp macro="" textlink="">
      <xdr:nvSpPr>
        <xdr:cNvPr id="515" name="テキスト ボックス 514">
          <a:extLst>
            <a:ext uri="{FF2B5EF4-FFF2-40B4-BE49-F238E27FC236}">
              <a16:creationId xmlns:a16="http://schemas.microsoft.com/office/drawing/2014/main" id="{BCF2B76B-2AE5-4977-9161-27E36555E917}"/>
            </a:ext>
          </a:extLst>
        </xdr:cNvPr>
        <xdr:cNvSpPr txBox="1"/>
      </xdr:nvSpPr>
      <xdr:spPr>
        <a:xfrm>
          <a:off x="13436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C9634FCC-959C-428E-88A9-E65E4DDA5D24}"/>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6E8F3A1D-B377-4874-A908-23B9F94354F8}"/>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1EAADB58-8CFC-46A3-AD79-60C92619B97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6760D222-7C95-4976-940B-9CF54B2B9ADF}"/>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57B0623F-0119-40AB-9699-B1246E4FA76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650A0223-1AC1-4C4B-ACF4-67A7545B1D9E}"/>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7BF5818A-2F8B-46B5-86A7-5C245CA10382}"/>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D56BD2EF-A444-46E8-AB4E-6A2F37B67954}"/>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12BECFD1-B40E-4BA1-A4AE-728AF57535AD}"/>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A33C739C-423F-4E54-8C4D-4BF4CF2C1F46}"/>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D6D2B97B-7D49-473D-A19E-DE8BE3646D51}"/>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94AE3C58-F3AE-4085-9CD7-9DBB691D378D}"/>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257564EB-23D9-467E-8843-76E7268340A8}"/>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28115</xdr:rowOff>
    </xdr:from>
    <xdr:to>
      <xdr:col>72</xdr:col>
      <xdr:colOff>38100</xdr:colOff>
      <xdr:row>38</xdr:row>
      <xdr:rowOff>129715</xdr:rowOff>
    </xdr:to>
    <xdr:sp macro="" textlink="">
      <xdr:nvSpPr>
        <xdr:cNvPr id="529" name="楕円 528">
          <a:extLst>
            <a:ext uri="{FF2B5EF4-FFF2-40B4-BE49-F238E27FC236}">
              <a16:creationId xmlns:a16="http://schemas.microsoft.com/office/drawing/2014/main" id="{AB5C00F8-F19D-4FDF-8FFE-236D6BA48869}"/>
            </a:ext>
          </a:extLst>
        </xdr:cNvPr>
        <xdr:cNvSpPr/>
      </xdr:nvSpPr>
      <xdr:spPr>
        <a:xfrm>
          <a:off x="13652500" y="65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146242</xdr:rowOff>
    </xdr:from>
    <xdr:ext cx="534377" cy="259045"/>
    <xdr:sp macro="" textlink="">
      <xdr:nvSpPr>
        <xdr:cNvPr id="530" name="テキスト ボックス 529">
          <a:extLst>
            <a:ext uri="{FF2B5EF4-FFF2-40B4-BE49-F238E27FC236}">
              <a16:creationId xmlns:a16="http://schemas.microsoft.com/office/drawing/2014/main" id="{F22D11DD-297B-4D90-8C05-32A3B99C12D7}"/>
            </a:ext>
          </a:extLst>
        </xdr:cNvPr>
        <xdr:cNvSpPr txBox="1"/>
      </xdr:nvSpPr>
      <xdr:spPr>
        <a:xfrm>
          <a:off x="13436111" y="631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111002</xdr:rowOff>
    </xdr:from>
    <xdr:to>
      <xdr:col>67</xdr:col>
      <xdr:colOff>101600</xdr:colOff>
      <xdr:row>39</xdr:row>
      <xdr:rowOff>41152</xdr:rowOff>
    </xdr:to>
    <xdr:sp macro="" textlink="">
      <xdr:nvSpPr>
        <xdr:cNvPr id="531" name="楕円 530">
          <a:extLst>
            <a:ext uri="{FF2B5EF4-FFF2-40B4-BE49-F238E27FC236}">
              <a16:creationId xmlns:a16="http://schemas.microsoft.com/office/drawing/2014/main" id="{E91D9866-A085-459B-8DCB-B188AF4417BE}"/>
            </a:ext>
          </a:extLst>
        </xdr:cNvPr>
        <xdr:cNvSpPr/>
      </xdr:nvSpPr>
      <xdr:spPr>
        <a:xfrm>
          <a:off x="12763500" y="662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32279</xdr:rowOff>
    </xdr:from>
    <xdr:ext cx="534377" cy="259045"/>
    <xdr:sp macro="" textlink="">
      <xdr:nvSpPr>
        <xdr:cNvPr id="532" name="テキスト ボックス 531">
          <a:extLst>
            <a:ext uri="{FF2B5EF4-FFF2-40B4-BE49-F238E27FC236}">
              <a16:creationId xmlns:a16="http://schemas.microsoft.com/office/drawing/2014/main" id="{14F24298-2AA5-4623-9F08-E38756FF520C}"/>
            </a:ext>
          </a:extLst>
        </xdr:cNvPr>
        <xdr:cNvSpPr txBox="1"/>
      </xdr:nvSpPr>
      <xdr:spPr>
        <a:xfrm>
          <a:off x="12547111" y="671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8E74653E-0DDF-490D-8700-DCC73380E7D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AC95E63E-B1C6-4B31-AE66-BC9C9688BBD1}"/>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98EE033A-D8C7-47DC-AB5B-1E4A39C6E3B5}"/>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3543896A-E51E-4662-AA05-C06A63DFE0CA}"/>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D27E376F-AF94-4E94-BB12-D3689C728DAF}"/>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101841E8-DB8E-4FCB-8B73-0AB55B3C609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CDAB56A9-93CE-42BB-9B62-CBA2D2A809EA}"/>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95D30D75-1401-4F23-9490-33B47E4F10C4}"/>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4D59FBC5-C384-417B-8C71-5B9E7E35006A}"/>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A2490765-4B2F-4C7A-8E74-5247233A0A4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72A14D78-6223-4B8D-B052-103E65FF5F8E}"/>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652C6B1C-B827-413B-B020-A6A5652F79EA}"/>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632433A8-2E37-4067-BEB1-C0451D25FD8A}"/>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273D8F47-61EC-4A71-A8F7-52638F4B7B59}"/>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2967FD8-0299-43A8-942C-39F51493B4E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23285401-6815-428F-9D74-8C300104FC45}"/>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4A86B3F1-5FB8-4B84-A90F-81D38E987FC6}"/>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C92CAA78-BE86-4255-A8D9-E4E2CF09E2DF}"/>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86616F54-6B80-4594-B620-F9EB7ED8B179}"/>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5DD907BB-7C3E-4EAC-859D-07BBA071442F}"/>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86E94066-C7B2-488B-8D55-E01C5CA1E975}"/>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B6B994BA-94A1-4E8E-AF00-E6C1E800B8B2}"/>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7F953F14-D969-4CCE-BE2F-FDE754E10853}"/>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23E1E88B-4607-4A87-9DC5-8986CAF74B52}"/>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D83CFEDB-F44B-4216-8DB6-6CAC6ECED196}"/>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A2985EC5-9F6B-434B-866B-C903B20D7517}"/>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2A6B3666-4F2F-458B-BF7A-CDF055DC497E}"/>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3BE709B0-9CB6-4C28-994A-01EE281BABF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3F0AB884-CACB-4786-B1ED-30AE51E3CD13}"/>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F38A99B-6C77-4BCD-8D8E-C905C114E222}"/>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8D2B0A7B-2486-470A-B3F7-D42098ADB22C}"/>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DF6F039A-C347-4739-BE48-BD40CF43A322}"/>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FC17CFB6-FF5F-4058-95DD-759D3532D98F}"/>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639ECCB0-45A4-4C09-847D-8B8E69B3B43D}"/>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BA35E401-2B00-4AFF-A3BD-E9DFE2C5B39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85D388BF-8CBA-44E3-AC52-5FCE77F57C63}"/>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64B564E3-B9CD-44D9-BD2E-56150016C1B5}"/>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323DD994-05BB-4E01-92E6-F3A50F46E4FA}"/>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C4D57FC9-E54A-4322-94FE-F6A4D6350C1B}"/>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F8BC0946-7317-48AB-9DED-C561C5783807}"/>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839E39CF-B68C-4515-8999-1F8565E94A53}"/>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3340BD15-5EC5-4706-8680-87189BCD8D8D}"/>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F296E12B-2739-4CF2-9839-69441269BC75}"/>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512A9CDF-FF3E-4E56-A26D-979A977E12B1}"/>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BD22EE60-B91C-4F2C-B658-2D99FB32D03B}"/>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19D9BAB-DFD1-4405-9FA7-70F2D16E2A6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E5507A71-FC19-4DBC-BFCC-FA92A7B6DF6E}"/>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21FAF724-8E9E-4E48-8480-EDC580557E9E}"/>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3C33001E-2510-4C13-B326-307DCCAF8F99}"/>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46FDACF-D852-4040-BC65-45D41B3BB7CA}"/>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3B5E7CEF-0180-4772-86E7-E192CA61E2DE}"/>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F206E3F5-8171-4D30-A9C8-4E73E141295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2AAD9B72-BE11-49CB-9A8D-A9E603B4E4A3}"/>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4A5D241D-C442-4D51-9F2E-F359A05C31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8D83AB0D-901F-4D66-B96E-CC8F9B0EB31B}"/>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CDD94D23-8BBF-43C1-BCDD-FC9D41DC288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B52D2CB9-FC7D-4A44-AE28-98B65FE9F5A1}"/>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2C1DC31A-867A-4B77-BF07-DEA4697E90C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16401BF3-308B-4E8D-8FF8-6697BC5C46BD}"/>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4DAE77BB-A0D1-45E3-A9EF-5177926935E6}"/>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A2BF531B-C721-47DE-A062-2BB163FFB385}"/>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8F01CB4-E61B-42C7-B793-D158025E500A}"/>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853EA1D5-3C73-4729-ACB7-984E45F76C99}"/>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D797BA-5883-4AD6-8BD1-DD2BD1AC6DB5}"/>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721038A5-6352-4C72-A508-76565E3F3C4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A34F7BC8-8D4B-4DE5-899B-CA4DCD8FD7F1}"/>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4C3E2981-8CA2-4C82-B8B7-3FA88A8E1ADD}"/>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717A6B5F-B090-430C-B67A-BC62F0EB05BA}"/>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10EBC997-DAB1-461A-8761-F86599553663}"/>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33630F43-A7EA-4621-8D09-852D79BC976D}"/>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4C33A7AB-BFCE-4639-A139-844C133CB826}"/>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473D8BB7-38B1-4479-99E7-55A2E8A3128F}"/>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FB7B62BD-8CBD-4E74-9581-759AB1DF623D}"/>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750AF466-3906-489D-808C-5CAE3C9A88E2}"/>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1A97D180-37C1-4969-BCFF-7068A2333EB4}"/>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6D4CA401-61D9-4828-9D09-91F158A46894}"/>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A12AC36-11E1-416F-ACEB-B51FE941D738}"/>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104938</xdr:rowOff>
    </xdr:from>
    <xdr:to>
      <xdr:col>85</xdr:col>
      <xdr:colOff>127000</xdr:colOff>
      <xdr:row>71</xdr:row>
      <xdr:rowOff>147400</xdr:rowOff>
    </xdr:to>
    <xdr:cxnSp macro="">
      <xdr:nvCxnSpPr>
        <xdr:cNvPr id="610" name="直線コネクタ 609">
          <a:extLst>
            <a:ext uri="{FF2B5EF4-FFF2-40B4-BE49-F238E27FC236}">
              <a16:creationId xmlns:a16="http://schemas.microsoft.com/office/drawing/2014/main" id="{6AA4F980-5E76-4F5C-B67F-FCDDE2EFF0F7}"/>
            </a:ext>
          </a:extLst>
        </xdr:cNvPr>
        <xdr:cNvCxnSpPr/>
      </xdr:nvCxnSpPr>
      <xdr:spPr>
        <a:xfrm>
          <a:off x="15481300" y="12277888"/>
          <a:ext cx="838200" cy="4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BC3E47A8-C0F4-4FB3-8D1E-654B8F7B0CE7}"/>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1B8D1118-B9A8-4A6F-AD39-56A7BF3D0FA6}"/>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104938</xdr:rowOff>
    </xdr:from>
    <xdr:to>
      <xdr:col>81</xdr:col>
      <xdr:colOff>50800</xdr:colOff>
      <xdr:row>72</xdr:row>
      <xdr:rowOff>24897</xdr:rowOff>
    </xdr:to>
    <xdr:cxnSp macro="">
      <xdr:nvCxnSpPr>
        <xdr:cNvPr id="613" name="直線コネクタ 612">
          <a:extLst>
            <a:ext uri="{FF2B5EF4-FFF2-40B4-BE49-F238E27FC236}">
              <a16:creationId xmlns:a16="http://schemas.microsoft.com/office/drawing/2014/main" id="{0469DE96-EB73-4E34-945E-373027BF6390}"/>
            </a:ext>
          </a:extLst>
        </xdr:cNvPr>
        <xdr:cNvCxnSpPr/>
      </xdr:nvCxnSpPr>
      <xdr:spPr>
        <a:xfrm flipV="1">
          <a:off x="14592300" y="12277888"/>
          <a:ext cx="889000" cy="9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BB6AE9B9-9462-4BF4-A52F-BA04451619E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E4B9BFD2-A7B6-458A-B691-6F6E8C6FA6E3}"/>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24897</xdr:rowOff>
    </xdr:from>
    <xdr:to>
      <xdr:col>76</xdr:col>
      <xdr:colOff>114300</xdr:colOff>
      <xdr:row>74</xdr:row>
      <xdr:rowOff>83093</xdr:rowOff>
    </xdr:to>
    <xdr:cxnSp macro="">
      <xdr:nvCxnSpPr>
        <xdr:cNvPr id="616" name="直線コネクタ 615">
          <a:extLst>
            <a:ext uri="{FF2B5EF4-FFF2-40B4-BE49-F238E27FC236}">
              <a16:creationId xmlns:a16="http://schemas.microsoft.com/office/drawing/2014/main" id="{C642F16E-C85C-4551-A6F8-C12D926E670B}"/>
            </a:ext>
          </a:extLst>
        </xdr:cNvPr>
        <xdr:cNvCxnSpPr/>
      </xdr:nvCxnSpPr>
      <xdr:spPr>
        <a:xfrm flipV="1">
          <a:off x="13703300" y="12369297"/>
          <a:ext cx="889000" cy="40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22C16954-B08D-4A25-BAC4-C5107CF59606}"/>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E6376010-E6B9-4FDA-9D29-596446408ACD}"/>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147338</xdr:rowOff>
    </xdr:from>
    <xdr:to>
      <xdr:col>71</xdr:col>
      <xdr:colOff>177800</xdr:colOff>
      <xdr:row>74</xdr:row>
      <xdr:rowOff>83093</xdr:rowOff>
    </xdr:to>
    <xdr:cxnSp macro="">
      <xdr:nvCxnSpPr>
        <xdr:cNvPr id="619" name="直線コネクタ 618">
          <a:extLst>
            <a:ext uri="{FF2B5EF4-FFF2-40B4-BE49-F238E27FC236}">
              <a16:creationId xmlns:a16="http://schemas.microsoft.com/office/drawing/2014/main" id="{3D7AAA40-36DF-41BE-8086-410ADFD14A95}"/>
            </a:ext>
          </a:extLst>
        </xdr:cNvPr>
        <xdr:cNvCxnSpPr/>
      </xdr:nvCxnSpPr>
      <xdr:spPr>
        <a:xfrm>
          <a:off x="12814300" y="12320288"/>
          <a:ext cx="889000" cy="45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F21499A6-0781-4771-9DDC-154A87735E08}"/>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F3B226A0-B12B-4AB9-BE1C-9628995800CF}"/>
            </a:ext>
          </a:extLst>
        </xdr:cNvPr>
        <xdr:cNvSpPr txBox="1"/>
      </xdr:nvSpPr>
      <xdr:spPr>
        <a:xfrm>
          <a:off x="13403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CA8F7C68-DE78-457C-A505-0219CBB6790B}"/>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113544</xdr:rowOff>
    </xdr:from>
    <xdr:ext cx="599010" cy="259045"/>
    <xdr:sp macro="" textlink="">
      <xdr:nvSpPr>
        <xdr:cNvPr id="623" name="テキスト ボックス 622">
          <a:extLst>
            <a:ext uri="{FF2B5EF4-FFF2-40B4-BE49-F238E27FC236}">
              <a16:creationId xmlns:a16="http://schemas.microsoft.com/office/drawing/2014/main" id="{B9475E5B-1171-4842-911A-8C343CEAFC75}"/>
            </a:ext>
          </a:extLst>
        </xdr:cNvPr>
        <xdr:cNvSpPr txBox="1"/>
      </xdr:nvSpPr>
      <xdr:spPr>
        <a:xfrm>
          <a:off x="12514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C565884A-4A5E-49A0-9CFE-E48FB0C7057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51DEC6F3-964B-412B-89E5-F22A00C1C97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6D351D1B-4CEF-4BC6-B589-4F92486C1C55}"/>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25E48D02-8965-4FBD-A039-D25CFEAECD8D}"/>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9D786746-D8A2-4524-851A-20A9F2F3470D}"/>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96600</xdr:rowOff>
    </xdr:from>
    <xdr:to>
      <xdr:col>85</xdr:col>
      <xdr:colOff>177800</xdr:colOff>
      <xdr:row>72</xdr:row>
      <xdr:rowOff>26750</xdr:rowOff>
    </xdr:to>
    <xdr:sp macro="" textlink="">
      <xdr:nvSpPr>
        <xdr:cNvPr id="629" name="楕円 628">
          <a:extLst>
            <a:ext uri="{FF2B5EF4-FFF2-40B4-BE49-F238E27FC236}">
              <a16:creationId xmlns:a16="http://schemas.microsoft.com/office/drawing/2014/main" id="{4E278ECD-6BA6-4CD8-9CB1-7CC9B90B82F8}"/>
            </a:ext>
          </a:extLst>
        </xdr:cNvPr>
        <xdr:cNvSpPr/>
      </xdr:nvSpPr>
      <xdr:spPr>
        <a:xfrm>
          <a:off x="16268700" y="122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119477</xdr:rowOff>
    </xdr:from>
    <xdr:ext cx="599010" cy="259045"/>
    <xdr:sp macro="" textlink="">
      <xdr:nvSpPr>
        <xdr:cNvPr id="630" name="公債費該当値テキスト">
          <a:extLst>
            <a:ext uri="{FF2B5EF4-FFF2-40B4-BE49-F238E27FC236}">
              <a16:creationId xmlns:a16="http://schemas.microsoft.com/office/drawing/2014/main" id="{53673610-4339-428F-94FD-01CBABB7C280}"/>
            </a:ext>
          </a:extLst>
        </xdr:cNvPr>
        <xdr:cNvSpPr txBox="1"/>
      </xdr:nvSpPr>
      <xdr:spPr>
        <a:xfrm>
          <a:off x="16370300" y="1212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54138</xdr:rowOff>
    </xdr:from>
    <xdr:to>
      <xdr:col>81</xdr:col>
      <xdr:colOff>101600</xdr:colOff>
      <xdr:row>71</xdr:row>
      <xdr:rowOff>155738</xdr:rowOff>
    </xdr:to>
    <xdr:sp macro="" textlink="">
      <xdr:nvSpPr>
        <xdr:cNvPr id="631" name="楕円 630">
          <a:extLst>
            <a:ext uri="{FF2B5EF4-FFF2-40B4-BE49-F238E27FC236}">
              <a16:creationId xmlns:a16="http://schemas.microsoft.com/office/drawing/2014/main" id="{DC478AFD-C906-4162-9AE0-96858E4A6E90}"/>
            </a:ext>
          </a:extLst>
        </xdr:cNvPr>
        <xdr:cNvSpPr/>
      </xdr:nvSpPr>
      <xdr:spPr>
        <a:xfrm>
          <a:off x="15430500" y="1222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815</xdr:rowOff>
    </xdr:from>
    <xdr:ext cx="599010" cy="259045"/>
    <xdr:sp macro="" textlink="">
      <xdr:nvSpPr>
        <xdr:cNvPr id="632" name="テキスト ボックス 631">
          <a:extLst>
            <a:ext uri="{FF2B5EF4-FFF2-40B4-BE49-F238E27FC236}">
              <a16:creationId xmlns:a16="http://schemas.microsoft.com/office/drawing/2014/main" id="{F19E69CF-6ADE-41EE-B4C2-2B1BD3DF6A42}"/>
            </a:ext>
          </a:extLst>
        </xdr:cNvPr>
        <xdr:cNvSpPr txBox="1"/>
      </xdr:nvSpPr>
      <xdr:spPr>
        <a:xfrm>
          <a:off x="15181795" y="1200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145547</xdr:rowOff>
    </xdr:from>
    <xdr:to>
      <xdr:col>76</xdr:col>
      <xdr:colOff>165100</xdr:colOff>
      <xdr:row>72</xdr:row>
      <xdr:rowOff>75697</xdr:rowOff>
    </xdr:to>
    <xdr:sp macro="" textlink="">
      <xdr:nvSpPr>
        <xdr:cNvPr id="633" name="楕円 632">
          <a:extLst>
            <a:ext uri="{FF2B5EF4-FFF2-40B4-BE49-F238E27FC236}">
              <a16:creationId xmlns:a16="http://schemas.microsoft.com/office/drawing/2014/main" id="{3D54A8EB-3CD1-4FDB-B9C4-D49D6D6B23A5}"/>
            </a:ext>
          </a:extLst>
        </xdr:cNvPr>
        <xdr:cNvSpPr/>
      </xdr:nvSpPr>
      <xdr:spPr>
        <a:xfrm>
          <a:off x="14541500" y="123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92224</xdr:rowOff>
    </xdr:from>
    <xdr:ext cx="599010" cy="259045"/>
    <xdr:sp macro="" textlink="">
      <xdr:nvSpPr>
        <xdr:cNvPr id="634" name="テキスト ボックス 633">
          <a:extLst>
            <a:ext uri="{FF2B5EF4-FFF2-40B4-BE49-F238E27FC236}">
              <a16:creationId xmlns:a16="http://schemas.microsoft.com/office/drawing/2014/main" id="{F5138F4C-FBA8-474C-BB23-42F77A1172DA}"/>
            </a:ext>
          </a:extLst>
        </xdr:cNvPr>
        <xdr:cNvSpPr txBox="1"/>
      </xdr:nvSpPr>
      <xdr:spPr>
        <a:xfrm>
          <a:off x="14292795" y="1209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32293</xdr:rowOff>
    </xdr:from>
    <xdr:to>
      <xdr:col>72</xdr:col>
      <xdr:colOff>38100</xdr:colOff>
      <xdr:row>74</xdr:row>
      <xdr:rowOff>133893</xdr:rowOff>
    </xdr:to>
    <xdr:sp macro="" textlink="">
      <xdr:nvSpPr>
        <xdr:cNvPr id="635" name="楕円 634">
          <a:extLst>
            <a:ext uri="{FF2B5EF4-FFF2-40B4-BE49-F238E27FC236}">
              <a16:creationId xmlns:a16="http://schemas.microsoft.com/office/drawing/2014/main" id="{883A0561-A472-4C37-A06E-35FE96B52E74}"/>
            </a:ext>
          </a:extLst>
        </xdr:cNvPr>
        <xdr:cNvSpPr/>
      </xdr:nvSpPr>
      <xdr:spPr>
        <a:xfrm>
          <a:off x="13652500" y="1271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150420</xdr:rowOff>
    </xdr:from>
    <xdr:ext cx="599010" cy="259045"/>
    <xdr:sp macro="" textlink="">
      <xdr:nvSpPr>
        <xdr:cNvPr id="636" name="テキスト ボックス 635">
          <a:extLst>
            <a:ext uri="{FF2B5EF4-FFF2-40B4-BE49-F238E27FC236}">
              <a16:creationId xmlns:a16="http://schemas.microsoft.com/office/drawing/2014/main" id="{078C4834-AA0E-4CC1-9E18-FE19663869A2}"/>
            </a:ext>
          </a:extLst>
        </xdr:cNvPr>
        <xdr:cNvSpPr txBox="1"/>
      </xdr:nvSpPr>
      <xdr:spPr>
        <a:xfrm>
          <a:off x="13403795" y="1249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96538</xdr:rowOff>
    </xdr:from>
    <xdr:to>
      <xdr:col>67</xdr:col>
      <xdr:colOff>101600</xdr:colOff>
      <xdr:row>72</xdr:row>
      <xdr:rowOff>26688</xdr:rowOff>
    </xdr:to>
    <xdr:sp macro="" textlink="">
      <xdr:nvSpPr>
        <xdr:cNvPr id="637" name="楕円 636">
          <a:extLst>
            <a:ext uri="{FF2B5EF4-FFF2-40B4-BE49-F238E27FC236}">
              <a16:creationId xmlns:a16="http://schemas.microsoft.com/office/drawing/2014/main" id="{DFF3AA8C-8E9F-4E11-B0A3-119D6E728F98}"/>
            </a:ext>
          </a:extLst>
        </xdr:cNvPr>
        <xdr:cNvSpPr/>
      </xdr:nvSpPr>
      <xdr:spPr>
        <a:xfrm>
          <a:off x="12763500" y="1226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43215</xdr:rowOff>
    </xdr:from>
    <xdr:ext cx="599010" cy="259045"/>
    <xdr:sp macro="" textlink="">
      <xdr:nvSpPr>
        <xdr:cNvPr id="638" name="テキスト ボックス 637">
          <a:extLst>
            <a:ext uri="{FF2B5EF4-FFF2-40B4-BE49-F238E27FC236}">
              <a16:creationId xmlns:a16="http://schemas.microsoft.com/office/drawing/2014/main" id="{31E5B950-82D9-4771-B859-B75E238495F1}"/>
            </a:ext>
          </a:extLst>
        </xdr:cNvPr>
        <xdr:cNvSpPr txBox="1"/>
      </xdr:nvSpPr>
      <xdr:spPr>
        <a:xfrm>
          <a:off x="12514795" y="1204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14A12291-F3A0-4FBD-9E06-89E8CCA6190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43C54EE7-E829-41C8-A2B3-904B1F7B002C}"/>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ADF0D27E-E984-4870-BB53-019A8E19807E}"/>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2F5AF4BE-1CE1-4DDB-9852-0EDA5BD4B36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1FA4011D-564F-49F8-893B-3F82E2A2859C}"/>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9153FC3E-B6D6-4A76-97E7-F00EF075D33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50682492-4716-450E-A1E9-32BA6E16B3A2}"/>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4710ABF4-C155-4FF4-BC78-93D8167F179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97042D88-D563-4137-91B2-5E36F7D90AD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BD65D625-E36F-4629-8778-406A35104DA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306295D2-DB4A-439B-AE1D-714CE2EA51FE}"/>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A193F4E0-DB4A-40C2-B906-5095DCD4FFE1}"/>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945D6B6-5BB2-4DAB-B27A-2786C78E847E}"/>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917A4E25-8156-4DD4-975E-3D32C25FC208}"/>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F57FFDF3-B03F-47F3-9E6D-B1FB6F89FA1F}"/>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308B33F9-90CD-4A07-BBCA-25744E479963}"/>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C44F76C-301F-4517-ACA6-FD08AB5A45D6}"/>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7B95AA8D-8A16-45EE-A5F6-0BF3EB054D52}"/>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6F0CDEE9-797C-41C6-9211-CCC61390E50F}"/>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AE66F149-7675-48DC-83B5-40B305D56161}"/>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3DE91C78-487B-4FAA-8B31-C034AA83DAC6}"/>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872CF568-0445-4238-99EC-ADF85428B454}"/>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30C16AA9-63A4-4605-BC24-FFDC4A1FF179}"/>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E09CD508-0718-41BE-BE7E-43AD8A88E387}"/>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B2AE23C6-4888-4218-9410-3FE7CA5AF1F3}"/>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2B4771AA-E596-4BCB-94B0-0C0C738A9DDA}"/>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776DD00D-CC2F-4422-845E-501B33EC8035}"/>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BA07075-0A74-4637-8715-1B0E8BC5E1F8}"/>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2139</xdr:rowOff>
    </xdr:from>
    <xdr:to>
      <xdr:col>85</xdr:col>
      <xdr:colOff>127000</xdr:colOff>
      <xdr:row>96</xdr:row>
      <xdr:rowOff>32790</xdr:rowOff>
    </xdr:to>
    <xdr:cxnSp macro="">
      <xdr:nvCxnSpPr>
        <xdr:cNvPr id="667" name="直線コネクタ 666">
          <a:extLst>
            <a:ext uri="{FF2B5EF4-FFF2-40B4-BE49-F238E27FC236}">
              <a16:creationId xmlns:a16="http://schemas.microsoft.com/office/drawing/2014/main" id="{5B63E729-9C16-41AC-95BE-807CD9AF6D0F}"/>
            </a:ext>
          </a:extLst>
        </xdr:cNvPr>
        <xdr:cNvCxnSpPr/>
      </xdr:nvCxnSpPr>
      <xdr:spPr>
        <a:xfrm>
          <a:off x="15481300" y="16461339"/>
          <a:ext cx="838200" cy="3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D7FE7939-3A17-472D-A687-720283A24A4C}"/>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63D18576-054A-40DE-A803-E2B1526D40CC}"/>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2139</xdr:rowOff>
    </xdr:from>
    <xdr:to>
      <xdr:col>81</xdr:col>
      <xdr:colOff>50800</xdr:colOff>
      <xdr:row>96</xdr:row>
      <xdr:rowOff>107469</xdr:rowOff>
    </xdr:to>
    <xdr:cxnSp macro="">
      <xdr:nvCxnSpPr>
        <xdr:cNvPr id="670" name="直線コネクタ 669">
          <a:extLst>
            <a:ext uri="{FF2B5EF4-FFF2-40B4-BE49-F238E27FC236}">
              <a16:creationId xmlns:a16="http://schemas.microsoft.com/office/drawing/2014/main" id="{3BB62158-F1B7-4C09-8416-DB0606E03D37}"/>
            </a:ext>
          </a:extLst>
        </xdr:cNvPr>
        <xdr:cNvCxnSpPr/>
      </xdr:nvCxnSpPr>
      <xdr:spPr>
        <a:xfrm flipV="1">
          <a:off x="14592300" y="16461339"/>
          <a:ext cx="889000" cy="10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F15348B3-E99C-44FD-ADAD-CC37AEE86E76}"/>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3A6A9315-5641-4C8B-8E38-2070E642635F}"/>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62940</xdr:rowOff>
    </xdr:from>
    <xdr:to>
      <xdr:col>76</xdr:col>
      <xdr:colOff>114300</xdr:colOff>
      <xdr:row>96</xdr:row>
      <xdr:rowOff>107469</xdr:rowOff>
    </xdr:to>
    <xdr:cxnSp macro="">
      <xdr:nvCxnSpPr>
        <xdr:cNvPr id="673" name="直線コネクタ 672">
          <a:extLst>
            <a:ext uri="{FF2B5EF4-FFF2-40B4-BE49-F238E27FC236}">
              <a16:creationId xmlns:a16="http://schemas.microsoft.com/office/drawing/2014/main" id="{A7570B4D-BE0B-4FAD-9018-E2AB96F11DD9}"/>
            </a:ext>
          </a:extLst>
        </xdr:cNvPr>
        <xdr:cNvCxnSpPr/>
      </xdr:nvCxnSpPr>
      <xdr:spPr>
        <a:xfrm>
          <a:off x="13703300" y="16522140"/>
          <a:ext cx="889000" cy="4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7D356BCD-E43E-4A21-A220-C10343C708AE}"/>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143141</xdr:rowOff>
    </xdr:from>
    <xdr:ext cx="599010" cy="259045"/>
    <xdr:sp macro="" textlink="">
      <xdr:nvSpPr>
        <xdr:cNvPr id="675" name="テキスト ボックス 674">
          <a:extLst>
            <a:ext uri="{FF2B5EF4-FFF2-40B4-BE49-F238E27FC236}">
              <a16:creationId xmlns:a16="http://schemas.microsoft.com/office/drawing/2014/main" id="{6E47A613-EEDB-491E-9A81-D8A15C3D55F0}"/>
            </a:ext>
          </a:extLst>
        </xdr:cNvPr>
        <xdr:cNvSpPr txBox="1"/>
      </xdr:nvSpPr>
      <xdr:spPr>
        <a:xfrm>
          <a:off x="14292795" y="167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62940</xdr:rowOff>
    </xdr:from>
    <xdr:to>
      <xdr:col>71</xdr:col>
      <xdr:colOff>177800</xdr:colOff>
      <xdr:row>97</xdr:row>
      <xdr:rowOff>149365</xdr:rowOff>
    </xdr:to>
    <xdr:cxnSp macro="">
      <xdr:nvCxnSpPr>
        <xdr:cNvPr id="676" name="直線コネクタ 675">
          <a:extLst>
            <a:ext uri="{FF2B5EF4-FFF2-40B4-BE49-F238E27FC236}">
              <a16:creationId xmlns:a16="http://schemas.microsoft.com/office/drawing/2014/main" id="{663E70DB-59B2-423D-9D28-913ECCCA0F20}"/>
            </a:ext>
          </a:extLst>
        </xdr:cNvPr>
        <xdr:cNvCxnSpPr/>
      </xdr:nvCxnSpPr>
      <xdr:spPr>
        <a:xfrm flipV="1">
          <a:off x="12814300" y="16522140"/>
          <a:ext cx="889000" cy="25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1E08FB7D-C8E1-42D6-BCF2-4B1B5D6AC36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161772</xdr:rowOff>
    </xdr:from>
    <xdr:ext cx="534377" cy="259045"/>
    <xdr:sp macro="" textlink="">
      <xdr:nvSpPr>
        <xdr:cNvPr id="678" name="テキスト ボックス 677">
          <a:extLst>
            <a:ext uri="{FF2B5EF4-FFF2-40B4-BE49-F238E27FC236}">
              <a16:creationId xmlns:a16="http://schemas.microsoft.com/office/drawing/2014/main" id="{93F9E88C-19BD-4115-B994-D5F5D03D2807}"/>
            </a:ext>
          </a:extLst>
        </xdr:cNvPr>
        <xdr:cNvSpPr txBox="1"/>
      </xdr:nvSpPr>
      <xdr:spPr>
        <a:xfrm>
          <a:off x="13436111" y="16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3C5516A9-9507-4832-9C24-51122EEDD35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148643</xdr:rowOff>
    </xdr:from>
    <xdr:ext cx="534377" cy="259045"/>
    <xdr:sp macro="" textlink="">
      <xdr:nvSpPr>
        <xdr:cNvPr id="680" name="テキスト ボックス 679">
          <a:extLst>
            <a:ext uri="{FF2B5EF4-FFF2-40B4-BE49-F238E27FC236}">
              <a16:creationId xmlns:a16="http://schemas.microsoft.com/office/drawing/2014/main" id="{8162E5E9-D60D-467D-9047-2DAC2E4827EE}"/>
            </a:ext>
          </a:extLst>
        </xdr:cNvPr>
        <xdr:cNvSpPr txBox="1"/>
      </xdr:nvSpPr>
      <xdr:spPr>
        <a:xfrm>
          <a:off x="12547111" y="1695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D868B8B4-B464-471E-9142-4314A6305E57}"/>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8D11C414-625C-4149-ADF8-9093DE7B6542}"/>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A5985810-8271-4718-ACC9-1ACBAA74A3A9}"/>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D6F58A4A-77CE-4541-96CF-26ADC42789D4}"/>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E3F7397C-6B84-48F9-8065-B5B5D9A1C9C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153440</xdr:rowOff>
    </xdr:from>
    <xdr:to>
      <xdr:col>85</xdr:col>
      <xdr:colOff>177800</xdr:colOff>
      <xdr:row>96</xdr:row>
      <xdr:rowOff>83590</xdr:rowOff>
    </xdr:to>
    <xdr:sp macro="" textlink="">
      <xdr:nvSpPr>
        <xdr:cNvPr id="686" name="楕円 685">
          <a:extLst>
            <a:ext uri="{FF2B5EF4-FFF2-40B4-BE49-F238E27FC236}">
              <a16:creationId xmlns:a16="http://schemas.microsoft.com/office/drawing/2014/main" id="{4CD7AF90-7BF5-49CD-83E1-2B6D40FF4D2E}"/>
            </a:ext>
          </a:extLst>
        </xdr:cNvPr>
        <xdr:cNvSpPr/>
      </xdr:nvSpPr>
      <xdr:spPr>
        <a:xfrm>
          <a:off x="16268700" y="1644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4867</xdr:rowOff>
    </xdr:from>
    <xdr:ext cx="599010" cy="259045"/>
    <xdr:sp macro="" textlink="">
      <xdr:nvSpPr>
        <xdr:cNvPr id="687" name="積立金該当値テキスト">
          <a:extLst>
            <a:ext uri="{FF2B5EF4-FFF2-40B4-BE49-F238E27FC236}">
              <a16:creationId xmlns:a16="http://schemas.microsoft.com/office/drawing/2014/main" id="{8D64A416-72CE-4CC8-B0AB-8A82E5433AF6}"/>
            </a:ext>
          </a:extLst>
        </xdr:cNvPr>
        <xdr:cNvSpPr txBox="1"/>
      </xdr:nvSpPr>
      <xdr:spPr>
        <a:xfrm>
          <a:off x="16370300" y="1629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122789</xdr:rowOff>
    </xdr:from>
    <xdr:to>
      <xdr:col>81</xdr:col>
      <xdr:colOff>101600</xdr:colOff>
      <xdr:row>96</xdr:row>
      <xdr:rowOff>52939</xdr:rowOff>
    </xdr:to>
    <xdr:sp macro="" textlink="">
      <xdr:nvSpPr>
        <xdr:cNvPr id="688" name="楕円 687">
          <a:extLst>
            <a:ext uri="{FF2B5EF4-FFF2-40B4-BE49-F238E27FC236}">
              <a16:creationId xmlns:a16="http://schemas.microsoft.com/office/drawing/2014/main" id="{4613A41B-14F3-4563-A9A4-8EECC27037DF}"/>
            </a:ext>
          </a:extLst>
        </xdr:cNvPr>
        <xdr:cNvSpPr/>
      </xdr:nvSpPr>
      <xdr:spPr>
        <a:xfrm>
          <a:off x="15430500" y="1641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69466</xdr:rowOff>
    </xdr:from>
    <xdr:ext cx="599010" cy="259045"/>
    <xdr:sp macro="" textlink="">
      <xdr:nvSpPr>
        <xdr:cNvPr id="689" name="テキスト ボックス 688">
          <a:extLst>
            <a:ext uri="{FF2B5EF4-FFF2-40B4-BE49-F238E27FC236}">
              <a16:creationId xmlns:a16="http://schemas.microsoft.com/office/drawing/2014/main" id="{7645B106-DB70-4F7D-B66A-91619601B739}"/>
            </a:ext>
          </a:extLst>
        </xdr:cNvPr>
        <xdr:cNvSpPr txBox="1"/>
      </xdr:nvSpPr>
      <xdr:spPr>
        <a:xfrm>
          <a:off x="15181795" y="1618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56669</xdr:rowOff>
    </xdr:from>
    <xdr:to>
      <xdr:col>76</xdr:col>
      <xdr:colOff>165100</xdr:colOff>
      <xdr:row>96</xdr:row>
      <xdr:rowOff>158269</xdr:rowOff>
    </xdr:to>
    <xdr:sp macro="" textlink="">
      <xdr:nvSpPr>
        <xdr:cNvPr id="690" name="楕円 689">
          <a:extLst>
            <a:ext uri="{FF2B5EF4-FFF2-40B4-BE49-F238E27FC236}">
              <a16:creationId xmlns:a16="http://schemas.microsoft.com/office/drawing/2014/main" id="{41E02DF8-5BC2-457D-BF00-9CD56F1173D8}"/>
            </a:ext>
          </a:extLst>
        </xdr:cNvPr>
        <xdr:cNvSpPr/>
      </xdr:nvSpPr>
      <xdr:spPr>
        <a:xfrm>
          <a:off x="14541500" y="1651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3346</xdr:rowOff>
    </xdr:from>
    <xdr:ext cx="599010" cy="259045"/>
    <xdr:sp macro="" textlink="">
      <xdr:nvSpPr>
        <xdr:cNvPr id="691" name="テキスト ボックス 690">
          <a:extLst>
            <a:ext uri="{FF2B5EF4-FFF2-40B4-BE49-F238E27FC236}">
              <a16:creationId xmlns:a16="http://schemas.microsoft.com/office/drawing/2014/main" id="{7D645D7A-0FFA-473E-B7CC-C2971215FE71}"/>
            </a:ext>
          </a:extLst>
        </xdr:cNvPr>
        <xdr:cNvSpPr txBox="1"/>
      </xdr:nvSpPr>
      <xdr:spPr>
        <a:xfrm>
          <a:off x="14292795" y="1629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12140</xdr:rowOff>
    </xdr:from>
    <xdr:to>
      <xdr:col>72</xdr:col>
      <xdr:colOff>38100</xdr:colOff>
      <xdr:row>96</xdr:row>
      <xdr:rowOff>113740</xdr:rowOff>
    </xdr:to>
    <xdr:sp macro="" textlink="">
      <xdr:nvSpPr>
        <xdr:cNvPr id="692" name="楕円 691">
          <a:extLst>
            <a:ext uri="{FF2B5EF4-FFF2-40B4-BE49-F238E27FC236}">
              <a16:creationId xmlns:a16="http://schemas.microsoft.com/office/drawing/2014/main" id="{F6C249F7-291D-4900-8388-06EF2E011952}"/>
            </a:ext>
          </a:extLst>
        </xdr:cNvPr>
        <xdr:cNvSpPr/>
      </xdr:nvSpPr>
      <xdr:spPr>
        <a:xfrm>
          <a:off x="13652500" y="1647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130267</xdr:rowOff>
    </xdr:from>
    <xdr:ext cx="599010" cy="259045"/>
    <xdr:sp macro="" textlink="">
      <xdr:nvSpPr>
        <xdr:cNvPr id="693" name="テキスト ボックス 692">
          <a:extLst>
            <a:ext uri="{FF2B5EF4-FFF2-40B4-BE49-F238E27FC236}">
              <a16:creationId xmlns:a16="http://schemas.microsoft.com/office/drawing/2014/main" id="{5E12F3F5-8E80-4325-8DA1-8788274B2BB6}"/>
            </a:ext>
          </a:extLst>
        </xdr:cNvPr>
        <xdr:cNvSpPr txBox="1"/>
      </xdr:nvSpPr>
      <xdr:spPr>
        <a:xfrm>
          <a:off x="13403795" y="1624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98565</xdr:rowOff>
    </xdr:from>
    <xdr:to>
      <xdr:col>67</xdr:col>
      <xdr:colOff>101600</xdr:colOff>
      <xdr:row>98</xdr:row>
      <xdr:rowOff>28715</xdr:rowOff>
    </xdr:to>
    <xdr:sp macro="" textlink="">
      <xdr:nvSpPr>
        <xdr:cNvPr id="694" name="楕円 693">
          <a:extLst>
            <a:ext uri="{FF2B5EF4-FFF2-40B4-BE49-F238E27FC236}">
              <a16:creationId xmlns:a16="http://schemas.microsoft.com/office/drawing/2014/main" id="{B9166280-18F9-46BC-91B8-ABF355640C41}"/>
            </a:ext>
          </a:extLst>
        </xdr:cNvPr>
        <xdr:cNvSpPr/>
      </xdr:nvSpPr>
      <xdr:spPr>
        <a:xfrm>
          <a:off x="12763500" y="167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45242</xdr:rowOff>
    </xdr:from>
    <xdr:ext cx="599010" cy="259045"/>
    <xdr:sp macro="" textlink="">
      <xdr:nvSpPr>
        <xdr:cNvPr id="695" name="テキスト ボックス 694">
          <a:extLst>
            <a:ext uri="{FF2B5EF4-FFF2-40B4-BE49-F238E27FC236}">
              <a16:creationId xmlns:a16="http://schemas.microsoft.com/office/drawing/2014/main" id="{E285926F-17C7-443D-92DB-6BE7EAB29A68}"/>
            </a:ext>
          </a:extLst>
        </xdr:cNvPr>
        <xdr:cNvSpPr txBox="1"/>
      </xdr:nvSpPr>
      <xdr:spPr>
        <a:xfrm>
          <a:off x="12514795" y="1650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C43E3150-8319-4786-9662-90BBAA7458CF}"/>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F637A4DD-4ACB-48C1-B16E-141183423138}"/>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C9433922-BBD0-4B2F-BAED-FF98478067E8}"/>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3F6AA709-D3DF-4D76-BBD1-61B2C2EEF70D}"/>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A05CC772-CE8A-4F42-969D-C27EA55724F8}"/>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56C85F3A-E4CF-4EB2-8404-87B4E8CBABA4}"/>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7E5B3B8E-EE56-4464-BE1F-A156A87E436D}"/>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A4D65FA0-7DAA-4446-BE82-F9369588D939}"/>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404EAE7F-4E65-4B83-BA21-B4189EB8DB9C}"/>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1D241BD3-00B1-46BB-B128-FBCFDC0B4766}"/>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F70B185E-D83E-4DD3-AB34-177536C88DCA}"/>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8ADAE979-42D3-472C-88E1-A32152D22A08}"/>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9F204684-3125-4F7E-808E-B8C0C4342D7B}"/>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A3E1636-B7AE-4B53-BE48-81C2F898CFF1}"/>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14F02611-35A2-4E76-BE5F-308A16650C27}"/>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97F17CDD-C38B-40E1-AC65-065ED78D0BEE}"/>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E18F6AD6-EB3F-4C14-9266-636D60F3876B}"/>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790E2B3E-4070-4A19-8304-1F3B5297E1DB}"/>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590DC2AC-1E4A-4DAB-85FF-6C7FDEEEDB7B}"/>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F4FF5D2E-7E46-4791-B442-D902DE6382AB}"/>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10B8044-3ECB-41D7-932F-9CD9762A459C}"/>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BA7B52C9-3902-42AE-B427-C866C5C2FCAC}"/>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9FD9EEE2-F484-40A8-9EA1-BC012CB11B48}"/>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209776BF-AF8D-42E6-90D5-332DE25E0DC6}"/>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CD08B364-0969-4045-AD8C-DF1A5ECED5E4}"/>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9EE29B41-53B3-47F4-83E4-E51CB21B9FC2}"/>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190622E7-8392-44C9-870F-F54C2D22319E}"/>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346D34C8-5988-4C6A-B04F-53DCCDAD42C9}"/>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C79341C1-5D94-40C7-9703-F76BE1AA8FAB}"/>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CD34A39D-0361-4881-9DC0-BF7D185B3A5A}"/>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EC939CED-0965-4629-9159-A935B03C8C45}"/>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F4A655DD-EAD3-48EF-ADB0-D87FB361A326}"/>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BAAB30EB-67FA-487B-8F8D-513FA5C6C47B}"/>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C5106B71-6291-4754-94CB-D54D77961837}"/>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286E577C-FC7C-4DC7-9267-58C68FF31F61}"/>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A839631F-35E0-4F16-B27D-3C83D6E8690B}"/>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CBFB2149-17A6-43F8-BE50-57A209D2A271}"/>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BAED0A03-67F9-4C2D-976F-34A5CAC75877}"/>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F961AE43-56E9-4204-8405-A4CD37BBAEAD}"/>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E35E6866-75D1-4257-90E1-54CAF7D5F24B}"/>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A5C132CE-4D0B-47F5-8617-D9B2254BE647}"/>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ED3E7A0-F735-48FC-AD8B-F30F58E2C913}"/>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E322BE5E-89EF-45DA-99DE-1AE26E22F92C}"/>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7A3625D0-BC89-4EDA-8043-52FD83B9CC39}"/>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830A184E-FCAD-4512-9363-A2BD59D4823D}"/>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3F93784C-FCFF-4ECD-B022-FB18121BBE5C}"/>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78396B1F-19E3-4939-BE1F-69CCD48CE4CA}"/>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6A0B8087-5B4C-453A-8B6B-726B0052ED1A}"/>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9E8250C6-8E85-48A0-AB5A-7D4624D1B1A1}"/>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8C6104A1-8A12-4ADC-82D5-773D14912DE2}"/>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71477C6D-B9B6-40F7-96E7-A063094F2C89}"/>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9AB9DCC4-8E2C-4B20-A4D6-2626159AC47F}"/>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7F90235E-CB5E-40AF-B289-674AA2350F6D}"/>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C93A5ABB-205A-4BCD-8AC9-21A9A06597C1}"/>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7242F00A-09FE-47E2-8A28-DB02B0D8E2F4}"/>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FD7A9B6A-7ACB-4DEC-A2D7-283178EBF0E1}"/>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5B550DD1-DF9B-49D2-B443-3A1CB071B223}"/>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CB4919F5-EF71-47F4-8F01-A18F2F2618D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4762A243-5C80-4163-A162-2C8D723A6CAA}"/>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D2F8A28D-CF24-45D6-AAF2-AF817A40214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D68E337E-8556-44A8-B16E-5B67FA114214}"/>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782EAAF4-7627-45A7-A38F-CC83BDD61A2A}"/>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A310E9D1-6C75-40C0-8870-D9C46991AA8B}"/>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56AC6EF-9F18-4F88-9295-3A5755E3F21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84FE1E1-66A7-402E-B2FB-4E052309926E}"/>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423E50CF-753C-4F39-BFC4-8DF1E382AF8F}"/>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CEE312EC-5224-44E6-9E0C-F891BB0C720E}"/>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9BD11CBD-7CF4-4A51-BF86-E02B24CBC54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80EFC6D0-75AD-459D-A02A-F4A57B8F7517}"/>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6BB7B7D0-F5A8-4E9D-9856-A9F76D1E0B31}"/>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2D339C2F-EAE4-435F-B050-ACC302D6707E}"/>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ACF522E8-A206-4C24-AE7D-2E2BF65429C3}"/>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2E175C87-C6B8-47E6-8744-613E4596F21E}"/>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28A8E12F-1FAD-42FB-A5C8-AD489FE850D5}"/>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9E9D3082-E712-4FC5-873C-E142CD4775FD}"/>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2A46A6E7-8F41-4BCE-B070-DBE5CD01388D}"/>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A7191E3D-5604-4A79-B452-15784D0E68CA}"/>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CE433178-1E5C-4143-982E-B5F5F043E62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5AE5D22E-D6DD-4D45-89A7-E68FC77E9FB5}"/>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564DCB3A-022C-4C8D-A323-4D4EBD2A7B26}"/>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371801DA-482E-4D5F-A361-9693C9D0549A}"/>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FA811E48-D1D5-43E8-A434-E002796A6C5A}"/>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D4B1C534-93A8-4D08-A202-4F246CD818BF}"/>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CF249F65-1DBD-4716-A724-52252AAC9BF3}"/>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CB526541-64EA-43CB-953E-C31B3B97847C}"/>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6C57CCAB-8334-4412-A174-C24E01AAFC75}"/>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203FA152-02FB-4B67-9C00-2C1E74284491}"/>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2FB91470-76C2-4739-8EDD-42DE82E3DA0D}"/>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33A2F56D-C7A3-446F-BCA2-E380CFCE66C1}"/>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5A91AF50-0B0A-4949-95C0-AED2DFD035D9}"/>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CB6CC4F3-F819-45EA-8237-2B7CAEE5393B}"/>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69780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704E6CB3-EDD8-4E51-892F-08BB97CBFF88}"/>
            </a:ext>
          </a:extLst>
        </xdr:cNvPr>
        <xdr:cNvCxnSpPr/>
      </xdr:nvCxnSpPr>
      <xdr:spPr>
        <a:xfrm>
          <a:off x="19545300" y="10013880"/>
          <a:ext cx="889000" cy="6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995F63DA-A1FB-4137-A6D5-D19A9DEFFE18}"/>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D5BCA343-188D-43EC-B242-CB6B8449FCEB}"/>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69780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4AC699A9-B683-4DEC-AD90-9534EC3C9A0D}"/>
            </a:ext>
          </a:extLst>
        </xdr:cNvPr>
        <xdr:cNvCxnSpPr/>
      </xdr:nvCxnSpPr>
      <xdr:spPr>
        <a:xfrm flipV="1">
          <a:off x="18656300" y="10013880"/>
          <a:ext cx="889000" cy="6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1C8A8C6E-8BA0-46E1-A84E-CD9DEBA425F8}"/>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151351</xdr:rowOff>
    </xdr:from>
    <xdr:ext cx="469744" cy="259045"/>
    <xdr:sp macro="" textlink="">
      <xdr:nvSpPr>
        <xdr:cNvPr id="792" name="テキスト ボックス 791">
          <a:extLst>
            <a:ext uri="{FF2B5EF4-FFF2-40B4-BE49-F238E27FC236}">
              <a16:creationId xmlns:a16="http://schemas.microsoft.com/office/drawing/2014/main" id="{251B00D8-FFE9-4BAF-96E8-C08597877A9F}"/>
            </a:ext>
          </a:extLst>
        </xdr:cNvPr>
        <xdr:cNvSpPr txBox="1"/>
      </xdr:nvSpPr>
      <xdr:spPr>
        <a:xfrm>
          <a:off x="19310428" y="1009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18C90BAF-5B88-44AA-81B5-038E50C1516B}"/>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81460022-0DDD-43DB-9123-2A92B4F46F59}"/>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B285D62A-8DEC-4BE9-AFE9-0675F2CD89C7}"/>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607915AF-39A1-4FB0-AA35-926BCD47A3FB}"/>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62932113-24D1-42E6-86CE-E0416E3DE157}"/>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AE7AB340-E3EB-4EE8-A10A-1CBE773735E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F69BA3BD-C2EC-423F-A9B5-CBE25BAFB914}"/>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508DB951-6FA2-46F1-9CFB-F6AB562F01FE}"/>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DB3B214F-47A4-46AA-9091-62250F9D11A4}"/>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38F6BFC6-38E0-473C-B88B-5CE2A189FB8A}"/>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2DF489A2-1653-4930-81BA-57C151292A9E}"/>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30EED535-48F6-4F37-9577-C76AF249C081}"/>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D0F0E9CF-97CE-4153-AEC6-61F0E3B203F8}"/>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18980</xdr:rowOff>
    </xdr:from>
    <xdr:to>
      <xdr:col>102</xdr:col>
      <xdr:colOff>165100</xdr:colOff>
      <xdr:row>58</xdr:row>
      <xdr:rowOff>120580</xdr:rowOff>
    </xdr:to>
    <xdr:sp macro="" textlink="">
      <xdr:nvSpPr>
        <xdr:cNvPr id="806" name="楕円 805">
          <a:extLst>
            <a:ext uri="{FF2B5EF4-FFF2-40B4-BE49-F238E27FC236}">
              <a16:creationId xmlns:a16="http://schemas.microsoft.com/office/drawing/2014/main" id="{29575E0F-E770-42A1-BC13-91700D9D64D3}"/>
            </a:ext>
          </a:extLst>
        </xdr:cNvPr>
        <xdr:cNvSpPr/>
      </xdr:nvSpPr>
      <xdr:spPr>
        <a:xfrm>
          <a:off x="19494500" y="99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137107</xdr:rowOff>
    </xdr:from>
    <xdr:ext cx="534377" cy="259045"/>
    <xdr:sp macro="" textlink="">
      <xdr:nvSpPr>
        <xdr:cNvPr id="807" name="テキスト ボックス 806">
          <a:extLst>
            <a:ext uri="{FF2B5EF4-FFF2-40B4-BE49-F238E27FC236}">
              <a16:creationId xmlns:a16="http://schemas.microsoft.com/office/drawing/2014/main" id="{E8935C4B-59C2-4A0B-955C-1E829EF1D490}"/>
            </a:ext>
          </a:extLst>
        </xdr:cNvPr>
        <xdr:cNvSpPr txBox="1"/>
      </xdr:nvSpPr>
      <xdr:spPr>
        <a:xfrm>
          <a:off x="19278111" y="973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ED4AE484-A510-425E-BEA6-06010E9E24E8}"/>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2B7BDF9-47D1-46EE-A30A-E899AD82725D}"/>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E81B9E57-DB17-464C-AD6C-8610DB5AB2B3}"/>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351AD494-DB62-4608-8843-3F1B8176B742}"/>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3D67A82C-01EC-45B0-B93A-4E7B7CBC45A5}"/>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D9CD43A0-2334-415C-99D6-9D37F3AA2A7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157791AE-81AD-4BAA-8408-18A0E653D1C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AE5050A0-19DD-41DC-8EEB-7121EB016205}"/>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15693D1A-2020-4FB5-8B05-AD3F0059E771}"/>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A8CD3556-B04C-4AD5-8397-C2CEE461B063}"/>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C1D593E1-D335-43A5-B47C-B1FE61DF6127}"/>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4ED5E33D-E6EF-415E-80A4-77E23C4521BD}"/>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48773666-BEEA-45E2-80D7-EE0EB108BBC2}"/>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C60113F3-E3A7-4A77-87B7-5CF96F861953}"/>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688C9072-E155-4DC3-A1C8-89542D78E0DC}"/>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42DE0505-0C23-4FE9-91B9-DEE45ABE6CA8}"/>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854D00C1-B4D2-4351-A17A-E7C4CD901F51}"/>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A391E17A-E037-413C-B697-4AB6A9910F09}"/>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1735E00A-2808-4FFC-9B6C-F5B31506382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BEB39B2D-7FDE-438C-BFAB-B95D9944FC9D}"/>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CA2F1E1E-9495-4152-9E78-5A70F22AD7E8}"/>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B91D55E8-5357-4C3D-ADAA-34DCADDBD96D}"/>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E992CA7E-088E-4553-8C83-5D27B6D75C34}"/>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4FB7A163-1D14-4CE6-B9B5-0D463684F858}"/>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3F94390D-72AC-4B4F-A356-54EEF20E7951}"/>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18F41AB8-3439-4241-A070-00A9EAC784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A3638504-A20F-4066-810E-8E4D658B4B3C}"/>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FBDE18D3-74EA-49E7-8C34-AA91A0035A82}"/>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DC71DF40-5764-4A95-9DB7-A2983ADF9EDA}"/>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F26E2139-A19E-4F9D-AA02-9927D8A1F559}"/>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D1FEC0CC-3C69-47B1-A19D-4E8DA68A2CB7}"/>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DD737854-EB9E-4B4B-904F-0B286AFBF856}"/>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102873</xdr:rowOff>
    </xdr:from>
    <xdr:to>
      <xdr:col>116</xdr:col>
      <xdr:colOff>63500</xdr:colOff>
      <xdr:row>76</xdr:row>
      <xdr:rowOff>27124</xdr:rowOff>
    </xdr:to>
    <xdr:cxnSp macro="">
      <xdr:nvCxnSpPr>
        <xdr:cNvPr id="840" name="直線コネクタ 839">
          <a:extLst>
            <a:ext uri="{FF2B5EF4-FFF2-40B4-BE49-F238E27FC236}">
              <a16:creationId xmlns:a16="http://schemas.microsoft.com/office/drawing/2014/main" id="{ED0206B5-083D-4508-AACA-E7BB4C8C072C}"/>
            </a:ext>
          </a:extLst>
        </xdr:cNvPr>
        <xdr:cNvCxnSpPr/>
      </xdr:nvCxnSpPr>
      <xdr:spPr>
        <a:xfrm flipV="1">
          <a:off x="21323300" y="12961623"/>
          <a:ext cx="838200" cy="9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93C24197-DF20-4619-BA99-CE98EC2C3101}"/>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351FED9A-AFDC-41C7-9710-94D3D284D402}"/>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27124</xdr:rowOff>
    </xdr:from>
    <xdr:to>
      <xdr:col>111</xdr:col>
      <xdr:colOff>177800</xdr:colOff>
      <xdr:row>76</xdr:row>
      <xdr:rowOff>99470</xdr:rowOff>
    </xdr:to>
    <xdr:cxnSp macro="">
      <xdr:nvCxnSpPr>
        <xdr:cNvPr id="843" name="直線コネクタ 842">
          <a:extLst>
            <a:ext uri="{FF2B5EF4-FFF2-40B4-BE49-F238E27FC236}">
              <a16:creationId xmlns:a16="http://schemas.microsoft.com/office/drawing/2014/main" id="{6A0F89B6-1DF4-4E5A-AA25-5E2C08A020DD}"/>
            </a:ext>
          </a:extLst>
        </xdr:cNvPr>
        <xdr:cNvCxnSpPr/>
      </xdr:nvCxnSpPr>
      <xdr:spPr>
        <a:xfrm flipV="1">
          <a:off x="20434300" y="13057324"/>
          <a:ext cx="889000" cy="7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90DCE0E1-26DF-4319-9CD5-9619ABD4AC9F}"/>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693BBEF-1C5D-4931-B126-2FF3F2A7D65D}"/>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89061</xdr:rowOff>
    </xdr:from>
    <xdr:to>
      <xdr:col>107</xdr:col>
      <xdr:colOff>50800</xdr:colOff>
      <xdr:row>76</xdr:row>
      <xdr:rowOff>99470</xdr:rowOff>
    </xdr:to>
    <xdr:cxnSp macro="">
      <xdr:nvCxnSpPr>
        <xdr:cNvPr id="846" name="直線コネクタ 845">
          <a:extLst>
            <a:ext uri="{FF2B5EF4-FFF2-40B4-BE49-F238E27FC236}">
              <a16:creationId xmlns:a16="http://schemas.microsoft.com/office/drawing/2014/main" id="{745EF391-6B91-495B-BA51-289C3175F53A}"/>
            </a:ext>
          </a:extLst>
        </xdr:cNvPr>
        <xdr:cNvCxnSpPr/>
      </xdr:nvCxnSpPr>
      <xdr:spPr>
        <a:xfrm>
          <a:off x="19545300" y="13119261"/>
          <a:ext cx="889000" cy="1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8EF98A27-C5BF-4084-993B-8513FD6C0854}"/>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F013DDB-C03E-4FF9-8DC1-042067C9985D}"/>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109760</xdr:rowOff>
    </xdr:from>
    <xdr:to>
      <xdr:col>102</xdr:col>
      <xdr:colOff>114300</xdr:colOff>
      <xdr:row>76</xdr:row>
      <xdr:rowOff>89061</xdr:rowOff>
    </xdr:to>
    <xdr:cxnSp macro="">
      <xdr:nvCxnSpPr>
        <xdr:cNvPr id="849" name="直線コネクタ 848">
          <a:extLst>
            <a:ext uri="{FF2B5EF4-FFF2-40B4-BE49-F238E27FC236}">
              <a16:creationId xmlns:a16="http://schemas.microsoft.com/office/drawing/2014/main" id="{A4D53570-7E5E-4938-9F7D-E5E36A4E595A}"/>
            </a:ext>
          </a:extLst>
        </xdr:cNvPr>
        <xdr:cNvCxnSpPr/>
      </xdr:nvCxnSpPr>
      <xdr:spPr>
        <a:xfrm>
          <a:off x="18656300" y="12625610"/>
          <a:ext cx="889000" cy="49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21D8F949-5EFB-4843-BC01-AEB1CD7E29B3}"/>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D256F924-F97C-48DA-BCEB-CB7BC2F74996}"/>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D0FE2773-10CD-475D-8D5B-B8E6F3307958}"/>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382A613F-2530-4343-B5C3-8E57485B41C6}"/>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11952A2B-3C72-49AA-83B2-7A420A96E73C}"/>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8808C4F1-43E6-47B5-9029-D2FC266C35DE}"/>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B03B00DA-6737-4E78-BEEE-E65C8A50E027}"/>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C07DA4A-EE20-48E8-A4B5-47AEB893D282}"/>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9B1D5DEA-858D-4A7B-8418-1CB2A974F837}"/>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52073</xdr:rowOff>
    </xdr:from>
    <xdr:to>
      <xdr:col>116</xdr:col>
      <xdr:colOff>114300</xdr:colOff>
      <xdr:row>75</xdr:row>
      <xdr:rowOff>153673</xdr:rowOff>
    </xdr:to>
    <xdr:sp macro="" textlink="">
      <xdr:nvSpPr>
        <xdr:cNvPr id="859" name="楕円 858">
          <a:extLst>
            <a:ext uri="{FF2B5EF4-FFF2-40B4-BE49-F238E27FC236}">
              <a16:creationId xmlns:a16="http://schemas.microsoft.com/office/drawing/2014/main" id="{0DA54584-E054-4816-A26C-B62CE27857D1}"/>
            </a:ext>
          </a:extLst>
        </xdr:cNvPr>
        <xdr:cNvSpPr/>
      </xdr:nvSpPr>
      <xdr:spPr>
        <a:xfrm>
          <a:off x="22110700" y="1291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74950</xdr:rowOff>
    </xdr:from>
    <xdr:ext cx="599010" cy="259045"/>
    <xdr:sp macro="" textlink="">
      <xdr:nvSpPr>
        <xdr:cNvPr id="860" name="繰出金該当値テキスト">
          <a:extLst>
            <a:ext uri="{FF2B5EF4-FFF2-40B4-BE49-F238E27FC236}">
              <a16:creationId xmlns:a16="http://schemas.microsoft.com/office/drawing/2014/main" id="{A0144B6B-5803-42C7-8C46-1CADC2867F85}"/>
            </a:ext>
          </a:extLst>
        </xdr:cNvPr>
        <xdr:cNvSpPr txBox="1"/>
      </xdr:nvSpPr>
      <xdr:spPr>
        <a:xfrm>
          <a:off x="22212300" y="1276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147774</xdr:rowOff>
    </xdr:from>
    <xdr:to>
      <xdr:col>112</xdr:col>
      <xdr:colOff>38100</xdr:colOff>
      <xdr:row>76</xdr:row>
      <xdr:rowOff>77924</xdr:rowOff>
    </xdr:to>
    <xdr:sp macro="" textlink="">
      <xdr:nvSpPr>
        <xdr:cNvPr id="861" name="楕円 860">
          <a:extLst>
            <a:ext uri="{FF2B5EF4-FFF2-40B4-BE49-F238E27FC236}">
              <a16:creationId xmlns:a16="http://schemas.microsoft.com/office/drawing/2014/main" id="{EA4B3D73-2D2A-4E52-B1D1-D1C443B99D82}"/>
            </a:ext>
          </a:extLst>
        </xdr:cNvPr>
        <xdr:cNvSpPr/>
      </xdr:nvSpPr>
      <xdr:spPr>
        <a:xfrm>
          <a:off x="21272500" y="1300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94451</xdr:rowOff>
    </xdr:from>
    <xdr:ext cx="599010" cy="259045"/>
    <xdr:sp macro="" textlink="">
      <xdr:nvSpPr>
        <xdr:cNvPr id="862" name="テキスト ボックス 861">
          <a:extLst>
            <a:ext uri="{FF2B5EF4-FFF2-40B4-BE49-F238E27FC236}">
              <a16:creationId xmlns:a16="http://schemas.microsoft.com/office/drawing/2014/main" id="{88E1A887-3BC8-4953-9168-B8FC23BE30B5}"/>
            </a:ext>
          </a:extLst>
        </xdr:cNvPr>
        <xdr:cNvSpPr txBox="1"/>
      </xdr:nvSpPr>
      <xdr:spPr>
        <a:xfrm>
          <a:off x="21023795" y="127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48670</xdr:rowOff>
    </xdr:from>
    <xdr:to>
      <xdr:col>107</xdr:col>
      <xdr:colOff>101600</xdr:colOff>
      <xdr:row>76</xdr:row>
      <xdr:rowOff>150270</xdr:rowOff>
    </xdr:to>
    <xdr:sp macro="" textlink="">
      <xdr:nvSpPr>
        <xdr:cNvPr id="863" name="楕円 862">
          <a:extLst>
            <a:ext uri="{FF2B5EF4-FFF2-40B4-BE49-F238E27FC236}">
              <a16:creationId xmlns:a16="http://schemas.microsoft.com/office/drawing/2014/main" id="{CACC521C-A0F4-490F-98C9-1DF4694AF91C}"/>
            </a:ext>
          </a:extLst>
        </xdr:cNvPr>
        <xdr:cNvSpPr/>
      </xdr:nvSpPr>
      <xdr:spPr>
        <a:xfrm>
          <a:off x="20383500" y="130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166797</xdr:rowOff>
    </xdr:from>
    <xdr:ext cx="599010" cy="259045"/>
    <xdr:sp macro="" textlink="">
      <xdr:nvSpPr>
        <xdr:cNvPr id="864" name="テキスト ボックス 863">
          <a:extLst>
            <a:ext uri="{FF2B5EF4-FFF2-40B4-BE49-F238E27FC236}">
              <a16:creationId xmlns:a16="http://schemas.microsoft.com/office/drawing/2014/main" id="{FAB29BA3-B498-43A8-B330-16E6E913A4F2}"/>
            </a:ext>
          </a:extLst>
        </xdr:cNvPr>
        <xdr:cNvSpPr txBox="1"/>
      </xdr:nvSpPr>
      <xdr:spPr>
        <a:xfrm>
          <a:off x="20134795" y="1285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38261</xdr:rowOff>
    </xdr:from>
    <xdr:to>
      <xdr:col>102</xdr:col>
      <xdr:colOff>165100</xdr:colOff>
      <xdr:row>76</xdr:row>
      <xdr:rowOff>139861</xdr:rowOff>
    </xdr:to>
    <xdr:sp macro="" textlink="">
      <xdr:nvSpPr>
        <xdr:cNvPr id="865" name="楕円 864">
          <a:extLst>
            <a:ext uri="{FF2B5EF4-FFF2-40B4-BE49-F238E27FC236}">
              <a16:creationId xmlns:a16="http://schemas.microsoft.com/office/drawing/2014/main" id="{B4BB4C94-09DC-4938-8AB2-080D824D7E0D}"/>
            </a:ext>
          </a:extLst>
        </xdr:cNvPr>
        <xdr:cNvSpPr/>
      </xdr:nvSpPr>
      <xdr:spPr>
        <a:xfrm>
          <a:off x="19494500" y="1306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156389</xdr:rowOff>
    </xdr:from>
    <xdr:ext cx="599010" cy="259045"/>
    <xdr:sp macro="" textlink="">
      <xdr:nvSpPr>
        <xdr:cNvPr id="866" name="テキスト ボックス 865">
          <a:extLst>
            <a:ext uri="{FF2B5EF4-FFF2-40B4-BE49-F238E27FC236}">
              <a16:creationId xmlns:a16="http://schemas.microsoft.com/office/drawing/2014/main" id="{5F3CA65E-A612-496C-BABE-5173DF09E83A}"/>
            </a:ext>
          </a:extLst>
        </xdr:cNvPr>
        <xdr:cNvSpPr txBox="1"/>
      </xdr:nvSpPr>
      <xdr:spPr>
        <a:xfrm>
          <a:off x="19245795" y="1284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58960</xdr:rowOff>
    </xdr:from>
    <xdr:to>
      <xdr:col>98</xdr:col>
      <xdr:colOff>38100</xdr:colOff>
      <xdr:row>73</xdr:row>
      <xdr:rowOff>160560</xdr:rowOff>
    </xdr:to>
    <xdr:sp macro="" textlink="">
      <xdr:nvSpPr>
        <xdr:cNvPr id="867" name="楕円 866">
          <a:extLst>
            <a:ext uri="{FF2B5EF4-FFF2-40B4-BE49-F238E27FC236}">
              <a16:creationId xmlns:a16="http://schemas.microsoft.com/office/drawing/2014/main" id="{073403C0-EF1D-4835-9C94-38A4909D1654}"/>
            </a:ext>
          </a:extLst>
        </xdr:cNvPr>
        <xdr:cNvSpPr/>
      </xdr:nvSpPr>
      <xdr:spPr>
        <a:xfrm>
          <a:off x="18605500" y="125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5637</xdr:rowOff>
    </xdr:from>
    <xdr:ext cx="599010" cy="259045"/>
    <xdr:sp macro="" textlink="">
      <xdr:nvSpPr>
        <xdr:cNvPr id="868" name="テキスト ボックス 867">
          <a:extLst>
            <a:ext uri="{FF2B5EF4-FFF2-40B4-BE49-F238E27FC236}">
              <a16:creationId xmlns:a16="http://schemas.microsoft.com/office/drawing/2014/main" id="{0F8C6657-984D-4CA2-A496-C82C143A5CD2}"/>
            </a:ext>
          </a:extLst>
        </xdr:cNvPr>
        <xdr:cNvSpPr txBox="1"/>
      </xdr:nvSpPr>
      <xdr:spPr>
        <a:xfrm>
          <a:off x="18356795" y="1235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BEC5FD41-3C57-4BB6-A0D7-423263354DD1}"/>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2DA12D11-43D3-4D5B-A79D-B84B4063A4A5}"/>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9DE9B2E9-B863-4A17-8C5F-86A7756C8631}"/>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9591C4F7-1003-43A9-8E81-014D1CF3761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D894FFFE-EF2A-4151-AFC4-687BC8EC729C}"/>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D558D887-A5E5-43A1-B566-6D9CC39967FE}"/>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9AFCD95F-C139-4247-AE6B-89AFC9800E0A}"/>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60EC9A4B-F6F7-49BA-9844-46EC40750968}"/>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71936DB8-53EB-4E8B-9F70-458BA1272E3D}"/>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AC090E86-B13D-4B0B-B50E-336A6FA1691C}"/>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C55B3BEC-F750-4277-9192-292736DB343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C7B6850C-D0E5-43B3-9151-CDA7DF74C0EB}"/>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867A5D34-7EC8-4226-AB46-E1CB201D6038}"/>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F5F6C97-EEDF-4DA5-B97B-FC1BF4962B42}"/>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D2543726-4353-4C8D-B326-693283D5FEA4}"/>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51E5E2D1-CB87-44E6-9CF1-46E94339AA09}"/>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F0AEA61F-EE22-4084-9864-62D040B0992B}"/>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B48A93A9-2106-49BE-A388-B0F4C0AA2F4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5EDCC65-B671-4FA8-92E8-BC7ED8B8D1CD}"/>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E5A92659-84B7-4565-89B3-38DA92D098E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9BCEB970-89AD-42B5-9E40-6B42BD44D4AB}"/>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AE6096F6-9CB6-4251-BEAA-8F86B23DA90E}"/>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435D1118-7E3B-456D-AA8C-8C797D53F083}"/>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991C5049-8168-4012-8C3E-8EE0BA252F37}"/>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FD095128-BCB8-4D1A-A4F9-82AF805F64A5}"/>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7CB9AFBD-1E7B-4336-9014-4AC8DB5CCE2D}"/>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703C7436-C837-49DA-82E4-0888E3617CAE}"/>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341DD529-EFDF-4504-BE3F-DF8BF47F62AE}"/>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BAC5CEDB-4C86-4534-9DE6-F0EC748FD5D1}"/>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3D2D1219-159B-461E-BB55-0D39B40B977E}"/>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AE7623D8-1873-43EE-BB98-01448B13978E}"/>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3875FB9E-CBDC-4D05-BF46-FE270B595AF5}"/>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61C83F33-CFB0-4BC2-ABE9-B6846C640A8A}"/>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24D28F45-1CE8-455A-917E-E7534B6C10A8}"/>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7FF5FCF1-522B-477A-B99E-F978C23E7CCA}"/>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C4489710-BB48-4877-AB18-20FF357E6638}"/>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9DA9EF23-4C0E-46E3-ABF1-55C327B26837}"/>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CA4F277C-95DF-46FB-A07F-3DF2FCBCC9F8}"/>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448C2C5F-95A5-4952-97BE-D6612E8584BD}"/>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31EAB87D-27B4-4779-878E-CA057D90BD2C}"/>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B4D702A1-41B7-48C4-BEFE-8F5902324719}"/>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FEA2BBFF-FF02-405A-8761-D13B44E318D9}"/>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E16DABF4-0764-4BAA-BA3F-365155E9D268}"/>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23CFF259-0506-4FD6-953C-E49B04D0290A}"/>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952FF94C-E30A-4FCD-BD3B-1D576341A5E1}"/>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7890DEF-D0B7-4136-A8DD-C0D008F10183}"/>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4053475D-CA0B-4FC1-8703-4A49170B0BFB}"/>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9DBF5326-8A58-44C5-B0FA-0278DFF5AC47}"/>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23FAE127-06D0-4F4E-A74F-A197A66BB4C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A1005E39-3534-41A6-9D71-455488D5CBD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21A2B758-E970-4C1C-A04B-622FE880D35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F0D6F707-B3EE-465A-94A1-52DB071436BF}"/>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人口が昨年度に比べ、</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人減少（</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年度実施の</a:t>
          </a:r>
          <a:r>
            <a:rPr kumimoji="1" lang="ja-JP" altLang="en-US" sz="1100">
              <a:solidFill>
                <a:schemeClr val="dk1"/>
              </a:solidFill>
              <a:effectLst/>
              <a:latin typeface="+mn-lt"/>
              <a:ea typeface="+mn-ea"/>
              <a:cs typeface="+mn-cs"/>
            </a:rPr>
            <a:t>橋梁長寿命化計画策定や第二前川橋架替工事に係る予備設計及び地質調査</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の業務委託</a:t>
          </a:r>
          <a:r>
            <a:rPr kumimoji="1" lang="ja-JP" altLang="ja-JP" sz="1100">
              <a:solidFill>
                <a:schemeClr val="dk1"/>
              </a:solidFill>
              <a:effectLst/>
              <a:latin typeface="+mn-lt"/>
              <a:ea typeface="+mn-ea"/>
              <a:cs typeface="+mn-cs"/>
            </a:rPr>
            <a:t>が終了したことに伴い、減少に転じた。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消防出張所・分遣所庁舎整備事業等の実施による一部事務組合負担金の増額</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に転じた。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普通建設事業費については、</a:t>
          </a:r>
          <a:r>
            <a:rPr lang="ja-JP" altLang="en-US" sz="1100" b="0" i="0" baseline="0">
              <a:solidFill>
                <a:schemeClr val="dk1"/>
              </a:solidFill>
              <a:effectLst/>
              <a:latin typeface="+mn-lt"/>
              <a:ea typeface="+mn-ea"/>
              <a:cs typeface="+mn-cs"/>
            </a:rPr>
            <a:t>交流・産業活性化施設整備事業</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を実施したこと</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全体として増加に転じた</a:t>
          </a:r>
          <a:r>
            <a:rPr kumimoji="1" lang="ja-JP" altLang="ja-JP" sz="1100">
              <a:solidFill>
                <a:schemeClr val="dk1"/>
              </a:solidFill>
              <a:effectLst/>
              <a:latin typeface="+mn-lt"/>
              <a:ea typeface="+mn-ea"/>
              <a:cs typeface="+mn-cs"/>
            </a:rPr>
            <a:t>。今後も事業費の平準化に努め、抑制を図る。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83AAD9D-F1A2-4F8D-8BD0-95DCA1164B6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4D7B20B-A6F9-48EB-928D-860A11BD54EC}"/>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22FB889-24D6-4905-AF16-ECAEE841721E}"/>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BBE4F035-4370-474F-AA0C-D910FF0C3B4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75DCC79-8BA4-4CEC-9FCF-B04AF6085A3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ECFB79A-B69A-4618-852B-27348549C4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64CF02-6E26-43AA-A545-D24F52CF19C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21CAEC3-F036-4DAE-B677-52D5C82226A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A6A7FC-3735-4039-B8EB-01277A89018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39A749B7-CAA8-49D1-BAD3-02B1FCE3366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
501
390.46
2,187,530
2,088,827
85,271
1,157,210
2,843,832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9F8AD29-BA87-4E1E-8910-21DF7AC7C72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C658CC-1ACF-4E4F-828D-E0EB49934D4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A694835-D68B-42D1-A4A9-CC307B6C2CD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66C214-78C3-44AB-82E2-91383FEE473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7FFFE1-E587-4BCC-A5C3-2792AF4565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D1C7E09B-8EE4-4D99-8169-A0AB94A98CF4}"/>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87252B7-5ECD-4CA6-81F0-00C04BAEA76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2DD32275-0567-4ADA-8788-1480847BCD66}"/>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A93CC3FB-F726-49A1-9822-1BAC574AF51A}"/>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35629AB-7FDB-4F0B-8CBF-1676258654F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471FF61-48A8-41A9-AB9A-75E7022539AD}"/>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5842402D-8195-43FD-8F0A-71D874D6E924}"/>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7295139-AE40-4BEC-B7E4-ED25D633A717}"/>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919B8D6-6ECA-49C4-AA60-8FED8625FE94}"/>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F1D0B5-D61D-44A2-BA35-344893D2C9E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EF8B977B-C719-420A-8D02-B857C36048A9}"/>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A852A8C-02B5-4902-8928-6BCF92D61CC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63109B0E-117F-4E4B-979B-989992905E6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87B40329-5461-4C59-B64F-632A166AB4AD}"/>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10F733CA-5C01-4642-9784-A5427DCA8938}"/>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3703918-0699-4F12-8C26-E17AA90FFECD}"/>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9E310BBE-E179-4028-8D05-93DEEDB6FFB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D3E5CD28-655D-4BFB-8288-2F6D941562C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C8D0045-0CD7-4983-B1A5-8CDEAC97405E}"/>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430FA9E-D203-476D-AB39-390D89A4CF07}"/>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0A42226-9078-4835-B979-CEA89C54B26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4549F703-68E6-4149-B770-5B7C270C539D}"/>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BAAFF2FF-7F6B-4836-826E-5911FF69E495}"/>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8D959304-2079-4F1C-B40D-9E502A40DB12}"/>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9014DC9F-9A1A-443F-BEFA-4AE92CC2ADC1}"/>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C1AF3498-0B6C-42E7-B9B0-FD7B723F37B5}"/>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5B3BF9E2-9C2C-4FF0-9AF5-526A93117B0C}"/>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7F9EB203-6AAE-4CE5-9A5E-6CEA827C59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839AE559-71EF-473E-935B-30F2DE729BE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78562D6D-0E03-4C1C-A4A1-549D238DD9DB}"/>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5CBFEBAB-0227-4218-8422-2A113DDA6AC2}"/>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932DC566-39CC-44E9-B1C5-250121D8D5B7}"/>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5E2D137C-EA0B-4528-B910-A9113DFA0645}"/>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9EBCEB77-4955-4231-ACE3-CE5F35474A58}"/>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555757BF-3DF3-45AD-B166-F0E976C45A0F}"/>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559B856-3A21-47DB-8BC7-27F681277A85}"/>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938A7A66-58A3-437B-8191-CA4B1A908676}"/>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8A95BAD-5C45-4CA1-BF92-506E6E2D2969}"/>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ED3CA01-9655-4551-98ED-2F70CFC8764D}"/>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45348E19-2B9C-48C2-BB2A-70CB43E2F932}"/>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4E26B5ED-7832-425A-AC61-DF7DCBD8956E}"/>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B493344F-71F2-49B5-9C2C-BD9B4495F32D}"/>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63C6FCA7-F811-4601-8C08-B4F326ACEC4D}"/>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162916</xdr:rowOff>
    </xdr:from>
    <xdr:to>
      <xdr:col>24</xdr:col>
      <xdr:colOff>63500</xdr:colOff>
      <xdr:row>34</xdr:row>
      <xdr:rowOff>36716</xdr:rowOff>
    </xdr:to>
    <xdr:cxnSp macro="">
      <xdr:nvCxnSpPr>
        <xdr:cNvPr id="60" name="直線コネクタ 59">
          <a:extLst>
            <a:ext uri="{FF2B5EF4-FFF2-40B4-BE49-F238E27FC236}">
              <a16:creationId xmlns:a16="http://schemas.microsoft.com/office/drawing/2014/main" id="{C817BC47-2A83-4D69-87C0-4B58D6C97A66}"/>
            </a:ext>
          </a:extLst>
        </xdr:cNvPr>
        <xdr:cNvCxnSpPr/>
      </xdr:nvCxnSpPr>
      <xdr:spPr>
        <a:xfrm flipV="1">
          <a:off x="3797300" y="5820766"/>
          <a:ext cx="838200" cy="4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C6DAD286-92F3-494C-BE0A-5AD11EE9FC0D}"/>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FCBA94A0-B1F2-4DC4-A7A4-40843777086D}"/>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36716</xdr:rowOff>
    </xdr:from>
    <xdr:to>
      <xdr:col>19</xdr:col>
      <xdr:colOff>177800</xdr:colOff>
      <xdr:row>34</xdr:row>
      <xdr:rowOff>61900</xdr:rowOff>
    </xdr:to>
    <xdr:cxnSp macro="">
      <xdr:nvCxnSpPr>
        <xdr:cNvPr id="63" name="直線コネクタ 62">
          <a:extLst>
            <a:ext uri="{FF2B5EF4-FFF2-40B4-BE49-F238E27FC236}">
              <a16:creationId xmlns:a16="http://schemas.microsoft.com/office/drawing/2014/main" id="{ACE72DE7-DA9D-4271-99D0-9354F50BC6DA}"/>
            </a:ext>
          </a:extLst>
        </xdr:cNvPr>
        <xdr:cNvCxnSpPr/>
      </xdr:nvCxnSpPr>
      <xdr:spPr>
        <a:xfrm flipV="1">
          <a:off x="2908300" y="5866016"/>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F1977DB8-5ACF-4A1B-90DD-355BF28CEE28}"/>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F846880-308D-4AF9-BBC0-D417123A318F}"/>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55156</xdr:rowOff>
    </xdr:from>
    <xdr:to>
      <xdr:col>15</xdr:col>
      <xdr:colOff>50800</xdr:colOff>
      <xdr:row>34</xdr:row>
      <xdr:rowOff>61900</xdr:rowOff>
    </xdr:to>
    <xdr:cxnSp macro="">
      <xdr:nvCxnSpPr>
        <xdr:cNvPr id="66" name="直線コネクタ 65">
          <a:extLst>
            <a:ext uri="{FF2B5EF4-FFF2-40B4-BE49-F238E27FC236}">
              <a16:creationId xmlns:a16="http://schemas.microsoft.com/office/drawing/2014/main" id="{7EC3C2FB-A703-496F-87E7-5D3D09478D99}"/>
            </a:ext>
          </a:extLst>
        </xdr:cNvPr>
        <xdr:cNvCxnSpPr/>
      </xdr:nvCxnSpPr>
      <xdr:spPr>
        <a:xfrm>
          <a:off x="2019300" y="5884456"/>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6A32D1DE-00CB-4A5F-A5E0-0B56DCAEC0E6}"/>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180C571D-23FD-41B6-8C22-782808B54919}"/>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28804</xdr:rowOff>
    </xdr:from>
    <xdr:to>
      <xdr:col>10</xdr:col>
      <xdr:colOff>114300</xdr:colOff>
      <xdr:row>34</xdr:row>
      <xdr:rowOff>55156</xdr:rowOff>
    </xdr:to>
    <xdr:cxnSp macro="">
      <xdr:nvCxnSpPr>
        <xdr:cNvPr id="69" name="直線コネクタ 68">
          <a:extLst>
            <a:ext uri="{FF2B5EF4-FFF2-40B4-BE49-F238E27FC236}">
              <a16:creationId xmlns:a16="http://schemas.microsoft.com/office/drawing/2014/main" id="{6DDBE3A5-8256-4E66-8149-BF9639ED17BE}"/>
            </a:ext>
          </a:extLst>
        </xdr:cNvPr>
        <xdr:cNvCxnSpPr/>
      </xdr:nvCxnSpPr>
      <xdr:spPr>
        <a:xfrm>
          <a:off x="1130300" y="5858104"/>
          <a:ext cx="889000" cy="2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81219EF7-713B-4ACF-9ACC-9A27D503E707}"/>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6E8CA89A-3B50-4C05-8E23-834188E13D5D}"/>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40BB80B7-41E5-4D96-B469-9BB557EA2602}"/>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BEAE79B8-E7AA-4873-A31E-C3E0EEE18216}"/>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BC62CC3-63D2-44D4-9682-5D14F7C4B8F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D9D641D1-5E43-4A80-9DEF-D4C073740B5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02DF5BA-7877-4FFB-888B-3D37A19DDF4A}"/>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BA040217-2297-46CB-9D59-84B3FC18270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49698376-8862-4D9F-B8EF-975A95D4D97E}"/>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112116</xdr:rowOff>
    </xdr:from>
    <xdr:to>
      <xdr:col>24</xdr:col>
      <xdr:colOff>114300</xdr:colOff>
      <xdr:row>34</xdr:row>
      <xdr:rowOff>42266</xdr:rowOff>
    </xdr:to>
    <xdr:sp macro="" textlink="">
      <xdr:nvSpPr>
        <xdr:cNvPr id="79" name="楕円 78">
          <a:extLst>
            <a:ext uri="{FF2B5EF4-FFF2-40B4-BE49-F238E27FC236}">
              <a16:creationId xmlns:a16="http://schemas.microsoft.com/office/drawing/2014/main" id="{0EFFB102-C4D1-4F93-B243-C0AEC265DDEB}"/>
            </a:ext>
          </a:extLst>
        </xdr:cNvPr>
        <xdr:cNvSpPr/>
      </xdr:nvSpPr>
      <xdr:spPr>
        <a:xfrm>
          <a:off x="4584700" y="576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134993</xdr:rowOff>
    </xdr:from>
    <xdr:ext cx="534377" cy="259045"/>
    <xdr:sp macro="" textlink="">
      <xdr:nvSpPr>
        <xdr:cNvPr id="80" name="議会費該当値テキスト">
          <a:extLst>
            <a:ext uri="{FF2B5EF4-FFF2-40B4-BE49-F238E27FC236}">
              <a16:creationId xmlns:a16="http://schemas.microsoft.com/office/drawing/2014/main" id="{DD243914-1CE7-44E5-8B5F-01C32B94AE38}"/>
            </a:ext>
          </a:extLst>
        </xdr:cNvPr>
        <xdr:cNvSpPr txBox="1"/>
      </xdr:nvSpPr>
      <xdr:spPr>
        <a:xfrm>
          <a:off x="4686300" y="562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157366</xdr:rowOff>
    </xdr:from>
    <xdr:to>
      <xdr:col>20</xdr:col>
      <xdr:colOff>38100</xdr:colOff>
      <xdr:row>34</xdr:row>
      <xdr:rowOff>87516</xdr:rowOff>
    </xdr:to>
    <xdr:sp macro="" textlink="">
      <xdr:nvSpPr>
        <xdr:cNvPr id="81" name="楕円 80">
          <a:extLst>
            <a:ext uri="{FF2B5EF4-FFF2-40B4-BE49-F238E27FC236}">
              <a16:creationId xmlns:a16="http://schemas.microsoft.com/office/drawing/2014/main" id="{298712DE-85A6-4C8E-B354-8FA3E97CD6D5}"/>
            </a:ext>
          </a:extLst>
        </xdr:cNvPr>
        <xdr:cNvSpPr/>
      </xdr:nvSpPr>
      <xdr:spPr>
        <a:xfrm>
          <a:off x="3746500" y="58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104043</xdr:rowOff>
    </xdr:from>
    <xdr:ext cx="534377" cy="259045"/>
    <xdr:sp macro="" textlink="">
      <xdr:nvSpPr>
        <xdr:cNvPr id="82" name="テキスト ボックス 81">
          <a:extLst>
            <a:ext uri="{FF2B5EF4-FFF2-40B4-BE49-F238E27FC236}">
              <a16:creationId xmlns:a16="http://schemas.microsoft.com/office/drawing/2014/main" id="{AA97B707-241B-4E6F-93E9-96C0D85D2208}"/>
            </a:ext>
          </a:extLst>
        </xdr:cNvPr>
        <xdr:cNvSpPr txBox="1"/>
      </xdr:nvSpPr>
      <xdr:spPr>
        <a:xfrm>
          <a:off x="3530111" y="559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11100</xdr:rowOff>
    </xdr:from>
    <xdr:to>
      <xdr:col>15</xdr:col>
      <xdr:colOff>101600</xdr:colOff>
      <xdr:row>34</xdr:row>
      <xdr:rowOff>112700</xdr:rowOff>
    </xdr:to>
    <xdr:sp macro="" textlink="">
      <xdr:nvSpPr>
        <xdr:cNvPr id="83" name="楕円 82">
          <a:extLst>
            <a:ext uri="{FF2B5EF4-FFF2-40B4-BE49-F238E27FC236}">
              <a16:creationId xmlns:a16="http://schemas.microsoft.com/office/drawing/2014/main" id="{12686FB9-E208-41F3-94D8-261B3DE7496B}"/>
            </a:ext>
          </a:extLst>
        </xdr:cNvPr>
        <xdr:cNvSpPr/>
      </xdr:nvSpPr>
      <xdr:spPr>
        <a:xfrm>
          <a:off x="2857500" y="58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129227</xdr:rowOff>
    </xdr:from>
    <xdr:ext cx="534377" cy="259045"/>
    <xdr:sp macro="" textlink="">
      <xdr:nvSpPr>
        <xdr:cNvPr id="84" name="テキスト ボックス 83">
          <a:extLst>
            <a:ext uri="{FF2B5EF4-FFF2-40B4-BE49-F238E27FC236}">
              <a16:creationId xmlns:a16="http://schemas.microsoft.com/office/drawing/2014/main" id="{39B2D74D-F12B-49C1-B230-4E79C209CD7F}"/>
            </a:ext>
          </a:extLst>
        </xdr:cNvPr>
        <xdr:cNvSpPr txBox="1"/>
      </xdr:nvSpPr>
      <xdr:spPr>
        <a:xfrm>
          <a:off x="2641111" y="561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4356</xdr:rowOff>
    </xdr:from>
    <xdr:to>
      <xdr:col>10</xdr:col>
      <xdr:colOff>165100</xdr:colOff>
      <xdr:row>34</xdr:row>
      <xdr:rowOff>105956</xdr:rowOff>
    </xdr:to>
    <xdr:sp macro="" textlink="">
      <xdr:nvSpPr>
        <xdr:cNvPr id="85" name="楕円 84">
          <a:extLst>
            <a:ext uri="{FF2B5EF4-FFF2-40B4-BE49-F238E27FC236}">
              <a16:creationId xmlns:a16="http://schemas.microsoft.com/office/drawing/2014/main" id="{8CBDEAF4-CC51-48FF-AD2E-CAC8F4FED0C2}"/>
            </a:ext>
          </a:extLst>
        </xdr:cNvPr>
        <xdr:cNvSpPr/>
      </xdr:nvSpPr>
      <xdr:spPr>
        <a:xfrm>
          <a:off x="1968500" y="583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122483</xdr:rowOff>
    </xdr:from>
    <xdr:ext cx="534377" cy="259045"/>
    <xdr:sp macro="" textlink="">
      <xdr:nvSpPr>
        <xdr:cNvPr id="86" name="テキスト ボックス 85">
          <a:extLst>
            <a:ext uri="{FF2B5EF4-FFF2-40B4-BE49-F238E27FC236}">
              <a16:creationId xmlns:a16="http://schemas.microsoft.com/office/drawing/2014/main" id="{0EFEEF29-5831-4CC3-80FE-AA315DB7F286}"/>
            </a:ext>
          </a:extLst>
        </xdr:cNvPr>
        <xdr:cNvSpPr txBox="1"/>
      </xdr:nvSpPr>
      <xdr:spPr>
        <a:xfrm>
          <a:off x="1752111" y="56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149454</xdr:rowOff>
    </xdr:from>
    <xdr:to>
      <xdr:col>6</xdr:col>
      <xdr:colOff>38100</xdr:colOff>
      <xdr:row>34</xdr:row>
      <xdr:rowOff>79604</xdr:rowOff>
    </xdr:to>
    <xdr:sp macro="" textlink="">
      <xdr:nvSpPr>
        <xdr:cNvPr id="87" name="楕円 86">
          <a:extLst>
            <a:ext uri="{FF2B5EF4-FFF2-40B4-BE49-F238E27FC236}">
              <a16:creationId xmlns:a16="http://schemas.microsoft.com/office/drawing/2014/main" id="{BF855BAA-8EB4-43EC-BAE7-87DFE6CD37AD}"/>
            </a:ext>
          </a:extLst>
        </xdr:cNvPr>
        <xdr:cNvSpPr/>
      </xdr:nvSpPr>
      <xdr:spPr>
        <a:xfrm>
          <a:off x="1079500" y="58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96131</xdr:rowOff>
    </xdr:from>
    <xdr:ext cx="534377" cy="259045"/>
    <xdr:sp macro="" textlink="">
      <xdr:nvSpPr>
        <xdr:cNvPr id="88" name="テキスト ボックス 87">
          <a:extLst>
            <a:ext uri="{FF2B5EF4-FFF2-40B4-BE49-F238E27FC236}">
              <a16:creationId xmlns:a16="http://schemas.microsoft.com/office/drawing/2014/main" id="{D0C08780-0FED-4893-B4F3-67D4FDFC8DCC}"/>
            </a:ext>
          </a:extLst>
        </xdr:cNvPr>
        <xdr:cNvSpPr txBox="1"/>
      </xdr:nvSpPr>
      <xdr:spPr>
        <a:xfrm>
          <a:off x="863111" y="558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BE1A92B9-9311-4FB0-B45B-F1307A6E945D}"/>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DBC91808-94E0-4F09-872F-9E3E7F30DB9B}"/>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5FDA7A14-AE28-4EFF-905A-E194F1BDEFDD}"/>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F3DF14CE-CB15-4004-BA49-518DE60FEF96}"/>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A7CF1729-D01B-492A-96C8-FF291A637528}"/>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D6B66BCA-1567-4115-8EC4-B86F94F9A6E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7566A7D2-9ACE-41CC-980A-400F25317474}"/>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A32AEE77-2745-4FFD-9F97-CDA9B43E3CEB}"/>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CB66B431-37F2-4320-9E99-98A87DB2654A}"/>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AF859010-B5B8-42D8-A1F8-C83F54F8CF7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BF2BD97C-FDAC-47E9-99CD-AF4B5C62943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9C15B434-7222-42FC-AF86-B2B2F4F46BC9}"/>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90AF3829-3B81-4EA6-B312-50A22925C08E}"/>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34B88D60-2504-443A-B664-88212DF994C6}"/>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9546E73F-62DA-4E16-81C9-03A8F8361B3B}"/>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209511F4-C42F-431E-AC12-A544D1FB4542}"/>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DD1CDF06-77BC-4AE8-A838-7383B88DE23C}"/>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FE1AF5DB-0A2B-4C71-B5C4-E9D9CF8576B5}"/>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4795A691-3A2D-42A5-BCC5-A402DAFD8A66}"/>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5E133612-5BC1-46A0-A49E-28393AA78C3A}"/>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6A5770AD-1F5B-4431-B32B-4C5517480A49}"/>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B859CB09-9CD4-43CE-8C1E-5E0B4DE79013}"/>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AA9B158F-3C1D-4849-B31C-D99B27DDB689}"/>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CD31E7C-D6BC-454C-BED5-61A1F31D074D}"/>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FB871D59-CA5E-451B-9479-95967138CEB4}"/>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8F6E907B-2F4E-4E5E-AB15-2240D2DDAA91}"/>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57546</xdr:rowOff>
    </xdr:from>
    <xdr:to>
      <xdr:col>24</xdr:col>
      <xdr:colOff>63500</xdr:colOff>
      <xdr:row>57</xdr:row>
      <xdr:rowOff>87276</xdr:rowOff>
    </xdr:to>
    <xdr:cxnSp macro="">
      <xdr:nvCxnSpPr>
        <xdr:cNvPr id="115" name="直線コネクタ 114">
          <a:extLst>
            <a:ext uri="{FF2B5EF4-FFF2-40B4-BE49-F238E27FC236}">
              <a16:creationId xmlns:a16="http://schemas.microsoft.com/office/drawing/2014/main" id="{2151FF0B-4775-4306-AB53-009434E2B5FF}"/>
            </a:ext>
          </a:extLst>
        </xdr:cNvPr>
        <xdr:cNvCxnSpPr/>
      </xdr:nvCxnSpPr>
      <xdr:spPr>
        <a:xfrm flipV="1">
          <a:off x="3797300" y="9830196"/>
          <a:ext cx="838200" cy="2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EB5A6470-F5CA-47A8-8167-209276E6925B}"/>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44CB6675-5825-4C08-B67B-C7118C410209}"/>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87276</xdr:rowOff>
    </xdr:from>
    <xdr:to>
      <xdr:col>19</xdr:col>
      <xdr:colOff>177800</xdr:colOff>
      <xdr:row>57</xdr:row>
      <xdr:rowOff>97079</xdr:rowOff>
    </xdr:to>
    <xdr:cxnSp macro="">
      <xdr:nvCxnSpPr>
        <xdr:cNvPr id="118" name="直線コネクタ 117">
          <a:extLst>
            <a:ext uri="{FF2B5EF4-FFF2-40B4-BE49-F238E27FC236}">
              <a16:creationId xmlns:a16="http://schemas.microsoft.com/office/drawing/2014/main" id="{1F399446-FA11-4B5E-A779-F27448970D98}"/>
            </a:ext>
          </a:extLst>
        </xdr:cNvPr>
        <xdr:cNvCxnSpPr/>
      </xdr:nvCxnSpPr>
      <xdr:spPr>
        <a:xfrm flipV="1">
          <a:off x="2908300" y="9859926"/>
          <a:ext cx="889000" cy="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B901C57C-8F8C-418C-B80F-CC7758724A8B}"/>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72F0A1CF-791E-490D-AFFB-88997AE67E16}"/>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152542</xdr:rowOff>
    </xdr:from>
    <xdr:to>
      <xdr:col>15</xdr:col>
      <xdr:colOff>50800</xdr:colOff>
      <xdr:row>57</xdr:row>
      <xdr:rowOff>97079</xdr:rowOff>
    </xdr:to>
    <xdr:cxnSp macro="">
      <xdr:nvCxnSpPr>
        <xdr:cNvPr id="121" name="直線コネクタ 120">
          <a:extLst>
            <a:ext uri="{FF2B5EF4-FFF2-40B4-BE49-F238E27FC236}">
              <a16:creationId xmlns:a16="http://schemas.microsoft.com/office/drawing/2014/main" id="{BC99A7B2-581A-42F3-B3B8-6920FF4A92AC}"/>
            </a:ext>
          </a:extLst>
        </xdr:cNvPr>
        <xdr:cNvCxnSpPr/>
      </xdr:nvCxnSpPr>
      <xdr:spPr>
        <a:xfrm>
          <a:off x="2019300" y="9582292"/>
          <a:ext cx="889000" cy="28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BFDACB7D-D7AB-40E0-9D06-2C626222C927}"/>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FDD3C44-2A46-4158-A530-12BFC2CB45C6}"/>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152542</xdr:rowOff>
    </xdr:from>
    <xdr:to>
      <xdr:col>10</xdr:col>
      <xdr:colOff>114300</xdr:colOff>
      <xdr:row>57</xdr:row>
      <xdr:rowOff>58009</xdr:rowOff>
    </xdr:to>
    <xdr:cxnSp macro="">
      <xdr:nvCxnSpPr>
        <xdr:cNvPr id="124" name="直線コネクタ 123">
          <a:extLst>
            <a:ext uri="{FF2B5EF4-FFF2-40B4-BE49-F238E27FC236}">
              <a16:creationId xmlns:a16="http://schemas.microsoft.com/office/drawing/2014/main" id="{97DF493E-3294-42CA-8E3A-D9791FD7C22A}"/>
            </a:ext>
          </a:extLst>
        </xdr:cNvPr>
        <xdr:cNvCxnSpPr/>
      </xdr:nvCxnSpPr>
      <xdr:spPr>
        <a:xfrm flipV="1">
          <a:off x="1130300" y="9582292"/>
          <a:ext cx="889000" cy="24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90AA74FF-9187-4AE4-A0E0-CFBEBEDF0AA4}"/>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6DD17081-5276-4ECA-8A71-2934876B6311}"/>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FB7BBF5-F316-441C-A7E2-32C3260F3998}"/>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D019B4-FB09-4519-9CA2-78130C6B1E47}"/>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5F4718B3-2D0D-468D-845A-0B834F4DB061}"/>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77E3FC92-AF0A-47D8-8B30-4761EDCEEE8E}"/>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B1AD8386-56CD-46ED-8A06-7BDF13DA0D66}"/>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8D2D15BD-3D99-48CB-976B-15C08827182C}"/>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B5706E97-E691-4BE6-B2EC-B49702CD848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6746</xdr:rowOff>
    </xdr:from>
    <xdr:to>
      <xdr:col>24</xdr:col>
      <xdr:colOff>114300</xdr:colOff>
      <xdr:row>57</xdr:row>
      <xdr:rowOff>108346</xdr:rowOff>
    </xdr:to>
    <xdr:sp macro="" textlink="">
      <xdr:nvSpPr>
        <xdr:cNvPr id="134" name="楕円 133">
          <a:extLst>
            <a:ext uri="{FF2B5EF4-FFF2-40B4-BE49-F238E27FC236}">
              <a16:creationId xmlns:a16="http://schemas.microsoft.com/office/drawing/2014/main" id="{DE857DC9-A6E8-467A-BF48-57865264DC8A}"/>
            </a:ext>
          </a:extLst>
        </xdr:cNvPr>
        <xdr:cNvSpPr/>
      </xdr:nvSpPr>
      <xdr:spPr>
        <a:xfrm>
          <a:off x="4584700" y="97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29623</xdr:rowOff>
    </xdr:from>
    <xdr:ext cx="690189" cy="259045"/>
    <xdr:sp macro="" textlink="">
      <xdr:nvSpPr>
        <xdr:cNvPr id="135" name="総務費該当値テキスト">
          <a:extLst>
            <a:ext uri="{FF2B5EF4-FFF2-40B4-BE49-F238E27FC236}">
              <a16:creationId xmlns:a16="http://schemas.microsoft.com/office/drawing/2014/main" id="{695242DF-04F9-45A4-8956-7B4D9BFCAC69}"/>
            </a:ext>
          </a:extLst>
        </xdr:cNvPr>
        <xdr:cNvSpPr txBox="1"/>
      </xdr:nvSpPr>
      <xdr:spPr>
        <a:xfrm>
          <a:off x="4686300" y="9630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36476</xdr:rowOff>
    </xdr:from>
    <xdr:to>
      <xdr:col>20</xdr:col>
      <xdr:colOff>38100</xdr:colOff>
      <xdr:row>57</xdr:row>
      <xdr:rowOff>138076</xdr:rowOff>
    </xdr:to>
    <xdr:sp macro="" textlink="">
      <xdr:nvSpPr>
        <xdr:cNvPr id="136" name="楕円 135">
          <a:extLst>
            <a:ext uri="{FF2B5EF4-FFF2-40B4-BE49-F238E27FC236}">
              <a16:creationId xmlns:a16="http://schemas.microsoft.com/office/drawing/2014/main" id="{18AEA688-5A53-4522-ADC3-85550057EF20}"/>
            </a:ext>
          </a:extLst>
        </xdr:cNvPr>
        <xdr:cNvSpPr/>
      </xdr:nvSpPr>
      <xdr:spPr>
        <a:xfrm>
          <a:off x="3746500" y="980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154603</xdr:rowOff>
    </xdr:from>
    <xdr:ext cx="599010" cy="259045"/>
    <xdr:sp macro="" textlink="">
      <xdr:nvSpPr>
        <xdr:cNvPr id="137" name="テキスト ボックス 136">
          <a:extLst>
            <a:ext uri="{FF2B5EF4-FFF2-40B4-BE49-F238E27FC236}">
              <a16:creationId xmlns:a16="http://schemas.microsoft.com/office/drawing/2014/main" id="{06246628-5BB7-4676-92A6-A70335D705C4}"/>
            </a:ext>
          </a:extLst>
        </xdr:cNvPr>
        <xdr:cNvSpPr txBox="1"/>
      </xdr:nvSpPr>
      <xdr:spPr>
        <a:xfrm>
          <a:off x="3497795" y="9584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46279</xdr:rowOff>
    </xdr:from>
    <xdr:to>
      <xdr:col>15</xdr:col>
      <xdr:colOff>101600</xdr:colOff>
      <xdr:row>57</xdr:row>
      <xdr:rowOff>147879</xdr:rowOff>
    </xdr:to>
    <xdr:sp macro="" textlink="">
      <xdr:nvSpPr>
        <xdr:cNvPr id="138" name="楕円 137">
          <a:extLst>
            <a:ext uri="{FF2B5EF4-FFF2-40B4-BE49-F238E27FC236}">
              <a16:creationId xmlns:a16="http://schemas.microsoft.com/office/drawing/2014/main" id="{1757BE6C-8B9C-4E29-9C23-D505A5270762}"/>
            </a:ext>
          </a:extLst>
        </xdr:cNvPr>
        <xdr:cNvSpPr/>
      </xdr:nvSpPr>
      <xdr:spPr>
        <a:xfrm>
          <a:off x="2857500" y="981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164406</xdr:rowOff>
    </xdr:from>
    <xdr:ext cx="599010" cy="259045"/>
    <xdr:sp macro="" textlink="">
      <xdr:nvSpPr>
        <xdr:cNvPr id="139" name="テキスト ボックス 138">
          <a:extLst>
            <a:ext uri="{FF2B5EF4-FFF2-40B4-BE49-F238E27FC236}">
              <a16:creationId xmlns:a16="http://schemas.microsoft.com/office/drawing/2014/main" id="{6056BB2E-5361-4D40-A933-C469F3444F26}"/>
            </a:ext>
          </a:extLst>
        </xdr:cNvPr>
        <xdr:cNvSpPr txBox="1"/>
      </xdr:nvSpPr>
      <xdr:spPr>
        <a:xfrm>
          <a:off x="2608795" y="959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101742</xdr:rowOff>
    </xdr:from>
    <xdr:to>
      <xdr:col>10</xdr:col>
      <xdr:colOff>165100</xdr:colOff>
      <xdr:row>56</xdr:row>
      <xdr:rowOff>31892</xdr:rowOff>
    </xdr:to>
    <xdr:sp macro="" textlink="">
      <xdr:nvSpPr>
        <xdr:cNvPr id="140" name="楕円 139">
          <a:extLst>
            <a:ext uri="{FF2B5EF4-FFF2-40B4-BE49-F238E27FC236}">
              <a16:creationId xmlns:a16="http://schemas.microsoft.com/office/drawing/2014/main" id="{365118F0-89EF-4F79-8934-EA0BD0934CB0}"/>
            </a:ext>
          </a:extLst>
        </xdr:cNvPr>
        <xdr:cNvSpPr/>
      </xdr:nvSpPr>
      <xdr:spPr>
        <a:xfrm>
          <a:off x="1968500" y="95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54</xdr:row>
      <xdr:rowOff>48419</xdr:rowOff>
    </xdr:from>
    <xdr:ext cx="690189" cy="259045"/>
    <xdr:sp macro="" textlink="">
      <xdr:nvSpPr>
        <xdr:cNvPr id="141" name="テキスト ボックス 140">
          <a:extLst>
            <a:ext uri="{FF2B5EF4-FFF2-40B4-BE49-F238E27FC236}">
              <a16:creationId xmlns:a16="http://schemas.microsoft.com/office/drawing/2014/main" id="{82546221-2EBA-4647-8859-CC7A3008743F}"/>
            </a:ext>
          </a:extLst>
        </xdr:cNvPr>
        <xdr:cNvSpPr txBox="1"/>
      </xdr:nvSpPr>
      <xdr:spPr>
        <a:xfrm>
          <a:off x="1674205" y="93067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7209</xdr:rowOff>
    </xdr:from>
    <xdr:to>
      <xdr:col>6</xdr:col>
      <xdr:colOff>38100</xdr:colOff>
      <xdr:row>57</xdr:row>
      <xdr:rowOff>108809</xdr:rowOff>
    </xdr:to>
    <xdr:sp macro="" textlink="">
      <xdr:nvSpPr>
        <xdr:cNvPr id="142" name="楕円 141">
          <a:extLst>
            <a:ext uri="{FF2B5EF4-FFF2-40B4-BE49-F238E27FC236}">
              <a16:creationId xmlns:a16="http://schemas.microsoft.com/office/drawing/2014/main" id="{C8DE88C1-2F38-45B8-A156-414BC463A1C9}"/>
            </a:ext>
          </a:extLst>
        </xdr:cNvPr>
        <xdr:cNvSpPr/>
      </xdr:nvSpPr>
      <xdr:spPr>
        <a:xfrm>
          <a:off x="1079500" y="977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55</xdr:row>
      <xdr:rowOff>125336</xdr:rowOff>
    </xdr:from>
    <xdr:ext cx="690189" cy="259045"/>
    <xdr:sp macro="" textlink="">
      <xdr:nvSpPr>
        <xdr:cNvPr id="143" name="テキスト ボックス 142">
          <a:extLst>
            <a:ext uri="{FF2B5EF4-FFF2-40B4-BE49-F238E27FC236}">
              <a16:creationId xmlns:a16="http://schemas.microsoft.com/office/drawing/2014/main" id="{61D9F6E8-68C1-4471-8E28-247B74103109}"/>
            </a:ext>
          </a:extLst>
        </xdr:cNvPr>
        <xdr:cNvSpPr txBox="1"/>
      </xdr:nvSpPr>
      <xdr:spPr>
        <a:xfrm>
          <a:off x="785205" y="9555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CE95B0BE-A483-439D-A09E-B509D05D204D}"/>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8D2C3FB3-4A6F-489A-BFF4-3886FE11A579}"/>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CFFA925C-373A-4585-820E-E9B8B1793D5F}"/>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D50C6B45-7E51-4D36-AF17-66DBF73F274A}"/>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90BDAECE-5B15-4BFF-BF5C-FB7A4B4A276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AB28F0D9-7863-4719-A5AD-CBAF51628BB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96619B08-4D08-4FCC-835D-45E5BBB24D5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7489691A-4F94-4347-87D4-7AFFCCD7D19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EE31049C-C535-4672-BC4A-01172FF03312}"/>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E43166D3-9DBB-4885-838E-00681A1FAD3C}"/>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1EFD4A07-D8D9-4712-A2C3-779A330CDF7E}"/>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6DA5298F-C2DC-473A-BFA7-077DFE3C4261}"/>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628E86CC-FEF1-4F8E-AD12-5BE12D4600BA}"/>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C3B33CAA-7C74-4C1A-AB74-F4580A6E04F8}"/>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9F72F6FC-1E51-415A-B319-0F1B3275C1BC}"/>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CA03FAE0-1655-4F02-B53A-6FAC30B8B6B6}"/>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C6A00E23-2F41-46EA-BE11-6EC7201DB6B9}"/>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47A52522-A926-4397-A7EC-97A492751A84}"/>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5CAABEA8-B9BA-420A-8309-CA60119622D6}"/>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1738C786-6962-48FD-8CA3-9FCD4DEEEC17}"/>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4DAF1A1A-6C14-48BA-9738-C77D97AD9206}"/>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82CDA245-D94C-4594-B570-59066DC7F215}"/>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B2DF8C96-F1C7-484D-8F57-9BF1F8E15B67}"/>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BAA1178B-0DA1-4F86-8255-441EA9C5AE56}"/>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3B6FED3A-38C9-444F-8180-E1A8155E0875}"/>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7DED3773-A259-4089-826F-6669B6C80FC9}"/>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34F6F38C-CD0B-40A8-A611-8BC14C55009E}"/>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4CAA8661-857D-42B3-96EF-A05ACA804788}"/>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6DA23D95-5226-43F5-805A-B0F74D78B9D9}"/>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5ECD9C54-9B2E-4680-934D-30B094E14D1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CA8C171-3703-4C1D-A482-E3CB44D0959B}"/>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111429</xdr:rowOff>
    </xdr:from>
    <xdr:to>
      <xdr:col>24</xdr:col>
      <xdr:colOff>63500</xdr:colOff>
      <xdr:row>75</xdr:row>
      <xdr:rowOff>154772</xdr:rowOff>
    </xdr:to>
    <xdr:cxnSp macro="">
      <xdr:nvCxnSpPr>
        <xdr:cNvPr id="175" name="直線コネクタ 174">
          <a:extLst>
            <a:ext uri="{FF2B5EF4-FFF2-40B4-BE49-F238E27FC236}">
              <a16:creationId xmlns:a16="http://schemas.microsoft.com/office/drawing/2014/main" id="{F3B3A34F-0A3A-40D8-AF12-3CD99415A5AA}"/>
            </a:ext>
          </a:extLst>
        </xdr:cNvPr>
        <xdr:cNvCxnSpPr/>
      </xdr:nvCxnSpPr>
      <xdr:spPr>
        <a:xfrm flipV="1">
          <a:off x="3797300" y="12970179"/>
          <a:ext cx="838200" cy="4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B9FC8C4C-9C88-4B58-A510-7C9EA8FCC77D}"/>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1E80BC4C-D7DA-4D44-BE13-BC43BA4E6B69}"/>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123711</xdr:rowOff>
    </xdr:from>
    <xdr:to>
      <xdr:col>19</xdr:col>
      <xdr:colOff>177800</xdr:colOff>
      <xdr:row>75</xdr:row>
      <xdr:rowOff>154772</xdr:rowOff>
    </xdr:to>
    <xdr:cxnSp macro="">
      <xdr:nvCxnSpPr>
        <xdr:cNvPr id="178" name="直線コネクタ 177">
          <a:extLst>
            <a:ext uri="{FF2B5EF4-FFF2-40B4-BE49-F238E27FC236}">
              <a16:creationId xmlns:a16="http://schemas.microsoft.com/office/drawing/2014/main" id="{2C369058-4E6E-425A-AF13-6E442B41AA33}"/>
            </a:ext>
          </a:extLst>
        </xdr:cNvPr>
        <xdr:cNvCxnSpPr/>
      </xdr:nvCxnSpPr>
      <xdr:spPr>
        <a:xfrm>
          <a:off x="2908300" y="12982461"/>
          <a:ext cx="889000" cy="3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FF3BBA74-F129-49AB-82FB-4405453D111C}"/>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D4A30C44-045E-4F4E-AE80-A5412F56EAF2}"/>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123711</xdr:rowOff>
    </xdr:from>
    <xdr:to>
      <xdr:col>15</xdr:col>
      <xdr:colOff>50800</xdr:colOff>
      <xdr:row>75</xdr:row>
      <xdr:rowOff>161727</xdr:rowOff>
    </xdr:to>
    <xdr:cxnSp macro="">
      <xdr:nvCxnSpPr>
        <xdr:cNvPr id="181" name="直線コネクタ 180">
          <a:extLst>
            <a:ext uri="{FF2B5EF4-FFF2-40B4-BE49-F238E27FC236}">
              <a16:creationId xmlns:a16="http://schemas.microsoft.com/office/drawing/2014/main" id="{EFC32674-D2AA-4DA4-98D6-20690E8C00CB}"/>
            </a:ext>
          </a:extLst>
        </xdr:cNvPr>
        <xdr:cNvCxnSpPr/>
      </xdr:nvCxnSpPr>
      <xdr:spPr>
        <a:xfrm flipV="1">
          <a:off x="2019300" y="12982461"/>
          <a:ext cx="8890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C2B8139F-C909-4D0C-AA01-17DA1E905ECE}"/>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8CEE445D-123B-4213-84DD-7A1B84E775C6}"/>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161727</xdr:rowOff>
    </xdr:from>
    <xdr:to>
      <xdr:col>10</xdr:col>
      <xdr:colOff>114300</xdr:colOff>
      <xdr:row>76</xdr:row>
      <xdr:rowOff>140288</xdr:rowOff>
    </xdr:to>
    <xdr:cxnSp macro="">
      <xdr:nvCxnSpPr>
        <xdr:cNvPr id="184" name="直線コネクタ 183">
          <a:extLst>
            <a:ext uri="{FF2B5EF4-FFF2-40B4-BE49-F238E27FC236}">
              <a16:creationId xmlns:a16="http://schemas.microsoft.com/office/drawing/2014/main" id="{80B0EDC9-5AD0-4A50-814A-EE9B64EC87F0}"/>
            </a:ext>
          </a:extLst>
        </xdr:cNvPr>
        <xdr:cNvCxnSpPr/>
      </xdr:nvCxnSpPr>
      <xdr:spPr>
        <a:xfrm flipV="1">
          <a:off x="1130300" y="13020477"/>
          <a:ext cx="889000" cy="15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4EF700A3-513B-48C6-89DE-345E7D409861}"/>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D738783C-509B-4C73-9DED-29A4B39E44D6}"/>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8C9D28D4-C3BC-4274-8F75-9D6DDAF438A7}"/>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9B8328A1-5954-4986-97C4-368019D30766}"/>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DE5A6F0F-6264-4F30-8C87-DF2D24EB980D}"/>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6D9B5ED1-F13D-40AA-840A-6E84EEE5A28D}"/>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D9D7E2E3-A038-48A0-8BDD-83FBDED562A8}"/>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26698E7A-7674-457D-93B3-B8418627C48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97DA876F-B8BF-4B57-9B0C-FE4880EF2123}"/>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60629</xdr:rowOff>
    </xdr:from>
    <xdr:to>
      <xdr:col>24</xdr:col>
      <xdr:colOff>114300</xdr:colOff>
      <xdr:row>75</xdr:row>
      <xdr:rowOff>162229</xdr:rowOff>
    </xdr:to>
    <xdr:sp macro="" textlink="">
      <xdr:nvSpPr>
        <xdr:cNvPr id="194" name="楕円 193">
          <a:extLst>
            <a:ext uri="{FF2B5EF4-FFF2-40B4-BE49-F238E27FC236}">
              <a16:creationId xmlns:a16="http://schemas.microsoft.com/office/drawing/2014/main" id="{1064EF79-B14E-47A7-ABEE-05C86EB8DB17}"/>
            </a:ext>
          </a:extLst>
        </xdr:cNvPr>
        <xdr:cNvSpPr/>
      </xdr:nvSpPr>
      <xdr:spPr>
        <a:xfrm>
          <a:off x="4584700" y="1291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83506</xdr:rowOff>
    </xdr:from>
    <xdr:ext cx="599010" cy="259045"/>
    <xdr:sp macro="" textlink="">
      <xdr:nvSpPr>
        <xdr:cNvPr id="195" name="民生費該当値テキスト">
          <a:extLst>
            <a:ext uri="{FF2B5EF4-FFF2-40B4-BE49-F238E27FC236}">
              <a16:creationId xmlns:a16="http://schemas.microsoft.com/office/drawing/2014/main" id="{7F068EBA-2875-4C70-A27E-A83A76EF6F89}"/>
            </a:ext>
          </a:extLst>
        </xdr:cNvPr>
        <xdr:cNvSpPr txBox="1"/>
      </xdr:nvSpPr>
      <xdr:spPr>
        <a:xfrm>
          <a:off x="4686300" y="1277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103971</xdr:rowOff>
    </xdr:from>
    <xdr:to>
      <xdr:col>20</xdr:col>
      <xdr:colOff>38100</xdr:colOff>
      <xdr:row>76</xdr:row>
      <xdr:rowOff>34122</xdr:rowOff>
    </xdr:to>
    <xdr:sp macro="" textlink="">
      <xdr:nvSpPr>
        <xdr:cNvPr id="196" name="楕円 195">
          <a:extLst>
            <a:ext uri="{FF2B5EF4-FFF2-40B4-BE49-F238E27FC236}">
              <a16:creationId xmlns:a16="http://schemas.microsoft.com/office/drawing/2014/main" id="{460155E2-8D2A-49B5-B7CE-F41402093E81}"/>
            </a:ext>
          </a:extLst>
        </xdr:cNvPr>
        <xdr:cNvSpPr/>
      </xdr:nvSpPr>
      <xdr:spPr>
        <a:xfrm>
          <a:off x="3746500" y="129627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50648</xdr:rowOff>
    </xdr:from>
    <xdr:ext cx="599010" cy="259045"/>
    <xdr:sp macro="" textlink="">
      <xdr:nvSpPr>
        <xdr:cNvPr id="197" name="テキスト ボックス 196">
          <a:extLst>
            <a:ext uri="{FF2B5EF4-FFF2-40B4-BE49-F238E27FC236}">
              <a16:creationId xmlns:a16="http://schemas.microsoft.com/office/drawing/2014/main" id="{AEDFF0AB-C130-4738-8457-6A1DE53CBFC1}"/>
            </a:ext>
          </a:extLst>
        </xdr:cNvPr>
        <xdr:cNvSpPr txBox="1"/>
      </xdr:nvSpPr>
      <xdr:spPr>
        <a:xfrm>
          <a:off x="3497795" y="1273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72911</xdr:rowOff>
    </xdr:from>
    <xdr:to>
      <xdr:col>15</xdr:col>
      <xdr:colOff>101600</xdr:colOff>
      <xdr:row>76</xdr:row>
      <xdr:rowOff>3060</xdr:rowOff>
    </xdr:to>
    <xdr:sp macro="" textlink="">
      <xdr:nvSpPr>
        <xdr:cNvPr id="198" name="楕円 197">
          <a:extLst>
            <a:ext uri="{FF2B5EF4-FFF2-40B4-BE49-F238E27FC236}">
              <a16:creationId xmlns:a16="http://schemas.microsoft.com/office/drawing/2014/main" id="{444BAE3D-A079-480D-84F8-EA4F75E28407}"/>
            </a:ext>
          </a:extLst>
        </xdr:cNvPr>
        <xdr:cNvSpPr/>
      </xdr:nvSpPr>
      <xdr:spPr>
        <a:xfrm>
          <a:off x="2857500" y="12931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19588</xdr:rowOff>
    </xdr:from>
    <xdr:ext cx="599010" cy="259045"/>
    <xdr:sp macro="" textlink="">
      <xdr:nvSpPr>
        <xdr:cNvPr id="199" name="テキスト ボックス 198">
          <a:extLst>
            <a:ext uri="{FF2B5EF4-FFF2-40B4-BE49-F238E27FC236}">
              <a16:creationId xmlns:a16="http://schemas.microsoft.com/office/drawing/2014/main" id="{F34745C2-E422-477F-8728-CAA3FC4F610F}"/>
            </a:ext>
          </a:extLst>
        </xdr:cNvPr>
        <xdr:cNvSpPr txBox="1"/>
      </xdr:nvSpPr>
      <xdr:spPr>
        <a:xfrm>
          <a:off x="2608795" y="1270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110927</xdr:rowOff>
    </xdr:from>
    <xdr:to>
      <xdr:col>10</xdr:col>
      <xdr:colOff>165100</xdr:colOff>
      <xdr:row>76</xdr:row>
      <xdr:rowOff>41077</xdr:rowOff>
    </xdr:to>
    <xdr:sp macro="" textlink="">
      <xdr:nvSpPr>
        <xdr:cNvPr id="200" name="楕円 199">
          <a:extLst>
            <a:ext uri="{FF2B5EF4-FFF2-40B4-BE49-F238E27FC236}">
              <a16:creationId xmlns:a16="http://schemas.microsoft.com/office/drawing/2014/main" id="{01D1FF38-2CB4-4C1C-B443-4A396A01DB1E}"/>
            </a:ext>
          </a:extLst>
        </xdr:cNvPr>
        <xdr:cNvSpPr/>
      </xdr:nvSpPr>
      <xdr:spPr>
        <a:xfrm>
          <a:off x="1968500" y="129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57604</xdr:rowOff>
    </xdr:from>
    <xdr:ext cx="599010" cy="259045"/>
    <xdr:sp macro="" textlink="">
      <xdr:nvSpPr>
        <xdr:cNvPr id="201" name="テキスト ボックス 200">
          <a:extLst>
            <a:ext uri="{FF2B5EF4-FFF2-40B4-BE49-F238E27FC236}">
              <a16:creationId xmlns:a16="http://schemas.microsoft.com/office/drawing/2014/main" id="{7196A6F0-0EFD-4996-B432-6D24826D30A6}"/>
            </a:ext>
          </a:extLst>
        </xdr:cNvPr>
        <xdr:cNvSpPr txBox="1"/>
      </xdr:nvSpPr>
      <xdr:spPr>
        <a:xfrm>
          <a:off x="1719795" y="1274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89488</xdr:rowOff>
    </xdr:from>
    <xdr:to>
      <xdr:col>6</xdr:col>
      <xdr:colOff>38100</xdr:colOff>
      <xdr:row>77</xdr:row>
      <xdr:rowOff>19638</xdr:rowOff>
    </xdr:to>
    <xdr:sp macro="" textlink="">
      <xdr:nvSpPr>
        <xdr:cNvPr id="202" name="楕円 201">
          <a:extLst>
            <a:ext uri="{FF2B5EF4-FFF2-40B4-BE49-F238E27FC236}">
              <a16:creationId xmlns:a16="http://schemas.microsoft.com/office/drawing/2014/main" id="{1D4F3E9F-3F29-441D-8E34-81048E48074A}"/>
            </a:ext>
          </a:extLst>
        </xdr:cNvPr>
        <xdr:cNvSpPr/>
      </xdr:nvSpPr>
      <xdr:spPr>
        <a:xfrm>
          <a:off x="1079500" y="1311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36165</xdr:rowOff>
    </xdr:from>
    <xdr:ext cx="599010" cy="259045"/>
    <xdr:sp macro="" textlink="">
      <xdr:nvSpPr>
        <xdr:cNvPr id="203" name="テキスト ボックス 202">
          <a:extLst>
            <a:ext uri="{FF2B5EF4-FFF2-40B4-BE49-F238E27FC236}">
              <a16:creationId xmlns:a16="http://schemas.microsoft.com/office/drawing/2014/main" id="{D9A0CC0E-8C8F-4ACB-85DE-19843328CB25}"/>
            </a:ext>
          </a:extLst>
        </xdr:cNvPr>
        <xdr:cNvSpPr txBox="1"/>
      </xdr:nvSpPr>
      <xdr:spPr>
        <a:xfrm>
          <a:off x="830795" y="1289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9EDC9985-99AF-45F3-8932-37AF7ECB1157}"/>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AE125581-7481-4F8B-B573-AA672081BE7A}"/>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2785B5C4-68BC-43BE-AE2E-1364A03D0808}"/>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AE37A626-7A52-4850-8DDC-D5F20E4D304A}"/>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177A1742-F4A1-4A1E-8789-406B5CCEEB46}"/>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2FB393AC-FDA7-4528-8D09-02278C613B3E}"/>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612746F5-0F11-4B25-86F8-FC71F48788F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D71D94C4-0BF0-4C8D-814D-E292DC63DBD5}"/>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D19AFB5E-3D4F-4025-97B9-1369CD82CB8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56B59F1E-F065-43B7-BF99-15A8840333A9}"/>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58FFABFF-B322-40B3-B1D8-BD50FAADC8A5}"/>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1D692C1F-3F5D-4306-ACE9-668798B155F4}"/>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835A5BEA-E5A8-4879-A8AD-8736EA319069}"/>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DCEA5884-A535-4F46-8913-2F68485BE5B6}"/>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7948B82C-033E-4FA3-897C-4B8CC600E0E2}"/>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202732A9-3B1B-4C8C-B5E5-ABA50FF01694}"/>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7894285F-43AD-4504-B6C3-85BBA0A03B59}"/>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6EA4E5C0-BF9F-4B28-B615-31D28BFD6625}"/>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E8A08963-17D4-4184-B07E-186B9C8E7A32}"/>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92528922-510A-4EA5-9CD9-B2CD58B12CDD}"/>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42E07E85-C696-40E6-9FEE-9B0D558AC852}"/>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4929B125-A4A2-4F64-A5CF-C577DC36A76B}"/>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76419FD7-BDCB-411A-875A-B76F01EE5645}"/>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694EDD97-F272-4BBD-ADC4-12E59834944E}"/>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BA91AC0C-63A0-4E2E-AB3A-EBD7F3CB651D}"/>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DE61809F-C299-460E-A237-16F49E227D7F}"/>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148517</xdr:rowOff>
    </xdr:from>
    <xdr:to>
      <xdr:col>24</xdr:col>
      <xdr:colOff>63500</xdr:colOff>
      <xdr:row>96</xdr:row>
      <xdr:rowOff>3170</xdr:rowOff>
    </xdr:to>
    <xdr:cxnSp macro="">
      <xdr:nvCxnSpPr>
        <xdr:cNvPr id="230" name="直線コネクタ 229">
          <a:extLst>
            <a:ext uri="{FF2B5EF4-FFF2-40B4-BE49-F238E27FC236}">
              <a16:creationId xmlns:a16="http://schemas.microsoft.com/office/drawing/2014/main" id="{F7D8B837-5DCB-43F1-8EF9-050C3C4B7E7D}"/>
            </a:ext>
          </a:extLst>
        </xdr:cNvPr>
        <xdr:cNvCxnSpPr/>
      </xdr:nvCxnSpPr>
      <xdr:spPr>
        <a:xfrm flipV="1">
          <a:off x="3797300" y="16436267"/>
          <a:ext cx="838200" cy="2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88A9EF89-314D-4518-AE54-A0EB72AC203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AEA3F18-1332-43BE-9B9C-87DC38E231A9}"/>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103470</xdr:rowOff>
    </xdr:from>
    <xdr:to>
      <xdr:col>19</xdr:col>
      <xdr:colOff>177800</xdr:colOff>
      <xdr:row>96</xdr:row>
      <xdr:rowOff>3170</xdr:rowOff>
    </xdr:to>
    <xdr:cxnSp macro="">
      <xdr:nvCxnSpPr>
        <xdr:cNvPr id="233" name="直線コネクタ 232">
          <a:extLst>
            <a:ext uri="{FF2B5EF4-FFF2-40B4-BE49-F238E27FC236}">
              <a16:creationId xmlns:a16="http://schemas.microsoft.com/office/drawing/2014/main" id="{8BC589EB-615A-461C-8145-A46D518AA7A8}"/>
            </a:ext>
          </a:extLst>
        </xdr:cNvPr>
        <xdr:cNvCxnSpPr/>
      </xdr:nvCxnSpPr>
      <xdr:spPr>
        <a:xfrm>
          <a:off x="2908300" y="16391220"/>
          <a:ext cx="889000" cy="7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76D7A9BD-FB34-4423-A86B-D1E601AE4A8E}"/>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FDB37813-3B1F-4B88-B204-62CCF29C0DD9}"/>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100614</xdr:rowOff>
    </xdr:from>
    <xdr:to>
      <xdr:col>15</xdr:col>
      <xdr:colOff>50800</xdr:colOff>
      <xdr:row>95</xdr:row>
      <xdr:rowOff>103470</xdr:rowOff>
    </xdr:to>
    <xdr:cxnSp macro="">
      <xdr:nvCxnSpPr>
        <xdr:cNvPr id="236" name="直線コネクタ 235">
          <a:extLst>
            <a:ext uri="{FF2B5EF4-FFF2-40B4-BE49-F238E27FC236}">
              <a16:creationId xmlns:a16="http://schemas.microsoft.com/office/drawing/2014/main" id="{F78EBCE0-3CDA-4545-A307-80343286B3F5}"/>
            </a:ext>
          </a:extLst>
        </xdr:cNvPr>
        <xdr:cNvCxnSpPr/>
      </xdr:nvCxnSpPr>
      <xdr:spPr>
        <a:xfrm>
          <a:off x="2019300" y="16388364"/>
          <a:ext cx="889000" cy="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C18A8648-3A33-4F0C-87D6-8741E6E6239E}"/>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5BC1F153-7765-45B9-A729-C0024DA34BE3}"/>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100614</xdr:rowOff>
    </xdr:from>
    <xdr:to>
      <xdr:col>10</xdr:col>
      <xdr:colOff>114300</xdr:colOff>
      <xdr:row>96</xdr:row>
      <xdr:rowOff>76833</xdr:rowOff>
    </xdr:to>
    <xdr:cxnSp macro="">
      <xdr:nvCxnSpPr>
        <xdr:cNvPr id="239" name="直線コネクタ 238">
          <a:extLst>
            <a:ext uri="{FF2B5EF4-FFF2-40B4-BE49-F238E27FC236}">
              <a16:creationId xmlns:a16="http://schemas.microsoft.com/office/drawing/2014/main" id="{299A9444-ACFB-4C62-ABC5-027D12799E6F}"/>
            </a:ext>
          </a:extLst>
        </xdr:cNvPr>
        <xdr:cNvCxnSpPr/>
      </xdr:nvCxnSpPr>
      <xdr:spPr>
        <a:xfrm flipV="1">
          <a:off x="1130300" y="16388364"/>
          <a:ext cx="889000" cy="14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42A3517B-6420-4179-B46C-75BE6A064102}"/>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4439FC89-19D5-4F9E-AB54-6DB088DFC486}"/>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2AAB46E1-1842-4633-ACEA-9E480B369449}"/>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B795E857-81A3-4684-B7F6-518BD153F63C}"/>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BAD9DC98-A111-4FF3-9538-9558532F97F5}"/>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1E0B886F-62EC-419C-AB71-97EED7966D7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1FF07DEA-5FEF-40C2-9BDF-A4AEF2C38A2D}"/>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742D4A9C-6553-4751-9D5E-F5C828569B54}"/>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607EE0D4-6869-4DCF-8028-42D27A85E461}"/>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97717</xdr:rowOff>
    </xdr:from>
    <xdr:to>
      <xdr:col>24</xdr:col>
      <xdr:colOff>114300</xdr:colOff>
      <xdr:row>96</xdr:row>
      <xdr:rowOff>27867</xdr:rowOff>
    </xdr:to>
    <xdr:sp macro="" textlink="">
      <xdr:nvSpPr>
        <xdr:cNvPr id="249" name="楕円 248">
          <a:extLst>
            <a:ext uri="{FF2B5EF4-FFF2-40B4-BE49-F238E27FC236}">
              <a16:creationId xmlns:a16="http://schemas.microsoft.com/office/drawing/2014/main" id="{6C1C47BF-E6B2-4833-B8A0-071CA96E0E9B}"/>
            </a:ext>
          </a:extLst>
        </xdr:cNvPr>
        <xdr:cNvSpPr/>
      </xdr:nvSpPr>
      <xdr:spPr>
        <a:xfrm>
          <a:off x="4584700" y="1638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120594</xdr:rowOff>
    </xdr:from>
    <xdr:ext cx="599010" cy="259045"/>
    <xdr:sp macro="" textlink="">
      <xdr:nvSpPr>
        <xdr:cNvPr id="250" name="衛生費該当値テキスト">
          <a:extLst>
            <a:ext uri="{FF2B5EF4-FFF2-40B4-BE49-F238E27FC236}">
              <a16:creationId xmlns:a16="http://schemas.microsoft.com/office/drawing/2014/main" id="{2D889EF1-D11F-428F-93C4-699DFCC6E0FD}"/>
            </a:ext>
          </a:extLst>
        </xdr:cNvPr>
        <xdr:cNvSpPr txBox="1"/>
      </xdr:nvSpPr>
      <xdr:spPr>
        <a:xfrm>
          <a:off x="4686300" y="1623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123820</xdr:rowOff>
    </xdr:from>
    <xdr:to>
      <xdr:col>20</xdr:col>
      <xdr:colOff>38100</xdr:colOff>
      <xdr:row>96</xdr:row>
      <xdr:rowOff>53970</xdr:rowOff>
    </xdr:to>
    <xdr:sp macro="" textlink="">
      <xdr:nvSpPr>
        <xdr:cNvPr id="251" name="楕円 250">
          <a:extLst>
            <a:ext uri="{FF2B5EF4-FFF2-40B4-BE49-F238E27FC236}">
              <a16:creationId xmlns:a16="http://schemas.microsoft.com/office/drawing/2014/main" id="{0E736F9C-862D-4F6D-8D66-0D5A3D2192F3}"/>
            </a:ext>
          </a:extLst>
        </xdr:cNvPr>
        <xdr:cNvSpPr/>
      </xdr:nvSpPr>
      <xdr:spPr>
        <a:xfrm>
          <a:off x="3746500" y="164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70497</xdr:rowOff>
    </xdr:from>
    <xdr:ext cx="599010" cy="259045"/>
    <xdr:sp macro="" textlink="">
      <xdr:nvSpPr>
        <xdr:cNvPr id="252" name="テキスト ボックス 251">
          <a:extLst>
            <a:ext uri="{FF2B5EF4-FFF2-40B4-BE49-F238E27FC236}">
              <a16:creationId xmlns:a16="http://schemas.microsoft.com/office/drawing/2014/main" id="{AE456B00-39C7-46A2-873C-6611D971BFC1}"/>
            </a:ext>
          </a:extLst>
        </xdr:cNvPr>
        <xdr:cNvSpPr txBox="1"/>
      </xdr:nvSpPr>
      <xdr:spPr>
        <a:xfrm>
          <a:off x="3497795" y="1618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52670</xdr:rowOff>
    </xdr:from>
    <xdr:to>
      <xdr:col>15</xdr:col>
      <xdr:colOff>101600</xdr:colOff>
      <xdr:row>95</xdr:row>
      <xdr:rowOff>154270</xdr:rowOff>
    </xdr:to>
    <xdr:sp macro="" textlink="">
      <xdr:nvSpPr>
        <xdr:cNvPr id="253" name="楕円 252">
          <a:extLst>
            <a:ext uri="{FF2B5EF4-FFF2-40B4-BE49-F238E27FC236}">
              <a16:creationId xmlns:a16="http://schemas.microsoft.com/office/drawing/2014/main" id="{C518783E-D3C7-4FDE-BD81-FBAFC114327D}"/>
            </a:ext>
          </a:extLst>
        </xdr:cNvPr>
        <xdr:cNvSpPr/>
      </xdr:nvSpPr>
      <xdr:spPr>
        <a:xfrm>
          <a:off x="2857500" y="1634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170797</xdr:rowOff>
    </xdr:from>
    <xdr:ext cx="599010" cy="259045"/>
    <xdr:sp macro="" textlink="">
      <xdr:nvSpPr>
        <xdr:cNvPr id="254" name="テキスト ボックス 253">
          <a:extLst>
            <a:ext uri="{FF2B5EF4-FFF2-40B4-BE49-F238E27FC236}">
              <a16:creationId xmlns:a16="http://schemas.microsoft.com/office/drawing/2014/main" id="{E713D089-29A7-4BAF-8E6A-5D7CAE64DE0C}"/>
            </a:ext>
          </a:extLst>
        </xdr:cNvPr>
        <xdr:cNvSpPr txBox="1"/>
      </xdr:nvSpPr>
      <xdr:spPr>
        <a:xfrm>
          <a:off x="2608795" y="1611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49814</xdr:rowOff>
    </xdr:from>
    <xdr:to>
      <xdr:col>10</xdr:col>
      <xdr:colOff>165100</xdr:colOff>
      <xdr:row>95</xdr:row>
      <xdr:rowOff>151414</xdr:rowOff>
    </xdr:to>
    <xdr:sp macro="" textlink="">
      <xdr:nvSpPr>
        <xdr:cNvPr id="255" name="楕円 254">
          <a:extLst>
            <a:ext uri="{FF2B5EF4-FFF2-40B4-BE49-F238E27FC236}">
              <a16:creationId xmlns:a16="http://schemas.microsoft.com/office/drawing/2014/main" id="{CBA7C284-2732-4A84-842D-14FD4D016E36}"/>
            </a:ext>
          </a:extLst>
        </xdr:cNvPr>
        <xdr:cNvSpPr/>
      </xdr:nvSpPr>
      <xdr:spPr>
        <a:xfrm>
          <a:off x="1968500" y="163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167941</xdr:rowOff>
    </xdr:from>
    <xdr:ext cx="599010" cy="259045"/>
    <xdr:sp macro="" textlink="">
      <xdr:nvSpPr>
        <xdr:cNvPr id="256" name="テキスト ボックス 255">
          <a:extLst>
            <a:ext uri="{FF2B5EF4-FFF2-40B4-BE49-F238E27FC236}">
              <a16:creationId xmlns:a16="http://schemas.microsoft.com/office/drawing/2014/main" id="{F244D122-7D7C-4FA6-826A-052A381133DA}"/>
            </a:ext>
          </a:extLst>
        </xdr:cNvPr>
        <xdr:cNvSpPr txBox="1"/>
      </xdr:nvSpPr>
      <xdr:spPr>
        <a:xfrm>
          <a:off x="1719795" y="1611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26033</xdr:rowOff>
    </xdr:from>
    <xdr:to>
      <xdr:col>6</xdr:col>
      <xdr:colOff>38100</xdr:colOff>
      <xdr:row>96</xdr:row>
      <xdr:rowOff>127633</xdr:rowOff>
    </xdr:to>
    <xdr:sp macro="" textlink="">
      <xdr:nvSpPr>
        <xdr:cNvPr id="257" name="楕円 256">
          <a:extLst>
            <a:ext uri="{FF2B5EF4-FFF2-40B4-BE49-F238E27FC236}">
              <a16:creationId xmlns:a16="http://schemas.microsoft.com/office/drawing/2014/main" id="{4E8EDE6B-5412-43DB-A2AD-38E22A936BEF}"/>
            </a:ext>
          </a:extLst>
        </xdr:cNvPr>
        <xdr:cNvSpPr/>
      </xdr:nvSpPr>
      <xdr:spPr>
        <a:xfrm>
          <a:off x="1079500" y="1648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144160</xdr:rowOff>
    </xdr:from>
    <xdr:ext cx="599010" cy="259045"/>
    <xdr:sp macro="" textlink="">
      <xdr:nvSpPr>
        <xdr:cNvPr id="258" name="テキスト ボックス 257">
          <a:extLst>
            <a:ext uri="{FF2B5EF4-FFF2-40B4-BE49-F238E27FC236}">
              <a16:creationId xmlns:a16="http://schemas.microsoft.com/office/drawing/2014/main" id="{CA300B45-6DBB-439E-BC49-90EDD9C3CED8}"/>
            </a:ext>
          </a:extLst>
        </xdr:cNvPr>
        <xdr:cNvSpPr txBox="1"/>
      </xdr:nvSpPr>
      <xdr:spPr>
        <a:xfrm>
          <a:off x="830795" y="1626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C4515BEE-7EDD-4B67-A3D1-D3A3751533A9}"/>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A8BD2D4D-0315-4604-9FA2-F15C4C3CFD85}"/>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92DC6E1E-7EC4-42F7-857A-6E17715262CD}"/>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2FFB50CA-FD6F-4019-9CB5-EB114DD8DB0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F10D669-8661-4F87-9AD6-CF1E05F2ECAE}"/>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82BC3A97-D2CD-4D83-85C6-C8133BDE2A8A}"/>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EB029D33-F714-4AEB-9CC4-2BDB41EDBD78}"/>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9A6BA879-8E85-43F4-9986-D0713261847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DB4552B3-1279-451E-979B-14427628853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56586F67-FD81-4CF2-96D0-06B896DF8403}"/>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6F7719FD-E40C-4212-8906-360EE50D8FA2}"/>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241FF62C-9577-45D7-83D7-A59296A9DA72}"/>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90B6618A-6A5B-449D-9BD8-012A5752C4D6}"/>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FF4A28E-DF8A-4BDC-A09A-EEDB0A81D657}"/>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70208900-64A9-4E60-881C-5A33527F4894}"/>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AB2EFD21-D9CA-4856-9BB4-DF274D7C9AA3}"/>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9D05D32B-4965-4AF9-933D-1A3A7681E848}"/>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EB7D4DE4-53F0-4F03-BCC8-3789ACAA741B}"/>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7F4DA397-395C-4880-90AA-5CFAB4EC0759}"/>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CD1CA79E-D91A-41C6-9706-504778FBCB53}"/>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F8CCE3BD-5819-4FF3-BFE9-31F6CAC5260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EEAEC05D-5FC3-4017-939A-9B57C6792804}"/>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548B7744-F6FD-43DF-BB0C-06EDC322CFBD}"/>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11EC7108-85E3-4994-AB2F-BBC303C1E7B6}"/>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CB245D34-8683-4881-BC2C-7B2895ECCFFF}"/>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F1305BD0-441B-4538-8B7D-DC77C84C5CE1}"/>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D1EEE091-3E60-46E8-9582-2A7024674FE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E36C4C3C-937B-440D-AD10-8B169187D4CB}"/>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746A8590-606C-4B95-8964-38A9264BA3A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4493E192-85AA-47F9-B99B-92888201057C}"/>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33EF8872-7914-4FA3-9915-3BC4EECEDAAE}"/>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CB92826E-E60F-4633-90E2-5992B2299B2E}"/>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CF90FA10-D454-4D9D-9329-7CA3DE7B3026}"/>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1B35CDAB-F43F-4D38-8B0F-5E051A459ABD}"/>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E5EA4D3-5FFA-4CD1-954E-1CCA9A76FCF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4D38A340-C478-4540-948B-8018F8D384A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3AFC38B7-9E62-4117-872F-494F0810A67C}"/>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338B42F1-C486-47FB-A2EB-9CB5DF3169C6}"/>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790FE008-8651-4345-B3A9-455F0E20C3FA}"/>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A524AEC0-B614-419E-A282-2ED2832F0792}"/>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13E33F9-5E45-406B-8789-23B02E066B3A}"/>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E44BBCBA-262E-41DB-962B-721927FD8018}"/>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E551328B-B3CB-43B6-9FCA-ED34A9D728A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C674339A-3CD1-41CD-BA78-6951CE87E20E}"/>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A6D2BE1C-0D09-482A-9933-E52963F11AA6}"/>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447B15B5-28F4-43A4-8CD2-B3C1792A98AD}"/>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19B9DB1E-61EA-45CA-8205-DF352750AA4C}"/>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B52B3B8B-C0FE-4E0F-84C6-8A66EFB96ADF}"/>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1AD8268C-64F7-47EF-A821-E82FAE5CBECE}"/>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61A7EA10-C876-4BDC-BE7F-FEBB8C05DEF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1BFCDCE-FDE2-4386-9627-8156EEE789C1}"/>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6ABE4A06-83A2-40FD-AFA6-03FD63F2D40B}"/>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D87320B6-6191-4236-B2CD-AAAB2194E433}"/>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54957693-F7F4-41CE-8888-608271680FC3}"/>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B6DCF3DC-35B2-4A30-99C8-858639E87087}"/>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6EA48518-6B8D-4DC6-B6BC-631A826F13B4}"/>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6BE373A8-0582-4191-8048-172F619111F7}"/>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64A744DB-7EE6-4C7C-B3E8-B24F2E146F4D}"/>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35A313D6-E6DB-4B7F-A144-B5D609E90B17}"/>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AA4942F3-2D09-4432-9299-17408DB66CE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D7E2379F-2A86-432C-81EE-BE177A44E5C5}"/>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648D793B-ED6D-49A8-AADA-C9F00B7DF8E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F06EDADF-9A9B-46B7-8394-F595323C297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5D278C4E-D97B-46ED-8A17-0615F3BFB96A}"/>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5306C983-EC4A-4DFB-A9D7-5435F25C42A4}"/>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75CF6E91-9B5A-481F-B569-0E4097AA054B}"/>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74A421E8-4DA2-43DB-8671-AB3951D528F9}"/>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E516507-41C8-485C-BABF-769DDB5AFFD8}"/>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BBE379FE-FFDE-4BF7-8654-C720F31E2EAB}"/>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75173019-A2AE-4C02-B485-367782E1FD5C}"/>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3FAA604C-CEA8-4275-A9D9-DDA942FE4A41}"/>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EDB5A1B2-B327-40D5-B939-61F77F6CD75F}"/>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FD403F95-65FF-4873-A42D-03F1648F5F27}"/>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3C69177F-E5F1-4EE3-92FF-48D29008FA22}"/>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12BCFC3B-B70D-49EE-9872-04CE8C4E18B8}"/>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6DA25A99-66FA-4500-8FB2-9549A1416B3D}"/>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903AF7F9-6DA5-4006-8096-49B0CF206D6D}"/>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AD5056D3-DA60-4F03-9491-616E5273AC7D}"/>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57B204A1-E375-4B8A-9703-88BD0A0816A1}"/>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DC2FE1DF-8F07-4160-B377-20563D8EA0EA}"/>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72CE5101-A12A-49C7-A55B-11D7B324A419}"/>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11B622A2-E410-4F8B-B82A-BA8A9722FFF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F35A6BB1-0392-410A-988B-D50211D3A97C}"/>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4F363882-C003-40E4-844F-D79D4EF61A44}"/>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46B1B7B8-39A6-41CD-979A-D56BBD9355C5}"/>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902764FD-DCDB-4CA5-B3F7-110EB579E884}"/>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91A82353-154A-4531-9D53-51F2BA2ECE39}"/>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43045</xdr:rowOff>
    </xdr:from>
    <xdr:to>
      <xdr:col>55</xdr:col>
      <xdr:colOff>0</xdr:colOff>
      <xdr:row>58</xdr:row>
      <xdr:rowOff>71522</xdr:rowOff>
    </xdr:to>
    <xdr:cxnSp macro="">
      <xdr:nvCxnSpPr>
        <xdr:cNvPr id="346" name="直線コネクタ 345">
          <a:extLst>
            <a:ext uri="{FF2B5EF4-FFF2-40B4-BE49-F238E27FC236}">
              <a16:creationId xmlns:a16="http://schemas.microsoft.com/office/drawing/2014/main" id="{3702A302-7826-4497-8967-55DB5F1C6B01}"/>
            </a:ext>
          </a:extLst>
        </xdr:cNvPr>
        <xdr:cNvCxnSpPr/>
      </xdr:nvCxnSpPr>
      <xdr:spPr>
        <a:xfrm flipV="1">
          <a:off x="9639300" y="9987145"/>
          <a:ext cx="838200" cy="2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FA4BB716-5757-403E-AE0E-C99D2388E582}"/>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BD1DC215-CFFB-4AAA-B81F-405DBBE0AEA9}"/>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58877</xdr:rowOff>
    </xdr:from>
    <xdr:to>
      <xdr:col>50</xdr:col>
      <xdr:colOff>114300</xdr:colOff>
      <xdr:row>58</xdr:row>
      <xdr:rowOff>71522</xdr:rowOff>
    </xdr:to>
    <xdr:cxnSp macro="">
      <xdr:nvCxnSpPr>
        <xdr:cNvPr id="349" name="直線コネクタ 348">
          <a:extLst>
            <a:ext uri="{FF2B5EF4-FFF2-40B4-BE49-F238E27FC236}">
              <a16:creationId xmlns:a16="http://schemas.microsoft.com/office/drawing/2014/main" id="{B0ED99B2-ED6B-466A-AF97-B882A9069EF6}"/>
            </a:ext>
          </a:extLst>
        </xdr:cNvPr>
        <xdr:cNvCxnSpPr/>
      </xdr:nvCxnSpPr>
      <xdr:spPr>
        <a:xfrm>
          <a:off x="8750300" y="10002977"/>
          <a:ext cx="889000" cy="1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B11A1869-4ECD-4AC9-9966-0924E4DD5076}"/>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A6E4661D-4FF5-4A6A-97F6-B386E39F21B2}"/>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21688</xdr:rowOff>
    </xdr:from>
    <xdr:to>
      <xdr:col>45</xdr:col>
      <xdr:colOff>177800</xdr:colOff>
      <xdr:row>58</xdr:row>
      <xdr:rowOff>58877</xdr:rowOff>
    </xdr:to>
    <xdr:cxnSp macro="">
      <xdr:nvCxnSpPr>
        <xdr:cNvPr id="352" name="直線コネクタ 351">
          <a:extLst>
            <a:ext uri="{FF2B5EF4-FFF2-40B4-BE49-F238E27FC236}">
              <a16:creationId xmlns:a16="http://schemas.microsoft.com/office/drawing/2014/main" id="{3DB5383C-37ED-4418-90B7-930E4269E846}"/>
            </a:ext>
          </a:extLst>
        </xdr:cNvPr>
        <xdr:cNvCxnSpPr/>
      </xdr:nvCxnSpPr>
      <xdr:spPr>
        <a:xfrm>
          <a:off x="7861300" y="9965788"/>
          <a:ext cx="889000" cy="3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36DDF6E4-7CE1-481B-8A18-2A15E345BD95}"/>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993B7854-8C9B-4C5E-8ACD-5AA55E5F0CBA}"/>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21688</xdr:rowOff>
    </xdr:from>
    <xdr:to>
      <xdr:col>41</xdr:col>
      <xdr:colOff>50800</xdr:colOff>
      <xdr:row>59</xdr:row>
      <xdr:rowOff>22840</xdr:rowOff>
    </xdr:to>
    <xdr:cxnSp macro="">
      <xdr:nvCxnSpPr>
        <xdr:cNvPr id="355" name="直線コネクタ 354">
          <a:extLst>
            <a:ext uri="{FF2B5EF4-FFF2-40B4-BE49-F238E27FC236}">
              <a16:creationId xmlns:a16="http://schemas.microsoft.com/office/drawing/2014/main" id="{9AA49502-5E57-4D58-BA92-9BAA51BA4784}"/>
            </a:ext>
          </a:extLst>
        </xdr:cNvPr>
        <xdr:cNvCxnSpPr/>
      </xdr:nvCxnSpPr>
      <xdr:spPr>
        <a:xfrm flipV="1">
          <a:off x="6972300" y="9965788"/>
          <a:ext cx="889000" cy="17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BFE0384-41AB-46CC-853D-D9059EA50C9E}"/>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FED346FF-7386-4866-BC9A-D08A1E742C6E}"/>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1B6F601D-CCC5-41AC-A3C3-C34781D107B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3508326F-DA08-46C3-9E7B-362A11DDFB93}"/>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62E3FD1B-C22E-44D1-96DB-88544AFC5AF5}"/>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A2EA449F-604E-411E-A692-597C9CD67222}"/>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6241A6EC-9E7B-4A01-8977-8DDB899DBB0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F4F3C1BF-729B-47D6-8DC8-FBACEFB8C5DD}"/>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6318925B-0B62-4CF5-87FE-7BC64251E94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163695</xdr:rowOff>
    </xdr:from>
    <xdr:to>
      <xdr:col>55</xdr:col>
      <xdr:colOff>50800</xdr:colOff>
      <xdr:row>58</xdr:row>
      <xdr:rowOff>93845</xdr:rowOff>
    </xdr:to>
    <xdr:sp macro="" textlink="">
      <xdr:nvSpPr>
        <xdr:cNvPr id="365" name="楕円 364">
          <a:extLst>
            <a:ext uri="{FF2B5EF4-FFF2-40B4-BE49-F238E27FC236}">
              <a16:creationId xmlns:a16="http://schemas.microsoft.com/office/drawing/2014/main" id="{49CB7057-3EB2-4F0F-B753-751461C763AA}"/>
            </a:ext>
          </a:extLst>
        </xdr:cNvPr>
        <xdr:cNvSpPr/>
      </xdr:nvSpPr>
      <xdr:spPr>
        <a:xfrm>
          <a:off x="10426700" y="993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15122</xdr:rowOff>
    </xdr:from>
    <xdr:ext cx="599010" cy="259045"/>
    <xdr:sp macro="" textlink="">
      <xdr:nvSpPr>
        <xdr:cNvPr id="366" name="農林水産業費該当値テキスト">
          <a:extLst>
            <a:ext uri="{FF2B5EF4-FFF2-40B4-BE49-F238E27FC236}">
              <a16:creationId xmlns:a16="http://schemas.microsoft.com/office/drawing/2014/main" id="{EC434BD3-B1ED-4B81-99BE-0CC063B496CF}"/>
            </a:ext>
          </a:extLst>
        </xdr:cNvPr>
        <xdr:cNvSpPr txBox="1"/>
      </xdr:nvSpPr>
      <xdr:spPr>
        <a:xfrm>
          <a:off x="10528300" y="978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20722</xdr:rowOff>
    </xdr:from>
    <xdr:to>
      <xdr:col>50</xdr:col>
      <xdr:colOff>165100</xdr:colOff>
      <xdr:row>58</xdr:row>
      <xdr:rowOff>122322</xdr:rowOff>
    </xdr:to>
    <xdr:sp macro="" textlink="">
      <xdr:nvSpPr>
        <xdr:cNvPr id="367" name="楕円 366">
          <a:extLst>
            <a:ext uri="{FF2B5EF4-FFF2-40B4-BE49-F238E27FC236}">
              <a16:creationId xmlns:a16="http://schemas.microsoft.com/office/drawing/2014/main" id="{D3078802-BF14-427B-85DE-99573410CAD9}"/>
            </a:ext>
          </a:extLst>
        </xdr:cNvPr>
        <xdr:cNvSpPr/>
      </xdr:nvSpPr>
      <xdr:spPr>
        <a:xfrm>
          <a:off x="9588500" y="996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138849</xdr:rowOff>
    </xdr:from>
    <xdr:ext cx="599010" cy="259045"/>
    <xdr:sp macro="" textlink="">
      <xdr:nvSpPr>
        <xdr:cNvPr id="368" name="テキスト ボックス 367">
          <a:extLst>
            <a:ext uri="{FF2B5EF4-FFF2-40B4-BE49-F238E27FC236}">
              <a16:creationId xmlns:a16="http://schemas.microsoft.com/office/drawing/2014/main" id="{C75F38CB-F533-43F4-9C33-5BA3C74870D8}"/>
            </a:ext>
          </a:extLst>
        </xdr:cNvPr>
        <xdr:cNvSpPr txBox="1"/>
      </xdr:nvSpPr>
      <xdr:spPr>
        <a:xfrm>
          <a:off x="9339795" y="974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8077</xdr:rowOff>
    </xdr:from>
    <xdr:to>
      <xdr:col>46</xdr:col>
      <xdr:colOff>38100</xdr:colOff>
      <xdr:row>58</xdr:row>
      <xdr:rowOff>109677</xdr:rowOff>
    </xdr:to>
    <xdr:sp macro="" textlink="">
      <xdr:nvSpPr>
        <xdr:cNvPr id="369" name="楕円 368">
          <a:extLst>
            <a:ext uri="{FF2B5EF4-FFF2-40B4-BE49-F238E27FC236}">
              <a16:creationId xmlns:a16="http://schemas.microsoft.com/office/drawing/2014/main" id="{E4525A37-8176-4DC6-BA13-2CC6E7B2D890}"/>
            </a:ext>
          </a:extLst>
        </xdr:cNvPr>
        <xdr:cNvSpPr/>
      </xdr:nvSpPr>
      <xdr:spPr>
        <a:xfrm>
          <a:off x="8699500" y="995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126204</xdr:rowOff>
    </xdr:from>
    <xdr:ext cx="599010" cy="259045"/>
    <xdr:sp macro="" textlink="">
      <xdr:nvSpPr>
        <xdr:cNvPr id="370" name="テキスト ボックス 369">
          <a:extLst>
            <a:ext uri="{FF2B5EF4-FFF2-40B4-BE49-F238E27FC236}">
              <a16:creationId xmlns:a16="http://schemas.microsoft.com/office/drawing/2014/main" id="{49228010-F46E-4FEA-9C9C-05460EBCC115}"/>
            </a:ext>
          </a:extLst>
        </xdr:cNvPr>
        <xdr:cNvSpPr txBox="1"/>
      </xdr:nvSpPr>
      <xdr:spPr>
        <a:xfrm>
          <a:off x="8450795" y="972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142338</xdr:rowOff>
    </xdr:from>
    <xdr:to>
      <xdr:col>41</xdr:col>
      <xdr:colOff>101600</xdr:colOff>
      <xdr:row>58</xdr:row>
      <xdr:rowOff>72488</xdr:rowOff>
    </xdr:to>
    <xdr:sp macro="" textlink="">
      <xdr:nvSpPr>
        <xdr:cNvPr id="371" name="楕円 370">
          <a:extLst>
            <a:ext uri="{FF2B5EF4-FFF2-40B4-BE49-F238E27FC236}">
              <a16:creationId xmlns:a16="http://schemas.microsoft.com/office/drawing/2014/main" id="{6CF47075-F6C3-4698-925E-553D280CBE41}"/>
            </a:ext>
          </a:extLst>
        </xdr:cNvPr>
        <xdr:cNvSpPr/>
      </xdr:nvSpPr>
      <xdr:spPr>
        <a:xfrm>
          <a:off x="7810500" y="991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89015</xdr:rowOff>
    </xdr:from>
    <xdr:ext cx="599010" cy="259045"/>
    <xdr:sp macro="" textlink="">
      <xdr:nvSpPr>
        <xdr:cNvPr id="372" name="テキスト ボックス 371">
          <a:extLst>
            <a:ext uri="{FF2B5EF4-FFF2-40B4-BE49-F238E27FC236}">
              <a16:creationId xmlns:a16="http://schemas.microsoft.com/office/drawing/2014/main" id="{2B74A786-96C5-4C41-90BC-CE98EC3DD7CA}"/>
            </a:ext>
          </a:extLst>
        </xdr:cNvPr>
        <xdr:cNvSpPr txBox="1"/>
      </xdr:nvSpPr>
      <xdr:spPr>
        <a:xfrm>
          <a:off x="7561795" y="969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143490</xdr:rowOff>
    </xdr:from>
    <xdr:to>
      <xdr:col>36</xdr:col>
      <xdr:colOff>165100</xdr:colOff>
      <xdr:row>59</xdr:row>
      <xdr:rowOff>73640</xdr:rowOff>
    </xdr:to>
    <xdr:sp macro="" textlink="">
      <xdr:nvSpPr>
        <xdr:cNvPr id="373" name="楕円 372">
          <a:extLst>
            <a:ext uri="{FF2B5EF4-FFF2-40B4-BE49-F238E27FC236}">
              <a16:creationId xmlns:a16="http://schemas.microsoft.com/office/drawing/2014/main" id="{B7D112A8-9F3D-4723-80CE-AC363AC08844}"/>
            </a:ext>
          </a:extLst>
        </xdr:cNvPr>
        <xdr:cNvSpPr/>
      </xdr:nvSpPr>
      <xdr:spPr>
        <a:xfrm>
          <a:off x="6921500" y="1008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64767</xdr:rowOff>
    </xdr:from>
    <xdr:ext cx="534377" cy="259045"/>
    <xdr:sp macro="" textlink="">
      <xdr:nvSpPr>
        <xdr:cNvPr id="374" name="テキスト ボックス 373">
          <a:extLst>
            <a:ext uri="{FF2B5EF4-FFF2-40B4-BE49-F238E27FC236}">
              <a16:creationId xmlns:a16="http://schemas.microsoft.com/office/drawing/2014/main" id="{93210CF1-B882-406B-BDA7-ADC064F3C448}"/>
            </a:ext>
          </a:extLst>
        </xdr:cNvPr>
        <xdr:cNvSpPr txBox="1"/>
      </xdr:nvSpPr>
      <xdr:spPr>
        <a:xfrm>
          <a:off x="6705111" y="1018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C6320429-C8AF-4FBB-9945-4B1E2EF7166A}"/>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57A3A3B2-03E1-4CA5-942F-545B3B058F9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F47A400D-92F1-4512-B897-8E36E8EE7EA3}"/>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72A4697F-548A-46A7-B39E-DDA763C2ABB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6DBECF64-18B4-452B-98F4-DB4050BC241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9E5E3B1B-572B-43A4-A88B-B18E49896006}"/>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D9F547E3-C3B0-4ABC-AC71-4EEDE070E28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E25B5404-4D3F-4FFA-839A-B300E8DAF88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66A8D391-BE00-4DE2-9882-7A1826BC03A4}"/>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86942829-2754-41C9-8FF5-D4587B298466}"/>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1BDAFCB3-6F98-4006-9D6C-460ACE40F17C}"/>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3A02BEE0-C42D-4CA4-BB28-166D2DA1645B}"/>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BC963EDF-1413-4081-93FD-7C25088D38D6}"/>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739FC1D-D7B5-4158-B6D6-21607119F0CE}"/>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2AC73492-FA8A-4445-B959-4143077B8A7A}"/>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1FA11E86-D827-4EA3-B465-85EFFA8102AF}"/>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1BC111B9-F051-47B3-B115-5F62C62B52DC}"/>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BEF8B30B-75B7-4EAD-9FE3-F7288C817085}"/>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7B6579C7-7242-4297-AEE2-8758622F01A2}"/>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28C71206-E522-40CA-93A6-BAC3BB4DF2D2}"/>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6800736B-154F-4465-BD02-42F9A8CF58C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54039557-7CBB-4A9E-A1B2-8F69AE3B83ED}"/>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3A2DEB89-0748-497A-9B9A-7E11B11A0984}"/>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BDA93548-3782-4208-8A84-E0A2C4C26565}"/>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E73E612A-3E64-4E9A-8256-21EFC8D719A1}"/>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FDB9C5D9-4597-484C-A7AD-72548978BE49}"/>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119463</xdr:rowOff>
    </xdr:from>
    <xdr:to>
      <xdr:col>55</xdr:col>
      <xdr:colOff>0</xdr:colOff>
      <xdr:row>75</xdr:row>
      <xdr:rowOff>40597</xdr:rowOff>
    </xdr:to>
    <xdr:cxnSp macro="">
      <xdr:nvCxnSpPr>
        <xdr:cNvPr id="401" name="直線コネクタ 400">
          <a:extLst>
            <a:ext uri="{FF2B5EF4-FFF2-40B4-BE49-F238E27FC236}">
              <a16:creationId xmlns:a16="http://schemas.microsoft.com/office/drawing/2014/main" id="{D2BFC62F-E2AE-4835-81B6-5E90ED823E19}"/>
            </a:ext>
          </a:extLst>
        </xdr:cNvPr>
        <xdr:cNvCxnSpPr/>
      </xdr:nvCxnSpPr>
      <xdr:spPr>
        <a:xfrm flipV="1">
          <a:off x="9639300" y="12806763"/>
          <a:ext cx="838200"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46E53F8E-8D8E-4A76-A50B-AE0098A4479D}"/>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84ABFB37-18AB-4868-A8A2-AA26AD2D6162}"/>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65532</xdr:rowOff>
    </xdr:from>
    <xdr:to>
      <xdr:col>50</xdr:col>
      <xdr:colOff>114300</xdr:colOff>
      <xdr:row>75</xdr:row>
      <xdr:rowOff>40597</xdr:rowOff>
    </xdr:to>
    <xdr:cxnSp macro="">
      <xdr:nvCxnSpPr>
        <xdr:cNvPr id="404" name="直線コネクタ 403">
          <a:extLst>
            <a:ext uri="{FF2B5EF4-FFF2-40B4-BE49-F238E27FC236}">
              <a16:creationId xmlns:a16="http://schemas.microsoft.com/office/drawing/2014/main" id="{53E7F117-8E5D-457F-BA09-247543F9F297}"/>
            </a:ext>
          </a:extLst>
        </xdr:cNvPr>
        <xdr:cNvCxnSpPr/>
      </xdr:nvCxnSpPr>
      <xdr:spPr>
        <a:xfrm>
          <a:off x="8750300" y="12581382"/>
          <a:ext cx="889000" cy="31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A277C87-0518-4E56-8653-68874DEC54C5}"/>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B4D211EE-1915-4AF1-A350-09EF300D1B74}"/>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65532</xdr:rowOff>
    </xdr:from>
    <xdr:to>
      <xdr:col>45</xdr:col>
      <xdr:colOff>177800</xdr:colOff>
      <xdr:row>74</xdr:row>
      <xdr:rowOff>139778</xdr:rowOff>
    </xdr:to>
    <xdr:cxnSp macro="">
      <xdr:nvCxnSpPr>
        <xdr:cNvPr id="407" name="直線コネクタ 406">
          <a:extLst>
            <a:ext uri="{FF2B5EF4-FFF2-40B4-BE49-F238E27FC236}">
              <a16:creationId xmlns:a16="http://schemas.microsoft.com/office/drawing/2014/main" id="{FD22956D-8C54-4BC1-9F2C-7EE9265A734F}"/>
            </a:ext>
          </a:extLst>
        </xdr:cNvPr>
        <xdr:cNvCxnSpPr/>
      </xdr:nvCxnSpPr>
      <xdr:spPr>
        <a:xfrm flipV="1">
          <a:off x="7861300" y="12581382"/>
          <a:ext cx="889000" cy="24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AF888605-4F2C-4000-A8FC-2AC76EEBCBAE}"/>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99DCC894-E1CD-492B-A212-6DDB03492F08}"/>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139778</xdr:rowOff>
    </xdr:from>
    <xdr:to>
      <xdr:col>41</xdr:col>
      <xdr:colOff>50800</xdr:colOff>
      <xdr:row>75</xdr:row>
      <xdr:rowOff>152285</xdr:rowOff>
    </xdr:to>
    <xdr:cxnSp macro="">
      <xdr:nvCxnSpPr>
        <xdr:cNvPr id="410" name="直線コネクタ 409">
          <a:extLst>
            <a:ext uri="{FF2B5EF4-FFF2-40B4-BE49-F238E27FC236}">
              <a16:creationId xmlns:a16="http://schemas.microsoft.com/office/drawing/2014/main" id="{42AA8496-0303-4C85-B393-511242A7A622}"/>
            </a:ext>
          </a:extLst>
        </xdr:cNvPr>
        <xdr:cNvCxnSpPr/>
      </xdr:nvCxnSpPr>
      <xdr:spPr>
        <a:xfrm flipV="1">
          <a:off x="6972300" y="12827078"/>
          <a:ext cx="889000" cy="18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15207707-9970-4AC7-B5B3-C887F0237C86}"/>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a:extLst>
            <a:ext uri="{FF2B5EF4-FFF2-40B4-BE49-F238E27FC236}">
              <a16:creationId xmlns:a16="http://schemas.microsoft.com/office/drawing/2014/main" id="{B2865B75-D3D1-47D7-86DB-86D5F2582148}"/>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CDA22EA8-6928-4905-922E-F86E5A852749}"/>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4" name="テキスト ボックス 413">
          <a:extLst>
            <a:ext uri="{FF2B5EF4-FFF2-40B4-BE49-F238E27FC236}">
              <a16:creationId xmlns:a16="http://schemas.microsoft.com/office/drawing/2014/main" id="{0C88DD51-AE9C-48B5-B971-B858968BF1AA}"/>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87C55FA5-EDF9-42F9-87CA-0899D8736903}"/>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9713806C-007F-485E-B354-2DE6B2BAC06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2261C74B-C536-48D9-A11E-CDFA6D461FB7}"/>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69785181-7B5B-4AB9-9A33-8F19D6D426FD}"/>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77DB4172-A1D2-4550-BE04-60148572CF1D}"/>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68663</xdr:rowOff>
    </xdr:from>
    <xdr:to>
      <xdr:col>55</xdr:col>
      <xdr:colOff>50800</xdr:colOff>
      <xdr:row>74</xdr:row>
      <xdr:rowOff>170263</xdr:rowOff>
    </xdr:to>
    <xdr:sp macro="" textlink="">
      <xdr:nvSpPr>
        <xdr:cNvPr id="420" name="楕円 419">
          <a:extLst>
            <a:ext uri="{FF2B5EF4-FFF2-40B4-BE49-F238E27FC236}">
              <a16:creationId xmlns:a16="http://schemas.microsoft.com/office/drawing/2014/main" id="{C12E39D1-8E39-4EA4-AA7F-B27807038598}"/>
            </a:ext>
          </a:extLst>
        </xdr:cNvPr>
        <xdr:cNvSpPr/>
      </xdr:nvSpPr>
      <xdr:spPr>
        <a:xfrm>
          <a:off x="10426700" y="1275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91540</xdr:rowOff>
    </xdr:from>
    <xdr:ext cx="599010" cy="259045"/>
    <xdr:sp macro="" textlink="">
      <xdr:nvSpPr>
        <xdr:cNvPr id="421" name="商工費該当値テキスト">
          <a:extLst>
            <a:ext uri="{FF2B5EF4-FFF2-40B4-BE49-F238E27FC236}">
              <a16:creationId xmlns:a16="http://schemas.microsoft.com/office/drawing/2014/main" id="{CE211E0A-BE18-4E3E-A915-C1B45C862DAB}"/>
            </a:ext>
          </a:extLst>
        </xdr:cNvPr>
        <xdr:cNvSpPr txBox="1"/>
      </xdr:nvSpPr>
      <xdr:spPr>
        <a:xfrm>
          <a:off x="10528300" y="1260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161247</xdr:rowOff>
    </xdr:from>
    <xdr:to>
      <xdr:col>50</xdr:col>
      <xdr:colOff>165100</xdr:colOff>
      <xdr:row>75</xdr:row>
      <xdr:rowOff>91397</xdr:rowOff>
    </xdr:to>
    <xdr:sp macro="" textlink="">
      <xdr:nvSpPr>
        <xdr:cNvPr id="422" name="楕円 421">
          <a:extLst>
            <a:ext uri="{FF2B5EF4-FFF2-40B4-BE49-F238E27FC236}">
              <a16:creationId xmlns:a16="http://schemas.microsoft.com/office/drawing/2014/main" id="{5507177F-3C77-4EBB-94DA-C91AEAD3FD09}"/>
            </a:ext>
          </a:extLst>
        </xdr:cNvPr>
        <xdr:cNvSpPr/>
      </xdr:nvSpPr>
      <xdr:spPr>
        <a:xfrm>
          <a:off x="9588500" y="1284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107924</xdr:rowOff>
    </xdr:from>
    <xdr:ext cx="599010" cy="259045"/>
    <xdr:sp macro="" textlink="">
      <xdr:nvSpPr>
        <xdr:cNvPr id="423" name="テキスト ボックス 422">
          <a:extLst>
            <a:ext uri="{FF2B5EF4-FFF2-40B4-BE49-F238E27FC236}">
              <a16:creationId xmlns:a16="http://schemas.microsoft.com/office/drawing/2014/main" id="{5A8F9A3D-C717-47B6-9ACE-5BB4BB657DE9}"/>
            </a:ext>
          </a:extLst>
        </xdr:cNvPr>
        <xdr:cNvSpPr txBox="1"/>
      </xdr:nvSpPr>
      <xdr:spPr>
        <a:xfrm>
          <a:off x="9339795" y="1262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14732</xdr:rowOff>
    </xdr:from>
    <xdr:to>
      <xdr:col>46</xdr:col>
      <xdr:colOff>38100</xdr:colOff>
      <xdr:row>73</xdr:row>
      <xdr:rowOff>116332</xdr:rowOff>
    </xdr:to>
    <xdr:sp macro="" textlink="">
      <xdr:nvSpPr>
        <xdr:cNvPr id="424" name="楕円 423">
          <a:extLst>
            <a:ext uri="{FF2B5EF4-FFF2-40B4-BE49-F238E27FC236}">
              <a16:creationId xmlns:a16="http://schemas.microsoft.com/office/drawing/2014/main" id="{532AC35A-4061-4662-8104-E278ED0B002B}"/>
            </a:ext>
          </a:extLst>
        </xdr:cNvPr>
        <xdr:cNvSpPr/>
      </xdr:nvSpPr>
      <xdr:spPr>
        <a:xfrm>
          <a:off x="8699500" y="1253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71</xdr:row>
      <xdr:rowOff>132859</xdr:rowOff>
    </xdr:from>
    <xdr:ext cx="690189" cy="259045"/>
    <xdr:sp macro="" textlink="">
      <xdr:nvSpPr>
        <xdr:cNvPr id="425" name="テキスト ボックス 424">
          <a:extLst>
            <a:ext uri="{FF2B5EF4-FFF2-40B4-BE49-F238E27FC236}">
              <a16:creationId xmlns:a16="http://schemas.microsoft.com/office/drawing/2014/main" id="{3CCC0CB8-E8F7-41EA-ADC9-20F08C6324CE}"/>
            </a:ext>
          </a:extLst>
        </xdr:cNvPr>
        <xdr:cNvSpPr txBox="1"/>
      </xdr:nvSpPr>
      <xdr:spPr>
        <a:xfrm>
          <a:off x="8405205" y="123058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88978</xdr:rowOff>
    </xdr:from>
    <xdr:to>
      <xdr:col>41</xdr:col>
      <xdr:colOff>101600</xdr:colOff>
      <xdr:row>75</xdr:row>
      <xdr:rowOff>19128</xdr:rowOff>
    </xdr:to>
    <xdr:sp macro="" textlink="">
      <xdr:nvSpPr>
        <xdr:cNvPr id="426" name="楕円 425">
          <a:extLst>
            <a:ext uri="{FF2B5EF4-FFF2-40B4-BE49-F238E27FC236}">
              <a16:creationId xmlns:a16="http://schemas.microsoft.com/office/drawing/2014/main" id="{36DEF1E3-CF50-4130-AE8F-E18EC6D27BD6}"/>
            </a:ext>
          </a:extLst>
        </xdr:cNvPr>
        <xdr:cNvSpPr/>
      </xdr:nvSpPr>
      <xdr:spPr>
        <a:xfrm>
          <a:off x="7810500" y="1277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35655</xdr:rowOff>
    </xdr:from>
    <xdr:ext cx="599010" cy="259045"/>
    <xdr:sp macro="" textlink="">
      <xdr:nvSpPr>
        <xdr:cNvPr id="427" name="テキスト ボックス 426">
          <a:extLst>
            <a:ext uri="{FF2B5EF4-FFF2-40B4-BE49-F238E27FC236}">
              <a16:creationId xmlns:a16="http://schemas.microsoft.com/office/drawing/2014/main" id="{A91BE8B6-6ACC-4537-916B-0011743CA6AA}"/>
            </a:ext>
          </a:extLst>
        </xdr:cNvPr>
        <xdr:cNvSpPr txBox="1"/>
      </xdr:nvSpPr>
      <xdr:spPr>
        <a:xfrm>
          <a:off x="7561795" y="1255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101486</xdr:rowOff>
    </xdr:from>
    <xdr:to>
      <xdr:col>36</xdr:col>
      <xdr:colOff>165100</xdr:colOff>
      <xdr:row>76</xdr:row>
      <xdr:rowOff>31635</xdr:rowOff>
    </xdr:to>
    <xdr:sp macro="" textlink="">
      <xdr:nvSpPr>
        <xdr:cNvPr id="428" name="楕円 427">
          <a:extLst>
            <a:ext uri="{FF2B5EF4-FFF2-40B4-BE49-F238E27FC236}">
              <a16:creationId xmlns:a16="http://schemas.microsoft.com/office/drawing/2014/main" id="{C9B89AD0-52C6-4B74-BF46-29219AA0407C}"/>
            </a:ext>
          </a:extLst>
        </xdr:cNvPr>
        <xdr:cNvSpPr/>
      </xdr:nvSpPr>
      <xdr:spPr>
        <a:xfrm>
          <a:off x="6921500" y="12960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48163</xdr:rowOff>
    </xdr:from>
    <xdr:ext cx="599010" cy="259045"/>
    <xdr:sp macro="" textlink="">
      <xdr:nvSpPr>
        <xdr:cNvPr id="429" name="テキスト ボックス 428">
          <a:extLst>
            <a:ext uri="{FF2B5EF4-FFF2-40B4-BE49-F238E27FC236}">
              <a16:creationId xmlns:a16="http://schemas.microsoft.com/office/drawing/2014/main" id="{CA884C4D-5ABF-430F-8D93-19091ACC2654}"/>
            </a:ext>
          </a:extLst>
        </xdr:cNvPr>
        <xdr:cNvSpPr txBox="1"/>
      </xdr:nvSpPr>
      <xdr:spPr>
        <a:xfrm>
          <a:off x="6672795" y="1273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680C4B71-7988-4C03-91B9-1B2598D2CFB7}"/>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18137458-7EC8-4062-8737-0EA000C8FCC7}"/>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B0017128-A104-4FA7-8A87-D08A2B96A48B}"/>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33CB1CCE-F5E0-4F16-80CF-EA9784012665}"/>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C7713635-B946-4F11-B97A-66B75F469FA4}"/>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AA847324-A8B2-4573-BFCF-9019266693AF}"/>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7C4098D8-5B7D-46B8-8843-00DD753D8477}"/>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9F2BD2CF-BE0D-4120-8E24-A2A7F5CD5E95}"/>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DF3ACE89-9764-402F-9CF7-11EE9791D13A}"/>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8A708D37-3441-4CED-9B28-43640D06B53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9470C642-3FD8-43CC-ABD2-E0727B2E3213}"/>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9AC84D0C-DB71-4974-8C43-1F482AB922A3}"/>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8D4B64E6-1FC7-4AC7-99F9-D2562CB495C9}"/>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B6922A19-4049-43A1-9552-3238D7444909}"/>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B23368C3-5FC7-40F6-AAA2-52F9FD934F07}"/>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80F0FCD-1887-4B05-9009-402C01B1F729}"/>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874E57C1-795A-4779-961F-4657596E35FE}"/>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D652B3C2-E7DD-46B3-8B2C-2E96974A2E5B}"/>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5909EC9F-19C5-4EBE-B633-C26A3869A458}"/>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D0D9E62A-816A-424C-A50A-60F77AF1D7FC}"/>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43B94D8C-B222-485A-8002-758190B6DCC6}"/>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1D4F6CAB-E0AD-449D-8DF9-B543496D49CF}"/>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8A1949DE-CF4C-413C-9367-704515B7DA75}"/>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B0AD96AB-4697-40D6-B8E6-259FB357DE51}"/>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AF5FAF36-8CC4-4707-AAC5-284724824B8C}"/>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3EF5076-18C6-4A5B-83AD-5B7D06F6C713}"/>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2F7FBEF1-1DF0-42A8-A7DA-25EC93569A4F}"/>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210C7CF4-A233-4DF8-A665-3A6281A0A6C6}"/>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15171</xdr:rowOff>
    </xdr:from>
    <xdr:to>
      <xdr:col>55</xdr:col>
      <xdr:colOff>0</xdr:colOff>
      <xdr:row>98</xdr:row>
      <xdr:rowOff>21199</xdr:rowOff>
    </xdr:to>
    <xdr:cxnSp macro="">
      <xdr:nvCxnSpPr>
        <xdr:cNvPr id="458" name="直線コネクタ 457">
          <a:extLst>
            <a:ext uri="{FF2B5EF4-FFF2-40B4-BE49-F238E27FC236}">
              <a16:creationId xmlns:a16="http://schemas.microsoft.com/office/drawing/2014/main" id="{C43D7521-89F8-41BC-A4CA-FF3C74F96766}"/>
            </a:ext>
          </a:extLst>
        </xdr:cNvPr>
        <xdr:cNvCxnSpPr/>
      </xdr:nvCxnSpPr>
      <xdr:spPr>
        <a:xfrm flipV="1">
          <a:off x="9639300" y="16817271"/>
          <a:ext cx="838200" cy="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5DD1F3B0-0A83-4437-BBC9-62F3F2F1BB44}"/>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1F5F92CB-3AD2-4C1B-A172-91B377299E8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21199</xdr:rowOff>
    </xdr:from>
    <xdr:to>
      <xdr:col>50</xdr:col>
      <xdr:colOff>114300</xdr:colOff>
      <xdr:row>98</xdr:row>
      <xdr:rowOff>80769</xdr:rowOff>
    </xdr:to>
    <xdr:cxnSp macro="">
      <xdr:nvCxnSpPr>
        <xdr:cNvPr id="461" name="直線コネクタ 460">
          <a:extLst>
            <a:ext uri="{FF2B5EF4-FFF2-40B4-BE49-F238E27FC236}">
              <a16:creationId xmlns:a16="http://schemas.microsoft.com/office/drawing/2014/main" id="{D5828D09-E1BF-4859-AFC7-8FAB071EA57F}"/>
            </a:ext>
          </a:extLst>
        </xdr:cNvPr>
        <xdr:cNvCxnSpPr/>
      </xdr:nvCxnSpPr>
      <xdr:spPr>
        <a:xfrm flipV="1">
          <a:off x="8750300" y="16823299"/>
          <a:ext cx="889000" cy="5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A4DAF81-A087-46EE-82FA-DF2D158A9552}"/>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21C16CA6-36C5-45B5-97A1-C0C65B1834F3}"/>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39880</xdr:rowOff>
    </xdr:from>
    <xdr:to>
      <xdr:col>45</xdr:col>
      <xdr:colOff>177800</xdr:colOff>
      <xdr:row>98</xdr:row>
      <xdr:rowOff>80769</xdr:rowOff>
    </xdr:to>
    <xdr:cxnSp macro="">
      <xdr:nvCxnSpPr>
        <xdr:cNvPr id="464" name="直線コネクタ 463">
          <a:extLst>
            <a:ext uri="{FF2B5EF4-FFF2-40B4-BE49-F238E27FC236}">
              <a16:creationId xmlns:a16="http://schemas.microsoft.com/office/drawing/2014/main" id="{6209BEF8-8342-4586-9C5B-8B1F348505F0}"/>
            </a:ext>
          </a:extLst>
        </xdr:cNvPr>
        <xdr:cNvCxnSpPr/>
      </xdr:nvCxnSpPr>
      <xdr:spPr>
        <a:xfrm>
          <a:off x="7861300" y="16841980"/>
          <a:ext cx="889000" cy="4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EB1AE7C2-B87C-4B0F-ABF0-947E259840E3}"/>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6E0F1642-292D-4632-9344-705797E2B1D6}"/>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39880</xdr:rowOff>
    </xdr:from>
    <xdr:to>
      <xdr:col>41</xdr:col>
      <xdr:colOff>50800</xdr:colOff>
      <xdr:row>98</xdr:row>
      <xdr:rowOff>90301</xdr:rowOff>
    </xdr:to>
    <xdr:cxnSp macro="">
      <xdr:nvCxnSpPr>
        <xdr:cNvPr id="467" name="直線コネクタ 466">
          <a:extLst>
            <a:ext uri="{FF2B5EF4-FFF2-40B4-BE49-F238E27FC236}">
              <a16:creationId xmlns:a16="http://schemas.microsoft.com/office/drawing/2014/main" id="{0300DA8A-740D-4399-88A0-CC60DF629AFD}"/>
            </a:ext>
          </a:extLst>
        </xdr:cNvPr>
        <xdr:cNvCxnSpPr/>
      </xdr:nvCxnSpPr>
      <xdr:spPr>
        <a:xfrm flipV="1">
          <a:off x="6972300" y="16841980"/>
          <a:ext cx="889000" cy="5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D0B7DBD-0572-4135-AACA-39F496458E01}"/>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a:extLst>
            <a:ext uri="{FF2B5EF4-FFF2-40B4-BE49-F238E27FC236}">
              <a16:creationId xmlns:a16="http://schemas.microsoft.com/office/drawing/2014/main" id="{C7BC19AB-834E-411C-8914-552DE293BE56}"/>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C5154BAA-651E-49D5-9644-C7B5D4330EFF}"/>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D35F7741-3000-47BC-B73E-4DBA0461A0E5}"/>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333A4616-B70F-4053-B871-DC1183D6FD12}"/>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B1D7AA10-8BD2-4697-930D-8868C0CCF4B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65BFDD-2A1D-4D08-82A8-6003BB28E49B}"/>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A6D0AE03-5441-480A-85EC-CCE9CBA66C8D}"/>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546FDCFF-CC54-4C35-A975-EB543E8588BA}"/>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135821</xdr:rowOff>
    </xdr:from>
    <xdr:to>
      <xdr:col>55</xdr:col>
      <xdr:colOff>50800</xdr:colOff>
      <xdr:row>98</xdr:row>
      <xdr:rowOff>65971</xdr:rowOff>
    </xdr:to>
    <xdr:sp macro="" textlink="">
      <xdr:nvSpPr>
        <xdr:cNvPr id="477" name="楕円 476">
          <a:extLst>
            <a:ext uri="{FF2B5EF4-FFF2-40B4-BE49-F238E27FC236}">
              <a16:creationId xmlns:a16="http://schemas.microsoft.com/office/drawing/2014/main" id="{75C4D6AB-8019-4DCD-B013-FD805673D85D}"/>
            </a:ext>
          </a:extLst>
        </xdr:cNvPr>
        <xdr:cNvSpPr/>
      </xdr:nvSpPr>
      <xdr:spPr>
        <a:xfrm>
          <a:off x="10426700" y="167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158698</xdr:rowOff>
    </xdr:from>
    <xdr:ext cx="599010" cy="259045"/>
    <xdr:sp macro="" textlink="">
      <xdr:nvSpPr>
        <xdr:cNvPr id="478" name="土木費該当値テキスト">
          <a:extLst>
            <a:ext uri="{FF2B5EF4-FFF2-40B4-BE49-F238E27FC236}">
              <a16:creationId xmlns:a16="http://schemas.microsoft.com/office/drawing/2014/main" id="{7159DAC2-0524-4993-8B97-6EB84770363D}"/>
            </a:ext>
          </a:extLst>
        </xdr:cNvPr>
        <xdr:cNvSpPr txBox="1"/>
      </xdr:nvSpPr>
      <xdr:spPr>
        <a:xfrm>
          <a:off x="10528300" y="1661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141849</xdr:rowOff>
    </xdr:from>
    <xdr:to>
      <xdr:col>50</xdr:col>
      <xdr:colOff>165100</xdr:colOff>
      <xdr:row>98</xdr:row>
      <xdr:rowOff>71999</xdr:rowOff>
    </xdr:to>
    <xdr:sp macro="" textlink="">
      <xdr:nvSpPr>
        <xdr:cNvPr id="479" name="楕円 478">
          <a:extLst>
            <a:ext uri="{FF2B5EF4-FFF2-40B4-BE49-F238E27FC236}">
              <a16:creationId xmlns:a16="http://schemas.microsoft.com/office/drawing/2014/main" id="{49380FB7-A6C6-4482-BA27-B5D72B0B8484}"/>
            </a:ext>
          </a:extLst>
        </xdr:cNvPr>
        <xdr:cNvSpPr/>
      </xdr:nvSpPr>
      <xdr:spPr>
        <a:xfrm>
          <a:off x="9588500" y="1677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88526</xdr:rowOff>
    </xdr:from>
    <xdr:ext cx="599010" cy="259045"/>
    <xdr:sp macro="" textlink="">
      <xdr:nvSpPr>
        <xdr:cNvPr id="480" name="テキスト ボックス 479">
          <a:extLst>
            <a:ext uri="{FF2B5EF4-FFF2-40B4-BE49-F238E27FC236}">
              <a16:creationId xmlns:a16="http://schemas.microsoft.com/office/drawing/2014/main" id="{E819C027-5537-4252-BA61-F4BCCD5422E1}"/>
            </a:ext>
          </a:extLst>
        </xdr:cNvPr>
        <xdr:cNvSpPr txBox="1"/>
      </xdr:nvSpPr>
      <xdr:spPr>
        <a:xfrm>
          <a:off x="9339795" y="165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29969</xdr:rowOff>
    </xdr:from>
    <xdr:to>
      <xdr:col>46</xdr:col>
      <xdr:colOff>38100</xdr:colOff>
      <xdr:row>98</xdr:row>
      <xdr:rowOff>131569</xdr:rowOff>
    </xdr:to>
    <xdr:sp macro="" textlink="">
      <xdr:nvSpPr>
        <xdr:cNvPr id="481" name="楕円 480">
          <a:extLst>
            <a:ext uri="{FF2B5EF4-FFF2-40B4-BE49-F238E27FC236}">
              <a16:creationId xmlns:a16="http://schemas.microsoft.com/office/drawing/2014/main" id="{10FC74FC-D107-4380-82B9-B1873CE5A2A6}"/>
            </a:ext>
          </a:extLst>
        </xdr:cNvPr>
        <xdr:cNvSpPr/>
      </xdr:nvSpPr>
      <xdr:spPr>
        <a:xfrm>
          <a:off x="8699500" y="1683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122696</xdr:rowOff>
    </xdr:from>
    <xdr:ext cx="599010" cy="259045"/>
    <xdr:sp macro="" textlink="">
      <xdr:nvSpPr>
        <xdr:cNvPr id="482" name="テキスト ボックス 481">
          <a:extLst>
            <a:ext uri="{FF2B5EF4-FFF2-40B4-BE49-F238E27FC236}">
              <a16:creationId xmlns:a16="http://schemas.microsoft.com/office/drawing/2014/main" id="{C61642AE-235A-4462-9C56-3180693A97DB}"/>
            </a:ext>
          </a:extLst>
        </xdr:cNvPr>
        <xdr:cNvSpPr txBox="1"/>
      </xdr:nvSpPr>
      <xdr:spPr>
        <a:xfrm>
          <a:off x="8450795" y="1692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160530</xdr:rowOff>
    </xdr:from>
    <xdr:to>
      <xdr:col>41</xdr:col>
      <xdr:colOff>101600</xdr:colOff>
      <xdr:row>98</xdr:row>
      <xdr:rowOff>90680</xdr:rowOff>
    </xdr:to>
    <xdr:sp macro="" textlink="">
      <xdr:nvSpPr>
        <xdr:cNvPr id="483" name="楕円 482">
          <a:extLst>
            <a:ext uri="{FF2B5EF4-FFF2-40B4-BE49-F238E27FC236}">
              <a16:creationId xmlns:a16="http://schemas.microsoft.com/office/drawing/2014/main" id="{4C17E5F5-BD52-49F2-A5EC-C4141A23BEB5}"/>
            </a:ext>
          </a:extLst>
        </xdr:cNvPr>
        <xdr:cNvSpPr/>
      </xdr:nvSpPr>
      <xdr:spPr>
        <a:xfrm>
          <a:off x="7810500" y="1679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107207</xdr:rowOff>
    </xdr:from>
    <xdr:ext cx="599010" cy="259045"/>
    <xdr:sp macro="" textlink="">
      <xdr:nvSpPr>
        <xdr:cNvPr id="484" name="テキスト ボックス 483">
          <a:extLst>
            <a:ext uri="{FF2B5EF4-FFF2-40B4-BE49-F238E27FC236}">
              <a16:creationId xmlns:a16="http://schemas.microsoft.com/office/drawing/2014/main" id="{6ABB3B6C-FD62-49AA-A890-6947B9AB04F0}"/>
            </a:ext>
          </a:extLst>
        </xdr:cNvPr>
        <xdr:cNvSpPr txBox="1"/>
      </xdr:nvSpPr>
      <xdr:spPr>
        <a:xfrm>
          <a:off x="7561795" y="1656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39501</xdr:rowOff>
    </xdr:from>
    <xdr:to>
      <xdr:col>36</xdr:col>
      <xdr:colOff>165100</xdr:colOff>
      <xdr:row>98</xdr:row>
      <xdr:rowOff>141101</xdr:rowOff>
    </xdr:to>
    <xdr:sp macro="" textlink="">
      <xdr:nvSpPr>
        <xdr:cNvPr id="485" name="楕円 484">
          <a:extLst>
            <a:ext uri="{FF2B5EF4-FFF2-40B4-BE49-F238E27FC236}">
              <a16:creationId xmlns:a16="http://schemas.microsoft.com/office/drawing/2014/main" id="{9EFBCD5A-3A0D-421D-9467-5DDE568084B0}"/>
            </a:ext>
          </a:extLst>
        </xdr:cNvPr>
        <xdr:cNvSpPr/>
      </xdr:nvSpPr>
      <xdr:spPr>
        <a:xfrm>
          <a:off x="6921500" y="1684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132228</xdr:rowOff>
    </xdr:from>
    <xdr:ext cx="599010" cy="259045"/>
    <xdr:sp macro="" textlink="">
      <xdr:nvSpPr>
        <xdr:cNvPr id="486" name="テキスト ボックス 485">
          <a:extLst>
            <a:ext uri="{FF2B5EF4-FFF2-40B4-BE49-F238E27FC236}">
              <a16:creationId xmlns:a16="http://schemas.microsoft.com/office/drawing/2014/main" id="{12AD7DE8-1943-49C1-AACC-776C2F9B7270}"/>
            </a:ext>
          </a:extLst>
        </xdr:cNvPr>
        <xdr:cNvSpPr txBox="1"/>
      </xdr:nvSpPr>
      <xdr:spPr>
        <a:xfrm>
          <a:off x="6672795" y="1693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14E12814-4695-4D23-9B05-1709910ABA4E}"/>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6E0B5298-A3AB-4B73-8A95-8C600851CA78}"/>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2FE48719-5097-42CE-87BF-6FA68B339747}"/>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B0247ECC-28AE-457D-AC54-2DC64C4DACF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91507574-229E-460F-9EA0-E93883508A44}"/>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2E6AF57A-1C23-4C9F-AF62-CCCCC4DED73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1F23DD1B-28EE-4583-91DB-A1CC40E5553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E985AAEA-A0BA-46C0-AE82-DCB4A64D49CF}"/>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37BFA2DC-0342-4407-B788-0E7C9AAA3A6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BDEA2DB9-06EB-4254-ADD7-0877909476F8}"/>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DDFEFCB7-EB2C-4FEA-A48E-64B880FFB664}"/>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E27B9DD2-8AAD-4796-8229-BFF18F2CFF84}"/>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1D4371A7-DAAC-48B7-88FF-2576E7998FAA}"/>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DAEF469B-394C-4576-B602-F5E2AD3799DF}"/>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9A93E37B-811A-46F8-83A9-57E658255078}"/>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20FF40B8-AECF-472D-941C-309E3E77D447}"/>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9EFCC7B5-0C38-4639-AF73-1413EB6E7E46}"/>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29ECEF0-DF4A-4B38-8EE8-6EEB3933F2EB}"/>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244B72D-BD9A-4006-A2C6-61D66C6069A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347085C5-88C9-48AB-8DB8-7DA986BA567A}"/>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98BE6A8-4410-4600-A71D-FCDBF81EDE4E}"/>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AA656FED-71D2-4325-B66A-7583F6492DCA}"/>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9E6CAC99-E72D-43D7-BF11-A711EC9F06DA}"/>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A37DE077-4960-4DCF-83B0-1A9762A4357F}"/>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996D00F2-1FCB-4BB0-8F35-91F946DD781E}"/>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A461D122-4BE2-4A6F-B02D-8175AC003EEB}"/>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110618</xdr:rowOff>
    </xdr:from>
    <xdr:to>
      <xdr:col>85</xdr:col>
      <xdr:colOff>127000</xdr:colOff>
      <xdr:row>33</xdr:row>
      <xdr:rowOff>137940</xdr:rowOff>
    </xdr:to>
    <xdr:cxnSp macro="">
      <xdr:nvCxnSpPr>
        <xdr:cNvPr id="513" name="直線コネクタ 512">
          <a:extLst>
            <a:ext uri="{FF2B5EF4-FFF2-40B4-BE49-F238E27FC236}">
              <a16:creationId xmlns:a16="http://schemas.microsoft.com/office/drawing/2014/main" id="{8E2ED7BE-6701-4679-9CCC-4158BB1E4442}"/>
            </a:ext>
          </a:extLst>
        </xdr:cNvPr>
        <xdr:cNvCxnSpPr/>
      </xdr:nvCxnSpPr>
      <xdr:spPr>
        <a:xfrm flipV="1">
          <a:off x="15481300" y="5425568"/>
          <a:ext cx="838200" cy="37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9E8BBCD-D7D3-4A4B-B9A5-DE0D04616FFA}"/>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705DAAAE-FDA4-44CB-AFF7-3D8C0F920AE7}"/>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137940</xdr:rowOff>
    </xdr:from>
    <xdr:to>
      <xdr:col>81</xdr:col>
      <xdr:colOff>50800</xdr:colOff>
      <xdr:row>34</xdr:row>
      <xdr:rowOff>137949</xdr:rowOff>
    </xdr:to>
    <xdr:cxnSp macro="">
      <xdr:nvCxnSpPr>
        <xdr:cNvPr id="516" name="直線コネクタ 515">
          <a:extLst>
            <a:ext uri="{FF2B5EF4-FFF2-40B4-BE49-F238E27FC236}">
              <a16:creationId xmlns:a16="http://schemas.microsoft.com/office/drawing/2014/main" id="{82B16406-3C70-490B-9127-87DA9FB74189}"/>
            </a:ext>
          </a:extLst>
        </xdr:cNvPr>
        <xdr:cNvCxnSpPr/>
      </xdr:nvCxnSpPr>
      <xdr:spPr>
        <a:xfrm flipV="1">
          <a:off x="14592300" y="5795790"/>
          <a:ext cx="889000" cy="17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6DF24D-ECE1-4F20-9C18-C6F4E43735D6}"/>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47F07679-722D-4A72-B886-3CEB5C0B319C}"/>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55127</xdr:rowOff>
    </xdr:from>
    <xdr:to>
      <xdr:col>76</xdr:col>
      <xdr:colOff>114300</xdr:colOff>
      <xdr:row>34</xdr:row>
      <xdr:rowOff>137949</xdr:rowOff>
    </xdr:to>
    <xdr:cxnSp macro="">
      <xdr:nvCxnSpPr>
        <xdr:cNvPr id="519" name="直線コネクタ 518">
          <a:extLst>
            <a:ext uri="{FF2B5EF4-FFF2-40B4-BE49-F238E27FC236}">
              <a16:creationId xmlns:a16="http://schemas.microsoft.com/office/drawing/2014/main" id="{D8EC84A8-6ECD-4F9A-9E6C-17A9CE1C8B94}"/>
            </a:ext>
          </a:extLst>
        </xdr:cNvPr>
        <xdr:cNvCxnSpPr/>
      </xdr:nvCxnSpPr>
      <xdr:spPr>
        <a:xfrm>
          <a:off x="13703300" y="5884427"/>
          <a:ext cx="889000" cy="8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2A03883D-062B-4D89-9B8E-543E46F8FEB6}"/>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2FD14E0A-4CC1-4A28-A819-C016BF247709}"/>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7802</xdr:rowOff>
    </xdr:from>
    <xdr:to>
      <xdr:col>71</xdr:col>
      <xdr:colOff>177800</xdr:colOff>
      <xdr:row>34</xdr:row>
      <xdr:rowOff>55127</xdr:rowOff>
    </xdr:to>
    <xdr:cxnSp macro="">
      <xdr:nvCxnSpPr>
        <xdr:cNvPr id="522" name="直線コネクタ 521">
          <a:extLst>
            <a:ext uri="{FF2B5EF4-FFF2-40B4-BE49-F238E27FC236}">
              <a16:creationId xmlns:a16="http://schemas.microsoft.com/office/drawing/2014/main" id="{FB898121-D960-4817-9C7F-AB512BA29FA5}"/>
            </a:ext>
          </a:extLst>
        </xdr:cNvPr>
        <xdr:cNvCxnSpPr/>
      </xdr:nvCxnSpPr>
      <xdr:spPr>
        <a:xfrm>
          <a:off x="12814300" y="5837102"/>
          <a:ext cx="889000" cy="4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BCA5327D-0BAB-42CF-B70F-833701D02308}"/>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4" name="テキスト ボックス 523">
          <a:extLst>
            <a:ext uri="{FF2B5EF4-FFF2-40B4-BE49-F238E27FC236}">
              <a16:creationId xmlns:a16="http://schemas.microsoft.com/office/drawing/2014/main" id="{69452A49-AA32-4103-9640-9C89ED43DDAE}"/>
            </a:ext>
          </a:extLst>
        </xdr:cNvPr>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F4689B88-5139-4A2A-B420-E2A073431F2E}"/>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a:extLst>
            <a:ext uri="{FF2B5EF4-FFF2-40B4-BE49-F238E27FC236}">
              <a16:creationId xmlns:a16="http://schemas.microsoft.com/office/drawing/2014/main" id="{F7AACD1E-AEE5-4D2C-9196-3A5CC1ECB69E}"/>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76C6DE3-F155-4BCF-9507-AB34E5B81702}"/>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D2A48BB0-92FE-40A3-BA58-C54829772B7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6EC92517-2A63-4C4F-9548-406C493F6EE9}"/>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F281CD88-D167-4878-8408-B42AFAA115B6}"/>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2842BAF2-C54D-4A4F-88B0-151D3A4D17AB}"/>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59818</xdr:rowOff>
    </xdr:from>
    <xdr:to>
      <xdr:col>85</xdr:col>
      <xdr:colOff>177800</xdr:colOff>
      <xdr:row>31</xdr:row>
      <xdr:rowOff>161418</xdr:rowOff>
    </xdr:to>
    <xdr:sp macro="" textlink="">
      <xdr:nvSpPr>
        <xdr:cNvPr id="532" name="楕円 531">
          <a:extLst>
            <a:ext uri="{FF2B5EF4-FFF2-40B4-BE49-F238E27FC236}">
              <a16:creationId xmlns:a16="http://schemas.microsoft.com/office/drawing/2014/main" id="{E6094B10-CDD3-4759-88C0-B95D4C89ABF5}"/>
            </a:ext>
          </a:extLst>
        </xdr:cNvPr>
        <xdr:cNvSpPr/>
      </xdr:nvSpPr>
      <xdr:spPr>
        <a:xfrm>
          <a:off x="16268700" y="537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167630</xdr:rowOff>
    </xdr:from>
    <xdr:ext cx="599010" cy="259045"/>
    <xdr:sp macro="" textlink="">
      <xdr:nvSpPr>
        <xdr:cNvPr id="533" name="消防費該当値テキスト">
          <a:extLst>
            <a:ext uri="{FF2B5EF4-FFF2-40B4-BE49-F238E27FC236}">
              <a16:creationId xmlns:a16="http://schemas.microsoft.com/office/drawing/2014/main" id="{EB6CC88E-CF84-42BC-961E-CD22AF9660A7}"/>
            </a:ext>
          </a:extLst>
        </xdr:cNvPr>
        <xdr:cNvSpPr txBox="1"/>
      </xdr:nvSpPr>
      <xdr:spPr>
        <a:xfrm>
          <a:off x="16370300" y="531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87140</xdr:rowOff>
    </xdr:from>
    <xdr:to>
      <xdr:col>81</xdr:col>
      <xdr:colOff>101600</xdr:colOff>
      <xdr:row>34</xdr:row>
      <xdr:rowOff>17290</xdr:rowOff>
    </xdr:to>
    <xdr:sp macro="" textlink="">
      <xdr:nvSpPr>
        <xdr:cNvPr id="534" name="楕円 533">
          <a:extLst>
            <a:ext uri="{FF2B5EF4-FFF2-40B4-BE49-F238E27FC236}">
              <a16:creationId xmlns:a16="http://schemas.microsoft.com/office/drawing/2014/main" id="{8A353772-4FFD-43CD-A908-C34706D8DE72}"/>
            </a:ext>
          </a:extLst>
        </xdr:cNvPr>
        <xdr:cNvSpPr/>
      </xdr:nvSpPr>
      <xdr:spPr>
        <a:xfrm>
          <a:off x="15430500" y="57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33817</xdr:rowOff>
    </xdr:from>
    <xdr:ext cx="599010" cy="259045"/>
    <xdr:sp macro="" textlink="">
      <xdr:nvSpPr>
        <xdr:cNvPr id="535" name="テキスト ボックス 534">
          <a:extLst>
            <a:ext uri="{FF2B5EF4-FFF2-40B4-BE49-F238E27FC236}">
              <a16:creationId xmlns:a16="http://schemas.microsoft.com/office/drawing/2014/main" id="{AD766416-58E5-4233-ABC3-9F1F1AC6DC9E}"/>
            </a:ext>
          </a:extLst>
        </xdr:cNvPr>
        <xdr:cNvSpPr txBox="1"/>
      </xdr:nvSpPr>
      <xdr:spPr>
        <a:xfrm>
          <a:off x="15181795" y="552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87149</xdr:rowOff>
    </xdr:from>
    <xdr:to>
      <xdr:col>76</xdr:col>
      <xdr:colOff>165100</xdr:colOff>
      <xdr:row>35</xdr:row>
      <xdr:rowOff>17299</xdr:rowOff>
    </xdr:to>
    <xdr:sp macro="" textlink="">
      <xdr:nvSpPr>
        <xdr:cNvPr id="536" name="楕円 535">
          <a:extLst>
            <a:ext uri="{FF2B5EF4-FFF2-40B4-BE49-F238E27FC236}">
              <a16:creationId xmlns:a16="http://schemas.microsoft.com/office/drawing/2014/main" id="{A2B729A5-52BB-4E6A-A556-CE4509BECC77}"/>
            </a:ext>
          </a:extLst>
        </xdr:cNvPr>
        <xdr:cNvSpPr/>
      </xdr:nvSpPr>
      <xdr:spPr>
        <a:xfrm>
          <a:off x="14541500" y="591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33826</xdr:rowOff>
    </xdr:from>
    <xdr:ext cx="599010" cy="259045"/>
    <xdr:sp macro="" textlink="">
      <xdr:nvSpPr>
        <xdr:cNvPr id="537" name="テキスト ボックス 536">
          <a:extLst>
            <a:ext uri="{FF2B5EF4-FFF2-40B4-BE49-F238E27FC236}">
              <a16:creationId xmlns:a16="http://schemas.microsoft.com/office/drawing/2014/main" id="{403760E8-C56F-4036-8AE4-46AD4E92F50B}"/>
            </a:ext>
          </a:extLst>
        </xdr:cNvPr>
        <xdr:cNvSpPr txBox="1"/>
      </xdr:nvSpPr>
      <xdr:spPr>
        <a:xfrm>
          <a:off x="14292795" y="569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4327</xdr:rowOff>
    </xdr:from>
    <xdr:to>
      <xdr:col>72</xdr:col>
      <xdr:colOff>38100</xdr:colOff>
      <xdr:row>34</xdr:row>
      <xdr:rowOff>105927</xdr:rowOff>
    </xdr:to>
    <xdr:sp macro="" textlink="">
      <xdr:nvSpPr>
        <xdr:cNvPr id="538" name="楕円 537">
          <a:extLst>
            <a:ext uri="{FF2B5EF4-FFF2-40B4-BE49-F238E27FC236}">
              <a16:creationId xmlns:a16="http://schemas.microsoft.com/office/drawing/2014/main" id="{28B24A3D-F0A8-4EDB-A2B1-BFAABCDC25FE}"/>
            </a:ext>
          </a:extLst>
        </xdr:cNvPr>
        <xdr:cNvSpPr/>
      </xdr:nvSpPr>
      <xdr:spPr>
        <a:xfrm>
          <a:off x="13652500" y="583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122454</xdr:rowOff>
    </xdr:from>
    <xdr:ext cx="599010" cy="259045"/>
    <xdr:sp macro="" textlink="">
      <xdr:nvSpPr>
        <xdr:cNvPr id="539" name="テキスト ボックス 538">
          <a:extLst>
            <a:ext uri="{FF2B5EF4-FFF2-40B4-BE49-F238E27FC236}">
              <a16:creationId xmlns:a16="http://schemas.microsoft.com/office/drawing/2014/main" id="{C327DE2C-259D-4419-986D-91D71F16A539}"/>
            </a:ext>
          </a:extLst>
        </xdr:cNvPr>
        <xdr:cNvSpPr txBox="1"/>
      </xdr:nvSpPr>
      <xdr:spPr>
        <a:xfrm>
          <a:off x="13403795" y="560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128452</xdr:rowOff>
    </xdr:from>
    <xdr:to>
      <xdr:col>67</xdr:col>
      <xdr:colOff>101600</xdr:colOff>
      <xdr:row>34</xdr:row>
      <xdr:rowOff>58602</xdr:rowOff>
    </xdr:to>
    <xdr:sp macro="" textlink="">
      <xdr:nvSpPr>
        <xdr:cNvPr id="540" name="楕円 539">
          <a:extLst>
            <a:ext uri="{FF2B5EF4-FFF2-40B4-BE49-F238E27FC236}">
              <a16:creationId xmlns:a16="http://schemas.microsoft.com/office/drawing/2014/main" id="{53305AAC-19DD-4C9B-A93E-179936A3C672}"/>
            </a:ext>
          </a:extLst>
        </xdr:cNvPr>
        <xdr:cNvSpPr/>
      </xdr:nvSpPr>
      <xdr:spPr>
        <a:xfrm>
          <a:off x="12763500" y="578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75129</xdr:rowOff>
    </xdr:from>
    <xdr:ext cx="599010" cy="259045"/>
    <xdr:sp macro="" textlink="">
      <xdr:nvSpPr>
        <xdr:cNvPr id="541" name="テキスト ボックス 540">
          <a:extLst>
            <a:ext uri="{FF2B5EF4-FFF2-40B4-BE49-F238E27FC236}">
              <a16:creationId xmlns:a16="http://schemas.microsoft.com/office/drawing/2014/main" id="{5B715AFD-B4AD-4252-AE1C-A377B7770485}"/>
            </a:ext>
          </a:extLst>
        </xdr:cNvPr>
        <xdr:cNvSpPr txBox="1"/>
      </xdr:nvSpPr>
      <xdr:spPr>
        <a:xfrm>
          <a:off x="12514795" y="556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4D223559-964D-40D9-986E-AA22C031C607}"/>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9D094C14-2BAA-4CAA-A82E-87DE8062BD2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931423C5-2449-43AF-B18C-3FE361CCD49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F76D35F0-FA6C-42FF-9BF3-B61CB281D2A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BA773C4F-1E19-4C5A-BE4E-04E0B70B6EFF}"/>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E3ACEFB3-9850-4E03-B50B-21D885F7C947}"/>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5F11190C-7944-4A21-8B5C-0C8CE93F0442}"/>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57A6C93F-6BAF-4193-9458-86A42868792A}"/>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B7FF25CE-DF53-4616-B260-D5C3A52ADF9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1882C8B8-8D55-414B-845F-AFC2B3DA4E91}"/>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B2F44D89-E5EC-46D8-845C-7A1832E6CDEE}"/>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591B2B6C-DDF0-40EA-AF7C-1F939B438CC9}"/>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ED8ECA56-1C77-44C9-B3DF-8B6AC30AA6D8}"/>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175666-9A20-49AD-91B7-1CA477E025AC}"/>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9262CC61-4261-4DCB-AEF8-F2AF07807565}"/>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DF009252-97B2-4889-89BA-73610F64878A}"/>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D1FC98DB-D51C-4F34-A90A-1411DFC0090F}"/>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16B7ABAC-E1D4-4B44-AF5A-5C06FF872C93}"/>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D9DA12DB-AE88-44F8-BB10-6107B608D728}"/>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BD3ACCCC-3747-42BF-9A0D-668C6A87672F}"/>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C45A0194-B62F-4067-A7C8-AB338429AC11}"/>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D1899C26-8B4C-4B91-8015-EA963871EF14}"/>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6AD823C4-590A-4D63-ABFD-9830984B2D7A}"/>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E8E7370C-70E5-4464-9A33-07A7EA0AFD55}"/>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5BAE544E-302F-42BD-8D74-17A5C5CFBE7D}"/>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3695A37E-56BF-4F26-9AD6-B0166D0FB3A1}"/>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F170C25-2915-46F1-942B-A6DB0FEC5BD7}"/>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D1B268CF-C68D-4BDD-A5BC-5283100A35BD}"/>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13885</xdr:rowOff>
    </xdr:from>
    <xdr:to>
      <xdr:col>85</xdr:col>
      <xdr:colOff>127000</xdr:colOff>
      <xdr:row>58</xdr:row>
      <xdr:rowOff>22006</xdr:rowOff>
    </xdr:to>
    <xdr:cxnSp macro="">
      <xdr:nvCxnSpPr>
        <xdr:cNvPr id="570" name="直線コネクタ 569">
          <a:extLst>
            <a:ext uri="{FF2B5EF4-FFF2-40B4-BE49-F238E27FC236}">
              <a16:creationId xmlns:a16="http://schemas.microsoft.com/office/drawing/2014/main" id="{7FB0B597-2BEB-420E-A8E6-EC6F82431212}"/>
            </a:ext>
          </a:extLst>
        </xdr:cNvPr>
        <xdr:cNvCxnSpPr/>
      </xdr:nvCxnSpPr>
      <xdr:spPr>
        <a:xfrm flipV="1">
          <a:off x="15481300" y="9957985"/>
          <a:ext cx="838200" cy="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308B86A2-2B2A-4B47-A116-39D8519B3E2C}"/>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C74D9F82-8D0C-4201-BE55-CC509FD1E584}"/>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159414</xdr:rowOff>
    </xdr:from>
    <xdr:to>
      <xdr:col>81</xdr:col>
      <xdr:colOff>50800</xdr:colOff>
      <xdr:row>58</xdr:row>
      <xdr:rowOff>22006</xdr:rowOff>
    </xdr:to>
    <xdr:cxnSp macro="">
      <xdr:nvCxnSpPr>
        <xdr:cNvPr id="573" name="直線コネクタ 572">
          <a:extLst>
            <a:ext uri="{FF2B5EF4-FFF2-40B4-BE49-F238E27FC236}">
              <a16:creationId xmlns:a16="http://schemas.microsoft.com/office/drawing/2014/main" id="{0B5FEC26-D723-476F-A717-D3E43055B5C1}"/>
            </a:ext>
          </a:extLst>
        </xdr:cNvPr>
        <xdr:cNvCxnSpPr/>
      </xdr:nvCxnSpPr>
      <xdr:spPr>
        <a:xfrm>
          <a:off x="14592300" y="9932064"/>
          <a:ext cx="889000" cy="3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B6891AF5-96FF-404D-87B8-C4131DAA2426}"/>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BC4E3F10-DBF4-42C3-A832-E2BE83DEB23A}"/>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159414</xdr:rowOff>
    </xdr:from>
    <xdr:to>
      <xdr:col>76</xdr:col>
      <xdr:colOff>114300</xdr:colOff>
      <xdr:row>58</xdr:row>
      <xdr:rowOff>51319</xdr:rowOff>
    </xdr:to>
    <xdr:cxnSp macro="">
      <xdr:nvCxnSpPr>
        <xdr:cNvPr id="576" name="直線コネクタ 575">
          <a:extLst>
            <a:ext uri="{FF2B5EF4-FFF2-40B4-BE49-F238E27FC236}">
              <a16:creationId xmlns:a16="http://schemas.microsoft.com/office/drawing/2014/main" id="{C79D7A7D-BDC1-497C-88EF-80DD9972B51B}"/>
            </a:ext>
          </a:extLst>
        </xdr:cNvPr>
        <xdr:cNvCxnSpPr/>
      </xdr:nvCxnSpPr>
      <xdr:spPr>
        <a:xfrm flipV="1">
          <a:off x="13703300" y="9932064"/>
          <a:ext cx="8890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CB606092-65AE-4133-AA58-0E50FCC29CAE}"/>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E812824C-7E95-4F8F-B0D0-DDB66FBB7CAE}"/>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42208</xdr:rowOff>
    </xdr:from>
    <xdr:to>
      <xdr:col>71</xdr:col>
      <xdr:colOff>177800</xdr:colOff>
      <xdr:row>58</xdr:row>
      <xdr:rowOff>51319</xdr:rowOff>
    </xdr:to>
    <xdr:cxnSp macro="">
      <xdr:nvCxnSpPr>
        <xdr:cNvPr id="579" name="直線コネクタ 578">
          <a:extLst>
            <a:ext uri="{FF2B5EF4-FFF2-40B4-BE49-F238E27FC236}">
              <a16:creationId xmlns:a16="http://schemas.microsoft.com/office/drawing/2014/main" id="{4904B83E-BCFB-4B49-A1F5-D000F25AABC7}"/>
            </a:ext>
          </a:extLst>
        </xdr:cNvPr>
        <xdr:cNvCxnSpPr/>
      </xdr:nvCxnSpPr>
      <xdr:spPr>
        <a:xfrm>
          <a:off x="12814300" y="9986308"/>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9F9709CC-2E83-44CD-83E0-3A2E2E6E920E}"/>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2F0F2E8C-D536-4900-A320-F2CFC5D37141}"/>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DB5198C0-7499-4C33-BEE0-CE7F39886A4C}"/>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3" name="テキスト ボックス 582">
          <a:extLst>
            <a:ext uri="{FF2B5EF4-FFF2-40B4-BE49-F238E27FC236}">
              <a16:creationId xmlns:a16="http://schemas.microsoft.com/office/drawing/2014/main" id="{451549DC-436A-4CF4-AD28-E39B1E9579F5}"/>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C49279DD-591C-4C97-82E8-5CB63505F8FA}"/>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5D826A-8C2C-46E5-BC59-57D2D3682B0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D9FEB22F-FF10-4997-B217-E7FB70895AFC}"/>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C35CF28D-E58A-417B-879A-E5B4B5FCA05D}"/>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DB1FF854-054B-4201-A0B5-3B17CA9E9DD9}"/>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134535</xdr:rowOff>
    </xdr:from>
    <xdr:to>
      <xdr:col>85</xdr:col>
      <xdr:colOff>177800</xdr:colOff>
      <xdr:row>58</xdr:row>
      <xdr:rowOff>64685</xdr:rowOff>
    </xdr:to>
    <xdr:sp macro="" textlink="">
      <xdr:nvSpPr>
        <xdr:cNvPr id="589" name="楕円 588">
          <a:extLst>
            <a:ext uri="{FF2B5EF4-FFF2-40B4-BE49-F238E27FC236}">
              <a16:creationId xmlns:a16="http://schemas.microsoft.com/office/drawing/2014/main" id="{4A7B5C9F-A6F7-4CE0-8DD3-C69BD204D16B}"/>
            </a:ext>
          </a:extLst>
        </xdr:cNvPr>
        <xdr:cNvSpPr/>
      </xdr:nvSpPr>
      <xdr:spPr>
        <a:xfrm>
          <a:off x="16268700" y="990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157412</xdr:rowOff>
    </xdr:from>
    <xdr:ext cx="599010" cy="259045"/>
    <xdr:sp macro="" textlink="">
      <xdr:nvSpPr>
        <xdr:cNvPr id="590" name="教育費該当値テキスト">
          <a:extLst>
            <a:ext uri="{FF2B5EF4-FFF2-40B4-BE49-F238E27FC236}">
              <a16:creationId xmlns:a16="http://schemas.microsoft.com/office/drawing/2014/main" id="{1CCB735F-F1C5-46DC-8583-A940EB04F597}"/>
            </a:ext>
          </a:extLst>
        </xdr:cNvPr>
        <xdr:cNvSpPr txBox="1"/>
      </xdr:nvSpPr>
      <xdr:spPr>
        <a:xfrm>
          <a:off x="16370300" y="975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142656</xdr:rowOff>
    </xdr:from>
    <xdr:to>
      <xdr:col>81</xdr:col>
      <xdr:colOff>101600</xdr:colOff>
      <xdr:row>58</xdr:row>
      <xdr:rowOff>72806</xdr:rowOff>
    </xdr:to>
    <xdr:sp macro="" textlink="">
      <xdr:nvSpPr>
        <xdr:cNvPr id="591" name="楕円 590">
          <a:extLst>
            <a:ext uri="{FF2B5EF4-FFF2-40B4-BE49-F238E27FC236}">
              <a16:creationId xmlns:a16="http://schemas.microsoft.com/office/drawing/2014/main" id="{4C3E266F-4E20-4A85-AF4B-74213558BCAA}"/>
            </a:ext>
          </a:extLst>
        </xdr:cNvPr>
        <xdr:cNvSpPr/>
      </xdr:nvSpPr>
      <xdr:spPr>
        <a:xfrm>
          <a:off x="15430500" y="991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89333</xdr:rowOff>
    </xdr:from>
    <xdr:ext cx="599010" cy="259045"/>
    <xdr:sp macro="" textlink="">
      <xdr:nvSpPr>
        <xdr:cNvPr id="592" name="テキスト ボックス 591">
          <a:extLst>
            <a:ext uri="{FF2B5EF4-FFF2-40B4-BE49-F238E27FC236}">
              <a16:creationId xmlns:a16="http://schemas.microsoft.com/office/drawing/2014/main" id="{57CF539D-A1DE-4718-8BAA-C50C74AA2134}"/>
            </a:ext>
          </a:extLst>
        </xdr:cNvPr>
        <xdr:cNvSpPr txBox="1"/>
      </xdr:nvSpPr>
      <xdr:spPr>
        <a:xfrm>
          <a:off x="15181795" y="969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108614</xdr:rowOff>
    </xdr:from>
    <xdr:to>
      <xdr:col>76</xdr:col>
      <xdr:colOff>165100</xdr:colOff>
      <xdr:row>58</xdr:row>
      <xdr:rowOff>38764</xdr:rowOff>
    </xdr:to>
    <xdr:sp macro="" textlink="">
      <xdr:nvSpPr>
        <xdr:cNvPr id="593" name="楕円 592">
          <a:extLst>
            <a:ext uri="{FF2B5EF4-FFF2-40B4-BE49-F238E27FC236}">
              <a16:creationId xmlns:a16="http://schemas.microsoft.com/office/drawing/2014/main" id="{FB9A75A0-CFA0-4092-A824-D9061378E8E4}"/>
            </a:ext>
          </a:extLst>
        </xdr:cNvPr>
        <xdr:cNvSpPr/>
      </xdr:nvSpPr>
      <xdr:spPr>
        <a:xfrm>
          <a:off x="14541500" y="988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55291</xdr:rowOff>
    </xdr:from>
    <xdr:ext cx="599010" cy="259045"/>
    <xdr:sp macro="" textlink="">
      <xdr:nvSpPr>
        <xdr:cNvPr id="594" name="テキスト ボックス 593">
          <a:extLst>
            <a:ext uri="{FF2B5EF4-FFF2-40B4-BE49-F238E27FC236}">
              <a16:creationId xmlns:a16="http://schemas.microsoft.com/office/drawing/2014/main" id="{2F9A5A2E-66CE-48E4-90D4-D36646C7978E}"/>
            </a:ext>
          </a:extLst>
        </xdr:cNvPr>
        <xdr:cNvSpPr txBox="1"/>
      </xdr:nvSpPr>
      <xdr:spPr>
        <a:xfrm>
          <a:off x="14292795" y="965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519</xdr:rowOff>
    </xdr:from>
    <xdr:to>
      <xdr:col>72</xdr:col>
      <xdr:colOff>38100</xdr:colOff>
      <xdr:row>58</xdr:row>
      <xdr:rowOff>102119</xdr:rowOff>
    </xdr:to>
    <xdr:sp macro="" textlink="">
      <xdr:nvSpPr>
        <xdr:cNvPr id="595" name="楕円 594">
          <a:extLst>
            <a:ext uri="{FF2B5EF4-FFF2-40B4-BE49-F238E27FC236}">
              <a16:creationId xmlns:a16="http://schemas.microsoft.com/office/drawing/2014/main" id="{CA8197B4-FF83-47A3-B592-6EA62592814C}"/>
            </a:ext>
          </a:extLst>
        </xdr:cNvPr>
        <xdr:cNvSpPr/>
      </xdr:nvSpPr>
      <xdr:spPr>
        <a:xfrm>
          <a:off x="13652500" y="994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118646</xdr:rowOff>
    </xdr:from>
    <xdr:ext cx="599010" cy="259045"/>
    <xdr:sp macro="" textlink="">
      <xdr:nvSpPr>
        <xdr:cNvPr id="596" name="テキスト ボックス 595">
          <a:extLst>
            <a:ext uri="{FF2B5EF4-FFF2-40B4-BE49-F238E27FC236}">
              <a16:creationId xmlns:a16="http://schemas.microsoft.com/office/drawing/2014/main" id="{5C645736-1892-4E13-B5FE-25F402FACC97}"/>
            </a:ext>
          </a:extLst>
        </xdr:cNvPr>
        <xdr:cNvSpPr txBox="1"/>
      </xdr:nvSpPr>
      <xdr:spPr>
        <a:xfrm>
          <a:off x="13403795" y="971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162858</xdr:rowOff>
    </xdr:from>
    <xdr:to>
      <xdr:col>67</xdr:col>
      <xdr:colOff>101600</xdr:colOff>
      <xdr:row>58</xdr:row>
      <xdr:rowOff>93008</xdr:rowOff>
    </xdr:to>
    <xdr:sp macro="" textlink="">
      <xdr:nvSpPr>
        <xdr:cNvPr id="597" name="楕円 596">
          <a:extLst>
            <a:ext uri="{FF2B5EF4-FFF2-40B4-BE49-F238E27FC236}">
              <a16:creationId xmlns:a16="http://schemas.microsoft.com/office/drawing/2014/main" id="{C1277370-4B0B-4F95-B299-459998FFA527}"/>
            </a:ext>
          </a:extLst>
        </xdr:cNvPr>
        <xdr:cNvSpPr/>
      </xdr:nvSpPr>
      <xdr:spPr>
        <a:xfrm>
          <a:off x="12763500" y="993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109535</xdr:rowOff>
    </xdr:from>
    <xdr:ext cx="599010" cy="259045"/>
    <xdr:sp macro="" textlink="">
      <xdr:nvSpPr>
        <xdr:cNvPr id="598" name="テキスト ボックス 597">
          <a:extLst>
            <a:ext uri="{FF2B5EF4-FFF2-40B4-BE49-F238E27FC236}">
              <a16:creationId xmlns:a16="http://schemas.microsoft.com/office/drawing/2014/main" id="{57E0B3B1-818F-4A44-BD07-450FE6484A83}"/>
            </a:ext>
          </a:extLst>
        </xdr:cNvPr>
        <xdr:cNvSpPr txBox="1"/>
      </xdr:nvSpPr>
      <xdr:spPr>
        <a:xfrm>
          <a:off x="12514795" y="971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29CDE3E6-8AF9-44EF-856B-2A5EFF5C1E03}"/>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423B6C2D-F211-4A8A-B18B-7AF58396352C}"/>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486F966C-0C5D-4D79-9A10-17337E6CAE7E}"/>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9E169B2A-941D-41E0-872D-7B32A2D957C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978F5080-74A8-4496-86FE-99A09ED08212}"/>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49A5EE81-9745-4413-9E4E-15B6DDE939F4}"/>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16B85D65-3C18-4576-AA8C-90172542D056}"/>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55D00402-66CA-47C2-BBA6-43843ABDE8AA}"/>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BB65FEDF-5E81-4E0C-823E-8ECFFEAC6F1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C1CFC0D9-1C68-42A7-BC13-E85D0155B4BC}"/>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31A623EE-1811-43B0-B32C-B2282396BAE8}"/>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CB10782B-E0A9-4B5C-8847-FFAFA451CC62}"/>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95A49EBC-4809-4A8D-B0E2-5F8800D4645C}"/>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9004CB69-A81A-46C0-8141-6C5005055102}"/>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76D56CDD-9546-47F4-B33F-A162EEFC0B87}"/>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76AABB61-696C-48FF-B93F-B90F1A93C48D}"/>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C7581DBD-7FA8-44ED-84A6-15A7CF36C22D}"/>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20F56AD9-AC53-491A-81FC-9FDCBDFF88A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5FDF3B97-0836-4D59-9D46-47336BDE2D46}"/>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193222E-051B-4871-AD6A-6E3D44F222F9}"/>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28C3A3C-FDE1-4076-AA01-5D64B7E806AD}"/>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32D1833F-5C05-49D3-8260-E22E59B32E27}"/>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95D51DB3-108A-423D-8430-151932565D1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B4EB1F5E-2F45-4D04-8117-FB55A0B9B293}"/>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1E968406-B7D7-4A7E-91E1-BD3E0EC21AC7}"/>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B96049AD-5B1E-4B73-9767-C127FC705B0C}"/>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37D5863A-6339-4E32-B004-F218C6CBAF77}"/>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94BE071E-9FD6-40C5-8FE0-45C978DAB01C}"/>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4584828B-51BC-4CF1-9A5D-5C5FE2CE6FA4}"/>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4C651E44-8AD7-4EEF-8F9A-ABBA8C92A5D8}"/>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7BB69F43-9EF6-427D-8B3E-922CFA7934E2}"/>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C37D0767-A04D-4ED2-AFC4-B7F7A688E1C3}"/>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CAD3088F-8630-41AB-B2D6-910D844B1CBB}"/>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31B958B5-5F9C-4641-9168-EFEF124CE954}"/>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78915</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49527078-3317-49A3-9F89-4CD201845F28}"/>
            </a:ext>
          </a:extLst>
        </xdr:cNvPr>
        <xdr:cNvCxnSpPr/>
      </xdr:nvCxnSpPr>
      <xdr:spPr>
        <a:xfrm>
          <a:off x="13703300" y="13452015"/>
          <a:ext cx="889000" cy="13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513A11BA-EECA-4F8C-B136-64FB48EF7067}"/>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307C1282-725B-4D57-8D2F-2A82F16CF5B1}"/>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78915</xdr:rowOff>
    </xdr:from>
    <xdr:to>
      <xdr:col>71</xdr:col>
      <xdr:colOff>177800</xdr:colOff>
      <xdr:row>78</xdr:row>
      <xdr:rowOff>161803</xdr:rowOff>
    </xdr:to>
    <xdr:cxnSp macro="">
      <xdr:nvCxnSpPr>
        <xdr:cNvPr id="636" name="直線コネクタ 635">
          <a:extLst>
            <a:ext uri="{FF2B5EF4-FFF2-40B4-BE49-F238E27FC236}">
              <a16:creationId xmlns:a16="http://schemas.microsoft.com/office/drawing/2014/main" id="{606DE7EE-8602-4C0B-B36C-7A55AC2BFB96}"/>
            </a:ext>
          </a:extLst>
        </xdr:cNvPr>
        <xdr:cNvCxnSpPr/>
      </xdr:nvCxnSpPr>
      <xdr:spPr>
        <a:xfrm flipV="1">
          <a:off x="12814300" y="13452015"/>
          <a:ext cx="889000" cy="8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F3EAF4E2-1848-4E1E-9CF2-ACCA6995AA2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159266</xdr:rowOff>
    </xdr:from>
    <xdr:ext cx="534377" cy="259045"/>
    <xdr:sp macro="" textlink="">
      <xdr:nvSpPr>
        <xdr:cNvPr id="638" name="テキスト ボックス 637">
          <a:extLst>
            <a:ext uri="{FF2B5EF4-FFF2-40B4-BE49-F238E27FC236}">
              <a16:creationId xmlns:a16="http://schemas.microsoft.com/office/drawing/2014/main" id="{915595A7-F6EB-4820-BB77-9335695C5019}"/>
            </a:ext>
          </a:extLst>
        </xdr:cNvPr>
        <xdr:cNvSpPr txBox="1"/>
      </xdr:nvSpPr>
      <xdr:spPr>
        <a:xfrm>
          <a:off x="13436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991FB42B-5B1C-480D-BD2D-BC50BD6D8946}"/>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4A1F48AC-B944-404A-812C-F99C682FE39E}"/>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1DF6D106-EB3D-408B-9888-9B357768DF53}"/>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932DF7A-6F78-4C02-94C1-46D960910EA4}"/>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D677E240-722E-4FDA-9148-9D1288795CC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434C83CC-E957-43E9-B2BB-8F3E4CB489DE}"/>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799AC10C-7841-49BD-9CA8-4B75FA1757D1}"/>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24061503-52C4-404C-8465-755CCD4D9179}"/>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827F9F53-EB87-4774-AD35-3889C4B47D7D}"/>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AB8D47F6-1FA4-462C-AE18-92A38847F54D}"/>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2563D7A5-EEBE-461D-8CB3-82ECA3B84E26}"/>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CAAD81EA-2F65-4558-89ED-DD142C551462}"/>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8EF0E56F-D525-40E1-9D49-F548713E2C9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28115</xdr:rowOff>
    </xdr:from>
    <xdr:to>
      <xdr:col>72</xdr:col>
      <xdr:colOff>38100</xdr:colOff>
      <xdr:row>78</xdr:row>
      <xdr:rowOff>129715</xdr:rowOff>
    </xdr:to>
    <xdr:sp macro="" textlink="">
      <xdr:nvSpPr>
        <xdr:cNvPr id="652" name="楕円 651">
          <a:extLst>
            <a:ext uri="{FF2B5EF4-FFF2-40B4-BE49-F238E27FC236}">
              <a16:creationId xmlns:a16="http://schemas.microsoft.com/office/drawing/2014/main" id="{32DEA6A3-824D-4031-8D38-5254EFDE72B9}"/>
            </a:ext>
          </a:extLst>
        </xdr:cNvPr>
        <xdr:cNvSpPr/>
      </xdr:nvSpPr>
      <xdr:spPr>
        <a:xfrm>
          <a:off x="13652500" y="1340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146242</xdr:rowOff>
    </xdr:from>
    <xdr:ext cx="534377" cy="259045"/>
    <xdr:sp macro="" textlink="">
      <xdr:nvSpPr>
        <xdr:cNvPr id="653" name="テキスト ボックス 652">
          <a:extLst>
            <a:ext uri="{FF2B5EF4-FFF2-40B4-BE49-F238E27FC236}">
              <a16:creationId xmlns:a16="http://schemas.microsoft.com/office/drawing/2014/main" id="{F8B9B2BE-F83A-4A66-A1B6-52039E4122CE}"/>
            </a:ext>
          </a:extLst>
        </xdr:cNvPr>
        <xdr:cNvSpPr txBox="1"/>
      </xdr:nvSpPr>
      <xdr:spPr>
        <a:xfrm>
          <a:off x="13436111" y="1317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111003</xdr:rowOff>
    </xdr:from>
    <xdr:to>
      <xdr:col>67</xdr:col>
      <xdr:colOff>101600</xdr:colOff>
      <xdr:row>79</xdr:row>
      <xdr:rowOff>41153</xdr:rowOff>
    </xdr:to>
    <xdr:sp macro="" textlink="">
      <xdr:nvSpPr>
        <xdr:cNvPr id="654" name="楕円 653">
          <a:extLst>
            <a:ext uri="{FF2B5EF4-FFF2-40B4-BE49-F238E27FC236}">
              <a16:creationId xmlns:a16="http://schemas.microsoft.com/office/drawing/2014/main" id="{DCCDDF94-53D8-470B-81FA-135A3D83A186}"/>
            </a:ext>
          </a:extLst>
        </xdr:cNvPr>
        <xdr:cNvSpPr/>
      </xdr:nvSpPr>
      <xdr:spPr>
        <a:xfrm>
          <a:off x="12763500" y="1348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32280</xdr:rowOff>
    </xdr:from>
    <xdr:ext cx="534377" cy="259045"/>
    <xdr:sp macro="" textlink="">
      <xdr:nvSpPr>
        <xdr:cNvPr id="655" name="テキスト ボックス 654">
          <a:extLst>
            <a:ext uri="{FF2B5EF4-FFF2-40B4-BE49-F238E27FC236}">
              <a16:creationId xmlns:a16="http://schemas.microsoft.com/office/drawing/2014/main" id="{BEEEA795-DD2D-4FB4-B8F3-2BEB2FE9582C}"/>
            </a:ext>
          </a:extLst>
        </xdr:cNvPr>
        <xdr:cNvSpPr txBox="1"/>
      </xdr:nvSpPr>
      <xdr:spPr>
        <a:xfrm>
          <a:off x="12547111" y="1357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46B74AAE-9E13-44FE-89C4-F0019B629D14}"/>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39B223F0-C797-4502-AE5C-E399F49B7CB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A5DBEA83-73FC-4AD7-BEF4-4A99DA0B43E6}"/>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75BACBEC-A34E-41A2-9732-75ED01D7F5B9}"/>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3F78E20C-B572-4F49-8431-18995F33908A}"/>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254C0283-9E60-4D60-A0CF-B4EED590A81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F7AB55E3-63C0-4D2D-A956-4F4A78C4F6B6}"/>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A77C95A5-99CC-4744-8573-D013AA06C781}"/>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8E5BAA85-E367-405C-A96A-5EE992C4D749}"/>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EE0260D4-5EC3-4037-96D4-F992717275A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E02ECEE5-40A9-43A5-85D7-EE6C67397257}"/>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504EBB69-B7FA-4302-B25B-7C654F27BFFA}"/>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98007332-7D2B-404C-A8FF-2A279DAA9B8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DEEE44DB-79FA-4C36-B723-74437CF1D99F}"/>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270D54F1-CA62-4EAC-8C14-D3345FD13CBA}"/>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206A2FD2-3F49-4BEB-B4C7-BF56F56CC5EE}"/>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9A43B58C-B38C-4E7D-921C-1341D3934411}"/>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108DB17E-548B-417D-9525-F2DE4911808D}"/>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7A05EBE5-299F-4480-B514-56479E9B9B2B}"/>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58CD0CE0-56EC-45E7-8807-960F96408FC5}"/>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91FF469A-AD68-4016-9213-29D1596D1C1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8989EEB-EA62-44C0-84E0-9D0949842B0C}"/>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7A37F089-55EF-40B4-9BCE-46FD1E7568BC}"/>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487F8ADE-6DA4-4776-9C82-AF2011C9ED64}"/>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D976A772-E439-4170-8566-9F22C23A4F5D}"/>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2A2C3EE3-F2EF-4664-A256-BA84FE3AF875}"/>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D10F9CD6-F390-44E9-81AF-1F3AECB5F4A1}"/>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D4748363-1CC7-40DC-968B-41439EF5F71E}"/>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104738</xdr:rowOff>
    </xdr:from>
    <xdr:to>
      <xdr:col>85</xdr:col>
      <xdr:colOff>127000</xdr:colOff>
      <xdr:row>91</xdr:row>
      <xdr:rowOff>147191</xdr:rowOff>
    </xdr:to>
    <xdr:cxnSp macro="">
      <xdr:nvCxnSpPr>
        <xdr:cNvPr id="684" name="直線コネクタ 683">
          <a:extLst>
            <a:ext uri="{FF2B5EF4-FFF2-40B4-BE49-F238E27FC236}">
              <a16:creationId xmlns:a16="http://schemas.microsoft.com/office/drawing/2014/main" id="{3D83FA08-0225-434F-B4FF-C33969897E83}"/>
            </a:ext>
          </a:extLst>
        </xdr:cNvPr>
        <xdr:cNvCxnSpPr/>
      </xdr:nvCxnSpPr>
      <xdr:spPr>
        <a:xfrm>
          <a:off x="15481300" y="15706688"/>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667EF6B6-D03D-4DF9-9204-40EF6B1D3F8C}"/>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5D2D0A6C-97FC-49BA-9CE3-C6FB16A306A7}"/>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104738</xdr:rowOff>
    </xdr:from>
    <xdr:to>
      <xdr:col>81</xdr:col>
      <xdr:colOff>50800</xdr:colOff>
      <xdr:row>92</xdr:row>
      <xdr:rowOff>24699</xdr:rowOff>
    </xdr:to>
    <xdr:cxnSp macro="">
      <xdr:nvCxnSpPr>
        <xdr:cNvPr id="687" name="直線コネクタ 686">
          <a:extLst>
            <a:ext uri="{FF2B5EF4-FFF2-40B4-BE49-F238E27FC236}">
              <a16:creationId xmlns:a16="http://schemas.microsoft.com/office/drawing/2014/main" id="{9331E397-55CC-4648-9BD9-BC8075D9FCF6}"/>
            </a:ext>
          </a:extLst>
        </xdr:cNvPr>
        <xdr:cNvCxnSpPr/>
      </xdr:nvCxnSpPr>
      <xdr:spPr>
        <a:xfrm flipV="1">
          <a:off x="14592300" y="15706688"/>
          <a:ext cx="889000" cy="9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1EDA5982-79D0-480A-9A16-E7843913CC67}"/>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27416A66-7D3F-4D6A-83B7-1B9EA40C08FB}"/>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24699</xdr:rowOff>
    </xdr:from>
    <xdr:to>
      <xdr:col>76</xdr:col>
      <xdr:colOff>114300</xdr:colOff>
      <xdr:row>94</xdr:row>
      <xdr:rowOff>83093</xdr:rowOff>
    </xdr:to>
    <xdr:cxnSp macro="">
      <xdr:nvCxnSpPr>
        <xdr:cNvPr id="690" name="直線コネクタ 689">
          <a:extLst>
            <a:ext uri="{FF2B5EF4-FFF2-40B4-BE49-F238E27FC236}">
              <a16:creationId xmlns:a16="http://schemas.microsoft.com/office/drawing/2014/main" id="{85763B40-1194-4B56-950A-D7502D6D2B4D}"/>
            </a:ext>
          </a:extLst>
        </xdr:cNvPr>
        <xdr:cNvCxnSpPr/>
      </xdr:nvCxnSpPr>
      <xdr:spPr>
        <a:xfrm flipV="1">
          <a:off x="13703300" y="15798099"/>
          <a:ext cx="889000" cy="40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B6504F9A-8D6E-48D4-ACF5-16AF6EE7ABA5}"/>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4BCD2999-FE4B-4546-A8FC-673851F17C3A}"/>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147337</xdr:rowOff>
    </xdr:from>
    <xdr:to>
      <xdr:col>71</xdr:col>
      <xdr:colOff>177800</xdr:colOff>
      <xdr:row>94</xdr:row>
      <xdr:rowOff>83093</xdr:rowOff>
    </xdr:to>
    <xdr:cxnSp macro="">
      <xdr:nvCxnSpPr>
        <xdr:cNvPr id="693" name="直線コネクタ 692">
          <a:extLst>
            <a:ext uri="{FF2B5EF4-FFF2-40B4-BE49-F238E27FC236}">
              <a16:creationId xmlns:a16="http://schemas.microsoft.com/office/drawing/2014/main" id="{F697B912-4893-45D8-A916-8C84CE8E7AAC}"/>
            </a:ext>
          </a:extLst>
        </xdr:cNvPr>
        <xdr:cNvCxnSpPr/>
      </xdr:nvCxnSpPr>
      <xdr:spPr>
        <a:xfrm>
          <a:off x="12814300" y="15749287"/>
          <a:ext cx="889000" cy="45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99FDF032-47B8-4E66-B936-5B2EAF53D57B}"/>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138873</xdr:rowOff>
    </xdr:from>
    <xdr:ext cx="599010" cy="259045"/>
    <xdr:sp macro="" textlink="">
      <xdr:nvSpPr>
        <xdr:cNvPr id="695" name="テキスト ボックス 694">
          <a:extLst>
            <a:ext uri="{FF2B5EF4-FFF2-40B4-BE49-F238E27FC236}">
              <a16:creationId xmlns:a16="http://schemas.microsoft.com/office/drawing/2014/main" id="{06404DDD-9272-4F3B-8DBB-572C35FCB534}"/>
            </a:ext>
          </a:extLst>
        </xdr:cNvPr>
        <xdr:cNvSpPr txBox="1"/>
      </xdr:nvSpPr>
      <xdr:spPr>
        <a:xfrm>
          <a:off x="13403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2B694428-E388-41F9-BD7E-E0EC05E75313}"/>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E9300A59-05D5-483A-9766-7DFB5D88B6C1}"/>
            </a:ext>
          </a:extLst>
        </xdr:cNvPr>
        <xdr:cNvSpPr txBox="1"/>
      </xdr:nvSpPr>
      <xdr:spPr>
        <a:xfrm>
          <a:off x="12514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DA12E227-7C57-4276-9B14-9A8619C11007}"/>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B14D94A2-E498-40E3-8187-1E36ADFC63C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22487006-80EB-43E8-BD03-F2CC4C95CD16}"/>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1A1A9501-1686-4CC2-8AF1-A1FEDF2AD1B4}"/>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296A403-4553-4D56-85B0-5AD9C413757B}"/>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96391</xdr:rowOff>
    </xdr:from>
    <xdr:to>
      <xdr:col>85</xdr:col>
      <xdr:colOff>177800</xdr:colOff>
      <xdr:row>92</xdr:row>
      <xdr:rowOff>26541</xdr:rowOff>
    </xdr:to>
    <xdr:sp macro="" textlink="">
      <xdr:nvSpPr>
        <xdr:cNvPr id="703" name="楕円 702">
          <a:extLst>
            <a:ext uri="{FF2B5EF4-FFF2-40B4-BE49-F238E27FC236}">
              <a16:creationId xmlns:a16="http://schemas.microsoft.com/office/drawing/2014/main" id="{BA7200E6-6AEA-4869-A7D4-4DD9B7B966AA}"/>
            </a:ext>
          </a:extLst>
        </xdr:cNvPr>
        <xdr:cNvSpPr/>
      </xdr:nvSpPr>
      <xdr:spPr>
        <a:xfrm>
          <a:off x="16268700" y="1569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119268</xdr:rowOff>
    </xdr:from>
    <xdr:ext cx="599010" cy="259045"/>
    <xdr:sp macro="" textlink="">
      <xdr:nvSpPr>
        <xdr:cNvPr id="704" name="公債費該当値テキスト">
          <a:extLst>
            <a:ext uri="{FF2B5EF4-FFF2-40B4-BE49-F238E27FC236}">
              <a16:creationId xmlns:a16="http://schemas.microsoft.com/office/drawing/2014/main" id="{09415227-DF2A-4838-8F6D-04C30F90F8F6}"/>
            </a:ext>
          </a:extLst>
        </xdr:cNvPr>
        <xdr:cNvSpPr txBox="1"/>
      </xdr:nvSpPr>
      <xdr:spPr>
        <a:xfrm>
          <a:off x="16370300" y="1554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53938</xdr:rowOff>
    </xdr:from>
    <xdr:to>
      <xdr:col>81</xdr:col>
      <xdr:colOff>101600</xdr:colOff>
      <xdr:row>91</xdr:row>
      <xdr:rowOff>155538</xdr:rowOff>
    </xdr:to>
    <xdr:sp macro="" textlink="">
      <xdr:nvSpPr>
        <xdr:cNvPr id="705" name="楕円 704">
          <a:extLst>
            <a:ext uri="{FF2B5EF4-FFF2-40B4-BE49-F238E27FC236}">
              <a16:creationId xmlns:a16="http://schemas.microsoft.com/office/drawing/2014/main" id="{BC5047E7-11FD-43AF-ACA0-ED94CCA8FBE5}"/>
            </a:ext>
          </a:extLst>
        </xdr:cNvPr>
        <xdr:cNvSpPr/>
      </xdr:nvSpPr>
      <xdr:spPr>
        <a:xfrm>
          <a:off x="15430500" y="156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615</xdr:rowOff>
    </xdr:from>
    <xdr:ext cx="599010" cy="259045"/>
    <xdr:sp macro="" textlink="">
      <xdr:nvSpPr>
        <xdr:cNvPr id="706" name="テキスト ボックス 705">
          <a:extLst>
            <a:ext uri="{FF2B5EF4-FFF2-40B4-BE49-F238E27FC236}">
              <a16:creationId xmlns:a16="http://schemas.microsoft.com/office/drawing/2014/main" id="{6ECEB897-6392-4690-9AA9-0B7936B5A2DF}"/>
            </a:ext>
          </a:extLst>
        </xdr:cNvPr>
        <xdr:cNvSpPr txBox="1"/>
      </xdr:nvSpPr>
      <xdr:spPr>
        <a:xfrm>
          <a:off x="15181795" y="1543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145349</xdr:rowOff>
    </xdr:from>
    <xdr:to>
      <xdr:col>76</xdr:col>
      <xdr:colOff>165100</xdr:colOff>
      <xdr:row>92</xdr:row>
      <xdr:rowOff>75499</xdr:rowOff>
    </xdr:to>
    <xdr:sp macro="" textlink="">
      <xdr:nvSpPr>
        <xdr:cNvPr id="707" name="楕円 706">
          <a:extLst>
            <a:ext uri="{FF2B5EF4-FFF2-40B4-BE49-F238E27FC236}">
              <a16:creationId xmlns:a16="http://schemas.microsoft.com/office/drawing/2014/main" id="{5880B400-6B5C-455B-8424-15F4301A62B6}"/>
            </a:ext>
          </a:extLst>
        </xdr:cNvPr>
        <xdr:cNvSpPr/>
      </xdr:nvSpPr>
      <xdr:spPr>
        <a:xfrm>
          <a:off x="14541500" y="1574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92026</xdr:rowOff>
    </xdr:from>
    <xdr:ext cx="599010" cy="259045"/>
    <xdr:sp macro="" textlink="">
      <xdr:nvSpPr>
        <xdr:cNvPr id="708" name="テキスト ボックス 707">
          <a:extLst>
            <a:ext uri="{FF2B5EF4-FFF2-40B4-BE49-F238E27FC236}">
              <a16:creationId xmlns:a16="http://schemas.microsoft.com/office/drawing/2014/main" id="{11FDB1AA-83D4-4DC1-A07B-9305E5BE90E9}"/>
            </a:ext>
          </a:extLst>
        </xdr:cNvPr>
        <xdr:cNvSpPr txBox="1"/>
      </xdr:nvSpPr>
      <xdr:spPr>
        <a:xfrm>
          <a:off x="14292795" y="1552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32293</xdr:rowOff>
    </xdr:from>
    <xdr:to>
      <xdr:col>72</xdr:col>
      <xdr:colOff>38100</xdr:colOff>
      <xdr:row>94</xdr:row>
      <xdr:rowOff>133893</xdr:rowOff>
    </xdr:to>
    <xdr:sp macro="" textlink="">
      <xdr:nvSpPr>
        <xdr:cNvPr id="709" name="楕円 708">
          <a:extLst>
            <a:ext uri="{FF2B5EF4-FFF2-40B4-BE49-F238E27FC236}">
              <a16:creationId xmlns:a16="http://schemas.microsoft.com/office/drawing/2014/main" id="{C78174B9-0DE1-4146-B8BF-45AD11821B3B}"/>
            </a:ext>
          </a:extLst>
        </xdr:cNvPr>
        <xdr:cNvSpPr/>
      </xdr:nvSpPr>
      <xdr:spPr>
        <a:xfrm>
          <a:off x="13652500" y="1614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150420</xdr:rowOff>
    </xdr:from>
    <xdr:ext cx="599010" cy="259045"/>
    <xdr:sp macro="" textlink="">
      <xdr:nvSpPr>
        <xdr:cNvPr id="710" name="テキスト ボックス 709">
          <a:extLst>
            <a:ext uri="{FF2B5EF4-FFF2-40B4-BE49-F238E27FC236}">
              <a16:creationId xmlns:a16="http://schemas.microsoft.com/office/drawing/2014/main" id="{A7CECC4C-C4CA-4A11-9D74-A4992F842082}"/>
            </a:ext>
          </a:extLst>
        </xdr:cNvPr>
        <xdr:cNvSpPr txBox="1"/>
      </xdr:nvSpPr>
      <xdr:spPr>
        <a:xfrm>
          <a:off x="13403795" y="1592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96537</xdr:rowOff>
    </xdr:from>
    <xdr:to>
      <xdr:col>67</xdr:col>
      <xdr:colOff>101600</xdr:colOff>
      <xdr:row>92</xdr:row>
      <xdr:rowOff>26687</xdr:rowOff>
    </xdr:to>
    <xdr:sp macro="" textlink="">
      <xdr:nvSpPr>
        <xdr:cNvPr id="711" name="楕円 710">
          <a:extLst>
            <a:ext uri="{FF2B5EF4-FFF2-40B4-BE49-F238E27FC236}">
              <a16:creationId xmlns:a16="http://schemas.microsoft.com/office/drawing/2014/main" id="{B3DBC2E6-5A81-445F-BB44-31F0BA7077D7}"/>
            </a:ext>
          </a:extLst>
        </xdr:cNvPr>
        <xdr:cNvSpPr/>
      </xdr:nvSpPr>
      <xdr:spPr>
        <a:xfrm>
          <a:off x="12763500" y="1569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43214</xdr:rowOff>
    </xdr:from>
    <xdr:ext cx="599010" cy="259045"/>
    <xdr:sp macro="" textlink="">
      <xdr:nvSpPr>
        <xdr:cNvPr id="712" name="テキスト ボックス 711">
          <a:extLst>
            <a:ext uri="{FF2B5EF4-FFF2-40B4-BE49-F238E27FC236}">
              <a16:creationId xmlns:a16="http://schemas.microsoft.com/office/drawing/2014/main" id="{77DC1FC5-C563-4E4B-B6EF-3598E878B440}"/>
            </a:ext>
          </a:extLst>
        </xdr:cNvPr>
        <xdr:cNvSpPr txBox="1"/>
      </xdr:nvSpPr>
      <xdr:spPr>
        <a:xfrm>
          <a:off x="12514795" y="1547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FDCFEB84-EB9A-4D94-9AC7-457132398FAD}"/>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90B7DD21-BBB8-44F9-8329-D4BDAD43C5A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CF70CA81-8793-42AE-96FB-14B8420F5B01}"/>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7D0731DC-EE71-47DB-B756-593661F8EF63}"/>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EEDE95F6-7D05-4C9F-972F-3320838B986E}"/>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DB625A2F-6461-44D6-9C01-72D0DF3B773E}"/>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90B3395A-6309-46EC-A49C-9B57757F0A27}"/>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95A218AD-37E0-422C-82DE-0EFF43F204B8}"/>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932C47D-EE02-46EB-AEB9-44763C6C832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B7CD6569-D562-4911-A94C-C3D00801B70C}"/>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10F74D08-C2C3-4735-A0AD-5F4DF5D291A7}"/>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7B47CFA1-59BE-4A32-A3CE-31CEFA2FB7DD}"/>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7107760-393E-4217-A8E8-BF359896FF4B}"/>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2F301EE7-C72B-49AC-932B-E816173371A2}"/>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99463315-7792-463C-B6B5-0B18E4A22C0F}"/>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9C301AA7-902E-4045-934B-7183C26D924A}"/>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66792AEA-18FC-47D7-9605-8115C16E94D1}"/>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42BECDC5-A7C6-4535-91AC-8435DACB5026}"/>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FBD73705-0842-433D-BD0C-4E20181172CA}"/>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60A2879-6BE1-4E0D-BCCD-3C35C1A05944}"/>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A6AAB401-5FD5-42A5-9640-3F683F2A8236}"/>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9CF21181-EAAF-4345-ADC1-A99FA4550E37}"/>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BC20F146-5FC5-4E6A-BDBE-2F30528D6171}"/>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CD16C563-9351-4DB6-BB47-59E635916011}"/>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C27F544-C9DB-4635-9EC1-579EFCA6FC6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95B4012F-05DA-45EE-A156-C56CC9AE2F9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C88AB9A2-9EF1-439A-B7FF-5CACA6ED09E3}"/>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675FBD5A-7428-46D8-B42C-0B73FDD17A1E}"/>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7A33D36F-93C8-45D7-8B71-9EA550F615B6}"/>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5ED40F6C-120F-428F-A262-11828D72F489}"/>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A4FD02AB-04B1-4893-B1FD-44803F0771AB}"/>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5E8BBA14-CD9F-42F5-85B5-FC6EF451CCF8}"/>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CB956176-7D85-48C8-842F-FDBFAFF31584}"/>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938A26B0-47EC-46EF-B77E-06B65EDBBBAF}"/>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FD9AB2D3-C8DD-475D-A78D-3A875A60241A}"/>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38A9A217-A3AA-46E7-9037-93EE064357C1}"/>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3B8BB870-4D84-4D40-9BEB-26702957B15B}"/>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B799DB73-7944-45F9-A4A5-1DB2DB3FF7B8}"/>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BBD70AB-1BCD-456F-A20E-CC2E272550F8}"/>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290A9E9A-AA1D-4CA3-9D48-E5B2BEBA02B6}"/>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8E24C81D-075E-4CB5-8198-3FB2B0C23432}"/>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59EBF5A2-7809-40CC-A87C-F9CB93B8E5A7}"/>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88D4004A-C599-4F43-AD40-8D2765A2EF03}"/>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3822A104-A564-49C6-B7AC-8EBB1956B92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E4E095F3-74C2-41F3-ACA1-B860F2D1ADA8}"/>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C98C4C5-A659-43E0-91BA-8BDBD82AB249}"/>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7FA06DC9-A4F8-48A9-818B-B6B8F7BD1FD7}"/>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E87AA1E0-473D-4A73-9E93-4BF70B98A56D}"/>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78E92D3C-4116-4B41-BA97-D4AF6DA20162}"/>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111A4A15-78F4-4FEE-B60B-BB8B8EF7FE27}"/>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FB4D9F1A-2427-4313-A3FA-2D85A680AFF4}"/>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88B2F98B-BC74-4D3F-B7C8-A35B25B0D709}"/>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1C21AB2B-15EC-401A-A84B-17D496444596}"/>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2E6D22C4-80CF-4E47-B921-9CA3E08B8CC5}"/>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869F0E19-F932-4A9D-BADC-334EE1018C83}"/>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8EFFEEB5-6ACA-495D-A4D6-99D40B8B616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6F5B6159-201E-4474-95F3-A151A17C0E5D}"/>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C3F5BF23-8754-47B9-8FD4-20059316FE71}"/>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670412EC-91B0-4CA3-B136-A4F203A4E68A}"/>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D9331866-07CC-4568-B360-EFE761E76B82}"/>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99B1808F-1E3F-4637-8C2D-0A498983E1A3}"/>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A170E478-E66C-4AA5-9E68-C19557AD9481}"/>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7D597382-20ED-4FAF-AE96-D9477377B349}"/>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9B4E2016-0E67-4E12-A76A-5E89EAB035DD}"/>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35697AD3-984E-43D8-8C73-B209B5DE45D7}"/>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64D1317A-E808-4936-98FF-7E0DEDE0DCC2}"/>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6ABB87FC-C2A5-4B73-A58D-31BD84BD1FDE}"/>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C6D73AB2-7A37-4042-AF19-8BAA89E277E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FBA80582-F4C8-4138-8F35-69365885AA5A}"/>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AD47E1D8-D65D-4A38-9596-7F749EE3AC05}"/>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45F9B72-F42B-45D5-8063-1668DC8C35B8}"/>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20F10782-D6E0-4F8A-B41D-D311794CF16D}"/>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226C6B5E-A102-4BF9-8EE6-191E57A9A22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8850E5D3-16DF-409A-A454-00AA54A439BF}"/>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32C6AC1E-7E55-4FBC-9519-89B27D74FCE6}"/>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89D5D61D-D99E-455E-9F17-95839F4E11F3}"/>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1ABD7A6A-3B63-4610-86D0-2C56EBA53E43}"/>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D77462A9-0921-47EF-AB7C-5B618A7C8454}"/>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E4972A3E-892B-4B5A-B54E-E0B5D0B3DDE7}"/>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53D3AC6D-C641-477F-88D4-D4473DE65D26}"/>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B867E7A3-D8AA-4F62-B603-AF7CEEE05DE5}"/>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8A38201A-058D-411F-8B17-3965BBF7399A}"/>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81CFF4A1-7C51-4F4A-8B5A-8A4D5CBB5EFA}"/>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F5A45A64-432B-44EB-B366-B37A854F47BC}"/>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7A819AA6-7CEC-4482-9FCE-EEF3B025D462}"/>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297F733C-5F31-4915-AE23-03F311BE1B31}"/>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1BCFE641-C505-4878-98C4-89D45957597A}"/>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35173418-4732-4FD3-8F8C-3F00CD60D2F3}"/>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2CEF7446-73E1-4C19-BD11-4E73E96A881D}"/>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5EBAE4E2-1F93-4B4F-8172-947F908D30B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BB9078E2-C9CB-4981-A89E-8E329E4794BC}"/>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7A1C63D-1132-4134-878F-C608051C303A}"/>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509550C8-3E19-49A7-8E65-A3754B19B41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283E7BD0-1E57-4908-998C-080DB325BF2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99BCE453-44C1-4EBE-BB21-E71DBB78F2E9}"/>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87660438-6A0E-4DF3-A396-9CF41EBD61E3}"/>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32BD14B3-FA13-4EB7-84E7-6CC087618E52}"/>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3908DA48-12AA-4464-8204-22461DE7B67B}"/>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B3E85319-CFF7-41F4-89F5-6660D19D3BFE}"/>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5CBCAD59-B075-44D0-9958-31141193E881}"/>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5FC70001-FF4A-419C-81BB-02A6C79B6DDF}"/>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70856F96-3299-45F6-8DE2-3E247A71CFEB}"/>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5696C2D7-3A5F-48AC-989C-EB13C651E574}"/>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FBA9816F-337A-4549-B709-1AA666992FA7}"/>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A7556F6E-A487-445F-8847-5DC5BFA13538}"/>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F799F490-C6B1-4DEF-B239-5446F050611C}"/>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C33FCF5F-E17B-4EF9-9894-15D3905972A2}"/>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人口が昨年度に比べ、</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人減少（</a:t>
          </a:r>
          <a:r>
            <a:rPr kumimoji="1" lang="en-US" altLang="ja-JP" sz="1100">
              <a:solidFill>
                <a:schemeClr val="dk1"/>
              </a:solidFill>
              <a:effectLst/>
              <a:latin typeface="+mn-lt"/>
              <a:ea typeface="+mn-ea"/>
              <a:cs typeface="+mn-cs"/>
            </a:rPr>
            <a:t>-3.5</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本村の主産業は観光であることから、商工費は大きなウエイトを占めており、</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年度は住民一人当たり</a:t>
          </a:r>
          <a:r>
            <a:rPr kumimoji="1" lang="en-US" altLang="ja-JP" sz="1100">
              <a:solidFill>
                <a:schemeClr val="dk1"/>
              </a:solidFill>
              <a:effectLst/>
              <a:latin typeface="+mn-lt"/>
              <a:ea typeface="+mn-ea"/>
              <a:cs typeface="+mn-cs"/>
            </a:rPr>
            <a:t>772,131</a:t>
          </a:r>
          <a:r>
            <a:rPr kumimoji="1" lang="ja-JP" altLang="ja-JP" sz="1100">
              <a:solidFill>
                <a:schemeClr val="dk1"/>
              </a:solidFill>
              <a:effectLst/>
              <a:latin typeface="+mn-lt"/>
              <a:ea typeface="+mn-ea"/>
              <a:cs typeface="+mn-cs"/>
            </a:rPr>
            <a:t>円と類似団体平均値を大幅に上回っている。</a:t>
          </a:r>
          <a:endParaRPr lang="ja-JP" altLang="ja-JP" sz="1400">
            <a:effectLst/>
          </a:endParaRPr>
        </a:p>
        <a:p>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地方創生臨時交付金</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交流・産業活性化施設整備事業</a:t>
          </a:r>
          <a:r>
            <a:rPr lang="ja-JP" altLang="en-US" sz="1100" b="0" i="0" baseline="0">
              <a:solidFill>
                <a:schemeClr val="dk1"/>
              </a:solidFill>
              <a:effectLst/>
              <a:latin typeface="+mn-lt"/>
              <a:ea typeface="+mn-ea"/>
              <a:cs typeface="+mn-cs"/>
            </a:rPr>
            <a:t>や除雪機購入補助金</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の普通建設事業費の</a:t>
          </a:r>
          <a:r>
            <a:rPr kumimoji="1" lang="ja-JP" altLang="ja-JP" sz="1100">
              <a:solidFill>
                <a:schemeClr val="dk1"/>
              </a:solidFill>
              <a:effectLst/>
              <a:latin typeface="+mn-lt"/>
              <a:ea typeface="+mn-ea"/>
              <a:cs typeface="+mn-cs"/>
            </a:rPr>
            <a:t>増、衛生費は</a:t>
          </a:r>
          <a:r>
            <a:rPr kumimoji="1" lang="ja-JP" altLang="en-US" sz="1100">
              <a:solidFill>
                <a:schemeClr val="dk1"/>
              </a:solidFill>
              <a:effectLst/>
              <a:latin typeface="+mn-lt"/>
              <a:ea typeface="+mn-ea"/>
              <a:cs typeface="+mn-cs"/>
            </a:rPr>
            <a:t>一般廃棄物収集車更新事業等普通建設事業費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農林水産事業費は、養殖施設の</a:t>
          </a:r>
          <a:r>
            <a:rPr kumimoji="1" lang="ja-JP" altLang="en-US" sz="1100">
              <a:solidFill>
                <a:schemeClr val="dk1"/>
              </a:solidFill>
              <a:effectLst/>
              <a:latin typeface="+mn-lt"/>
              <a:ea typeface="+mn-ea"/>
              <a:cs typeface="+mn-cs"/>
            </a:rPr>
            <a:t>維持補修費、鮮魚運搬車両購入等による増</a:t>
          </a:r>
          <a:r>
            <a:rPr kumimoji="1" lang="ja-JP" altLang="ja-JP" sz="1100">
              <a:solidFill>
                <a:schemeClr val="dk1"/>
              </a:solidFill>
              <a:effectLst/>
              <a:latin typeface="+mn-lt"/>
              <a:ea typeface="+mn-ea"/>
              <a:cs typeface="+mn-cs"/>
            </a:rPr>
            <a:t>、商工費は、</a:t>
          </a:r>
          <a:r>
            <a:rPr kumimoji="1" lang="ja-JP" altLang="en-US" sz="1100">
              <a:solidFill>
                <a:schemeClr val="dk1"/>
              </a:solidFill>
              <a:effectLst/>
              <a:latin typeface="+mn-lt"/>
              <a:ea typeface="+mn-ea"/>
              <a:cs typeface="+mn-cs"/>
            </a:rPr>
            <a:t>会計年度任用職員採用等による人件費、沼尻園地事業等による普通建設事業費の増</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土木費は、</a:t>
          </a:r>
          <a:r>
            <a:rPr lang="ja-JP" altLang="ja-JP" sz="1100" b="0" i="0" baseline="0">
              <a:solidFill>
                <a:schemeClr val="dk1"/>
              </a:solidFill>
              <a:effectLst/>
              <a:latin typeface="+mn-lt"/>
              <a:ea typeface="+mn-ea"/>
              <a:cs typeface="+mn-cs"/>
            </a:rPr>
            <a:t>下水道事業繰出</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による増、消防費は一部事務組合負担金</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による増となっている。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教育費は、</a:t>
          </a:r>
          <a:r>
            <a:rPr kumimoji="1" lang="ja-JP" altLang="en-US" sz="1100">
              <a:solidFill>
                <a:schemeClr val="dk1"/>
              </a:solidFill>
              <a:effectLst/>
              <a:latin typeface="+mn-lt"/>
              <a:ea typeface="+mn-ea"/>
              <a:cs typeface="+mn-cs"/>
            </a:rPr>
            <a:t>空調設備整備事業、公用車購入等</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前年度以前の繰上償還により元金償還金の減</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4829C61-F1F3-4B53-B6F6-94A8E6E05E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F8878F73-CD81-41B8-A71B-21108FFBF7E2}"/>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A12F9FBD-CAF2-4FA6-ACCF-EC604DC9BB57}"/>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D62D0509-A023-415F-9449-B3B729DDC5B7}"/>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289CC52D-E849-4C38-BA3C-0357E35F443C}"/>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36B69BB1-99CF-4ADC-BDE5-57CB6BB97087}"/>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1A34EB3D-5823-4E3E-B74A-B830D5A97B10}"/>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2A921205-5C68-4B32-B792-52CE5A6A5F13}"/>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7620FDE6-6282-470E-8D5A-8FBE617A5B74}"/>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E394407F-AF78-48EA-A358-01165245D58A}"/>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E083045-6880-4CA0-9071-BB2553A3EF81}"/>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62D6D048-8F42-4F66-AE43-942F06A22B00}"/>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F196FE15-0DE9-41F6-B8D5-AEFC83269F74}"/>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財政調整基金の残高は、繰上償還の実施により減少し、標準財政規模に占める割合についても、</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連続減少している。実質収支比率については、毎年増減はあるものの高い傾向にあるため不用額の抑制を図るなど予算の適正な執行に努める。財政規模が小さいため、突発的な災害対応による財源確保や年々縮小していく大規模償却資産への備えなどの需要が見込ま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E3A43482-F5F1-49F3-AD7E-B7BE2AC0BF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DB92ED8F-BE6E-46B3-BB5C-01959BD45559}"/>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DE8AF3C1-B524-4273-81E7-748BCE4C4CC5}"/>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224195AA-A9E6-4579-A461-00746D284E32}"/>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C1E61150-2637-4F61-B9D8-474EE1F193C4}"/>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B2894B6D-F212-4244-88E8-D5745EC76B35}"/>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2505C131-4495-4F01-BBDB-082A3EF33B9F}"/>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oneCellAnchor>
    <xdr:from>
      <xdr:col>1</xdr:col>
      <xdr:colOff>0</xdr:colOff>
      <xdr:row>3</xdr:row>
      <xdr:rowOff>28575</xdr:rowOff>
    </xdr:from>
    <xdr:ext cx="4314825" cy="381000"/>
    <xdr:sp macro="" textlink="">
      <xdr:nvSpPr>
        <xdr:cNvPr id="9" name="テキスト ボックス 6">
          <a:extLst>
            <a:ext uri="{FF2B5EF4-FFF2-40B4-BE49-F238E27FC236}">
              <a16:creationId xmlns:a16="http://schemas.microsoft.com/office/drawing/2014/main" id="{30DA0DBA-5836-4E94-9C87-B3E9D3A76168}"/>
            </a:ext>
          </a:extLst>
        </xdr:cNvPr>
        <xdr:cNvSpPr txBox="1">
          <a:spLocks noChangeArrowheads="1"/>
        </xdr:cNvSpPr>
      </xdr:nvSpPr>
      <xdr:spPr bwMode="auto">
        <a:xfrm>
          <a:off x="504825" y="5429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85F1A08D-80E9-4671-A74D-413F509A8980}"/>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となっている。各特別会計ついては、適正な運営を図るなど繰入金の抑制に努めていくとともに、観光施設事業については公共性と採算性を考慮し、最適な運営方法等を検討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AD13801A-D3F4-4280-A17C-C6E0D9CDBBE4}"/>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93601E9A-B208-4EFB-AEF3-315B62AC6653}"/>
            </a:ext>
          </a:extLst>
        </xdr:cNvPr>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4225B679-57DB-44EC-A92D-89BF00135B60}"/>
            </a:ext>
          </a:extLst>
        </xdr:cNvPr>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9AA0A3AE-8C89-4540-A63B-84D7C76EE7C9}"/>
            </a:ext>
          </a:extLst>
        </xdr:cNvPr>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C98C059A-67A6-4E63-8A81-E7BB92D00913}"/>
            </a:ext>
          </a:extLst>
        </xdr:cNvPr>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5FFC915A-E822-4480-90F3-BCEEBC954880}"/>
            </a:ext>
          </a:extLst>
        </xdr:cNvPr>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FB5EF546-B823-4877-AF23-72258357799F}"/>
            </a:ext>
          </a:extLst>
        </xdr:cNvPr>
        <xdr:cNvSpPr/>
      </xdr:nvSpPr>
      <xdr:spPr bwMode="auto">
        <a:xfrm>
          <a:off x="635000" y="6604000"/>
          <a:ext cx="508000" cy="793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1148B992-5AD5-456A-BE8F-8A5129A60B0E}"/>
            </a:ext>
          </a:extLst>
        </xdr:cNvPr>
        <xdr:cNvSpPr/>
      </xdr:nvSpPr>
      <xdr:spPr bwMode="auto">
        <a:xfrm>
          <a:off x="635000" y="6775450"/>
          <a:ext cx="508000" cy="7937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2D18FFE3-D111-4112-AA6F-05185A4E42A1}"/>
            </a:ext>
          </a:extLst>
        </xdr:cNvPr>
        <xdr:cNvSpPr/>
      </xdr:nvSpPr>
      <xdr:spPr bwMode="auto">
        <a:xfrm>
          <a:off x="635000" y="6946900"/>
          <a:ext cx="508000" cy="7937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B381D5AC-F965-45EE-9C63-F517E25F8716}"/>
            </a:ext>
          </a:extLst>
        </xdr:cNvPr>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4D1FD6E0-A4EA-48B2-A4AE-B12828D13239}"/>
            </a:ext>
          </a:extLst>
        </xdr:cNvPr>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32207;&#21209;&#35506;/22&#36001;&#21209;/04&#24246;&#21209;/&#35519;&#26619;&#12539;&#29031;&#20250;&#12539;&#22238;&#31572;/01&#24066;&#30010;&#26449;&#36001;&#25919;&#35506;&#65288;2021~&#65289;/2024/&#12295;&#36001;&#25919;&#29366;&#27841;&#36039;&#26009;&#38598;/070304&#20196;&#21644;5&#24180;&#24230;&#36001;&#25919;&#29366;&#27841;&#36039;&#26009;&#38598;&#12398;&#20316;&#25104;&#31561;&#12395;&#12388;&#12356;&#12390;/&#12304;&#36001;&#25919;&#29366;&#27841;&#36039;&#26009;&#38598;&#12305;_073644_&#27292;&#26525;&#23696;&#26449;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金残高に係る経年分析 (2)"/>
      <sheetName val="データシート"/>
    </sheetNames>
    <sheetDataSet>
      <sheetData sheetId="0" refreshError="1"/>
      <sheetData sheetId="1">
        <row r="2">
          <cell r="D2" t="str">
            <v>当該団体(円)</v>
          </cell>
          <cell r="F2" t="str">
            <v>類似団体内平均(円)</v>
          </cell>
        </row>
        <row r="3">
          <cell r="A3" t="str">
            <v xml:space="preserve"> R01</v>
          </cell>
          <cell r="D3">
            <v>562031</v>
          </cell>
          <cell r="F3">
            <v>316937</v>
          </cell>
        </row>
        <row r="5">
          <cell r="A5" t="str">
            <v xml:space="preserve"> R02</v>
          </cell>
          <cell r="D5">
            <v>1449782</v>
          </cell>
          <cell r="F5">
            <v>332350</v>
          </cell>
        </row>
        <row r="7">
          <cell r="A7" t="str">
            <v xml:space="preserve"> R03</v>
          </cell>
          <cell r="D7">
            <v>716836</v>
          </cell>
          <cell r="F7">
            <v>362690</v>
          </cell>
        </row>
        <row r="9">
          <cell r="A9" t="str">
            <v xml:space="preserve"> R04</v>
          </cell>
          <cell r="D9">
            <v>334898</v>
          </cell>
          <cell r="F9">
            <v>296093</v>
          </cell>
        </row>
        <row r="11">
          <cell r="A11" t="str">
            <v xml:space="preserve"> R05</v>
          </cell>
          <cell r="D11">
            <v>605972</v>
          </cell>
          <cell r="F11">
            <v>308655</v>
          </cell>
        </row>
        <row r="18">
          <cell r="B18" t="str">
            <v>R01</v>
          </cell>
          <cell r="C18" t="str">
            <v>R02</v>
          </cell>
          <cell r="D18" t="str">
            <v>R03</v>
          </cell>
          <cell r="E18" t="str">
            <v>R04</v>
          </cell>
          <cell r="F18" t="str">
            <v>R05</v>
          </cell>
        </row>
        <row r="19">
          <cell r="A19" t="str">
            <v>実質収支額</v>
          </cell>
          <cell r="B19">
            <v>9.81</v>
          </cell>
          <cell r="C19">
            <v>10.42</v>
          </cell>
          <cell r="D19">
            <v>8.6300000000000008</v>
          </cell>
          <cell r="E19">
            <v>7.84</v>
          </cell>
          <cell r="F19">
            <v>7.37</v>
          </cell>
        </row>
        <row r="20">
          <cell r="A20" t="str">
            <v>財政調整基金残高</v>
          </cell>
          <cell r="B20">
            <v>116.31</v>
          </cell>
          <cell r="C20">
            <v>113.94</v>
          </cell>
          <cell r="D20">
            <v>99.54</v>
          </cell>
          <cell r="E20">
            <v>98.27</v>
          </cell>
          <cell r="F20">
            <v>97.27</v>
          </cell>
        </row>
        <row r="21">
          <cell r="A21" t="str">
            <v>実質単年度収支</v>
          </cell>
          <cell r="B21">
            <v>17.93</v>
          </cell>
          <cell r="C21">
            <v>0.27</v>
          </cell>
          <cell r="D21">
            <v>4.9800000000000004</v>
          </cell>
          <cell r="E21">
            <v>-1.25</v>
          </cell>
          <cell r="F21">
            <v>-1.65</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v>
          </cell>
          <cell r="D29" t="e">
            <v>#N/A</v>
          </cell>
          <cell r="E29">
            <v>0</v>
          </cell>
          <cell r="F29" t="e">
            <v>#N/A</v>
          </cell>
          <cell r="G29">
            <v>0</v>
          </cell>
          <cell r="H29" t="e">
            <v>#N/A</v>
          </cell>
          <cell r="I29">
            <v>0</v>
          </cell>
          <cell r="J29" t="e">
            <v>#N/A</v>
          </cell>
          <cell r="K29">
            <v>0</v>
          </cell>
        </row>
        <row r="30">
          <cell r="A30" t="str">
            <v>温泉・特産事業特別会計</v>
          </cell>
          <cell r="B30" t="e">
            <v>#N/A</v>
          </cell>
          <cell r="C30">
            <v>0</v>
          </cell>
          <cell r="D30" t="e">
            <v>#N/A</v>
          </cell>
          <cell r="E30">
            <v>0</v>
          </cell>
          <cell r="F30" t="e">
            <v>#N/A</v>
          </cell>
          <cell r="G30">
            <v>0</v>
          </cell>
          <cell r="H30" t="e">
            <v>#N/A</v>
          </cell>
          <cell r="I30">
            <v>0</v>
          </cell>
          <cell r="J30" t="e">
            <v>#N/A</v>
          </cell>
          <cell r="K30">
            <v>0</v>
          </cell>
        </row>
        <row r="31">
          <cell r="A31" t="str">
            <v>診療所特別会計</v>
          </cell>
          <cell r="B31" t="e">
            <v>#N/A</v>
          </cell>
          <cell r="C31">
            <v>0</v>
          </cell>
          <cell r="D31" t="e">
            <v>#N/A</v>
          </cell>
          <cell r="E31">
            <v>0</v>
          </cell>
          <cell r="F31" t="e">
            <v>#N/A</v>
          </cell>
          <cell r="G31">
            <v>0</v>
          </cell>
          <cell r="H31" t="e">
            <v>#N/A</v>
          </cell>
          <cell r="I31">
            <v>0</v>
          </cell>
          <cell r="J31" t="e">
            <v>#N/A</v>
          </cell>
          <cell r="K31">
            <v>0</v>
          </cell>
        </row>
        <row r="32">
          <cell r="A32" t="str">
            <v>国民健康保険特別会計</v>
          </cell>
          <cell r="B32" t="e">
            <v>#N/A</v>
          </cell>
          <cell r="C32">
            <v>0.28999999999999998</v>
          </cell>
          <cell r="D32" t="e">
            <v>#N/A</v>
          </cell>
          <cell r="E32">
            <v>0.28000000000000003</v>
          </cell>
          <cell r="F32" t="e">
            <v>#N/A</v>
          </cell>
          <cell r="G32">
            <v>0.15</v>
          </cell>
          <cell r="H32" t="e">
            <v>#N/A</v>
          </cell>
          <cell r="I32">
            <v>0.14000000000000001</v>
          </cell>
          <cell r="J32" t="e">
            <v>#N/A</v>
          </cell>
          <cell r="K32">
            <v>0.03</v>
          </cell>
        </row>
        <row r="33">
          <cell r="A33" t="str">
            <v>水道事業特別会計</v>
          </cell>
          <cell r="B33" t="e">
            <v>#N/A</v>
          </cell>
          <cell r="C33">
            <v>0.14000000000000001</v>
          </cell>
          <cell r="D33" t="e">
            <v>#N/A</v>
          </cell>
          <cell r="E33">
            <v>0.08</v>
          </cell>
          <cell r="F33" t="e">
            <v>#N/A</v>
          </cell>
          <cell r="G33">
            <v>0.04</v>
          </cell>
          <cell r="H33" t="e">
            <v>#N/A</v>
          </cell>
          <cell r="I33">
            <v>0.08</v>
          </cell>
          <cell r="J33" t="e">
            <v>#N/A</v>
          </cell>
          <cell r="K33">
            <v>0.08</v>
          </cell>
        </row>
        <row r="34">
          <cell r="A34" t="str">
            <v>観光施設事業特別会計</v>
          </cell>
          <cell r="B34" t="e">
            <v>#N/A</v>
          </cell>
          <cell r="C34">
            <v>0.15</v>
          </cell>
          <cell r="D34" t="e">
            <v>#N/A</v>
          </cell>
          <cell r="E34">
            <v>0.28000000000000003</v>
          </cell>
          <cell r="F34" t="e">
            <v>#N/A</v>
          </cell>
          <cell r="G34">
            <v>0.56999999999999995</v>
          </cell>
          <cell r="H34" t="e">
            <v>#N/A</v>
          </cell>
          <cell r="I34">
            <v>0.65</v>
          </cell>
          <cell r="J34" t="e">
            <v>#N/A</v>
          </cell>
          <cell r="K34">
            <v>0.78</v>
          </cell>
        </row>
        <row r="35">
          <cell r="A35" t="str">
            <v>介護保険特別会計</v>
          </cell>
          <cell r="B35" t="e">
            <v>#N/A</v>
          </cell>
          <cell r="C35">
            <v>0.75</v>
          </cell>
          <cell r="D35" t="e">
            <v>#N/A</v>
          </cell>
          <cell r="E35">
            <v>0.95</v>
          </cell>
          <cell r="F35" t="e">
            <v>#N/A</v>
          </cell>
          <cell r="G35">
            <v>0.55000000000000004</v>
          </cell>
          <cell r="H35" t="e">
            <v>#N/A</v>
          </cell>
          <cell r="I35">
            <v>0.96</v>
          </cell>
          <cell r="J35" t="e">
            <v>#N/A</v>
          </cell>
          <cell r="K35">
            <v>1.93</v>
          </cell>
        </row>
        <row r="36">
          <cell r="A36" t="str">
            <v>一般会計</v>
          </cell>
          <cell r="B36" t="e">
            <v>#N/A</v>
          </cell>
          <cell r="C36">
            <v>9.81</v>
          </cell>
          <cell r="D36" t="e">
            <v>#N/A</v>
          </cell>
          <cell r="E36">
            <v>10.41</v>
          </cell>
          <cell r="F36" t="e">
            <v>#N/A</v>
          </cell>
          <cell r="G36">
            <v>8.6199999999999992</v>
          </cell>
          <cell r="H36" t="e">
            <v>#N/A</v>
          </cell>
          <cell r="I36">
            <v>7.84</v>
          </cell>
          <cell r="J36" t="e">
            <v>#N/A</v>
          </cell>
          <cell r="K36">
            <v>7.36</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204</v>
          </cell>
          <cell r="G42">
            <v>234</v>
          </cell>
          <cell r="J42">
            <v>257</v>
          </cell>
          <cell r="M42">
            <v>274</v>
          </cell>
          <cell r="P42">
            <v>271</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18</v>
          </cell>
          <cell r="E46">
            <v>18</v>
          </cell>
          <cell r="H46">
            <v>19</v>
          </cell>
          <cell r="K46">
            <v>21</v>
          </cell>
          <cell r="N46">
            <v>21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199</v>
          </cell>
          <cell r="E49">
            <v>224</v>
          </cell>
          <cell r="H49">
            <v>262</v>
          </cell>
          <cell r="K49">
            <v>288</v>
          </cell>
          <cell r="N49">
            <v>287</v>
          </cell>
        </row>
        <row r="50">
          <cell r="A50" t="str">
            <v>実質公債費比率の分子</v>
          </cell>
          <cell r="B50" t="e">
            <v>#N/A</v>
          </cell>
          <cell r="C50">
            <v>13</v>
          </cell>
          <cell r="D50" t="e">
            <v>#N/A</v>
          </cell>
          <cell r="E50" t="e">
            <v>#N/A</v>
          </cell>
          <cell r="F50">
            <v>8</v>
          </cell>
          <cell r="G50" t="e">
            <v>#N/A</v>
          </cell>
          <cell r="H50" t="e">
            <v>#N/A</v>
          </cell>
          <cell r="I50">
            <v>24</v>
          </cell>
          <cell r="J50" t="e">
            <v>#N/A</v>
          </cell>
          <cell r="K50" t="e">
            <v>#N/A</v>
          </cell>
          <cell r="L50">
            <v>35</v>
          </cell>
          <cell r="M50" t="e">
            <v>#N/A</v>
          </cell>
          <cell r="N50" t="e">
            <v>#N/A</v>
          </cell>
          <cell r="O50">
            <v>37</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2662</v>
          </cell>
          <cell r="G56">
            <v>2788</v>
          </cell>
          <cell r="J56">
            <v>2721</v>
          </cell>
          <cell r="M56">
            <v>2531</v>
          </cell>
          <cell r="P56">
            <v>2420</v>
          </cell>
        </row>
        <row r="57">
          <cell r="A57" t="str">
            <v>充当可能特定歳入</v>
          </cell>
          <cell r="D57" t="str">
            <v>-</v>
          </cell>
          <cell r="G57" t="str">
            <v>-</v>
          </cell>
          <cell r="J57" t="str">
            <v>-</v>
          </cell>
          <cell r="M57" t="str">
            <v>-</v>
          </cell>
          <cell r="P57" t="str">
            <v>-</v>
          </cell>
        </row>
        <row r="58">
          <cell r="A58" t="str">
            <v>充当可能基金</v>
          </cell>
          <cell r="D58">
            <v>4848</v>
          </cell>
          <cell r="G58">
            <v>4790</v>
          </cell>
          <cell r="J58">
            <v>4852</v>
          </cell>
          <cell r="M58">
            <v>4914</v>
          </cell>
          <cell r="P58">
            <v>4980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t="str">
            <v>-</v>
          </cell>
          <cell r="E62" t="str">
            <v>-</v>
          </cell>
          <cell r="H62" t="str">
            <v>-</v>
          </cell>
          <cell r="K62" t="str">
            <v>-</v>
          </cell>
          <cell r="N62">
            <v>1</v>
          </cell>
        </row>
        <row r="63">
          <cell r="A63" t="str">
            <v>組合等負担等見込額</v>
          </cell>
          <cell r="B63" t="str">
            <v>-</v>
          </cell>
          <cell r="E63" t="str">
            <v>-</v>
          </cell>
          <cell r="H63" t="str">
            <v>-</v>
          </cell>
          <cell r="K63" t="str">
            <v>-</v>
          </cell>
          <cell r="N63" t="str">
            <v>-</v>
          </cell>
        </row>
        <row r="64">
          <cell r="A64" t="str">
            <v>公営企業債等繰入見込額</v>
          </cell>
          <cell r="B64">
            <v>280</v>
          </cell>
          <cell r="E64">
            <v>392</v>
          </cell>
          <cell r="H64">
            <v>382</v>
          </cell>
          <cell r="K64">
            <v>367</v>
          </cell>
          <cell r="N64">
            <v>363</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2866</v>
          </cell>
          <cell r="E66">
            <v>3296</v>
          </cell>
          <cell r="H66">
            <v>3200</v>
          </cell>
          <cell r="K66">
            <v>2963</v>
          </cell>
          <cell r="N66">
            <v>2844</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1165</v>
          </cell>
          <cell r="C72">
            <v>1141</v>
          </cell>
          <cell r="D72">
            <v>1126</v>
          </cell>
        </row>
        <row r="73">
          <cell r="A73" t="str">
            <v>減債基金</v>
          </cell>
          <cell r="B73">
            <v>1087</v>
          </cell>
          <cell r="C73">
            <v>1087</v>
          </cell>
          <cell r="D73">
            <v>1093</v>
          </cell>
        </row>
        <row r="74">
          <cell r="A74" t="str">
            <v>その他特定目的基金</v>
          </cell>
          <cell r="B74">
            <v>2711</v>
          </cell>
          <cell r="C74">
            <v>2776</v>
          </cell>
          <cell r="D74">
            <v>2795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E103D-B518-427F-926E-D649C6CAFE5A}">
  <sheetPr>
    <pageSetUpPr fitToPage="1"/>
  </sheetPr>
  <dimension ref="A1:DO56"/>
  <sheetViews>
    <sheetView showGridLines="0" workbookViewId="0"/>
  </sheetViews>
  <sheetFormatPr defaultColWidth="0" defaultRowHeight="11.25" zeroHeight="1" x14ac:dyDescent="0.15"/>
  <cols>
    <col min="1" max="11" width="2.125" style="62" customWidth="1"/>
    <col min="12" max="12" width="2.25" style="62" customWidth="1"/>
    <col min="13" max="17" width="2.375" style="62" customWidth="1"/>
    <col min="18" max="119" width="2.125" style="62" customWidth="1"/>
    <col min="120" max="16384" width="0" style="62" hidden="1"/>
  </cols>
  <sheetData>
    <row r="1" spans="1:119" ht="33" customHeight="1" x14ac:dyDescent="0.15">
      <c r="B1" s="331" t="s">
        <v>142</v>
      </c>
      <c r="C1" s="331"/>
      <c r="D1" s="331"/>
      <c r="E1" s="331"/>
      <c r="F1" s="331"/>
      <c r="G1" s="331"/>
      <c r="H1" s="331"/>
      <c r="I1" s="331"/>
      <c r="J1" s="331"/>
      <c r="K1" s="331"/>
      <c r="L1" s="331"/>
      <c r="M1" s="331"/>
      <c r="N1" s="331"/>
      <c r="O1" s="331"/>
      <c r="P1" s="331"/>
      <c r="Q1" s="331"/>
      <c r="R1" s="331"/>
      <c r="S1" s="331"/>
      <c r="T1" s="331"/>
      <c r="U1" s="331"/>
      <c r="V1" s="331"/>
      <c r="W1" s="331"/>
      <c r="X1" s="331"/>
      <c r="Y1" s="331"/>
      <c r="Z1" s="331"/>
      <c r="AA1" s="331"/>
      <c r="AB1" s="331"/>
      <c r="AC1" s="331"/>
      <c r="AD1" s="331"/>
      <c r="AE1" s="331"/>
      <c r="AF1" s="331"/>
      <c r="AG1" s="331"/>
      <c r="AH1" s="331"/>
      <c r="AI1" s="331"/>
      <c r="AJ1" s="331"/>
      <c r="AK1" s="331"/>
      <c r="AL1" s="331"/>
      <c r="AM1" s="331"/>
      <c r="AN1" s="331"/>
      <c r="AO1" s="331"/>
      <c r="AP1" s="331"/>
      <c r="AQ1" s="331"/>
      <c r="AR1" s="331"/>
      <c r="AS1" s="331"/>
      <c r="AT1" s="331"/>
      <c r="AU1" s="331"/>
      <c r="AV1" s="331"/>
      <c r="AW1" s="331"/>
      <c r="AX1" s="331"/>
      <c r="AY1" s="331"/>
      <c r="AZ1" s="331"/>
      <c r="BA1" s="331"/>
      <c r="BB1" s="331"/>
      <c r="BC1" s="331"/>
      <c r="BD1" s="331"/>
      <c r="BE1" s="331"/>
      <c r="BF1" s="331"/>
      <c r="BG1" s="331"/>
      <c r="BH1" s="331"/>
      <c r="BI1" s="331"/>
      <c r="BJ1" s="331"/>
      <c r="BK1" s="331"/>
      <c r="BL1" s="331"/>
      <c r="BM1" s="331"/>
      <c r="BN1" s="331"/>
      <c r="BO1" s="331"/>
      <c r="BP1" s="331"/>
      <c r="BQ1" s="331"/>
      <c r="BR1" s="331"/>
      <c r="BS1" s="331"/>
      <c r="BT1" s="331"/>
      <c r="BU1" s="331"/>
      <c r="BV1" s="331"/>
      <c r="BW1" s="331"/>
      <c r="BX1" s="331"/>
      <c r="BY1" s="331"/>
      <c r="BZ1" s="331"/>
      <c r="CA1" s="331"/>
      <c r="CB1" s="331"/>
      <c r="CC1" s="331"/>
      <c r="CD1" s="331"/>
      <c r="CE1" s="331"/>
      <c r="CF1" s="331"/>
      <c r="CG1" s="331"/>
      <c r="CH1" s="331"/>
      <c r="CI1" s="331"/>
      <c r="CJ1" s="331"/>
      <c r="CK1" s="331"/>
      <c r="CL1" s="331"/>
      <c r="CM1" s="331"/>
      <c r="CN1" s="331"/>
      <c r="CO1" s="331"/>
      <c r="CP1" s="331"/>
      <c r="CQ1" s="331"/>
      <c r="CR1" s="331"/>
      <c r="CS1" s="331"/>
      <c r="CT1" s="331"/>
      <c r="CU1" s="331"/>
      <c r="CV1" s="331"/>
      <c r="CW1" s="331"/>
      <c r="CX1" s="331"/>
      <c r="CY1" s="331"/>
      <c r="CZ1" s="331"/>
      <c r="DA1" s="331"/>
      <c r="DB1" s="331"/>
      <c r="DC1" s="331"/>
      <c r="DD1" s="331"/>
      <c r="DE1" s="331"/>
      <c r="DF1" s="331"/>
      <c r="DG1" s="331"/>
      <c r="DH1" s="331"/>
      <c r="DI1" s="331"/>
      <c r="DJ1" s="72"/>
      <c r="DK1" s="72"/>
      <c r="DL1" s="72"/>
      <c r="DM1" s="72"/>
      <c r="DN1" s="72"/>
      <c r="DO1" s="72"/>
    </row>
    <row r="2" spans="1:119" ht="24.75" thickBot="1" x14ac:dyDescent="0.2">
      <c r="B2" s="330" t="s">
        <v>141</v>
      </c>
      <c r="C2" s="330"/>
      <c r="D2" s="329"/>
    </row>
    <row r="3" spans="1:119" ht="18.75" customHeight="1" thickBot="1" x14ac:dyDescent="0.2">
      <c r="A3" s="72"/>
      <c r="B3" s="328" t="s">
        <v>140</v>
      </c>
      <c r="C3" s="325"/>
      <c r="D3" s="325"/>
      <c r="E3" s="327"/>
      <c r="F3" s="327"/>
      <c r="G3" s="327"/>
      <c r="H3" s="327"/>
      <c r="I3" s="327"/>
      <c r="J3" s="327"/>
      <c r="K3" s="327"/>
      <c r="L3" s="327" t="s">
        <v>139</v>
      </c>
      <c r="M3" s="327"/>
      <c r="N3" s="327"/>
      <c r="O3" s="327"/>
      <c r="P3" s="327"/>
      <c r="Q3" s="327"/>
      <c r="R3" s="324"/>
      <c r="S3" s="324"/>
      <c r="T3" s="324"/>
      <c r="U3" s="324"/>
      <c r="V3" s="326"/>
      <c r="W3" s="206" t="s">
        <v>138</v>
      </c>
      <c r="X3" s="205"/>
      <c r="Y3" s="205"/>
      <c r="Z3" s="205"/>
      <c r="AA3" s="205"/>
      <c r="AB3" s="325"/>
      <c r="AC3" s="324" t="s">
        <v>137</v>
      </c>
      <c r="AD3" s="205"/>
      <c r="AE3" s="205"/>
      <c r="AF3" s="205"/>
      <c r="AG3" s="205"/>
      <c r="AH3" s="205"/>
      <c r="AI3" s="205"/>
      <c r="AJ3" s="205"/>
      <c r="AK3" s="205"/>
      <c r="AL3" s="283"/>
      <c r="AM3" s="206" t="s">
        <v>136</v>
      </c>
      <c r="AN3" s="205"/>
      <c r="AO3" s="205"/>
      <c r="AP3" s="205"/>
      <c r="AQ3" s="205"/>
      <c r="AR3" s="205"/>
      <c r="AS3" s="205"/>
      <c r="AT3" s="205"/>
      <c r="AU3" s="205"/>
      <c r="AV3" s="205"/>
      <c r="AW3" s="205"/>
      <c r="AX3" s="283"/>
      <c r="AY3" s="276" t="s">
        <v>64</v>
      </c>
      <c r="AZ3" s="275"/>
      <c r="BA3" s="275"/>
      <c r="BB3" s="275"/>
      <c r="BC3" s="275"/>
      <c r="BD3" s="275"/>
      <c r="BE3" s="275"/>
      <c r="BF3" s="275"/>
      <c r="BG3" s="275"/>
      <c r="BH3" s="275"/>
      <c r="BI3" s="275"/>
      <c r="BJ3" s="275"/>
      <c r="BK3" s="275"/>
      <c r="BL3" s="275"/>
      <c r="BM3" s="323"/>
      <c r="BN3" s="206" t="s">
        <v>135</v>
      </c>
      <c r="BO3" s="205"/>
      <c r="BP3" s="205"/>
      <c r="BQ3" s="205"/>
      <c r="BR3" s="205"/>
      <c r="BS3" s="205"/>
      <c r="BT3" s="205"/>
      <c r="BU3" s="283"/>
      <c r="BV3" s="206" t="s">
        <v>134</v>
      </c>
      <c r="BW3" s="205"/>
      <c r="BX3" s="205"/>
      <c r="BY3" s="205"/>
      <c r="BZ3" s="205"/>
      <c r="CA3" s="205"/>
      <c r="CB3" s="205"/>
      <c r="CC3" s="283"/>
      <c r="CD3" s="276" t="s">
        <v>64</v>
      </c>
      <c r="CE3" s="275"/>
      <c r="CF3" s="275"/>
      <c r="CG3" s="275"/>
      <c r="CH3" s="275"/>
      <c r="CI3" s="275"/>
      <c r="CJ3" s="275"/>
      <c r="CK3" s="275"/>
      <c r="CL3" s="275"/>
      <c r="CM3" s="275"/>
      <c r="CN3" s="275"/>
      <c r="CO3" s="275"/>
      <c r="CP3" s="275"/>
      <c r="CQ3" s="275"/>
      <c r="CR3" s="275"/>
      <c r="CS3" s="323"/>
      <c r="CT3" s="206" t="s">
        <v>133</v>
      </c>
      <c r="CU3" s="205"/>
      <c r="CV3" s="205"/>
      <c r="CW3" s="205"/>
      <c r="CX3" s="205"/>
      <c r="CY3" s="205"/>
      <c r="CZ3" s="205"/>
      <c r="DA3" s="283"/>
      <c r="DB3" s="206" t="s">
        <v>132</v>
      </c>
      <c r="DC3" s="205"/>
      <c r="DD3" s="205"/>
      <c r="DE3" s="205"/>
      <c r="DF3" s="205"/>
      <c r="DG3" s="205"/>
      <c r="DH3" s="205"/>
      <c r="DI3" s="283"/>
    </row>
    <row r="4" spans="1:119" ht="18.75" customHeight="1" x14ac:dyDescent="0.15">
      <c r="A4" s="72"/>
      <c r="B4" s="303"/>
      <c r="C4" s="299"/>
      <c r="D4" s="299"/>
      <c r="E4" s="302"/>
      <c r="F4" s="302"/>
      <c r="G4" s="302"/>
      <c r="H4" s="302"/>
      <c r="I4" s="302"/>
      <c r="J4" s="302"/>
      <c r="K4" s="302"/>
      <c r="L4" s="302"/>
      <c r="M4" s="302"/>
      <c r="N4" s="302"/>
      <c r="O4" s="302"/>
      <c r="P4" s="302"/>
      <c r="Q4" s="302"/>
      <c r="R4" s="301"/>
      <c r="S4" s="301"/>
      <c r="T4" s="301"/>
      <c r="U4" s="301"/>
      <c r="V4" s="300"/>
      <c r="W4" s="271"/>
      <c r="X4" s="76"/>
      <c r="Y4" s="76"/>
      <c r="Z4" s="76"/>
      <c r="AA4" s="76"/>
      <c r="AB4" s="299"/>
      <c r="AC4" s="301"/>
      <c r="AD4" s="76"/>
      <c r="AE4" s="76"/>
      <c r="AF4" s="76"/>
      <c r="AG4" s="76"/>
      <c r="AH4" s="76"/>
      <c r="AI4" s="76"/>
      <c r="AJ4" s="76"/>
      <c r="AK4" s="76"/>
      <c r="AL4" s="270"/>
      <c r="AM4" s="227"/>
      <c r="AN4" s="166"/>
      <c r="AO4" s="166"/>
      <c r="AP4" s="166"/>
      <c r="AQ4" s="166"/>
      <c r="AR4" s="166"/>
      <c r="AS4" s="166"/>
      <c r="AT4" s="166"/>
      <c r="AU4" s="166"/>
      <c r="AV4" s="166"/>
      <c r="AW4" s="166"/>
      <c r="AX4" s="313"/>
      <c r="AY4" s="147" t="s">
        <v>131</v>
      </c>
      <c r="AZ4" s="146"/>
      <c r="BA4" s="146"/>
      <c r="BB4" s="146"/>
      <c r="BC4" s="146"/>
      <c r="BD4" s="146"/>
      <c r="BE4" s="146"/>
      <c r="BF4" s="146"/>
      <c r="BG4" s="146"/>
      <c r="BH4" s="146"/>
      <c r="BI4" s="146"/>
      <c r="BJ4" s="146"/>
      <c r="BK4" s="146"/>
      <c r="BL4" s="146"/>
      <c r="BM4" s="145"/>
      <c r="BN4" s="144">
        <v>2187530</v>
      </c>
      <c r="BO4" s="143"/>
      <c r="BP4" s="143"/>
      <c r="BQ4" s="143"/>
      <c r="BR4" s="143"/>
      <c r="BS4" s="143"/>
      <c r="BT4" s="143"/>
      <c r="BU4" s="142"/>
      <c r="BV4" s="144">
        <v>2066120</v>
      </c>
      <c r="BW4" s="143"/>
      <c r="BX4" s="143"/>
      <c r="BY4" s="143"/>
      <c r="BZ4" s="143"/>
      <c r="CA4" s="143"/>
      <c r="CB4" s="143"/>
      <c r="CC4" s="142"/>
      <c r="CD4" s="322" t="s">
        <v>130</v>
      </c>
      <c r="CE4" s="321"/>
      <c r="CF4" s="321"/>
      <c r="CG4" s="321"/>
      <c r="CH4" s="321"/>
      <c r="CI4" s="321"/>
      <c r="CJ4" s="321"/>
      <c r="CK4" s="321"/>
      <c r="CL4" s="321"/>
      <c r="CM4" s="321"/>
      <c r="CN4" s="321"/>
      <c r="CO4" s="321"/>
      <c r="CP4" s="321"/>
      <c r="CQ4" s="321"/>
      <c r="CR4" s="321"/>
      <c r="CS4" s="320"/>
      <c r="CT4" s="319">
        <v>7.4</v>
      </c>
      <c r="CU4" s="318"/>
      <c r="CV4" s="318"/>
      <c r="CW4" s="318"/>
      <c r="CX4" s="318"/>
      <c r="CY4" s="318"/>
      <c r="CZ4" s="318"/>
      <c r="DA4" s="317"/>
      <c r="DB4" s="319">
        <v>7.8</v>
      </c>
      <c r="DC4" s="318"/>
      <c r="DD4" s="318"/>
      <c r="DE4" s="318"/>
      <c r="DF4" s="318"/>
      <c r="DG4" s="318"/>
      <c r="DH4" s="318"/>
      <c r="DI4" s="317"/>
    </row>
    <row r="5" spans="1:119" ht="18.75" customHeight="1" x14ac:dyDescent="0.15">
      <c r="A5" s="72"/>
      <c r="B5" s="316"/>
      <c r="C5" s="165"/>
      <c r="D5" s="165"/>
      <c r="E5" s="315"/>
      <c r="F5" s="315"/>
      <c r="G5" s="315"/>
      <c r="H5" s="315"/>
      <c r="I5" s="315"/>
      <c r="J5" s="315"/>
      <c r="K5" s="315"/>
      <c r="L5" s="315"/>
      <c r="M5" s="315"/>
      <c r="N5" s="315"/>
      <c r="O5" s="315"/>
      <c r="P5" s="315"/>
      <c r="Q5" s="315"/>
      <c r="R5" s="167"/>
      <c r="S5" s="167"/>
      <c r="T5" s="167"/>
      <c r="U5" s="167"/>
      <c r="V5" s="314"/>
      <c r="W5" s="227"/>
      <c r="X5" s="166"/>
      <c r="Y5" s="166"/>
      <c r="Z5" s="166"/>
      <c r="AA5" s="166"/>
      <c r="AB5" s="165"/>
      <c r="AC5" s="167"/>
      <c r="AD5" s="166"/>
      <c r="AE5" s="166"/>
      <c r="AF5" s="166"/>
      <c r="AG5" s="166"/>
      <c r="AH5" s="166"/>
      <c r="AI5" s="166"/>
      <c r="AJ5" s="166"/>
      <c r="AK5" s="166"/>
      <c r="AL5" s="313"/>
      <c r="AM5" s="202" t="s">
        <v>129</v>
      </c>
      <c r="AN5" s="133"/>
      <c r="AO5" s="133"/>
      <c r="AP5" s="133"/>
      <c r="AQ5" s="133"/>
      <c r="AR5" s="133"/>
      <c r="AS5" s="133"/>
      <c r="AT5" s="132"/>
      <c r="AU5" s="201" t="s">
        <v>93</v>
      </c>
      <c r="AV5" s="200"/>
      <c r="AW5" s="200"/>
      <c r="AX5" s="200"/>
      <c r="AY5" s="124" t="s">
        <v>128</v>
      </c>
      <c r="AZ5" s="123"/>
      <c r="BA5" s="123"/>
      <c r="BB5" s="123"/>
      <c r="BC5" s="123"/>
      <c r="BD5" s="123"/>
      <c r="BE5" s="123"/>
      <c r="BF5" s="123"/>
      <c r="BG5" s="123"/>
      <c r="BH5" s="123"/>
      <c r="BI5" s="123"/>
      <c r="BJ5" s="123"/>
      <c r="BK5" s="123"/>
      <c r="BL5" s="123"/>
      <c r="BM5" s="122"/>
      <c r="BN5" s="121">
        <v>2088827</v>
      </c>
      <c r="BO5" s="120"/>
      <c r="BP5" s="120"/>
      <c r="BQ5" s="120"/>
      <c r="BR5" s="120"/>
      <c r="BS5" s="120"/>
      <c r="BT5" s="120"/>
      <c r="BU5" s="119"/>
      <c r="BV5" s="121">
        <v>1974467</v>
      </c>
      <c r="BW5" s="120"/>
      <c r="BX5" s="120"/>
      <c r="BY5" s="120"/>
      <c r="BZ5" s="120"/>
      <c r="CA5" s="120"/>
      <c r="CB5" s="120"/>
      <c r="CC5" s="119"/>
      <c r="CD5" s="156" t="s">
        <v>127</v>
      </c>
      <c r="CE5" s="80"/>
      <c r="CF5" s="80"/>
      <c r="CG5" s="80"/>
      <c r="CH5" s="80"/>
      <c r="CI5" s="80"/>
      <c r="CJ5" s="80"/>
      <c r="CK5" s="80"/>
      <c r="CL5" s="80"/>
      <c r="CM5" s="80"/>
      <c r="CN5" s="80"/>
      <c r="CO5" s="80"/>
      <c r="CP5" s="80"/>
      <c r="CQ5" s="80"/>
      <c r="CR5" s="80"/>
      <c r="CS5" s="155"/>
      <c r="CT5" s="115">
        <v>91.8</v>
      </c>
      <c r="CU5" s="114"/>
      <c r="CV5" s="114"/>
      <c r="CW5" s="114"/>
      <c r="CX5" s="114"/>
      <c r="CY5" s="114"/>
      <c r="CZ5" s="114"/>
      <c r="DA5" s="113"/>
      <c r="DB5" s="115">
        <v>89.9</v>
      </c>
      <c r="DC5" s="114"/>
      <c r="DD5" s="114"/>
      <c r="DE5" s="114"/>
      <c r="DF5" s="114"/>
      <c r="DG5" s="114"/>
      <c r="DH5" s="114"/>
      <c r="DI5" s="113"/>
    </row>
    <row r="6" spans="1:119" ht="18.75" customHeight="1" x14ac:dyDescent="0.15">
      <c r="A6" s="72"/>
      <c r="B6" s="312" t="s">
        <v>126</v>
      </c>
      <c r="C6" s="175"/>
      <c r="D6" s="175"/>
      <c r="E6" s="311"/>
      <c r="F6" s="311"/>
      <c r="G6" s="311"/>
      <c r="H6" s="311"/>
      <c r="I6" s="311"/>
      <c r="J6" s="311"/>
      <c r="K6" s="311"/>
      <c r="L6" s="311" t="s">
        <v>125</v>
      </c>
      <c r="M6" s="311"/>
      <c r="N6" s="311"/>
      <c r="O6" s="311"/>
      <c r="P6" s="311"/>
      <c r="Q6" s="311"/>
      <c r="R6" s="177"/>
      <c r="S6" s="177"/>
      <c r="T6" s="177"/>
      <c r="U6" s="177"/>
      <c r="V6" s="310"/>
      <c r="W6" s="212" t="s">
        <v>124</v>
      </c>
      <c r="X6" s="176"/>
      <c r="Y6" s="176"/>
      <c r="Z6" s="176"/>
      <c r="AA6" s="176"/>
      <c r="AB6" s="175"/>
      <c r="AC6" s="309" t="s">
        <v>123</v>
      </c>
      <c r="AD6" s="308"/>
      <c r="AE6" s="308"/>
      <c r="AF6" s="308"/>
      <c r="AG6" s="308"/>
      <c r="AH6" s="308"/>
      <c r="AI6" s="308"/>
      <c r="AJ6" s="308"/>
      <c r="AK6" s="308"/>
      <c r="AL6" s="307"/>
      <c r="AM6" s="202" t="s">
        <v>122</v>
      </c>
      <c r="AN6" s="133"/>
      <c r="AO6" s="133"/>
      <c r="AP6" s="133"/>
      <c r="AQ6" s="133"/>
      <c r="AR6" s="133"/>
      <c r="AS6" s="133"/>
      <c r="AT6" s="132"/>
      <c r="AU6" s="201" t="s">
        <v>93</v>
      </c>
      <c r="AV6" s="200"/>
      <c r="AW6" s="200"/>
      <c r="AX6" s="200"/>
      <c r="AY6" s="124" t="s">
        <v>121</v>
      </c>
      <c r="AZ6" s="123"/>
      <c r="BA6" s="123"/>
      <c r="BB6" s="123"/>
      <c r="BC6" s="123"/>
      <c r="BD6" s="123"/>
      <c r="BE6" s="123"/>
      <c r="BF6" s="123"/>
      <c r="BG6" s="123"/>
      <c r="BH6" s="123"/>
      <c r="BI6" s="123"/>
      <c r="BJ6" s="123"/>
      <c r="BK6" s="123"/>
      <c r="BL6" s="123"/>
      <c r="BM6" s="122"/>
      <c r="BN6" s="121">
        <v>98703</v>
      </c>
      <c r="BO6" s="120"/>
      <c r="BP6" s="120"/>
      <c r="BQ6" s="120"/>
      <c r="BR6" s="120"/>
      <c r="BS6" s="120"/>
      <c r="BT6" s="120"/>
      <c r="BU6" s="119"/>
      <c r="BV6" s="121">
        <v>91653</v>
      </c>
      <c r="BW6" s="120"/>
      <c r="BX6" s="120"/>
      <c r="BY6" s="120"/>
      <c r="BZ6" s="120"/>
      <c r="CA6" s="120"/>
      <c r="CB6" s="120"/>
      <c r="CC6" s="119"/>
      <c r="CD6" s="156" t="s">
        <v>120</v>
      </c>
      <c r="CE6" s="80"/>
      <c r="CF6" s="80"/>
      <c r="CG6" s="80"/>
      <c r="CH6" s="80"/>
      <c r="CI6" s="80"/>
      <c r="CJ6" s="80"/>
      <c r="CK6" s="80"/>
      <c r="CL6" s="80"/>
      <c r="CM6" s="80"/>
      <c r="CN6" s="80"/>
      <c r="CO6" s="80"/>
      <c r="CP6" s="80"/>
      <c r="CQ6" s="80"/>
      <c r="CR6" s="80"/>
      <c r="CS6" s="155"/>
      <c r="CT6" s="306">
        <v>92.3</v>
      </c>
      <c r="CU6" s="305"/>
      <c r="CV6" s="305"/>
      <c r="CW6" s="305"/>
      <c r="CX6" s="305"/>
      <c r="CY6" s="305"/>
      <c r="CZ6" s="305"/>
      <c r="DA6" s="304"/>
      <c r="DB6" s="306">
        <v>91</v>
      </c>
      <c r="DC6" s="305"/>
      <c r="DD6" s="305"/>
      <c r="DE6" s="305"/>
      <c r="DF6" s="305"/>
      <c r="DG6" s="305"/>
      <c r="DH6" s="305"/>
      <c r="DI6" s="304"/>
    </row>
    <row r="7" spans="1:119" ht="18.75" customHeight="1" x14ac:dyDescent="0.15">
      <c r="A7" s="72"/>
      <c r="B7" s="303"/>
      <c r="C7" s="299"/>
      <c r="D7" s="299"/>
      <c r="E7" s="302"/>
      <c r="F7" s="302"/>
      <c r="G7" s="302"/>
      <c r="H7" s="302"/>
      <c r="I7" s="302"/>
      <c r="J7" s="302"/>
      <c r="K7" s="302"/>
      <c r="L7" s="302"/>
      <c r="M7" s="302"/>
      <c r="N7" s="302"/>
      <c r="O7" s="302"/>
      <c r="P7" s="302"/>
      <c r="Q7" s="302"/>
      <c r="R7" s="301"/>
      <c r="S7" s="301"/>
      <c r="T7" s="301"/>
      <c r="U7" s="301"/>
      <c r="V7" s="300"/>
      <c r="W7" s="271"/>
      <c r="X7" s="76"/>
      <c r="Y7" s="76"/>
      <c r="Z7" s="76"/>
      <c r="AA7" s="76"/>
      <c r="AB7" s="299"/>
      <c r="AC7" s="298"/>
      <c r="AD7" s="77"/>
      <c r="AE7" s="77"/>
      <c r="AF7" s="77"/>
      <c r="AG7" s="77"/>
      <c r="AH7" s="77"/>
      <c r="AI7" s="77"/>
      <c r="AJ7" s="77"/>
      <c r="AK7" s="77"/>
      <c r="AL7" s="297"/>
      <c r="AM7" s="202" t="s">
        <v>119</v>
      </c>
      <c r="AN7" s="133"/>
      <c r="AO7" s="133"/>
      <c r="AP7" s="133"/>
      <c r="AQ7" s="133"/>
      <c r="AR7" s="133"/>
      <c r="AS7" s="133"/>
      <c r="AT7" s="132"/>
      <c r="AU7" s="201" t="s">
        <v>93</v>
      </c>
      <c r="AV7" s="200"/>
      <c r="AW7" s="200"/>
      <c r="AX7" s="200"/>
      <c r="AY7" s="124" t="s">
        <v>118</v>
      </c>
      <c r="AZ7" s="123"/>
      <c r="BA7" s="123"/>
      <c r="BB7" s="123"/>
      <c r="BC7" s="123"/>
      <c r="BD7" s="123"/>
      <c r="BE7" s="123"/>
      <c r="BF7" s="123"/>
      <c r="BG7" s="123"/>
      <c r="BH7" s="123"/>
      <c r="BI7" s="123"/>
      <c r="BJ7" s="123"/>
      <c r="BK7" s="123"/>
      <c r="BL7" s="123"/>
      <c r="BM7" s="122"/>
      <c r="BN7" s="121">
        <v>13432</v>
      </c>
      <c r="BO7" s="120"/>
      <c r="BP7" s="120"/>
      <c r="BQ7" s="120"/>
      <c r="BR7" s="120"/>
      <c r="BS7" s="120"/>
      <c r="BT7" s="120"/>
      <c r="BU7" s="119"/>
      <c r="BV7" s="121">
        <v>570</v>
      </c>
      <c r="BW7" s="120"/>
      <c r="BX7" s="120"/>
      <c r="BY7" s="120"/>
      <c r="BZ7" s="120"/>
      <c r="CA7" s="120"/>
      <c r="CB7" s="120"/>
      <c r="CC7" s="119"/>
      <c r="CD7" s="156" t="s">
        <v>117</v>
      </c>
      <c r="CE7" s="80"/>
      <c r="CF7" s="80"/>
      <c r="CG7" s="80"/>
      <c r="CH7" s="80"/>
      <c r="CI7" s="80"/>
      <c r="CJ7" s="80"/>
      <c r="CK7" s="80"/>
      <c r="CL7" s="80"/>
      <c r="CM7" s="80"/>
      <c r="CN7" s="80"/>
      <c r="CO7" s="80"/>
      <c r="CP7" s="80"/>
      <c r="CQ7" s="80"/>
      <c r="CR7" s="80"/>
      <c r="CS7" s="155"/>
      <c r="CT7" s="121">
        <v>1157210</v>
      </c>
      <c r="CU7" s="120"/>
      <c r="CV7" s="120"/>
      <c r="CW7" s="120"/>
      <c r="CX7" s="120"/>
      <c r="CY7" s="120"/>
      <c r="CZ7" s="120"/>
      <c r="DA7" s="119"/>
      <c r="DB7" s="121">
        <v>1161059</v>
      </c>
      <c r="DC7" s="120"/>
      <c r="DD7" s="120"/>
      <c r="DE7" s="120"/>
      <c r="DF7" s="120"/>
      <c r="DG7" s="120"/>
      <c r="DH7" s="120"/>
      <c r="DI7" s="119"/>
    </row>
    <row r="8" spans="1:119" ht="18.75" customHeight="1" thickBot="1" x14ac:dyDescent="0.2">
      <c r="A8" s="72"/>
      <c r="B8" s="296"/>
      <c r="C8" s="208"/>
      <c r="D8" s="208"/>
      <c r="E8" s="295"/>
      <c r="F8" s="295"/>
      <c r="G8" s="295"/>
      <c r="H8" s="295"/>
      <c r="I8" s="295"/>
      <c r="J8" s="295"/>
      <c r="K8" s="295"/>
      <c r="L8" s="295"/>
      <c r="M8" s="295"/>
      <c r="N8" s="295"/>
      <c r="O8" s="295"/>
      <c r="P8" s="295"/>
      <c r="Q8" s="295"/>
      <c r="R8" s="294"/>
      <c r="S8" s="294"/>
      <c r="T8" s="294"/>
      <c r="U8" s="294"/>
      <c r="V8" s="293"/>
      <c r="W8" s="193"/>
      <c r="X8" s="192"/>
      <c r="Y8" s="192"/>
      <c r="Z8" s="192"/>
      <c r="AA8" s="192"/>
      <c r="AB8" s="208"/>
      <c r="AC8" s="292"/>
      <c r="AD8" s="291"/>
      <c r="AE8" s="291"/>
      <c r="AF8" s="291"/>
      <c r="AG8" s="291"/>
      <c r="AH8" s="291"/>
      <c r="AI8" s="291"/>
      <c r="AJ8" s="291"/>
      <c r="AK8" s="291"/>
      <c r="AL8" s="290"/>
      <c r="AM8" s="202" t="s">
        <v>116</v>
      </c>
      <c r="AN8" s="133"/>
      <c r="AO8" s="133"/>
      <c r="AP8" s="133"/>
      <c r="AQ8" s="133"/>
      <c r="AR8" s="133"/>
      <c r="AS8" s="133"/>
      <c r="AT8" s="132"/>
      <c r="AU8" s="201" t="s">
        <v>93</v>
      </c>
      <c r="AV8" s="200"/>
      <c r="AW8" s="200"/>
      <c r="AX8" s="200"/>
      <c r="AY8" s="124" t="s">
        <v>115</v>
      </c>
      <c r="AZ8" s="123"/>
      <c r="BA8" s="123"/>
      <c r="BB8" s="123"/>
      <c r="BC8" s="123"/>
      <c r="BD8" s="123"/>
      <c r="BE8" s="123"/>
      <c r="BF8" s="123"/>
      <c r="BG8" s="123"/>
      <c r="BH8" s="123"/>
      <c r="BI8" s="123"/>
      <c r="BJ8" s="123"/>
      <c r="BK8" s="123"/>
      <c r="BL8" s="123"/>
      <c r="BM8" s="122"/>
      <c r="BN8" s="121">
        <v>85271</v>
      </c>
      <c r="BO8" s="120"/>
      <c r="BP8" s="120"/>
      <c r="BQ8" s="120"/>
      <c r="BR8" s="120"/>
      <c r="BS8" s="120"/>
      <c r="BT8" s="120"/>
      <c r="BU8" s="119"/>
      <c r="BV8" s="121">
        <v>91083</v>
      </c>
      <c r="BW8" s="120"/>
      <c r="BX8" s="120"/>
      <c r="BY8" s="120"/>
      <c r="BZ8" s="120"/>
      <c r="CA8" s="120"/>
      <c r="CB8" s="120"/>
      <c r="CC8" s="119"/>
      <c r="CD8" s="156" t="s">
        <v>114</v>
      </c>
      <c r="CE8" s="80"/>
      <c r="CF8" s="80"/>
      <c r="CG8" s="80"/>
      <c r="CH8" s="80"/>
      <c r="CI8" s="80"/>
      <c r="CJ8" s="80"/>
      <c r="CK8" s="80"/>
      <c r="CL8" s="80"/>
      <c r="CM8" s="80"/>
      <c r="CN8" s="80"/>
      <c r="CO8" s="80"/>
      <c r="CP8" s="80"/>
      <c r="CQ8" s="80"/>
      <c r="CR8" s="80"/>
      <c r="CS8" s="155"/>
      <c r="CT8" s="254">
        <v>0.27</v>
      </c>
      <c r="CU8" s="253"/>
      <c r="CV8" s="253"/>
      <c r="CW8" s="253"/>
      <c r="CX8" s="253"/>
      <c r="CY8" s="253"/>
      <c r="CZ8" s="253"/>
      <c r="DA8" s="252"/>
      <c r="DB8" s="254">
        <v>0.28999999999999998</v>
      </c>
      <c r="DC8" s="253"/>
      <c r="DD8" s="253"/>
      <c r="DE8" s="253"/>
      <c r="DF8" s="253"/>
      <c r="DG8" s="253"/>
      <c r="DH8" s="253"/>
      <c r="DI8" s="252"/>
    </row>
    <row r="9" spans="1:119" ht="18.75" customHeight="1" thickBot="1" x14ac:dyDescent="0.2">
      <c r="A9" s="72"/>
      <c r="B9" s="276" t="s">
        <v>113</v>
      </c>
      <c r="C9" s="275"/>
      <c r="D9" s="275"/>
      <c r="E9" s="275"/>
      <c r="F9" s="275"/>
      <c r="G9" s="275"/>
      <c r="H9" s="275"/>
      <c r="I9" s="275"/>
      <c r="J9" s="275"/>
      <c r="K9" s="198"/>
      <c r="L9" s="289" t="s">
        <v>112</v>
      </c>
      <c r="M9" s="288"/>
      <c r="N9" s="288"/>
      <c r="O9" s="288"/>
      <c r="P9" s="288"/>
      <c r="Q9" s="287"/>
      <c r="R9" s="286">
        <v>504</v>
      </c>
      <c r="S9" s="285"/>
      <c r="T9" s="285"/>
      <c r="U9" s="285"/>
      <c r="V9" s="284"/>
      <c r="W9" s="206" t="s">
        <v>111</v>
      </c>
      <c r="X9" s="205"/>
      <c r="Y9" s="205"/>
      <c r="Z9" s="205"/>
      <c r="AA9" s="205"/>
      <c r="AB9" s="205"/>
      <c r="AC9" s="205"/>
      <c r="AD9" s="205"/>
      <c r="AE9" s="205"/>
      <c r="AF9" s="205"/>
      <c r="AG9" s="205"/>
      <c r="AH9" s="205"/>
      <c r="AI9" s="205"/>
      <c r="AJ9" s="205"/>
      <c r="AK9" s="205"/>
      <c r="AL9" s="283"/>
      <c r="AM9" s="202" t="s">
        <v>110</v>
      </c>
      <c r="AN9" s="133"/>
      <c r="AO9" s="133"/>
      <c r="AP9" s="133"/>
      <c r="AQ9" s="133"/>
      <c r="AR9" s="133"/>
      <c r="AS9" s="133"/>
      <c r="AT9" s="132"/>
      <c r="AU9" s="201" t="s">
        <v>93</v>
      </c>
      <c r="AV9" s="200"/>
      <c r="AW9" s="200"/>
      <c r="AX9" s="200"/>
      <c r="AY9" s="124" t="s">
        <v>109</v>
      </c>
      <c r="AZ9" s="123"/>
      <c r="BA9" s="123"/>
      <c r="BB9" s="123"/>
      <c r="BC9" s="123"/>
      <c r="BD9" s="123"/>
      <c r="BE9" s="123"/>
      <c r="BF9" s="123"/>
      <c r="BG9" s="123"/>
      <c r="BH9" s="123"/>
      <c r="BI9" s="123"/>
      <c r="BJ9" s="123"/>
      <c r="BK9" s="123"/>
      <c r="BL9" s="123"/>
      <c r="BM9" s="122"/>
      <c r="BN9" s="121">
        <v>-5812</v>
      </c>
      <c r="BO9" s="120"/>
      <c r="BP9" s="120"/>
      <c r="BQ9" s="120"/>
      <c r="BR9" s="120"/>
      <c r="BS9" s="120"/>
      <c r="BT9" s="120"/>
      <c r="BU9" s="119"/>
      <c r="BV9" s="121">
        <v>-9883</v>
      </c>
      <c r="BW9" s="120"/>
      <c r="BX9" s="120"/>
      <c r="BY9" s="120"/>
      <c r="BZ9" s="120"/>
      <c r="CA9" s="120"/>
      <c r="CB9" s="120"/>
      <c r="CC9" s="119"/>
      <c r="CD9" s="156" t="s">
        <v>108</v>
      </c>
      <c r="CE9" s="80"/>
      <c r="CF9" s="80"/>
      <c r="CG9" s="80"/>
      <c r="CH9" s="80"/>
      <c r="CI9" s="80"/>
      <c r="CJ9" s="80"/>
      <c r="CK9" s="80"/>
      <c r="CL9" s="80"/>
      <c r="CM9" s="80"/>
      <c r="CN9" s="80"/>
      <c r="CO9" s="80"/>
      <c r="CP9" s="80"/>
      <c r="CQ9" s="80"/>
      <c r="CR9" s="80"/>
      <c r="CS9" s="155"/>
      <c r="CT9" s="115">
        <v>21</v>
      </c>
      <c r="CU9" s="114"/>
      <c r="CV9" s="114"/>
      <c r="CW9" s="114"/>
      <c r="CX9" s="114"/>
      <c r="CY9" s="114"/>
      <c r="CZ9" s="114"/>
      <c r="DA9" s="113"/>
      <c r="DB9" s="115">
        <v>22.3</v>
      </c>
      <c r="DC9" s="114"/>
      <c r="DD9" s="114"/>
      <c r="DE9" s="114"/>
      <c r="DF9" s="114"/>
      <c r="DG9" s="114"/>
      <c r="DH9" s="114"/>
      <c r="DI9" s="113"/>
    </row>
    <row r="10" spans="1:119" ht="18.75" customHeight="1" thickBot="1" x14ac:dyDescent="0.2">
      <c r="A10" s="72"/>
      <c r="B10" s="276"/>
      <c r="C10" s="275"/>
      <c r="D10" s="275"/>
      <c r="E10" s="275"/>
      <c r="F10" s="275"/>
      <c r="G10" s="275"/>
      <c r="H10" s="275"/>
      <c r="I10" s="275"/>
      <c r="J10" s="275"/>
      <c r="K10" s="198"/>
      <c r="L10" s="134" t="s">
        <v>107</v>
      </c>
      <c r="M10" s="133"/>
      <c r="N10" s="133"/>
      <c r="O10" s="133"/>
      <c r="P10" s="133"/>
      <c r="Q10" s="132"/>
      <c r="R10" s="130">
        <v>615</v>
      </c>
      <c r="S10" s="129"/>
      <c r="T10" s="129"/>
      <c r="U10" s="129"/>
      <c r="V10" s="128"/>
      <c r="W10" s="271"/>
      <c r="X10" s="76"/>
      <c r="Y10" s="76"/>
      <c r="Z10" s="76"/>
      <c r="AA10" s="76"/>
      <c r="AB10" s="76"/>
      <c r="AC10" s="76"/>
      <c r="AD10" s="76"/>
      <c r="AE10" s="76"/>
      <c r="AF10" s="76"/>
      <c r="AG10" s="76"/>
      <c r="AH10" s="76"/>
      <c r="AI10" s="76"/>
      <c r="AJ10" s="76"/>
      <c r="AK10" s="76"/>
      <c r="AL10" s="270"/>
      <c r="AM10" s="202" t="s">
        <v>106</v>
      </c>
      <c r="AN10" s="133"/>
      <c r="AO10" s="133"/>
      <c r="AP10" s="133"/>
      <c r="AQ10" s="133"/>
      <c r="AR10" s="133"/>
      <c r="AS10" s="133"/>
      <c r="AT10" s="132"/>
      <c r="AU10" s="201" t="s">
        <v>88</v>
      </c>
      <c r="AV10" s="200"/>
      <c r="AW10" s="200"/>
      <c r="AX10" s="200"/>
      <c r="AY10" s="124" t="s">
        <v>105</v>
      </c>
      <c r="AZ10" s="123"/>
      <c r="BA10" s="123"/>
      <c r="BB10" s="123"/>
      <c r="BC10" s="123"/>
      <c r="BD10" s="123"/>
      <c r="BE10" s="123"/>
      <c r="BF10" s="123"/>
      <c r="BG10" s="123"/>
      <c r="BH10" s="123"/>
      <c r="BI10" s="123"/>
      <c r="BJ10" s="123"/>
      <c r="BK10" s="123"/>
      <c r="BL10" s="123"/>
      <c r="BM10" s="122"/>
      <c r="BN10" s="121">
        <v>19</v>
      </c>
      <c r="BO10" s="120"/>
      <c r="BP10" s="120"/>
      <c r="BQ10" s="120"/>
      <c r="BR10" s="120"/>
      <c r="BS10" s="120"/>
      <c r="BT10" s="120"/>
      <c r="BU10" s="119"/>
      <c r="BV10" s="121">
        <v>19</v>
      </c>
      <c r="BW10" s="120"/>
      <c r="BX10" s="120"/>
      <c r="BY10" s="120"/>
      <c r="BZ10" s="120"/>
      <c r="CA10" s="120"/>
      <c r="CB10" s="120"/>
      <c r="CC10" s="119"/>
      <c r="CD10" s="282" t="s">
        <v>104</v>
      </c>
      <c r="CE10" s="281"/>
      <c r="CF10" s="281"/>
      <c r="CG10" s="281"/>
      <c r="CH10" s="281"/>
      <c r="CI10" s="281"/>
      <c r="CJ10" s="281"/>
      <c r="CK10" s="281"/>
      <c r="CL10" s="281"/>
      <c r="CM10" s="281"/>
      <c r="CN10" s="281"/>
      <c r="CO10" s="281"/>
      <c r="CP10" s="281"/>
      <c r="CQ10" s="281"/>
      <c r="CR10" s="281"/>
      <c r="CS10" s="280"/>
      <c r="CT10" s="279"/>
      <c r="CU10" s="278"/>
      <c r="CV10" s="278"/>
      <c r="CW10" s="278"/>
      <c r="CX10" s="278"/>
      <c r="CY10" s="278"/>
      <c r="CZ10" s="278"/>
      <c r="DA10" s="277"/>
      <c r="DB10" s="279"/>
      <c r="DC10" s="278"/>
      <c r="DD10" s="278"/>
      <c r="DE10" s="278"/>
      <c r="DF10" s="278"/>
      <c r="DG10" s="278"/>
      <c r="DH10" s="278"/>
      <c r="DI10" s="277"/>
    </row>
    <row r="11" spans="1:119" ht="18.75" customHeight="1" thickBot="1" x14ac:dyDescent="0.2">
      <c r="A11" s="72"/>
      <c r="B11" s="276"/>
      <c r="C11" s="275"/>
      <c r="D11" s="275"/>
      <c r="E11" s="275"/>
      <c r="F11" s="275"/>
      <c r="G11" s="275"/>
      <c r="H11" s="275"/>
      <c r="I11" s="275"/>
      <c r="J11" s="275"/>
      <c r="K11" s="198"/>
      <c r="L11" s="109" t="s">
        <v>103</v>
      </c>
      <c r="M11" s="108"/>
      <c r="N11" s="108"/>
      <c r="O11" s="108"/>
      <c r="P11" s="108"/>
      <c r="Q11" s="107"/>
      <c r="R11" s="274" t="s">
        <v>102</v>
      </c>
      <c r="S11" s="273"/>
      <c r="T11" s="273"/>
      <c r="U11" s="273"/>
      <c r="V11" s="272"/>
      <c r="W11" s="271"/>
      <c r="X11" s="76"/>
      <c r="Y11" s="76"/>
      <c r="Z11" s="76"/>
      <c r="AA11" s="76"/>
      <c r="AB11" s="76"/>
      <c r="AC11" s="76"/>
      <c r="AD11" s="76"/>
      <c r="AE11" s="76"/>
      <c r="AF11" s="76"/>
      <c r="AG11" s="76"/>
      <c r="AH11" s="76"/>
      <c r="AI11" s="76"/>
      <c r="AJ11" s="76"/>
      <c r="AK11" s="76"/>
      <c r="AL11" s="270"/>
      <c r="AM11" s="202" t="s">
        <v>101</v>
      </c>
      <c r="AN11" s="133"/>
      <c r="AO11" s="133"/>
      <c r="AP11" s="133"/>
      <c r="AQ11" s="133"/>
      <c r="AR11" s="133"/>
      <c r="AS11" s="133"/>
      <c r="AT11" s="132"/>
      <c r="AU11" s="201" t="s">
        <v>88</v>
      </c>
      <c r="AV11" s="200"/>
      <c r="AW11" s="200"/>
      <c r="AX11" s="200"/>
      <c r="AY11" s="124" t="s">
        <v>100</v>
      </c>
      <c r="AZ11" s="123"/>
      <c r="BA11" s="123"/>
      <c r="BB11" s="123"/>
      <c r="BC11" s="123"/>
      <c r="BD11" s="123"/>
      <c r="BE11" s="123"/>
      <c r="BF11" s="123"/>
      <c r="BG11" s="123"/>
      <c r="BH11" s="123"/>
      <c r="BI11" s="123"/>
      <c r="BJ11" s="123"/>
      <c r="BK11" s="123"/>
      <c r="BL11" s="123"/>
      <c r="BM11" s="122"/>
      <c r="BN11" s="121">
        <v>47985</v>
      </c>
      <c r="BO11" s="120"/>
      <c r="BP11" s="120"/>
      <c r="BQ11" s="120"/>
      <c r="BR11" s="120"/>
      <c r="BS11" s="120"/>
      <c r="BT11" s="120"/>
      <c r="BU11" s="119"/>
      <c r="BV11" s="121">
        <v>70154</v>
      </c>
      <c r="BW11" s="120"/>
      <c r="BX11" s="120"/>
      <c r="BY11" s="120"/>
      <c r="BZ11" s="120"/>
      <c r="CA11" s="120"/>
      <c r="CB11" s="120"/>
      <c r="CC11" s="119"/>
      <c r="CD11" s="156" t="s">
        <v>99</v>
      </c>
      <c r="CE11" s="80"/>
      <c r="CF11" s="80"/>
      <c r="CG11" s="80"/>
      <c r="CH11" s="80"/>
      <c r="CI11" s="80"/>
      <c r="CJ11" s="80"/>
      <c r="CK11" s="80"/>
      <c r="CL11" s="80"/>
      <c r="CM11" s="80"/>
      <c r="CN11" s="80"/>
      <c r="CO11" s="80"/>
      <c r="CP11" s="80"/>
      <c r="CQ11" s="80"/>
      <c r="CR11" s="80"/>
      <c r="CS11" s="155"/>
      <c r="CT11" s="254" t="s">
        <v>44</v>
      </c>
      <c r="CU11" s="253"/>
      <c r="CV11" s="253"/>
      <c r="CW11" s="253"/>
      <c r="CX11" s="253"/>
      <c r="CY11" s="253"/>
      <c r="CZ11" s="253"/>
      <c r="DA11" s="252"/>
      <c r="DB11" s="254" t="s">
        <v>44</v>
      </c>
      <c r="DC11" s="253"/>
      <c r="DD11" s="253"/>
      <c r="DE11" s="253"/>
      <c r="DF11" s="253"/>
      <c r="DG11" s="253"/>
      <c r="DH11" s="253"/>
      <c r="DI11" s="252"/>
    </row>
    <row r="12" spans="1:119" ht="18.75" customHeight="1" x14ac:dyDescent="0.15">
      <c r="A12" s="72"/>
      <c r="B12" s="269" t="s">
        <v>98</v>
      </c>
      <c r="C12" s="268"/>
      <c r="D12" s="268"/>
      <c r="E12" s="268"/>
      <c r="F12" s="268"/>
      <c r="G12" s="268"/>
      <c r="H12" s="268"/>
      <c r="I12" s="268"/>
      <c r="J12" s="268"/>
      <c r="K12" s="267"/>
      <c r="L12" s="266" t="s">
        <v>97</v>
      </c>
      <c r="M12" s="265"/>
      <c r="N12" s="265"/>
      <c r="O12" s="265"/>
      <c r="P12" s="265"/>
      <c r="Q12" s="264"/>
      <c r="R12" s="263">
        <v>503</v>
      </c>
      <c r="S12" s="262"/>
      <c r="T12" s="262"/>
      <c r="U12" s="262"/>
      <c r="V12" s="261"/>
      <c r="W12" s="260" t="s">
        <v>64</v>
      </c>
      <c r="X12" s="200"/>
      <c r="Y12" s="200"/>
      <c r="Z12" s="200"/>
      <c r="AA12" s="200"/>
      <c r="AB12" s="259"/>
      <c r="AC12" s="257" t="s">
        <v>96</v>
      </c>
      <c r="AD12" s="256"/>
      <c r="AE12" s="256"/>
      <c r="AF12" s="256"/>
      <c r="AG12" s="258"/>
      <c r="AH12" s="257" t="s">
        <v>95</v>
      </c>
      <c r="AI12" s="256"/>
      <c r="AJ12" s="256"/>
      <c r="AK12" s="256"/>
      <c r="AL12" s="255"/>
      <c r="AM12" s="202" t="s">
        <v>94</v>
      </c>
      <c r="AN12" s="133"/>
      <c r="AO12" s="133"/>
      <c r="AP12" s="133"/>
      <c r="AQ12" s="133"/>
      <c r="AR12" s="133"/>
      <c r="AS12" s="133"/>
      <c r="AT12" s="132"/>
      <c r="AU12" s="201" t="s">
        <v>93</v>
      </c>
      <c r="AV12" s="200"/>
      <c r="AW12" s="200"/>
      <c r="AX12" s="200"/>
      <c r="AY12" s="124" t="s">
        <v>92</v>
      </c>
      <c r="AZ12" s="123"/>
      <c r="BA12" s="123"/>
      <c r="BB12" s="123"/>
      <c r="BC12" s="123"/>
      <c r="BD12" s="123"/>
      <c r="BE12" s="123"/>
      <c r="BF12" s="123"/>
      <c r="BG12" s="123"/>
      <c r="BH12" s="123"/>
      <c r="BI12" s="123"/>
      <c r="BJ12" s="123"/>
      <c r="BK12" s="123"/>
      <c r="BL12" s="123"/>
      <c r="BM12" s="122"/>
      <c r="BN12" s="121">
        <v>61328</v>
      </c>
      <c r="BO12" s="120"/>
      <c r="BP12" s="120"/>
      <c r="BQ12" s="120"/>
      <c r="BR12" s="120"/>
      <c r="BS12" s="120"/>
      <c r="BT12" s="120"/>
      <c r="BU12" s="119"/>
      <c r="BV12" s="121">
        <v>74753</v>
      </c>
      <c r="BW12" s="120"/>
      <c r="BX12" s="120"/>
      <c r="BY12" s="120"/>
      <c r="BZ12" s="120"/>
      <c r="CA12" s="120"/>
      <c r="CB12" s="120"/>
      <c r="CC12" s="119"/>
      <c r="CD12" s="156" t="s">
        <v>91</v>
      </c>
      <c r="CE12" s="80"/>
      <c r="CF12" s="80"/>
      <c r="CG12" s="80"/>
      <c r="CH12" s="80"/>
      <c r="CI12" s="80"/>
      <c r="CJ12" s="80"/>
      <c r="CK12" s="80"/>
      <c r="CL12" s="80"/>
      <c r="CM12" s="80"/>
      <c r="CN12" s="80"/>
      <c r="CO12" s="80"/>
      <c r="CP12" s="80"/>
      <c r="CQ12" s="80"/>
      <c r="CR12" s="80"/>
      <c r="CS12" s="155"/>
      <c r="CT12" s="254" t="s">
        <v>44</v>
      </c>
      <c r="CU12" s="253"/>
      <c r="CV12" s="253"/>
      <c r="CW12" s="253"/>
      <c r="CX12" s="253"/>
      <c r="CY12" s="253"/>
      <c r="CZ12" s="253"/>
      <c r="DA12" s="252"/>
      <c r="DB12" s="254" t="s">
        <v>44</v>
      </c>
      <c r="DC12" s="253"/>
      <c r="DD12" s="253"/>
      <c r="DE12" s="253"/>
      <c r="DF12" s="253"/>
      <c r="DG12" s="253"/>
      <c r="DH12" s="253"/>
      <c r="DI12" s="252"/>
    </row>
    <row r="13" spans="1:119" ht="18.75" customHeight="1" x14ac:dyDescent="0.15">
      <c r="A13" s="72"/>
      <c r="B13" s="233"/>
      <c r="C13" s="232"/>
      <c r="D13" s="232"/>
      <c r="E13" s="232"/>
      <c r="F13" s="232"/>
      <c r="G13" s="232"/>
      <c r="H13" s="232"/>
      <c r="I13" s="232"/>
      <c r="J13" s="232"/>
      <c r="K13" s="231"/>
      <c r="L13" s="246"/>
      <c r="M13" s="245" t="s">
        <v>83</v>
      </c>
      <c r="N13" s="244"/>
      <c r="O13" s="244"/>
      <c r="P13" s="244"/>
      <c r="Q13" s="243"/>
      <c r="R13" s="242">
        <v>501</v>
      </c>
      <c r="S13" s="241"/>
      <c r="T13" s="241"/>
      <c r="U13" s="241"/>
      <c r="V13" s="240"/>
      <c r="W13" s="212" t="s">
        <v>90</v>
      </c>
      <c r="X13" s="176"/>
      <c r="Y13" s="176"/>
      <c r="Z13" s="176"/>
      <c r="AA13" s="176"/>
      <c r="AB13" s="175"/>
      <c r="AC13" s="130">
        <v>6</v>
      </c>
      <c r="AD13" s="129"/>
      <c r="AE13" s="129"/>
      <c r="AF13" s="129"/>
      <c r="AG13" s="131"/>
      <c r="AH13" s="130">
        <v>9</v>
      </c>
      <c r="AI13" s="129"/>
      <c r="AJ13" s="129"/>
      <c r="AK13" s="129"/>
      <c r="AL13" s="128"/>
      <c r="AM13" s="202" t="s">
        <v>89</v>
      </c>
      <c r="AN13" s="133"/>
      <c r="AO13" s="133"/>
      <c r="AP13" s="133"/>
      <c r="AQ13" s="133"/>
      <c r="AR13" s="133"/>
      <c r="AS13" s="133"/>
      <c r="AT13" s="132"/>
      <c r="AU13" s="201" t="s">
        <v>88</v>
      </c>
      <c r="AV13" s="200"/>
      <c r="AW13" s="200"/>
      <c r="AX13" s="200"/>
      <c r="AY13" s="124" t="s">
        <v>87</v>
      </c>
      <c r="AZ13" s="123"/>
      <c r="BA13" s="123"/>
      <c r="BB13" s="123"/>
      <c r="BC13" s="123"/>
      <c r="BD13" s="123"/>
      <c r="BE13" s="123"/>
      <c r="BF13" s="123"/>
      <c r="BG13" s="123"/>
      <c r="BH13" s="123"/>
      <c r="BI13" s="123"/>
      <c r="BJ13" s="123"/>
      <c r="BK13" s="123"/>
      <c r="BL13" s="123"/>
      <c r="BM13" s="122"/>
      <c r="BN13" s="121">
        <v>-19136</v>
      </c>
      <c r="BO13" s="120"/>
      <c r="BP13" s="120"/>
      <c r="BQ13" s="120"/>
      <c r="BR13" s="120"/>
      <c r="BS13" s="120"/>
      <c r="BT13" s="120"/>
      <c r="BU13" s="119"/>
      <c r="BV13" s="121">
        <v>-14463</v>
      </c>
      <c r="BW13" s="120"/>
      <c r="BX13" s="120"/>
      <c r="BY13" s="120"/>
      <c r="BZ13" s="120"/>
      <c r="CA13" s="120"/>
      <c r="CB13" s="120"/>
      <c r="CC13" s="119"/>
      <c r="CD13" s="156" t="s">
        <v>86</v>
      </c>
      <c r="CE13" s="80"/>
      <c r="CF13" s="80"/>
      <c r="CG13" s="80"/>
      <c r="CH13" s="80"/>
      <c r="CI13" s="80"/>
      <c r="CJ13" s="80"/>
      <c r="CK13" s="80"/>
      <c r="CL13" s="80"/>
      <c r="CM13" s="80"/>
      <c r="CN13" s="80"/>
      <c r="CO13" s="80"/>
      <c r="CP13" s="80"/>
      <c r="CQ13" s="80"/>
      <c r="CR13" s="80"/>
      <c r="CS13" s="155"/>
      <c r="CT13" s="115">
        <v>3.5</v>
      </c>
      <c r="CU13" s="114"/>
      <c r="CV13" s="114"/>
      <c r="CW13" s="114"/>
      <c r="CX13" s="114"/>
      <c r="CY13" s="114"/>
      <c r="CZ13" s="114"/>
      <c r="DA13" s="113"/>
      <c r="DB13" s="115">
        <v>2.5</v>
      </c>
      <c r="DC13" s="114"/>
      <c r="DD13" s="114"/>
      <c r="DE13" s="114"/>
      <c r="DF13" s="114"/>
      <c r="DG13" s="114"/>
      <c r="DH13" s="114"/>
      <c r="DI13" s="113"/>
    </row>
    <row r="14" spans="1:119" ht="18.75" customHeight="1" thickBot="1" x14ac:dyDescent="0.2">
      <c r="A14" s="72"/>
      <c r="B14" s="233"/>
      <c r="C14" s="232"/>
      <c r="D14" s="232"/>
      <c r="E14" s="232"/>
      <c r="F14" s="232"/>
      <c r="G14" s="232"/>
      <c r="H14" s="232"/>
      <c r="I14" s="232"/>
      <c r="J14" s="232"/>
      <c r="K14" s="231"/>
      <c r="L14" s="230" t="s">
        <v>85</v>
      </c>
      <c r="M14" s="251"/>
      <c r="N14" s="251"/>
      <c r="O14" s="251"/>
      <c r="P14" s="251"/>
      <c r="Q14" s="250"/>
      <c r="R14" s="242">
        <v>521</v>
      </c>
      <c r="S14" s="241"/>
      <c r="T14" s="241"/>
      <c r="U14" s="241"/>
      <c r="V14" s="240"/>
      <c r="W14" s="227"/>
      <c r="X14" s="166"/>
      <c r="Y14" s="166"/>
      <c r="Z14" s="166"/>
      <c r="AA14" s="166"/>
      <c r="AB14" s="165"/>
      <c r="AC14" s="225">
        <v>2</v>
      </c>
      <c r="AD14" s="224"/>
      <c r="AE14" s="224"/>
      <c r="AF14" s="224"/>
      <c r="AG14" s="226"/>
      <c r="AH14" s="225">
        <v>2.4</v>
      </c>
      <c r="AI14" s="224"/>
      <c r="AJ14" s="224"/>
      <c r="AK14" s="224"/>
      <c r="AL14" s="223"/>
      <c r="AM14" s="202"/>
      <c r="AN14" s="133"/>
      <c r="AO14" s="133"/>
      <c r="AP14" s="133"/>
      <c r="AQ14" s="133"/>
      <c r="AR14" s="133"/>
      <c r="AS14" s="133"/>
      <c r="AT14" s="132"/>
      <c r="AU14" s="201"/>
      <c r="AV14" s="200"/>
      <c r="AW14" s="200"/>
      <c r="AX14" s="200"/>
      <c r="AY14" s="124"/>
      <c r="AZ14" s="123"/>
      <c r="BA14" s="123"/>
      <c r="BB14" s="123"/>
      <c r="BC14" s="123"/>
      <c r="BD14" s="123"/>
      <c r="BE14" s="123"/>
      <c r="BF14" s="123"/>
      <c r="BG14" s="123"/>
      <c r="BH14" s="123"/>
      <c r="BI14" s="123"/>
      <c r="BJ14" s="123"/>
      <c r="BK14" s="123"/>
      <c r="BL14" s="123"/>
      <c r="BM14" s="122"/>
      <c r="BN14" s="121"/>
      <c r="BO14" s="120"/>
      <c r="BP14" s="120"/>
      <c r="BQ14" s="120"/>
      <c r="BR14" s="120"/>
      <c r="BS14" s="120"/>
      <c r="BT14" s="120"/>
      <c r="BU14" s="119"/>
      <c r="BV14" s="121"/>
      <c r="BW14" s="120"/>
      <c r="BX14" s="120"/>
      <c r="BY14" s="120"/>
      <c r="BZ14" s="120"/>
      <c r="CA14" s="120"/>
      <c r="CB14" s="120"/>
      <c r="CC14" s="119"/>
      <c r="CD14" s="154" t="s">
        <v>84</v>
      </c>
      <c r="CE14" s="153"/>
      <c r="CF14" s="153"/>
      <c r="CG14" s="153"/>
      <c r="CH14" s="153"/>
      <c r="CI14" s="153"/>
      <c r="CJ14" s="153"/>
      <c r="CK14" s="153"/>
      <c r="CL14" s="153"/>
      <c r="CM14" s="153"/>
      <c r="CN14" s="153"/>
      <c r="CO14" s="153"/>
      <c r="CP14" s="153"/>
      <c r="CQ14" s="153"/>
      <c r="CR14" s="153"/>
      <c r="CS14" s="152"/>
      <c r="CT14" s="249" t="s">
        <v>44</v>
      </c>
      <c r="CU14" s="248"/>
      <c r="CV14" s="248"/>
      <c r="CW14" s="248"/>
      <c r="CX14" s="248"/>
      <c r="CY14" s="248"/>
      <c r="CZ14" s="248"/>
      <c r="DA14" s="247"/>
      <c r="DB14" s="249" t="s">
        <v>44</v>
      </c>
      <c r="DC14" s="248"/>
      <c r="DD14" s="248"/>
      <c r="DE14" s="248"/>
      <c r="DF14" s="248"/>
      <c r="DG14" s="248"/>
      <c r="DH14" s="248"/>
      <c r="DI14" s="247"/>
    </row>
    <row r="15" spans="1:119" ht="18.75" customHeight="1" x14ac:dyDescent="0.15">
      <c r="A15" s="72"/>
      <c r="B15" s="233"/>
      <c r="C15" s="232"/>
      <c r="D15" s="232"/>
      <c r="E15" s="232"/>
      <c r="F15" s="232"/>
      <c r="G15" s="232"/>
      <c r="H15" s="232"/>
      <c r="I15" s="232"/>
      <c r="J15" s="232"/>
      <c r="K15" s="231"/>
      <c r="L15" s="246"/>
      <c r="M15" s="245" t="s">
        <v>83</v>
      </c>
      <c r="N15" s="244"/>
      <c r="O15" s="244"/>
      <c r="P15" s="244"/>
      <c r="Q15" s="243"/>
      <c r="R15" s="242">
        <v>519</v>
      </c>
      <c r="S15" s="241"/>
      <c r="T15" s="241"/>
      <c r="U15" s="241"/>
      <c r="V15" s="240"/>
      <c r="W15" s="212" t="s">
        <v>82</v>
      </c>
      <c r="X15" s="176"/>
      <c r="Y15" s="176"/>
      <c r="Z15" s="176"/>
      <c r="AA15" s="176"/>
      <c r="AB15" s="175"/>
      <c r="AC15" s="130">
        <v>13</v>
      </c>
      <c r="AD15" s="129"/>
      <c r="AE15" s="129"/>
      <c r="AF15" s="129"/>
      <c r="AG15" s="131"/>
      <c r="AH15" s="130">
        <v>16</v>
      </c>
      <c r="AI15" s="129"/>
      <c r="AJ15" s="129"/>
      <c r="AK15" s="129"/>
      <c r="AL15" s="128"/>
      <c r="AM15" s="202"/>
      <c r="AN15" s="133"/>
      <c r="AO15" s="133"/>
      <c r="AP15" s="133"/>
      <c r="AQ15" s="133"/>
      <c r="AR15" s="133"/>
      <c r="AS15" s="133"/>
      <c r="AT15" s="132"/>
      <c r="AU15" s="201"/>
      <c r="AV15" s="200"/>
      <c r="AW15" s="200"/>
      <c r="AX15" s="200"/>
      <c r="AY15" s="147" t="s">
        <v>81</v>
      </c>
      <c r="AZ15" s="146"/>
      <c r="BA15" s="146"/>
      <c r="BB15" s="146"/>
      <c r="BC15" s="146"/>
      <c r="BD15" s="146"/>
      <c r="BE15" s="146"/>
      <c r="BF15" s="146"/>
      <c r="BG15" s="146"/>
      <c r="BH15" s="146"/>
      <c r="BI15" s="146"/>
      <c r="BJ15" s="146"/>
      <c r="BK15" s="146"/>
      <c r="BL15" s="146"/>
      <c r="BM15" s="145"/>
      <c r="BN15" s="144">
        <v>281387</v>
      </c>
      <c r="BO15" s="143"/>
      <c r="BP15" s="143"/>
      <c r="BQ15" s="143"/>
      <c r="BR15" s="143"/>
      <c r="BS15" s="143"/>
      <c r="BT15" s="143"/>
      <c r="BU15" s="142"/>
      <c r="BV15" s="144">
        <v>286112</v>
      </c>
      <c r="BW15" s="143"/>
      <c r="BX15" s="143"/>
      <c r="BY15" s="143"/>
      <c r="BZ15" s="143"/>
      <c r="CA15" s="143"/>
      <c r="CB15" s="143"/>
      <c r="CC15" s="142"/>
      <c r="CD15" s="239" t="s">
        <v>80</v>
      </c>
      <c r="CE15" s="238"/>
      <c r="CF15" s="238"/>
      <c r="CG15" s="238"/>
      <c r="CH15" s="238"/>
      <c r="CI15" s="238"/>
      <c r="CJ15" s="238"/>
      <c r="CK15" s="238"/>
      <c r="CL15" s="238"/>
      <c r="CM15" s="238"/>
      <c r="CN15" s="238"/>
      <c r="CO15" s="238"/>
      <c r="CP15" s="238"/>
      <c r="CQ15" s="238"/>
      <c r="CR15" s="238"/>
      <c r="CS15" s="237"/>
      <c r="CT15" s="236"/>
      <c r="CU15" s="235"/>
      <c r="CV15" s="235"/>
      <c r="CW15" s="235"/>
      <c r="CX15" s="235"/>
      <c r="CY15" s="235"/>
      <c r="CZ15" s="235"/>
      <c r="DA15" s="234"/>
      <c r="DB15" s="236"/>
      <c r="DC15" s="235"/>
      <c r="DD15" s="235"/>
      <c r="DE15" s="235"/>
      <c r="DF15" s="235"/>
      <c r="DG15" s="235"/>
      <c r="DH15" s="235"/>
      <c r="DI15" s="234"/>
    </row>
    <row r="16" spans="1:119" ht="18.75" customHeight="1" x14ac:dyDescent="0.15">
      <c r="A16" s="72"/>
      <c r="B16" s="233"/>
      <c r="C16" s="232"/>
      <c r="D16" s="232"/>
      <c r="E16" s="232"/>
      <c r="F16" s="232"/>
      <c r="G16" s="232"/>
      <c r="H16" s="232"/>
      <c r="I16" s="232"/>
      <c r="J16" s="232"/>
      <c r="K16" s="231"/>
      <c r="L16" s="230" t="s">
        <v>79</v>
      </c>
      <c r="M16" s="229"/>
      <c r="N16" s="229"/>
      <c r="O16" s="229"/>
      <c r="P16" s="229"/>
      <c r="Q16" s="228"/>
      <c r="R16" s="215" t="s">
        <v>76</v>
      </c>
      <c r="S16" s="214"/>
      <c r="T16" s="214"/>
      <c r="U16" s="214"/>
      <c r="V16" s="213"/>
      <c r="W16" s="227"/>
      <c r="X16" s="166"/>
      <c r="Y16" s="166"/>
      <c r="Z16" s="166"/>
      <c r="AA16" s="166"/>
      <c r="AB16" s="165"/>
      <c r="AC16" s="225">
        <v>4.4000000000000004</v>
      </c>
      <c r="AD16" s="224"/>
      <c r="AE16" s="224"/>
      <c r="AF16" s="224"/>
      <c r="AG16" s="226"/>
      <c r="AH16" s="225">
        <v>4.2</v>
      </c>
      <c r="AI16" s="224"/>
      <c r="AJ16" s="224"/>
      <c r="AK16" s="224"/>
      <c r="AL16" s="223"/>
      <c r="AM16" s="202"/>
      <c r="AN16" s="133"/>
      <c r="AO16" s="133"/>
      <c r="AP16" s="133"/>
      <c r="AQ16" s="133"/>
      <c r="AR16" s="133"/>
      <c r="AS16" s="133"/>
      <c r="AT16" s="132"/>
      <c r="AU16" s="201"/>
      <c r="AV16" s="200"/>
      <c r="AW16" s="200"/>
      <c r="AX16" s="200"/>
      <c r="AY16" s="124" t="s">
        <v>78</v>
      </c>
      <c r="AZ16" s="123"/>
      <c r="BA16" s="123"/>
      <c r="BB16" s="123"/>
      <c r="BC16" s="123"/>
      <c r="BD16" s="123"/>
      <c r="BE16" s="123"/>
      <c r="BF16" s="123"/>
      <c r="BG16" s="123"/>
      <c r="BH16" s="123"/>
      <c r="BI16" s="123"/>
      <c r="BJ16" s="123"/>
      <c r="BK16" s="123"/>
      <c r="BL16" s="123"/>
      <c r="BM16" s="122"/>
      <c r="BN16" s="121">
        <v>1064642</v>
      </c>
      <c r="BO16" s="120"/>
      <c r="BP16" s="120"/>
      <c r="BQ16" s="120"/>
      <c r="BR16" s="120"/>
      <c r="BS16" s="120"/>
      <c r="BT16" s="120"/>
      <c r="BU16" s="119"/>
      <c r="BV16" s="121">
        <v>1063390</v>
      </c>
      <c r="BW16" s="120"/>
      <c r="BX16" s="120"/>
      <c r="BY16" s="120"/>
      <c r="BZ16" s="120"/>
      <c r="CA16" s="120"/>
      <c r="CB16" s="120"/>
      <c r="CC16" s="119"/>
      <c r="CD16" s="141"/>
      <c r="CE16" s="117"/>
      <c r="CF16" s="117"/>
      <c r="CG16" s="117"/>
      <c r="CH16" s="117"/>
      <c r="CI16" s="117"/>
      <c r="CJ16" s="117"/>
      <c r="CK16" s="117"/>
      <c r="CL16" s="117"/>
      <c r="CM16" s="117"/>
      <c r="CN16" s="117"/>
      <c r="CO16" s="117"/>
      <c r="CP16" s="117"/>
      <c r="CQ16" s="117"/>
      <c r="CR16" s="117"/>
      <c r="CS16" s="116"/>
      <c r="CT16" s="115"/>
      <c r="CU16" s="114"/>
      <c r="CV16" s="114"/>
      <c r="CW16" s="114"/>
      <c r="CX16" s="114"/>
      <c r="CY16" s="114"/>
      <c r="CZ16" s="114"/>
      <c r="DA16" s="113"/>
      <c r="DB16" s="115"/>
      <c r="DC16" s="114"/>
      <c r="DD16" s="114"/>
      <c r="DE16" s="114"/>
      <c r="DF16" s="114"/>
      <c r="DG16" s="114"/>
      <c r="DH16" s="114"/>
      <c r="DI16" s="113"/>
    </row>
    <row r="17" spans="1:113" ht="18.75" customHeight="1" thickBot="1" x14ac:dyDescent="0.2">
      <c r="A17" s="72"/>
      <c r="B17" s="222"/>
      <c r="C17" s="221"/>
      <c r="D17" s="221"/>
      <c r="E17" s="221"/>
      <c r="F17" s="221"/>
      <c r="G17" s="221"/>
      <c r="H17" s="221"/>
      <c r="I17" s="221"/>
      <c r="J17" s="221"/>
      <c r="K17" s="220"/>
      <c r="L17" s="219"/>
      <c r="M17" s="218" t="s">
        <v>77</v>
      </c>
      <c r="N17" s="217"/>
      <c r="O17" s="217"/>
      <c r="P17" s="217"/>
      <c r="Q17" s="216"/>
      <c r="R17" s="215" t="s">
        <v>76</v>
      </c>
      <c r="S17" s="214"/>
      <c r="T17" s="214"/>
      <c r="U17" s="214"/>
      <c r="V17" s="213"/>
      <c r="W17" s="212" t="s">
        <v>75</v>
      </c>
      <c r="X17" s="176"/>
      <c r="Y17" s="176"/>
      <c r="Z17" s="176"/>
      <c r="AA17" s="176"/>
      <c r="AB17" s="175"/>
      <c r="AC17" s="130">
        <v>274</v>
      </c>
      <c r="AD17" s="129"/>
      <c r="AE17" s="129"/>
      <c r="AF17" s="129"/>
      <c r="AG17" s="131"/>
      <c r="AH17" s="130">
        <v>354</v>
      </c>
      <c r="AI17" s="129"/>
      <c r="AJ17" s="129"/>
      <c r="AK17" s="129"/>
      <c r="AL17" s="128"/>
      <c r="AM17" s="202"/>
      <c r="AN17" s="133"/>
      <c r="AO17" s="133"/>
      <c r="AP17" s="133"/>
      <c r="AQ17" s="133"/>
      <c r="AR17" s="133"/>
      <c r="AS17" s="133"/>
      <c r="AT17" s="132"/>
      <c r="AU17" s="201"/>
      <c r="AV17" s="200"/>
      <c r="AW17" s="200"/>
      <c r="AX17" s="200"/>
      <c r="AY17" s="124" t="s">
        <v>74</v>
      </c>
      <c r="AZ17" s="123"/>
      <c r="BA17" s="123"/>
      <c r="BB17" s="123"/>
      <c r="BC17" s="123"/>
      <c r="BD17" s="123"/>
      <c r="BE17" s="123"/>
      <c r="BF17" s="123"/>
      <c r="BG17" s="123"/>
      <c r="BH17" s="123"/>
      <c r="BI17" s="123"/>
      <c r="BJ17" s="123"/>
      <c r="BK17" s="123"/>
      <c r="BL17" s="123"/>
      <c r="BM17" s="122"/>
      <c r="BN17" s="121">
        <v>367762</v>
      </c>
      <c r="BO17" s="120"/>
      <c r="BP17" s="120"/>
      <c r="BQ17" s="120"/>
      <c r="BR17" s="120"/>
      <c r="BS17" s="120"/>
      <c r="BT17" s="120"/>
      <c r="BU17" s="119"/>
      <c r="BV17" s="121">
        <v>373932</v>
      </c>
      <c r="BW17" s="120"/>
      <c r="BX17" s="120"/>
      <c r="BY17" s="120"/>
      <c r="BZ17" s="120"/>
      <c r="CA17" s="120"/>
      <c r="CB17" s="120"/>
      <c r="CC17" s="119"/>
      <c r="CD17" s="141"/>
      <c r="CE17" s="117"/>
      <c r="CF17" s="117"/>
      <c r="CG17" s="117"/>
      <c r="CH17" s="117"/>
      <c r="CI17" s="117"/>
      <c r="CJ17" s="117"/>
      <c r="CK17" s="117"/>
      <c r="CL17" s="117"/>
      <c r="CM17" s="117"/>
      <c r="CN17" s="117"/>
      <c r="CO17" s="117"/>
      <c r="CP17" s="117"/>
      <c r="CQ17" s="117"/>
      <c r="CR17" s="117"/>
      <c r="CS17" s="116"/>
      <c r="CT17" s="115"/>
      <c r="CU17" s="114"/>
      <c r="CV17" s="114"/>
      <c r="CW17" s="114"/>
      <c r="CX17" s="114"/>
      <c r="CY17" s="114"/>
      <c r="CZ17" s="114"/>
      <c r="DA17" s="113"/>
      <c r="DB17" s="115"/>
      <c r="DC17" s="114"/>
      <c r="DD17" s="114"/>
      <c r="DE17" s="114"/>
      <c r="DF17" s="114"/>
      <c r="DG17" s="114"/>
      <c r="DH17" s="114"/>
      <c r="DI17" s="113"/>
    </row>
    <row r="18" spans="1:113" ht="18.75" customHeight="1" thickBot="1" x14ac:dyDescent="0.2">
      <c r="A18" s="72"/>
      <c r="B18" s="199" t="s">
        <v>73</v>
      </c>
      <c r="C18" s="198"/>
      <c r="D18" s="198"/>
      <c r="E18" s="197"/>
      <c r="F18" s="197"/>
      <c r="G18" s="197"/>
      <c r="H18" s="197"/>
      <c r="I18" s="197"/>
      <c r="J18" s="197"/>
      <c r="K18" s="197"/>
      <c r="L18" s="211">
        <v>390.46</v>
      </c>
      <c r="M18" s="211"/>
      <c r="N18" s="211"/>
      <c r="O18" s="211"/>
      <c r="P18" s="211"/>
      <c r="Q18" s="211"/>
      <c r="R18" s="210"/>
      <c r="S18" s="210"/>
      <c r="T18" s="210"/>
      <c r="U18" s="210"/>
      <c r="V18" s="209"/>
      <c r="W18" s="193"/>
      <c r="X18" s="192"/>
      <c r="Y18" s="192"/>
      <c r="Z18" s="192"/>
      <c r="AA18" s="192"/>
      <c r="AB18" s="208"/>
      <c r="AC18" s="100">
        <v>93.5</v>
      </c>
      <c r="AD18" s="99"/>
      <c r="AE18" s="99"/>
      <c r="AF18" s="99"/>
      <c r="AG18" s="207"/>
      <c r="AH18" s="100">
        <v>93.4</v>
      </c>
      <c r="AI18" s="99"/>
      <c r="AJ18" s="99"/>
      <c r="AK18" s="99"/>
      <c r="AL18" s="98"/>
      <c r="AM18" s="202"/>
      <c r="AN18" s="133"/>
      <c r="AO18" s="133"/>
      <c r="AP18" s="133"/>
      <c r="AQ18" s="133"/>
      <c r="AR18" s="133"/>
      <c r="AS18" s="133"/>
      <c r="AT18" s="132"/>
      <c r="AU18" s="201"/>
      <c r="AV18" s="200"/>
      <c r="AW18" s="200"/>
      <c r="AX18" s="200"/>
      <c r="AY18" s="124" t="s">
        <v>72</v>
      </c>
      <c r="AZ18" s="123"/>
      <c r="BA18" s="123"/>
      <c r="BB18" s="123"/>
      <c r="BC18" s="123"/>
      <c r="BD18" s="123"/>
      <c r="BE18" s="123"/>
      <c r="BF18" s="123"/>
      <c r="BG18" s="123"/>
      <c r="BH18" s="123"/>
      <c r="BI18" s="123"/>
      <c r="BJ18" s="123"/>
      <c r="BK18" s="123"/>
      <c r="BL18" s="123"/>
      <c r="BM18" s="122"/>
      <c r="BN18" s="121">
        <v>1138694</v>
      </c>
      <c r="BO18" s="120"/>
      <c r="BP18" s="120"/>
      <c r="BQ18" s="120"/>
      <c r="BR18" s="120"/>
      <c r="BS18" s="120"/>
      <c r="BT18" s="120"/>
      <c r="BU18" s="119"/>
      <c r="BV18" s="121">
        <v>1122696</v>
      </c>
      <c r="BW18" s="120"/>
      <c r="BX18" s="120"/>
      <c r="BY18" s="120"/>
      <c r="BZ18" s="120"/>
      <c r="CA18" s="120"/>
      <c r="CB18" s="120"/>
      <c r="CC18" s="119"/>
      <c r="CD18" s="141"/>
      <c r="CE18" s="117"/>
      <c r="CF18" s="117"/>
      <c r="CG18" s="117"/>
      <c r="CH18" s="117"/>
      <c r="CI18" s="117"/>
      <c r="CJ18" s="117"/>
      <c r="CK18" s="117"/>
      <c r="CL18" s="117"/>
      <c r="CM18" s="117"/>
      <c r="CN18" s="117"/>
      <c r="CO18" s="117"/>
      <c r="CP18" s="117"/>
      <c r="CQ18" s="117"/>
      <c r="CR18" s="117"/>
      <c r="CS18" s="116"/>
      <c r="CT18" s="115"/>
      <c r="CU18" s="114"/>
      <c r="CV18" s="114"/>
      <c r="CW18" s="114"/>
      <c r="CX18" s="114"/>
      <c r="CY18" s="114"/>
      <c r="CZ18" s="114"/>
      <c r="DA18" s="113"/>
      <c r="DB18" s="115"/>
      <c r="DC18" s="114"/>
      <c r="DD18" s="114"/>
      <c r="DE18" s="114"/>
      <c r="DF18" s="114"/>
      <c r="DG18" s="114"/>
      <c r="DH18" s="114"/>
      <c r="DI18" s="113"/>
    </row>
    <row r="19" spans="1:113" ht="18.75" customHeight="1" thickBot="1" x14ac:dyDescent="0.2">
      <c r="A19" s="72"/>
      <c r="B19" s="199" t="s">
        <v>71</v>
      </c>
      <c r="C19" s="198"/>
      <c r="D19" s="198"/>
      <c r="E19" s="197"/>
      <c r="F19" s="197"/>
      <c r="G19" s="197"/>
      <c r="H19" s="197"/>
      <c r="I19" s="197"/>
      <c r="J19" s="197"/>
      <c r="K19" s="197"/>
      <c r="L19" s="196">
        <v>1</v>
      </c>
      <c r="M19" s="196"/>
      <c r="N19" s="196"/>
      <c r="O19" s="196"/>
      <c r="P19" s="196"/>
      <c r="Q19" s="196"/>
      <c r="R19" s="195"/>
      <c r="S19" s="195"/>
      <c r="T19" s="195"/>
      <c r="U19" s="195"/>
      <c r="V19" s="194"/>
      <c r="W19" s="206"/>
      <c r="X19" s="205"/>
      <c r="Y19" s="205"/>
      <c r="Z19" s="205"/>
      <c r="AA19" s="205"/>
      <c r="AB19" s="205"/>
      <c r="AC19" s="204"/>
      <c r="AD19" s="204"/>
      <c r="AE19" s="204"/>
      <c r="AF19" s="204"/>
      <c r="AG19" s="204"/>
      <c r="AH19" s="204"/>
      <c r="AI19" s="204"/>
      <c r="AJ19" s="204"/>
      <c r="AK19" s="204"/>
      <c r="AL19" s="203"/>
      <c r="AM19" s="202"/>
      <c r="AN19" s="133"/>
      <c r="AO19" s="133"/>
      <c r="AP19" s="133"/>
      <c r="AQ19" s="133"/>
      <c r="AR19" s="133"/>
      <c r="AS19" s="133"/>
      <c r="AT19" s="132"/>
      <c r="AU19" s="201"/>
      <c r="AV19" s="200"/>
      <c r="AW19" s="200"/>
      <c r="AX19" s="200"/>
      <c r="AY19" s="124" t="s">
        <v>70</v>
      </c>
      <c r="AZ19" s="123"/>
      <c r="BA19" s="123"/>
      <c r="BB19" s="123"/>
      <c r="BC19" s="123"/>
      <c r="BD19" s="123"/>
      <c r="BE19" s="123"/>
      <c r="BF19" s="123"/>
      <c r="BG19" s="123"/>
      <c r="BH19" s="123"/>
      <c r="BI19" s="123"/>
      <c r="BJ19" s="123"/>
      <c r="BK19" s="123"/>
      <c r="BL19" s="123"/>
      <c r="BM19" s="122"/>
      <c r="BN19" s="121">
        <v>1592185</v>
      </c>
      <c r="BO19" s="120"/>
      <c r="BP19" s="120"/>
      <c r="BQ19" s="120"/>
      <c r="BR19" s="120"/>
      <c r="BS19" s="120"/>
      <c r="BT19" s="120"/>
      <c r="BU19" s="119"/>
      <c r="BV19" s="121">
        <v>1611419</v>
      </c>
      <c r="BW19" s="120"/>
      <c r="BX19" s="120"/>
      <c r="BY19" s="120"/>
      <c r="BZ19" s="120"/>
      <c r="CA19" s="120"/>
      <c r="CB19" s="120"/>
      <c r="CC19" s="119"/>
      <c r="CD19" s="141"/>
      <c r="CE19" s="117"/>
      <c r="CF19" s="117"/>
      <c r="CG19" s="117"/>
      <c r="CH19" s="117"/>
      <c r="CI19" s="117"/>
      <c r="CJ19" s="117"/>
      <c r="CK19" s="117"/>
      <c r="CL19" s="117"/>
      <c r="CM19" s="117"/>
      <c r="CN19" s="117"/>
      <c r="CO19" s="117"/>
      <c r="CP19" s="117"/>
      <c r="CQ19" s="117"/>
      <c r="CR19" s="117"/>
      <c r="CS19" s="116"/>
      <c r="CT19" s="115"/>
      <c r="CU19" s="114"/>
      <c r="CV19" s="114"/>
      <c r="CW19" s="114"/>
      <c r="CX19" s="114"/>
      <c r="CY19" s="114"/>
      <c r="CZ19" s="114"/>
      <c r="DA19" s="113"/>
      <c r="DB19" s="115"/>
      <c r="DC19" s="114"/>
      <c r="DD19" s="114"/>
      <c r="DE19" s="114"/>
      <c r="DF19" s="114"/>
      <c r="DG19" s="114"/>
      <c r="DH19" s="114"/>
      <c r="DI19" s="113"/>
    </row>
    <row r="20" spans="1:113" ht="18.75" customHeight="1" thickBot="1" x14ac:dyDescent="0.2">
      <c r="A20" s="72"/>
      <c r="B20" s="199" t="s">
        <v>69</v>
      </c>
      <c r="C20" s="198"/>
      <c r="D20" s="198"/>
      <c r="E20" s="197"/>
      <c r="F20" s="197"/>
      <c r="G20" s="197"/>
      <c r="H20" s="197"/>
      <c r="I20" s="197"/>
      <c r="J20" s="197"/>
      <c r="K20" s="197"/>
      <c r="L20" s="196">
        <v>228</v>
      </c>
      <c r="M20" s="196"/>
      <c r="N20" s="196"/>
      <c r="O20" s="196"/>
      <c r="P20" s="196"/>
      <c r="Q20" s="196"/>
      <c r="R20" s="195"/>
      <c r="S20" s="195"/>
      <c r="T20" s="195"/>
      <c r="U20" s="195"/>
      <c r="V20" s="194"/>
      <c r="W20" s="193"/>
      <c r="X20" s="192"/>
      <c r="Y20" s="192"/>
      <c r="Z20" s="192"/>
      <c r="AA20" s="192"/>
      <c r="AB20" s="192"/>
      <c r="AC20" s="191"/>
      <c r="AD20" s="191"/>
      <c r="AE20" s="191"/>
      <c r="AF20" s="191"/>
      <c r="AG20" s="191"/>
      <c r="AH20" s="191"/>
      <c r="AI20" s="191"/>
      <c r="AJ20" s="191"/>
      <c r="AK20" s="191"/>
      <c r="AL20" s="190"/>
      <c r="AM20" s="189"/>
      <c r="AN20" s="108"/>
      <c r="AO20" s="108"/>
      <c r="AP20" s="108"/>
      <c r="AQ20" s="108"/>
      <c r="AR20" s="108"/>
      <c r="AS20" s="108"/>
      <c r="AT20" s="107"/>
      <c r="AU20" s="188"/>
      <c r="AV20" s="187"/>
      <c r="AW20" s="187"/>
      <c r="AX20" s="186"/>
      <c r="AY20" s="124"/>
      <c r="AZ20" s="123"/>
      <c r="BA20" s="123"/>
      <c r="BB20" s="123"/>
      <c r="BC20" s="123"/>
      <c r="BD20" s="123"/>
      <c r="BE20" s="123"/>
      <c r="BF20" s="123"/>
      <c r="BG20" s="123"/>
      <c r="BH20" s="123"/>
      <c r="BI20" s="123"/>
      <c r="BJ20" s="123"/>
      <c r="BK20" s="123"/>
      <c r="BL20" s="123"/>
      <c r="BM20" s="122"/>
      <c r="BN20" s="121"/>
      <c r="BO20" s="120"/>
      <c r="BP20" s="120"/>
      <c r="BQ20" s="120"/>
      <c r="BR20" s="120"/>
      <c r="BS20" s="120"/>
      <c r="BT20" s="120"/>
      <c r="BU20" s="119"/>
      <c r="BV20" s="121"/>
      <c r="BW20" s="120"/>
      <c r="BX20" s="120"/>
      <c r="BY20" s="120"/>
      <c r="BZ20" s="120"/>
      <c r="CA20" s="120"/>
      <c r="CB20" s="120"/>
      <c r="CC20" s="119"/>
      <c r="CD20" s="141"/>
      <c r="CE20" s="117"/>
      <c r="CF20" s="117"/>
      <c r="CG20" s="117"/>
      <c r="CH20" s="117"/>
      <c r="CI20" s="117"/>
      <c r="CJ20" s="117"/>
      <c r="CK20" s="117"/>
      <c r="CL20" s="117"/>
      <c r="CM20" s="117"/>
      <c r="CN20" s="117"/>
      <c r="CO20" s="117"/>
      <c r="CP20" s="117"/>
      <c r="CQ20" s="117"/>
      <c r="CR20" s="117"/>
      <c r="CS20" s="116"/>
      <c r="CT20" s="115"/>
      <c r="CU20" s="114"/>
      <c r="CV20" s="114"/>
      <c r="CW20" s="114"/>
      <c r="CX20" s="114"/>
      <c r="CY20" s="114"/>
      <c r="CZ20" s="114"/>
      <c r="DA20" s="113"/>
      <c r="DB20" s="115"/>
      <c r="DC20" s="114"/>
      <c r="DD20" s="114"/>
      <c r="DE20" s="114"/>
      <c r="DF20" s="114"/>
      <c r="DG20" s="114"/>
      <c r="DH20" s="114"/>
      <c r="DI20" s="113"/>
    </row>
    <row r="21" spans="1:113" ht="18.75" customHeight="1" thickBot="1" x14ac:dyDescent="0.2">
      <c r="A21" s="72"/>
      <c r="B21" s="185" t="s">
        <v>68</v>
      </c>
      <c r="C21" s="184"/>
      <c r="D21" s="184"/>
      <c r="E21" s="184"/>
      <c r="F21" s="184"/>
      <c r="G21" s="184"/>
      <c r="H21" s="184"/>
      <c r="I21" s="184"/>
      <c r="J21" s="184"/>
      <c r="K21" s="184"/>
      <c r="L21" s="184"/>
      <c r="M21" s="184"/>
      <c r="N21" s="184"/>
      <c r="O21" s="184"/>
      <c r="P21" s="184"/>
      <c r="Q21" s="184"/>
      <c r="R21" s="184"/>
      <c r="S21" s="184"/>
      <c r="T21" s="184"/>
      <c r="U21" s="184"/>
      <c r="V21" s="184"/>
      <c r="W21" s="184"/>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3"/>
      <c r="AY21" s="94"/>
      <c r="AZ21" s="93"/>
      <c r="BA21" s="93"/>
      <c r="BB21" s="93"/>
      <c r="BC21" s="93"/>
      <c r="BD21" s="93"/>
      <c r="BE21" s="93"/>
      <c r="BF21" s="93"/>
      <c r="BG21" s="93"/>
      <c r="BH21" s="93"/>
      <c r="BI21" s="93"/>
      <c r="BJ21" s="93"/>
      <c r="BK21" s="93"/>
      <c r="BL21" s="93"/>
      <c r="BM21" s="92"/>
      <c r="BN21" s="91"/>
      <c r="BO21" s="90"/>
      <c r="BP21" s="90"/>
      <c r="BQ21" s="90"/>
      <c r="BR21" s="90"/>
      <c r="BS21" s="90"/>
      <c r="BT21" s="90"/>
      <c r="BU21" s="89"/>
      <c r="BV21" s="91"/>
      <c r="BW21" s="90"/>
      <c r="BX21" s="90"/>
      <c r="BY21" s="90"/>
      <c r="BZ21" s="90"/>
      <c r="CA21" s="90"/>
      <c r="CB21" s="90"/>
      <c r="CC21" s="89"/>
      <c r="CD21" s="141"/>
      <c r="CE21" s="117"/>
      <c r="CF21" s="117"/>
      <c r="CG21" s="117"/>
      <c r="CH21" s="117"/>
      <c r="CI21" s="117"/>
      <c r="CJ21" s="117"/>
      <c r="CK21" s="117"/>
      <c r="CL21" s="117"/>
      <c r="CM21" s="117"/>
      <c r="CN21" s="117"/>
      <c r="CO21" s="117"/>
      <c r="CP21" s="117"/>
      <c r="CQ21" s="117"/>
      <c r="CR21" s="117"/>
      <c r="CS21" s="116"/>
      <c r="CT21" s="115"/>
      <c r="CU21" s="114"/>
      <c r="CV21" s="114"/>
      <c r="CW21" s="114"/>
      <c r="CX21" s="114"/>
      <c r="CY21" s="114"/>
      <c r="CZ21" s="114"/>
      <c r="DA21" s="113"/>
      <c r="DB21" s="115"/>
      <c r="DC21" s="114"/>
      <c r="DD21" s="114"/>
      <c r="DE21" s="114"/>
      <c r="DF21" s="114"/>
      <c r="DG21" s="114"/>
      <c r="DH21" s="114"/>
      <c r="DI21" s="113"/>
    </row>
    <row r="22" spans="1:113" ht="18.75" customHeight="1" x14ac:dyDescent="0.15">
      <c r="A22" s="72"/>
      <c r="B22" s="182" t="s">
        <v>67</v>
      </c>
      <c r="C22" s="179"/>
      <c r="D22" s="178"/>
      <c r="E22" s="177" t="s">
        <v>64</v>
      </c>
      <c r="F22" s="176"/>
      <c r="G22" s="176"/>
      <c r="H22" s="176"/>
      <c r="I22" s="176"/>
      <c r="J22" s="176"/>
      <c r="K22" s="175"/>
      <c r="L22" s="177" t="s">
        <v>66</v>
      </c>
      <c r="M22" s="176"/>
      <c r="N22" s="176"/>
      <c r="O22" s="176"/>
      <c r="P22" s="175"/>
      <c r="Q22" s="171" t="s">
        <v>61</v>
      </c>
      <c r="R22" s="170"/>
      <c r="S22" s="170"/>
      <c r="T22" s="170"/>
      <c r="U22" s="170"/>
      <c r="V22" s="181"/>
      <c r="W22" s="180" t="s">
        <v>65</v>
      </c>
      <c r="X22" s="179"/>
      <c r="Y22" s="178"/>
      <c r="Z22" s="177" t="s">
        <v>64</v>
      </c>
      <c r="AA22" s="176"/>
      <c r="AB22" s="176"/>
      <c r="AC22" s="176"/>
      <c r="AD22" s="176"/>
      <c r="AE22" s="176"/>
      <c r="AF22" s="176"/>
      <c r="AG22" s="175"/>
      <c r="AH22" s="174" t="s">
        <v>63</v>
      </c>
      <c r="AI22" s="176"/>
      <c r="AJ22" s="176"/>
      <c r="AK22" s="176"/>
      <c r="AL22" s="175"/>
      <c r="AM22" s="174" t="s">
        <v>62</v>
      </c>
      <c r="AN22" s="173"/>
      <c r="AO22" s="173"/>
      <c r="AP22" s="173"/>
      <c r="AQ22" s="173"/>
      <c r="AR22" s="172"/>
      <c r="AS22" s="171" t="s">
        <v>61</v>
      </c>
      <c r="AT22" s="170"/>
      <c r="AU22" s="170"/>
      <c r="AV22" s="170"/>
      <c r="AW22" s="170"/>
      <c r="AX22" s="169"/>
      <c r="AY22" s="147" t="s">
        <v>60</v>
      </c>
      <c r="AZ22" s="146"/>
      <c r="BA22" s="146"/>
      <c r="BB22" s="146"/>
      <c r="BC22" s="146"/>
      <c r="BD22" s="146"/>
      <c r="BE22" s="146"/>
      <c r="BF22" s="146"/>
      <c r="BG22" s="146"/>
      <c r="BH22" s="146"/>
      <c r="BI22" s="146"/>
      <c r="BJ22" s="146"/>
      <c r="BK22" s="146"/>
      <c r="BL22" s="146"/>
      <c r="BM22" s="145"/>
      <c r="BN22" s="144">
        <v>2843832</v>
      </c>
      <c r="BO22" s="143"/>
      <c r="BP22" s="143"/>
      <c r="BQ22" s="143"/>
      <c r="BR22" s="143"/>
      <c r="BS22" s="143"/>
      <c r="BT22" s="143"/>
      <c r="BU22" s="142"/>
      <c r="BV22" s="144">
        <v>2962618</v>
      </c>
      <c r="BW22" s="143"/>
      <c r="BX22" s="143"/>
      <c r="BY22" s="143"/>
      <c r="BZ22" s="143"/>
      <c r="CA22" s="143"/>
      <c r="CB22" s="143"/>
      <c r="CC22" s="142"/>
      <c r="CD22" s="141"/>
      <c r="CE22" s="117"/>
      <c r="CF22" s="117"/>
      <c r="CG22" s="117"/>
      <c r="CH22" s="117"/>
      <c r="CI22" s="117"/>
      <c r="CJ22" s="117"/>
      <c r="CK22" s="117"/>
      <c r="CL22" s="117"/>
      <c r="CM22" s="117"/>
      <c r="CN22" s="117"/>
      <c r="CO22" s="117"/>
      <c r="CP22" s="117"/>
      <c r="CQ22" s="117"/>
      <c r="CR22" s="117"/>
      <c r="CS22" s="116"/>
      <c r="CT22" s="115"/>
      <c r="CU22" s="114"/>
      <c r="CV22" s="114"/>
      <c r="CW22" s="114"/>
      <c r="CX22" s="114"/>
      <c r="CY22" s="114"/>
      <c r="CZ22" s="114"/>
      <c r="DA22" s="113"/>
      <c r="DB22" s="115"/>
      <c r="DC22" s="114"/>
      <c r="DD22" s="114"/>
      <c r="DE22" s="114"/>
      <c r="DF22" s="114"/>
      <c r="DG22" s="114"/>
      <c r="DH22" s="114"/>
      <c r="DI22" s="113"/>
    </row>
    <row r="23" spans="1:113" ht="18.75" customHeight="1" x14ac:dyDescent="0.15">
      <c r="A23" s="72"/>
      <c r="B23" s="140"/>
      <c r="C23" s="139"/>
      <c r="D23" s="138"/>
      <c r="E23" s="167"/>
      <c r="F23" s="166"/>
      <c r="G23" s="166"/>
      <c r="H23" s="166"/>
      <c r="I23" s="166"/>
      <c r="J23" s="166"/>
      <c r="K23" s="165"/>
      <c r="L23" s="167"/>
      <c r="M23" s="166"/>
      <c r="N23" s="166"/>
      <c r="O23" s="166"/>
      <c r="P23" s="165"/>
      <c r="Q23" s="161"/>
      <c r="R23" s="160"/>
      <c r="S23" s="160"/>
      <c r="T23" s="160"/>
      <c r="U23" s="160"/>
      <c r="V23" s="168"/>
      <c r="W23" s="151"/>
      <c r="X23" s="139"/>
      <c r="Y23" s="138"/>
      <c r="Z23" s="167"/>
      <c r="AA23" s="166"/>
      <c r="AB23" s="166"/>
      <c r="AC23" s="166"/>
      <c r="AD23" s="166"/>
      <c r="AE23" s="166"/>
      <c r="AF23" s="166"/>
      <c r="AG23" s="165"/>
      <c r="AH23" s="167"/>
      <c r="AI23" s="166"/>
      <c r="AJ23" s="166"/>
      <c r="AK23" s="166"/>
      <c r="AL23" s="165"/>
      <c r="AM23" s="164"/>
      <c r="AN23" s="163"/>
      <c r="AO23" s="163"/>
      <c r="AP23" s="163"/>
      <c r="AQ23" s="163"/>
      <c r="AR23" s="162"/>
      <c r="AS23" s="161"/>
      <c r="AT23" s="160"/>
      <c r="AU23" s="160"/>
      <c r="AV23" s="160"/>
      <c r="AW23" s="160"/>
      <c r="AX23" s="159"/>
      <c r="AY23" s="124" t="s">
        <v>59</v>
      </c>
      <c r="AZ23" s="123"/>
      <c r="BA23" s="123"/>
      <c r="BB23" s="123"/>
      <c r="BC23" s="123"/>
      <c r="BD23" s="123"/>
      <c r="BE23" s="123"/>
      <c r="BF23" s="123"/>
      <c r="BG23" s="123"/>
      <c r="BH23" s="123"/>
      <c r="BI23" s="123"/>
      <c r="BJ23" s="123"/>
      <c r="BK23" s="123"/>
      <c r="BL23" s="123"/>
      <c r="BM23" s="122"/>
      <c r="BN23" s="121">
        <v>1120387</v>
      </c>
      <c r="BO23" s="120"/>
      <c r="BP23" s="120"/>
      <c r="BQ23" s="120"/>
      <c r="BR23" s="120"/>
      <c r="BS23" s="120"/>
      <c r="BT23" s="120"/>
      <c r="BU23" s="119"/>
      <c r="BV23" s="121">
        <v>1201859</v>
      </c>
      <c r="BW23" s="120"/>
      <c r="BX23" s="120"/>
      <c r="BY23" s="120"/>
      <c r="BZ23" s="120"/>
      <c r="CA23" s="120"/>
      <c r="CB23" s="120"/>
      <c r="CC23" s="119"/>
      <c r="CD23" s="141"/>
      <c r="CE23" s="117"/>
      <c r="CF23" s="117"/>
      <c r="CG23" s="117"/>
      <c r="CH23" s="117"/>
      <c r="CI23" s="117"/>
      <c r="CJ23" s="117"/>
      <c r="CK23" s="117"/>
      <c r="CL23" s="117"/>
      <c r="CM23" s="117"/>
      <c r="CN23" s="117"/>
      <c r="CO23" s="117"/>
      <c r="CP23" s="117"/>
      <c r="CQ23" s="117"/>
      <c r="CR23" s="117"/>
      <c r="CS23" s="116"/>
      <c r="CT23" s="115"/>
      <c r="CU23" s="114"/>
      <c r="CV23" s="114"/>
      <c r="CW23" s="114"/>
      <c r="CX23" s="114"/>
      <c r="CY23" s="114"/>
      <c r="CZ23" s="114"/>
      <c r="DA23" s="113"/>
      <c r="DB23" s="115"/>
      <c r="DC23" s="114"/>
      <c r="DD23" s="114"/>
      <c r="DE23" s="114"/>
      <c r="DF23" s="114"/>
      <c r="DG23" s="114"/>
      <c r="DH23" s="114"/>
      <c r="DI23" s="113"/>
    </row>
    <row r="24" spans="1:113" ht="18.75" customHeight="1" thickBot="1" x14ac:dyDescent="0.2">
      <c r="A24" s="72"/>
      <c r="B24" s="140"/>
      <c r="C24" s="139"/>
      <c r="D24" s="138"/>
      <c r="E24" s="134" t="s">
        <v>58</v>
      </c>
      <c r="F24" s="133"/>
      <c r="G24" s="133"/>
      <c r="H24" s="133"/>
      <c r="I24" s="133"/>
      <c r="J24" s="133"/>
      <c r="K24" s="132"/>
      <c r="L24" s="130">
        <v>1</v>
      </c>
      <c r="M24" s="129"/>
      <c r="N24" s="129"/>
      <c r="O24" s="129"/>
      <c r="P24" s="131"/>
      <c r="Q24" s="130">
        <v>7280</v>
      </c>
      <c r="R24" s="129"/>
      <c r="S24" s="129"/>
      <c r="T24" s="129"/>
      <c r="U24" s="129"/>
      <c r="V24" s="131"/>
      <c r="W24" s="151"/>
      <c r="X24" s="139"/>
      <c r="Y24" s="138"/>
      <c r="Z24" s="134" t="s">
        <v>57</v>
      </c>
      <c r="AA24" s="133"/>
      <c r="AB24" s="133"/>
      <c r="AC24" s="133"/>
      <c r="AD24" s="133"/>
      <c r="AE24" s="133"/>
      <c r="AF24" s="133"/>
      <c r="AG24" s="132"/>
      <c r="AH24" s="130">
        <v>36</v>
      </c>
      <c r="AI24" s="129"/>
      <c r="AJ24" s="129"/>
      <c r="AK24" s="129"/>
      <c r="AL24" s="131"/>
      <c r="AM24" s="130">
        <v>103680</v>
      </c>
      <c r="AN24" s="129"/>
      <c r="AO24" s="129"/>
      <c r="AP24" s="129"/>
      <c r="AQ24" s="129"/>
      <c r="AR24" s="131"/>
      <c r="AS24" s="130">
        <v>2880</v>
      </c>
      <c r="AT24" s="129"/>
      <c r="AU24" s="129"/>
      <c r="AV24" s="129"/>
      <c r="AW24" s="129"/>
      <c r="AX24" s="128"/>
      <c r="AY24" s="94" t="s">
        <v>56</v>
      </c>
      <c r="AZ24" s="93"/>
      <c r="BA24" s="93"/>
      <c r="BB24" s="93"/>
      <c r="BC24" s="93"/>
      <c r="BD24" s="93"/>
      <c r="BE24" s="93"/>
      <c r="BF24" s="93"/>
      <c r="BG24" s="93"/>
      <c r="BH24" s="93"/>
      <c r="BI24" s="93"/>
      <c r="BJ24" s="93"/>
      <c r="BK24" s="93"/>
      <c r="BL24" s="93"/>
      <c r="BM24" s="92"/>
      <c r="BN24" s="121">
        <v>2540930</v>
      </c>
      <c r="BO24" s="120"/>
      <c r="BP24" s="120"/>
      <c r="BQ24" s="120"/>
      <c r="BR24" s="120"/>
      <c r="BS24" s="120"/>
      <c r="BT24" s="120"/>
      <c r="BU24" s="119"/>
      <c r="BV24" s="121">
        <v>2599868</v>
      </c>
      <c r="BW24" s="120"/>
      <c r="BX24" s="120"/>
      <c r="BY24" s="120"/>
      <c r="BZ24" s="120"/>
      <c r="CA24" s="120"/>
      <c r="CB24" s="120"/>
      <c r="CC24" s="119"/>
      <c r="CD24" s="141"/>
      <c r="CE24" s="117"/>
      <c r="CF24" s="117"/>
      <c r="CG24" s="117"/>
      <c r="CH24" s="117"/>
      <c r="CI24" s="117"/>
      <c r="CJ24" s="117"/>
      <c r="CK24" s="117"/>
      <c r="CL24" s="117"/>
      <c r="CM24" s="117"/>
      <c r="CN24" s="117"/>
      <c r="CO24" s="117"/>
      <c r="CP24" s="117"/>
      <c r="CQ24" s="117"/>
      <c r="CR24" s="117"/>
      <c r="CS24" s="116"/>
      <c r="CT24" s="115"/>
      <c r="CU24" s="114"/>
      <c r="CV24" s="114"/>
      <c r="CW24" s="114"/>
      <c r="CX24" s="114"/>
      <c r="CY24" s="114"/>
      <c r="CZ24" s="114"/>
      <c r="DA24" s="113"/>
      <c r="DB24" s="115"/>
      <c r="DC24" s="114"/>
      <c r="DD24" s="114"/>
      <c r="DE24" s="114"/>
      <c r="DF24" s="114"/>
      <c r="DG24" s="114"/>
      <c r="DH24" s="114"/>
      <c r="DI24" s="113"/>
    </row>
    <row r="25" spans="1:113" ht="18.75" customHeight="1" x14ac:dyDescent="0.15">
      <c r="A25" s="72"/>
      <c r="B25" s="140"/>
      <c r="C25" s="139"/>
      <c r="D25" s="138"/>
      <c r="E25" s="134" t="s">
        <v>55</v>
      </c>
      <c r="F25" s="133"/>
      <c r="G25" s="133"/>
      <c r="H25" s="133"/>
      <c r="I25" s="133"/>
      <c r="J25" s="133"/>
      <c r="K25" s="132"/>
      <c r="L25" s="130">
        <v>1</v>
      </c>
      <c r="M25" s="129"/>
      <c r="N25" s="129"/>
      <c r="O25" s="129"/>
      <c r="P25" s="131"/>
      <c r="Q25" s="130">
        <v>5820</v>
      </c>
      <c r="R25" s="129"/>
      <c r="S25" s="129"/>
      <c r="T25" s="129"/>
      <c r="U25" s="129"/>
      <c r="V25" s="131"/>
      <c r="W25" s="151"/>
      <c r="X25" s="139"/>
      <c r="Y25" s="138"/>
      <c r="Z25" s="134" t="s">
        <v>54</v>
      </c>
      <c r="AA25" s="133"/>
      <c r="AB25" s="133"/>
      <c r="AC25" s="133"/>
      <c r="AD25" s="133"/>
      <c r="AE25" s="133"/>
      <c r="AF25" s="133"/>
      <c r="AG25" s="132"/>
      <c r="AH25" s="130" t="s">
        <v>44</v>
      </c>
      <c r="AI25" s="129"/>
      <c r="AJ25" s="129"/>
      <c r="AK25" s="129"/>
      <c r="AL25" s="131"/>
      <c r="AM25" s="130" t="s">
        <v>44</v>
      </c>
      <c r="AN25" s="129"/>
      <c r="AO25" s="129"/>
      <c r="AP25" s="129"/>
      <c r="AQ25" s="129"/>
      <c r="AR25" s="131"/>
      <c r="AS25" s="130" t="s">
        <v>44</v>
      </c>
      <c r="AT25" s="129"/>
      <c r="AU25" s="129"/>
      <c r="AV25" s="129"/>
      <c r="AW25" s="129"/>
      <c r="AX25" s="128"/>
      <c r="AY25" s="147" t="s">
        <v>53</v>
      </c>
      <c r="AZ25" s="146"/>
      <c r="BA25" s="146"/>
      <c r="BB25" s="146"/>
      <c r="BC25" s="146"/>
      <c r="BD25" s="146"/>
      <c r="BE25" s="146"/>
      <c r="BF25" s="146"/>
      <c r="BG25" s="146"/>
      <c r="BH25" s="146"/>
      <c r="BI25" s="146"/>
      <c r="BJ25" s="146"/>
      <c r="BK25" s="146"/>
      <c r="BL25" s="146"/>
      <c r="BM25" s="145"/>
      <c r="BN25" s="144" t="s">
        <v>44</v>
      </c>
      <c r="BO25" s="143"/>
      <c r="BP25" s="143"/>
      <c r="BQ25" s="143"/>
      <c r="BR25" s="143"/>
      <c r="BS25" s="143"/>
      <c r="BT25" s="143"/>
      <c r="BU25" s="142"/>
      <c r="BV25" s="144" t="s">
        <v>44</v>
      </c>
      <c r="BW25" s="143"/>
      <c r="BX25" s="143"/>
      <c r="BY25" s="143"/>
      <c r="BZ25" s="143"/>
      <c r="CA25" s="143"/>
      <c r="CB25" s="143"/>
      <c r="CC25" s="142"/>
      <c r="CD25" s="141"/>
      <c r="CE25" s="117"/>
      <c r="CF25" s="117"/>
      <c r="CG25" s="117"/>
      <c r="CH25" s="117"/>
      <c r="CI25" s="117"/>
      <c r="CJ25" s="117"/>
      <c r="CK25" s="117"/>
      <c r="CL25" s="117"/>
      <c r="CM25" s="117"/>
      <c r="CN25" s="117"/>
      <c r="CO25" s="117"/>
      <c r="CP25" s="117"/>
      <c r="CQ25" s="117"/>
      <c r="CR25" s="117"/>
      <c r="CS25" s="116"/>
      <c r="CT25" s="115"/>
      <c r="CU25" s="114"/>
      <c r="CV25" s="114"/>
      <c r="CW25" s="114"/>
      <c r="CX25" s="114"/>
      <c r="CY25" s="114"/>
      <c r="CZ25" s="114"/>
      <c r="DA25" s="113"/>
      <c r="DB25" s="115"/>
      <c r="DC25" s="114"/>
      <c r="DD25" s="114"/>
      <c r="DE25" s="114"/>
      <c r="DF25" s="114"/>
      <c r="DG25" s="114"/>
      <c r="DH25" s="114"/>
      <c r="DI25" s="113"/>
    </row>
    <row r="26" spans="1:113" ht="18.75" customHeight="1" x14ac:dyDescent="0.15">
      <c r="A26" s="72"/>
      <c r="B26" s="140"/>
      <c r="C26" s="139"/>
      <c r="D26" s="138"/>
      <c r="E26" s="134" t="s">
        <v>52</v>
      </c>
      <c r="F26" s="133"/>
      <c r="G26" s="133"/>
      <c r="H26" s="133"/>
      <c r="I26" s="133"/>
      <c r="J26" s="133"/>
      <c r="K26" s="132"/>
      <c r="L26" s="130">
        <v>1</v>
      </c>
      <c r="M26" s="129"/>
      <c r="N26" s="129"/>
      <c r="O26" s="129"/>
      <c r="P26" s="131"/>
      <c r="Q26" s="130">
        <v>5530</v>
      </c>
      <c r="R26" s="129"/>
      <c r="S26" s="129"/>
      <c r="T26" s="129"/>
      <c r="U26" s="129"/>
      <c r="V26" s="131"/>
      <c r="W26" s="151"/>
      <c r="X26" s="139"/>
      <c r="Y26" s="138"/>
      <c r="Z26" s="134" t="s">
        <v>51</v>
      </c>
      <c r="AA26" s="158"/>
      <c r="AB26" s="158"/>
      <c r="AC26" s="158"/>
      <c r="AD26" s="158"/>
      <c r="AE26" s="158"/>
      <c r="AF26" s="158"/>
      <c r="AG26" s="157"/>
      <c r="AH26" s="130">
        <v>7</v>
      </c>
      <c r="AI26" s="129"/>
      <c r="AJ26" s="129"/>
      <c r="AK26" s="129"/>
      <c r="AL26" s="131"/>
      <c r="AM26" s="130">
        <v>18382</v>
      </c>
      <c r="AN26" s="129"/>
      <c r="AO26" s="129"/>
      <c r="AP26" s="129"/>
      <c r="AQ26" s="129"/>
      <c r="AR26" s="131"/>
      <c r="AS26" s="130">
        <v>2626</v>
      </c>
      <c r="AT26" s="129"/>
      <c r="AU26" s="129"/>
      <c r="AV26" s="129"/>
      <c r="AW26" s="129"/>
      <c r="AX26" s="128"/>
      <c r="AY26" s="156" t="s">
        <v>50</v>
      </c>
      <c r="AZ26" s="80"/>
      <c r="BA26" s="80"/>
      <c r="BB26" s="80"/>
      <c r="BC26" s="80"/>
      <c r="BD26" s="80"/>
      <c r="BE26" s="80"/>
      <c r="BF26" s="80"/>
      <c r="BG26" s="80"/>
      <c r="BH26" s="80"/>
      <c r="BI26" s="80"/>
      <c r="BJ26" s="80"/>
      <c r="BK26" s="80"/>
      <c r="BL26" s="80"/>
      <c r="BM26" s="155"/>
      <c r="BN26" s="121" t="s">
        <v>44</v>
      </c>
      <c r="BO26" s="120"/>
      <c r="BP26" s="120"/>
      <c r="BQ26" s="120"/>
      <c r="BR26" s="120"/>
      <c r="BS26" s="120"/>
      <c r="BT26" s="120"/>
      <c r="BU26" s="119"/>
      <c r="BV26" s="121" t="s">
        <v>44</v>
      </c>
      <c r="BW26" s="120"/>
      <c r="BX26" s="120"/>
      <c r="BY26" s="120"/>
      <c r="BZ26" s="120"/>
      <c r="CA26" s="120"/>
      <c r="CB26" s="120"/>
      <c r="CC26" s="119"/>
      <c r="CD26" s="141"/>
      <c r="CE26" s="117"/>
      <c r="CF26" s="117"/>
      <c r="CG26" s="117"/>
      <c r="CH26" s="117"/>
      <c r="CI26" s="117"/>
      <c r="CJ26" s="117"/>
      <c r="CK26" s="117"/>
      <c r="CL26" s="117"/>
      <c r="CM26" s="117"/>
      <c r="CN26" s="117"/>
      <c r="CO26" s="117"/>
      <c r="CP26" s="117"/>
      <c r="CQ26" s="117"/>
      <c r="CR26" s="117"/>
      <c r="CS26" s="116"/>
      <c r="CT26" s="115"/>
      <c r="CU26" s="114"/>
      <c r="CV26" s="114"/>
      <c r="CW26" s="114"/>
      <c r="CX26" s="114"/>
      <c r="CY26" s="114"/>
      <c r="CZ26" s="114"/>
      <c r="DA26" s="113"/>
      <c r="DB26" s="115"/>
      <c r="DC26" s="114"/>
      <c r="DD26" s="114"/>
      <c r="DE26" s="114"/>
      <c r="DF26" s="114"/>
      <c r="DG26" s="114"/>
      <c r="DH26" s="114"/>
      <c r="DI26" s="113"/>
    </row>
    <row r="27" spans="1:113" ht="18.75" customHeight="1" thickBot="1" x14ac:dyDescent="0.2">
      <c r="A27" s="72"/>
      <c r="B27" s="140"/>
      <c r="C27" s="139"/>
      <c r="D27" s="138"/>
      <c r="E27" s="134" t="s">
        <v>49</v>
      </c>
      <c r="F27" s="133"/>
      <c r="G27" s="133"/>
      <c r="H27" s="133"/>
      <c r="I27" s="133"/>
      <c r="J27" s="133"/>
      <c r="K27" s="132"/>
      <c r="L27" s="130">
        <v>1</v>
      </c>
      <c r="M27" s="129"/>
      <c r="N27" s="129"/>
      <c r="O27" s="129"/>
      <c r="P27" s="131"/>
      <c r="Q27" s="130">
        <v>2910</v>
      </c>
      <c r="R27" s="129"/>
      <c r="S27" s="129"/>
      <c r="T27" s="129"/>
      <c r="U27" s="129"/>
      <c r="V27" s="131"/>
      <c r="W27" s="151"/>
      <c r="X27" s="139"/>
      <c r="Y27" s="138"/>
      <c r="Z27" s="134" t="s">
        <v>48</v>
      </c>
      <c r="AA27" s="133"/>
      <c r="AB27" s="133"/>
      <c r="AC27" s="133"/>
      <c r="AD27" s="133"/>
      <c r="AE27" s="133"/>
      <c r="AF27" s="133"/>
      <c r="AG27" s="132"/>
      <c r="AH27" s="130" t="s">
        <v>44</v>
      </c>
      <c r="AI27" s="129"/>
      <c r="AJ27" s="129"/>
      <c r="AK27" s="129"/>
      <c r="AL27" s="131"/>
      <c r="AM27" s="130" t="s">
        <v>44</v>
      </c>
      <c r="AN27" s="129"/>
      <c r="AO27" s="129"/>
      <c r="AP27" s="129"/>
      <c r="AQ27" s="129"/>
      <c r="AR27" s="131"/>
      <c r="AS27" s="130" t="s">
        <v>44</v>
      </c>
      <c r="AT27" s="129"/>
      <c r="AU27" s="129"/>
      <c r="AV27" s="129"/>
      <c r="AW27" s="129"/>
      <c r="AX27" s="128"/>
      <c r="AY27" s="154" t="s">
        <v>47</v>
      </c>
      <c r="AZ27" s="153"/>
      <c r="BA27" s="153"/>
      <c r="BB27" s="153"/>
      <c r="BC27" s="153"/>
      <c r="BD27" s="153"/>
      <c r="BE27" s="153"/>
      <c r="BF27" s="153"/>
      <c r="BG27" s="153"/>
      <c r="BH27" s="153"/>
      <c r="BI27" s="153"/>
      <c r="BJ27" s="153"/>
      <c r="BK27" s="153"/>
      <c r="BL27" s="153"/>
      <c r="BM27" s="152"/>
      <c r="BN27" s="91">
        <v>5000</v>
      </c>
      <c r="BO27" s="90"/>
      <c r="BP27" s="90"/>
      <c r="BQ27" s="90"/>
      <c r="BR27" s="90"/>
      <c r="BS27" s="90"/>
      <c r="BT27" s="90"/>
      <c r="BU27" s="89"/>
      <c r="BV27" s="91">
        <v>5000</v>
      </c>
      <c r="BW27" s="90"/>
      <c r="BX27" s="90"/>
      <c r="BY27" s="90"/>
      <c r="BZ27" s="90"/>
      <c r="CA27" s="90"/>
      <c r="CB27" s="90"/>
      <c r="CC27" s="89"/>
      <c r="CD27" s="118"/>
      <c r="CE27" s="117"/>
      <c r="CF27" s="117"/>
      <c r="CG27" s="117"/>
      <c r="CH27" s="117"/>
      <c r="CI27" s="117"/>
      <c r="CJ27" s="117"/>
      <c r="CK27" s="117"/>
      <c r="CL27" s="117"/>
      <c r="CM27" s="117"/>
      <c r="CN27" s="117"/>
      <c r="CO27" s="117"/>
      <c r="CP27" s="117"/>
      <c r="CQ27" s="117"/>
      <c r="CR27" s="117"/>
      <c r="CS27" s="116"/>
      <c r="CT27" s="115"/>
      <c r="CU27" s="114"/>
      <c r="CV27" s="114"/>
      <c r="CW27" s="114"/>
      <c r="CX27" s="114"/>
      <c r="CY27" s="114"/>
      <c r="CZ27" s="114"/>
      <c r="DA27" s="113"/>
      <c r="DB27" s="115"/>
      <c r="DC27" s="114"/>
      <c r="DD27" s="114"/>
      <c r="DE27" s="114"/>
      <c r="DF27" s="114"/>
      <c r="DG27" s="114"/>
      <c r="DH27" s="114"/>
      <c r="DI27" s="113"/>
    </row>
    <row r="28" spans="1:113" ht="18.75" customHeight="1" x14ac:dyDescent="0.15">
      <c r="A28" s="72"/>
      <c r="B28" s="140"/>
      <c r="C28" s="139"/>
      <c r="D28" s="138"/>
      <c r="E28" s="134" t="s">
        <v>46</v>
      </c>
      <c r="F28" s="133"/>
      <c r="G28" s="133"/>
      <c r="H28" s="133"/>
      <c r="I28" s="133"/>
      <c r="J28" s="133"/>
      <c r="K28" s="132"/>
      <c r="L28" s="130">
        <v>1</v>
      </c>
      <c r="M28" s="129"/>
      <c r="N28" s="129"/>
      <c r="O28" s="129"/>
      <c r="P28" s="131"/>
      <c r="Q28" s="130">
        <v>2250</v>
      </c>
      <c r="R28" s="129"/>
      <c r="S28" s="129"/>
      <c r="T28" s="129"/>
      <c r="U28" s="129"/>
      <c r="V28" s="131"/>
      <c r="W28" s="151"/>
      <c r="X28" s="139"/>
      <c r="Y28" s="138"/>
      <c r="Z28" s="134" t="s">
        <v>45</v>
      </c>
      <c r="AA28" s="133"/>
      <c r="AB28" s="133"/>
      <c r="AC28" s="133"/>
      <c r="AD28" s="133"/>
      <c r="AE28" s="133"/>
      <c r="AF28" s="133"/>
      <c r="AG28" s="132"/>
      <c r="AH28" s="130" t="s">
        <v>44</v>
      </c>
      <c r="AI28" s="129"/>
      <c r="AJ28" s="129"/>
      <c r="AK28" s="129"/>
      <c r="AL28" s="131"/>
      <c r="AM28" s="130" t="s">
        <v>44</v>
      </c>
      <c r="AN28" s="129"/>
      <c r="AO28" s="129"/>
      <c r="AP28" s="129"/>
      <c r="AQ28" s="129"/>
      <c r="AR28" s="131"/>
      <c r="AS28" s="130" t="s">
        <v>44</v>
      </c>
      <c r="AT28" s="129"/>
      <c r="AU28" s="129"/>
      <c r="AV28" s="129"/>
      <c r="AW28" s="129"/>
      <c r="AX28" s="128"/>
      <c r="AY28" s="150" t="s">
        <v>43</v>
      </c>
      <c r="AZ28" s="149"/>
      <c r="BA28" s="149"/>
      <c r="BB28" s="148"/>
      <c r="BC28" s="147" t="s">
        <v>42</v>
      </c>
      <c r="BD28" s="146"/>
      <c r="BE28" s="146"/>
      <c r="BF28" s="146"/>
      <c r="BG28" s="146"/>
      <c r="BH28" s="146"/>
      <c r="BI28" s="146"/>
      <c r="BJ28" s="146"/>
      <c r="BK28" s="146"/>
      <c r="BL28" s="146"/>
      <c r="BM28" s="145"/>
      <c r="BN28" s="144">
        <v>1125668</v>
      </c>
      <c r="BO28" s="143"/>
      <c r="BP28" s="143"/>
      <c r="BQ28" s="143"/>
      <c r="BR28" s="143"/>
      <c r="BS28" s="143"/>
      <c r="BT28" s="143"/>
      <c r="BU28" s="142"/>
      <c r="BV28" s="144">
        <v>1140977</v>
      </c>
      <c r="BW28" s="143"/>
      <c r="BX28" s="143"/>
      <c r="BY28" s="143"/>
      <c r="BZ28" s="143"/>
      <c r="CA28" s="143"/>
      <c r="CB28" s="143"/>
      <c r="CC28" s="142"/>
      <c r="CD28" s="141"/>
      <c r="CE28" s="117"/>
      <c r="CF28" s="117"/>
      <c r="CG28" s="117"/>
      <c r="CH28" s="117"/>
      <c r="CI28" s="117"/>
      <c r="CJ28" s="117"/>
      <c r="CK28" s="117"/>
      <c r="CL28" s="117"/>
      <c r="CM28" s="117"/>
      <c r="CN28" s="117"/>
      <c r="CO28" s="117"/>
      <c r="CP28" s="117"/>
      <c r="CQ28" s="117"/>
      <c r="CR28" s="117"/>
      <c r="CS28" s="116"/>
      <c r="CT28" s="115"/>
      <c r="CU28" s="114"/>
      <c r="CV28" s="114"/>
      <c r="CW28" s="114"/>
      <c r="CX28" s="114"/>
      <c r="CY28" s="114"/>
      <c r="CZ28" s="114"/>
      <c r="DA28" s="113"/>
      <c r="DB28" s="115"/>
      <c r="DC28" s="114"/>
      <c r="DD28" s="114"/>
      <c r="DE28" s="114"/>
      <c r="DF28" s="114"/>
      <c r="DG28" s="114"/>
      <c r="DH28" s="114"/>
      <c r="DI28" s="113"/>
    </row>
    <row r="29" spans="1:113" ht="18.75" customHeight="1" x14ac:dyDescent="0.15">
      <c r="A29" s="72"/>
      <c r="B29" s="140"/>
      <c r="C29" s="139"/>
      <c r="D29" s="138"/>
      <c r="E29" s="134" t="s">
        <v>41</v>
      </c>
      <c r="F29" s="133"/>
      <c r="G29" s="133"/>
      <c r="H29" s="133"/>
      <c r="I29" s="133"/>
      <c r="J29" s="133"/>
      <c r="K29" s="132"/>
      <c r="L29" s="130">
        <v>6</v>
      </c>
      <c r="M29" s="129"/>
      <c r="N29" s="129"/>
      <c r="O29" s="129"/>
      <c r="P29" s="131"/>
      <c r="Q29" s="130">
        <v>2030</v>
      </c>
      <c r="R29" s="129"/>
      <c r="S29" s="129"/>
      <c r="T29" s="129"/>
      <c r="U29" s="129"/>
      <c r="V29" s="131"/>
      <c r="W29" s="137"/>
      <c r="X29" s="136"/>
      <c r="Y29" s="135"/>
      <c r="Z29" s="134" t="s">
        <v>40</v>
      </c>
      <c r="AA29" s="133"/>
      <c r="AB29" s="133"/>
      <c r="AC29" s="133"/>
      <c r="AD29" s="133"/>
      <c r="AE29" s="133"/>
      <c r="AF29" s="133"/>
      <c r="AG29" s="132"/>
      <c r="AH29" s="130">
        <v>36</v>
      </c>
      <c r="AI29" s="129"/>
      <c r="AJ29" s="129"/>
      <c r="AK29" s="129"/>
      <c r="AL29" s="131"/>
      <c r="AM29" s="130">
        <v>103680</v>
      </c>
      <c r="AN29" s="129"/>
      <c r="AO29" s="129"/>
      <c r="AP29" s="129"/>
      <c r="AQ29" s="129"/>
      <c r="AR29" s="131"/>
      <c r="AS29" s="130">
        <v>2880</v>
      </c>
      <c r="AT29" s="129"/>
      <c r="AU29" s="129"/>
      <c r="AV29" s="129"/>
      <c r="AW29" s="129"/>
      <c r="AX29" s="128"/>
      <c r="AY29" s="127"/>
      <c r="AZ29" s="126"/>
      <c r="BA29" s="126"/>
      <c r="BB29" s="125"/>
      <c r="BC29" s="124" t="s">
        <v>39</v>
      </c>
      <c r="BD29" s="123"/>
      <c r="BE29" s="123"/>
      <c r="BF29" s="123"/>
      <c r="BG29" s="123"/>
      <c r="BH29" s="123"/>
      <c r="BI29" s="123"/>
      <c r="BJ29" s="123"/>
      <c r="BK29" s="123"/>
      <c r="BL29" s="123"/>
      <c r="BM29" s="122"/>
      <c r="BN29" s="121">
        <v>1092597</v>
      </c>
      <c r="BO29" s="120"/>
      <c r="BP29" s="120"/>
      <c r="BQ29" s="120"/>
      <c r="BR29" s="120"/>
      <c r="BS29" s="120"/>
      <c r="BT29" s="120"/>
      <c r="BU29" s="119"/>
      <c r="BV29" s="121">
        <v>1086839</v>
      </c>
      <c r="BW29" s="120"/>
      <c r="BX29" s="120"/>
      <c r="BY29" s="120"/>
      <c r="BZ29" s="120"/>
      <c r="CA29" s="120"/>
      <c r="CB29" s="120"/>
      <c r="CC29" s="119"/>
      <c r="CD29" s="118"/>
      <c r="CE29" s="117"/>
      <c r="CF29" s="117"/>
      <c r="CG29" s="117"/>
      <c r="CH29" s="117"/>
      <c r="CI29" s="117"/>
      <c r="CJ29" s="117"/>
      <c r="CK29" s="117"/>
      <c r="CL29" s="117"/>
      <c r="CM29" s="117"/>
      <c r="CN29" s="117"/>
      <c r="CO29" s="117"/>
      <c r="CP29" s="117"/>
      <c r="CQ29" s="117"/>
      <c r="CR29" s="117"/>
      <c r="CS29" s="116"/>
      <c r="CT29" s="115"/>
      <c r="CU29" s="114"/>
      <c r="CV29" s="114"/>
      <c r="CW29" s="114"/>
      <c r="CX29" s="114"/>
      <c r="CY29" s="114"/>
      <c r="CZ29" s="114"/>
      <c r="DA29" s="113"/>
      <c r="DB29" s="115"/>
      <c r="DC29" s="114"/>
      <c r="DD29" s="114"/>
      <c r="DE29" s="114"/>
      <c r="DF29" s="114"/>
      <c r="DG29" s="114"/>
      <c r="DH29" s="114"/>
      <c r="DI29" s="113"/>
    </row>
    <row r="30" spans="1:113" ht="18.75" customHeight="1" thickBot="1" x14ac:dyDescent="0.2">
      <c r="A30" s="72"/>
      <c r="B30" s="112"/>
      <c r="C30" s="111"/>
      <c r="D30" s="110"/>
      <c r="E30" s="109"/>
      <c r="F30" s="108"/>
      <c r="G30" s="108"/>
      <c r="H30" s="108"/>
      <c r="I30" s="108"/>
      <c r="J30" s="108"/>
      <c r="K30" s="107"/>
      <c r="L30" s="106"/>
      <c r="M30" s="105"/>
      <c r="N30" s="105"/>
      <c r="O30" s="105"/>
      <c r="P30" s="104"/>
      <c r="Q30" s="106"/>
      <c r="R30" s="105"/>
      <c r="S30" s="105"/>
      <c r="T30" s="105"/>
      <c r="U30" s="105"/>
      <c r="V30" s="104"/>
      <c r="W30" s="103" t="s">
        <v>38</v>
      </c>
      <c r="X30" s="102"/>
      <c r="Y30" s="102"/>
      <c r="Z30" s="102"/>
      <c r="AA30" s="102"/>
      <c r="AB30" s="102"/>
      <c r="AC30" s="102"/>
      <c r="AD30" s="102"/>
      <c r="AE30" s="102"/>
      <c r="AF30" s="102"/>
      <c r="AG30" s="101"/>
      <c r="AH30" s="100">
        <v>96.4</v>
      </c>
      <c r="AI30" s="99"/>
      <c r="AJ30" s="99"/>
      <c r="AK30" s="99"/>
      <c r="AL30" s="99"/>
      <c r="AM30" s="99"/>
      <c r="AN30" s="99"/>
      <c r="AO30" s="99"/>
      <c r="AP30" s="99"/>
      <c r="AQ30" s="99"/>
      <c r="AR30" s="99"/>
      <c r="AS30" s="99"/>
      <c r="AT30" s="99"/>
      <c r="AU30" s="99"/>
      <c r="AV30" s="99"/>
      <c r="AW30" s="99"/>
      <c r="AX30" s="98"/>
      <c r="AY30" s="97"/>
      <c r="AZ30" s="96"/>
      <c r="BA30" s="96"/>
      <c r="BB30" s="95"/>
      <c r="BC30" s="94" t="s">
        <v>37</v>
      </c>
      <c r="BD30" s="93"/>
      <c r="BE30" s="93"/>
      <c r="BF30" s="93"/>
      <c r="BG30" s="93"/>
      <c r="BH30" s="93"/>
      <c r="BI30" s="93"/>
      <c r="BJ30" s="93"/>
      <c r="BK30" s="93"/>
      <c r="BL30" s="93"/>
      <c r="BM30" s="92"/>
      <c r="BN30" s="91">
        <v>2795494</v>
      </c>
      <c r="BO30" s="90"/>
      <c r="BP30" s="90"/>
      <c r="BQ30" s="90"/>
      <c r="BR30" s="90"/>
      <c r="BS30" s="90"/>
      <c r="BT30" s="90"/>
      <c r="BU30" s="89"/>
      <c r="BV30" s="91">
        <v>2776277</v>
      </c>
      <c r="BW30" s="90"/>
      <c r="BX30" s="90"/>
      <c r="BY30" s="90"/>
      <c r="BZ30" s="90"/>
      <c r="CA30" s="90"/>
      <c r="CB30" s="90"/>
      <c r="CC30" s="89"/>
      <c r="CD30" s="88"/>
      <c r="CE30" s="87"/>
      <c r="CF30" s="87"/>
      <c r="CG30" s="87"/>
      <c r="CH30" s="87"/>
      <c r="CI30" s="87"/>
      <c r="CJ30" s="87"/>
      <c r="CK30" s="87"/>
      <c r="CL30" s="87"/>
      <c r="CM30" s="87"/>
      <c r="CN30" s="87"/>
      <c r="CO30" s="87"/>
      <c r="CP30" s="87"/>
      <c r="CQ30" s="87"/>
      <c r="CR30" s="87"/>
      <c r="CS30" s="86"/>
      <c r="CT30" s="85"/>
      <c r="CU30" s="84"/>
      <c r="CV30" s="84"/>
      <c r="CW30" s="84"/>
      <c r="CX30" s="84"/>
      <c r="CY30" s="84"/>
      <c r="CZ30" s="84"/>
      <c r="DA30" s="83"/>
      <c r="DB30" s="85"/>
      <c r="DC30" s="84"/>
      <c r="DD30" s="84"/>
      <c r="DE30" s="84"/>
      <c r="DF30" s="84"/>
      <c r="DG30" s="84"/>
      <c r="DH30" s="84"/>
      <c r="DI30" s="83"/>
    </row>
    <row r="31" spans="1:113" ht="13.5" customHeight="1" x14ac:dyDescent="0.15">
      <c r="A31" s="72"/>
      <c r="B31" s="82"/>
      <c r="DI31" s="79"/>
    </row>
    <row r="32" spans="1:113" ht="13.5" customHeight="1" x14ac:dyDescent="0.15">
      <c r="A32" s="72"/>
      <c r="B32" s="73"/>
      <c r="C32" s="81" t="s">
        <v>36</v>
      </c>
      <c r="D32" s="81"/>
      <c r="E32" s="81"/>
      <c r="F32" s="81"/>
      <c r="G32" s="81"/>
      <c r="H32" s="81"/>
      <c r="I32" s="81"/>
      <c r="J32" s="81"/>
      <c r="K32" s="81"/>
      <c r="L32" s="81"/>
      <c r="M32" s="81"/>
      <c r="N32" s="81"/>
      <c r="O32" s="81"/>
      <c r="P32" s="81"/>
      <c r="Q32" s="81"/>
      <c r="R32" s="81"/>
      <c r="S32" s="81"/>
      <c r="U32" s="80" t="s">
        <v>35</v>
      </c>
      <c r="V32" s="80"/>
      <c r="W32" s="80"/>
      <c r="X32" s="80"/>
      <c r="Y32" s="80"/>
      <c r="Z32" s="80"/>
      <c r="AA32" s="80"/>
      <c r="AB32" s="80"/>
      <c r="AC32" s="80"/>
      <c r="AD32" s="80"/>
      <c r="AE32" s="80"/>
      <c r="AF32" s="80"/>
      <c r="AG32" s="80"/>
      <c r="AH32" s="80"/>
      <c r="AI32" s="80"/>
      <c r="AJ32" s="80"/>
      <c r="AK32" s="80"/>
      <c r="AM32" s="80" t="s">
        <v>34</v>
      </c>
      <c r="AN32" s="80"/>
      <c r="AO32" s="80"/>
      <c r="AP32" s="80"/>
      <c r="AQ32" s="80"/>
      <c r="AR32" s="80"/>
      <c r="AS32" s="80"/>
      <c r="AT32" s="80"/>
      <c r="AU32" s="80"/>
      <c r="AV32" s="80"/>
      <c r="AW32" s="80"/>
      <c r="AX32" s="80"/>
      <c r="AY32" s="80"/>
      <c r="AZ32" s="80"/>
      <c r="BA32" s="80"/>
      <c r="BB32" s="80"/>
      <c r="BC32" s="80"/>
      <c r="BE32" s="80" t="s">
        <v>33</v>
      </c>
      <c r="BF32" s="80"/>
      <c r="BG32" s="80"/>
      <c r="BH32" s="80"/>
      <c r="BI32" s="80"/>
      <c r="BJ32" s="80"/>
      <c r="BK32" s="80"/>
      <c r="BL32" s="80"/>
      <c r="BM32" s="80"/>
      <c r="BN32" s="80"/>
      <c r="BO32" s="80"/>
      <c r="BP32" s="80"/>
      <c r="BQ32" s="80"/>
      <c r="BR32" s="80"/>
      <c r="BS32" s="80"/>
      <c r="BT32" s="80"/>
      <c r="BU32" s="80"/>
      <c r="BW32" s="80" t="s">
        <v>32</v>
      </c>
      <c r="BX32" s="80"/>
      <c r="BY32" s="80"/>
      <c r="BZ32" s="80"/>
      <c r="CA32" s="80"/>
      <c r="CB32" s="80"/>
      <c r="CC32" s="80"/>
      <c r="CD32" s="80"/>
      <c r="CE32" s="80"/>
      <c r="CF32" s="80"/>
      <c r="CG32" s="80"/>
      <c r="CH32" s="80"/>
      <c r="CI32" s="80"/>
      <c r="CJ32" s="80"/>
      <c r="CK32" s="80"/>
      <c r="CL32" s="80"/>
      <c r="CM32" s="80"/>
      <c r="CO32" s="80" t="s">
        <v>31</v>
      </c>
      <c r="CP32" s="80"/>
      <c r="CQ32" s="80"/>
      <c r="CR32" s="80"/>
      <c r="CS32" s="80"/>
      <c r="CT32" s="80"/>
      <c r="CU32" s="80"/>
      <c r="CV32" s="80"/>
      <c r="CW32" s="80"/>
      <c r="CX32" s="80"/>
      <c r="CY32" s="80"/>
      <c r="CZ32" s="80"/>
      <c r="DA32" s="80"/>
      <c r="DB32" s="80"/>
      <c r="DC32" s="80"/>
      <c r="DD32" s="80"/>
      <c r="DE32" s="80"/>
      <c r="DI32" s="79"/>
    </row>
    <row r="33" spans="1:113" ht="13.5" customHeight="1" x14ac:dyDescent="0.15">
      <c r="A33" s="72"/>
      <c r="B33" s="73"/>
      <c r="C33" s="77" t="s">
        <v>26</v>
      </c>
      <c r="D33" s="77"/>
      <c r="E33" s="76" t="s">
        <v>30</v>
      </c>
      <c r="F33" s="76"/>
      <c r="G33" s="76"/>
      <c r="H33" s="76"/>
      <c r="I33" s="76"/>
      <c r="J33" s="76"/>
      <c r="K33" s="76"/>
      <c r="L33" s="76"/>
      <c r="M33" s="76"/>
      <c r="N33" s="76"/>
      <c r="O33" s="76"/>
      <c r="P33" s="76"/>
      <c r="Q33" s="76"/>
      <c r="R33" s="76"/>
      <c r="S33" s="76"/>
      <c r="T33" s="75"/>
      <c r="U33" s="77" t="s">
        <v>26</v>
      </c>
      <c r="V33" s="77"/>
      <c r="W33" s="76" t="s">
        <v>30</v>
      </c>
      <c r="X33" s="76"/>
      <c r="Y33" s="76"/>
      <c r="Z33" s="76"/>
      <c r="AA33" s="76"/>
      <c r="AB33" s="76"/>
      <c r="AC33" s="76"/>
      <c r="AD33" s="76"/>
      <c r="AE33" s="76"/>
      <c r="AF33" s="76"/>
      <c r="AG33" s="76"/>
      <c r="AH33" s="76"/>
      <c r="AI33" s="76"/>
      <c r="AJ33" s="76"/>
      <c r="AK33" s="76"/>
      <c r="AL33" s="75"/>
      <c r="AM33" s="77" t="s">
        <v>26</v>
      </c>
      <c r="AN33" s="77"/>
      <c r="AO33" s="76" t="s">
        <v>30</v>
      </c>
      <c r="AP33" s="76"/>
      <c r="AQ33" s="76"/>
      <c r="AR33" s="76"/>
      <c r="AS33" s="76"/>
      <c r="AT33" s="76"/>
      <c r="AU33" s="76"/>
      <c r="AV33" s="76"/>
      <c r="AW33" s="76"/>
      <c r="AX33" s="76"/>
      <c r="AY33" s="76"/>
      <c r="AZ33" s="76"/>
      <c r="BA33" s="76"/>
      <c r="BB33" s="76"/>
      <c r="BC33" s="76"/>
      <c r="BD33" s="78"/>
      <c r="BE33" s="76" t="s">
        <v>28</v>
      </c>
      <c r="BF33" s="76"/>
      <c r="BG33" s="76" t="s">
        <v>29</v>
      </c>
      <c r="BH33" s="76"/>
      <c r="BI33" s="76"/>
      <c r="BJ33" s="76"/>
      <c r="BK33" s="76"/>
      <c r="BL33" s="76"/>
      <c r="BM33" s="76"/>
      <c r="BN33" s="76"/>
      <c r="BO33" s="76"/>
      <c r="BP33" s="76"/>
      <c r="BQ33" s="76"/>
      <c r="BR33" s="76"/>
      <c r="BS33" s="76"/>
      <c r="BT33" s="76"/>
      <c r="BU33" s="76"/>
      <c r="BV33" s="78"/>
      <c r="BW33" s="77" t="s">
        <v>28</v>
      </c>
      <c r="BX33" s="77"/>
      <c r="BY33" s="76" t="s">
        <v>27</v>
      </c>
      <c r="BZ33" s="76"/>
      <c r="CA33" s="76"/>
      <c r="CB33" s="76"/>
      <c r="CC33" s="76"/>
      <c r="CD33" s="76"/>
      <c r="CE33" s="76"/>
      <c r="CF33" s="76"/>
      <c r="CG33" s="76"/>
      <c r="CH33" s="76"/>
      <c r="CI33" s="76"/>
      <c r="CJ33" s="76"/>
      <c r="CK33" s="76"/>
      <c r="CL33" s="76"/>
      <c r="CM33" s="76"/>
      <c r="CN33" s="75"/>
      <c r="CO33" s="77" t="s">
        <v>26</v>
      </c>
      <c r="CP33" s="77"/>
      <c r="CQ33" s="76" t="s">
        <v>25</v>
      </c>
      <c r="CR33" s="76"/>
      <c r="CS33" s="76"/>
      <c r="CT33" s="76"/>
      <c r="CU33" s="76"/>
      <c r="CV33" s="76"/>
      <c r="CW33" s="76"/>
      <c r="CX33" s="76"/>
      <c r="CY33" s="76"/>
      <c r="CZ33" s="76"/>
      <c r="DA33" s="76"/>
      <c r="DB33" s="76"/>
      <c r="DC33" s="76"/>
      <c r="DD33" s="76"/>
      <c r="DE33" s="76"/>
      <c r="DF33" s="75"/>
      <c r="DG33" s="74" t="s">
        <v>24</v>
      </c>
      <c r="DH33" s="74"/>
      <c r="DI33" s="68"/>
    </row>
    <row r="34" spans="1:113" ht="32.25" customHeight="1" x14ac:dyDescent="0.15">
      <c r="A34" s="72"/>
      <c r="B34" s="73"/>
      <c r="C34" s="71">
        <f>IF(E34="","",1)</f>
        <v>1</v>
      </c>
      <c r="D34" s="71"/>
      <c r="E34" s="70" t="str">
        <f>IF('各会計、関係団体の財政状況及び健全化判断比率'!B7="","",'各会計、関係団体の財政状況及び健全化判断比率'!B7)</f>
        <v>一般会計</v>
      </c>
      <c r="F34" s="70"/>
      <c r="G34" s="70"/>
      <c r="H34" s="70"/>
      <c r="I34" s="70"/>
      <c r="J34" s="70"/>
      <c r="K34" s="70"/>
      <c r="L34" s="70"/>
      <c r="M34" s="70"/>
      <c r="N34" s="70"/>
      <c r="O34" s="70"/>
      <c r="P34" s="70"/>
      <c r="Q34" s="70"/>
      <c r="R34" s="70"/>
      <c r="S34" s="70"/>
      <c r="T34" s="72"/>
      <c r="U34" s="71">
        <f>IF(W34="","",MAX(C34:D43)+1)</f>
        <v>4</v>
      </c>
      <c r="V34" s="71"/>
      <c r="W34" s="70" t="str">
        <f>IF('各会計、関係団体の財政状況及び健全化判断比率'!B28="","",'各会計、関係団体の財政状況及び健全化判断比率'!B28)</f>
        <v>国民健康保険特別会計</v>
      </c>
      <c r="X34" s="70"/>
      <c r="Y34" s="70"/>
      <c r="Z34" s="70"/>
      <c r="AA34" s="70"/>
      <c r="AB34" s="70"/>
      <c r="AC34" s="70"/>
      <c r="AD34" s="70"/>
      <c r="AE34" s="70"/>
      <c r="AF34" s="70"/>
      <c r="AG34" s="70"/>
      <c r="AH34" s="70"/>
      <c r="AI34" s="70"/>
      <c r="AJ34" s="70"/>
      <c r="AK34" s="70"/>
      <c r="AL34" s="72"/>
      <c r="AM34" s="71" t="str">
        <f>IF(AO34="","",MAX(C34:D43,U34:V43)+1)</f>
        <v/>
      </c>
      <c r="AN34" s="71"/>
      <c r="AO34" s="70"/>
      <c r="AP34" s="70"/>
      <c r="AQ34" s="70"/>
      <c r="AR34" s="70"/>
      <c r="AS34" s="70"/>
      <c r="AT34" s="70"/>
      <c r="AU34" s="70"/>
      <c r="AV34" s="70"/>
      <c r="AW34" s="70"/>
      <c r="AX34" s="70"/>
      <c r="AY34" s="70"/>
      <c r="AZ34" s="70"/>
      <c r="BA34" s="70"/>
      <c r="BB34" s="70"/>
      <c r="BC34" s="70"/>
      <c r="BD34" s="72"/>
      <c r="BE34" s="71">
        <f>IF(BG34="","",MAX(C34:D43,U34:V43,AM34:AN43)+1)</f>
        <v>7</v>
      </c>
      <c r="BF34" s="71"/>
      <c r="BG34" s="70" t="str">
        <f>IF('各会計、関係団体の財政状況及び健全化判断比率'!B31="","",'各会計、関係団体の財政状況及び健全化判断比率'!B31)</f>
        <v>水道事業特別会計</v>
      </c>
      <c r="BH34" s="70"/>
      <c r="BI34" s="70"/>
      <c r="BJ34" s="70"/>
      <c r="BK34" s="70"/>
      <c r="BL34" s="70"/>
      <c r="BM34" s="70"/>
      <c r="BN34" s="70"/>
      <c r="BO34" s="70"/>
      <c r="BP34" s="70"/>
      <c r="BQ34" s="70"/>
      <c r="BR34" s="70"/>
      <c r="BS34" s="70"/>
      <c r="BT34" s="70"/>
      <c r="BU34" s="70"/>
      <c r="BV34" s="72"/>
      <c r="BW34" s="71">
        <f>IF(BY34="","",MAX(C34:D43,U34:V43,AM34:AN43,BE34:BF43)+1)</f>
        <v>10</v>
      </c>
      <c r="BX34" s="71"/>
      <c r="BY34" s="70" t="str">
        <f>IF('各会計、関係団体の財政状況及び健全化判断比率'!B68="","",'各会計、関係団体の財政状況及び健全化判断比率'!B68)</f>
        <v>南会津地方広域市町村圏組合一般会計</v>
      </c>
      <c r="BZ34" s="70"/>
      <c r="CA34" s="70"/>
      <c r="CB34" s="70"/>
      <c r="CC34" s="70"/>
      <c r="CD34" s="70"/>
      <c r="CE34" s="70"/>
      <c r="CF34" s="70"/>
      <c r="CG34" s="70"/>
      <c r="CH34" s="70"/>
      <c r="CI34" s="70"/>
      <c r="CJ34" s="70"/>
      <c r="CK34" s="70"/>
      <c r="CL34" s="70"/>
      <c r="CM34" s="70"/>
      <c r="CN34" s="72"/>
      <c r="CO34" s="71" t="str">
        <f>IF(CQ34="","",MAX(C34:D43,U34:V43,AM34:AN43,BE34:BF43,BW34:BX43)+1)</f>
        <v/>
      </c>
      <c r="CP34" s="71"/>
      <c r="CQ34" s="70" t="str">
        <f>IF('各会計、関係団体の財政状況及び健全化判断比率'!BS7="","",'各会計、関係団体の財政状況及び健全化判断比率'!BS7)</f>
        <v/>
      </c>
      <c r="CR34" s="70"/>
      <c r="CS34" s="70"/>
      <c r="CT34" s="70"/>
      <c r="CU34" s="70"/>
      <c r="CV34" s="70"/>
      <c r="CW34" s="70"/>
      <c r="CX34" s="70"/>
      <c r="CY34" s="70"/>
      <c r="CZ34" s="70"/>
      <c r="DA34" s="70"/>
      <c r="DB34" s="70"/>
      <c r="DC34" s="70"/>
      <c r="DD34" s="70"/>
      <c r="DE34" s="70"/>
      <c r="DG34" s="69" t="str">
        <f>IF('各会計、関係団体の財政状況及び健全化判断比率'!BR7="","",'各会計、関係団体の財政状況及び健全化判断比率'!BR7)</f>
        <v/>
      </c>
      <c r="DH34" s="69"/>
      <c r="DI34" s="68"/>
    </row>
    <row r="35" spans="1:113" ht="32.25" customHeight="1" x14ac:dyDescent="0.15">
      <c r="A35" s="72"/>
      <c r="B35" s="73"/>
      <c r="C35" s="71">
        <f>IF(E35="","",C34+1)</f>
        <v>2</v>
      </c>
      <c r="D35" s="71"/>
      <c r="E35" s="70" t="str">
        <f>IF('各会計、関係団体の財政状況及び健全化判断比率'!B8="","",'各会計、関係団体の財政状況及び健全化判断比率'!B8)</f>
        <v>診療所特別会計</v>
      </c>
      <c r="F35" s="70"/>
      <c r="G35" s="70"/>
      <c r="H35" s="70"/>
      <c r="I35" s="70"/>
      <c r="J35" s="70"/>
      <c r="K35" s="70"/>
      <c r="L35" s="70"/>
      <c r="M35" s="70"/>
      <c r="N35" s="70"/>
      <c r="O35" s="70"/>
      <c r="P35" s="70"/>
      <c r="Q35" s="70"/>
      <c r="R35" s="70"/>
      <c r="S35" s="70"/>
      <c r="T35" s="72"/>
      <c r="U35" s="71">
        <f>IF(W35="","",U34+1)</f>
        <v>5</v>
      </c>
      <c r="V35" s="71"/>
      <c r="W35" s="70" t="str">
        <f>IF('各会計、関係団体の財政状況及び健全化判断比率'!B29="","",'各会計、関係団体の財政状況及び健全化判断比率'!B29)</f>
        <v>介護保険特別会計</v>
      </c>
      <c r="X35" s="70"/>
      <c r="Y35" s="70"/>
      <c r="Z35" s="70"/>
      <c r="AA35" s="70"/>
      <c r="AB35" s="70"/>
      <c r="AC35" s="70"/>
      <c r="AD35" s="70"/>
      <c r="AE35" s="70"/>
      <c r="AF35" s="70"/>
      <c r="AG35" s="70"/>
      <c r="AH35" s="70"/>
      <c r="AI35" s="70"/>
      <c r="AJ35" s="70"/>
      <c r="AK35" s="70"/>
      <c r="AL35" s="72"/>
      <c r="AM35" s="71" t="str">
        <f>IF(AO35="","",AM34+1)</f>
        <v/>
      </c>
      <c r="AN35" s="71"/>
      <c r="AO35" s="70"/>
      <c r="AP35" s="70"/>
      <c r="AQ35" s="70"/>
      <c r="AR35" s="70"/>
      <c r="AS35" s="70"/>
      <c r="AT35" s="70"/>
      <c r="AU35" s="70"/>
      <c r="AV35" s="70"/>
      <c r="AW35" s="70"/>
      <c r="AX35" s="70"/>
      <c r="AY35" s="70"/>
      <c r="AZ35" s="70"/>
      <c r="BA35" s="70"/>
      <c r="BB35" s="70"/>
      <c r="BC35" s="70"/>
      <c r="BD35" s="72"/>
      <c r="BE35" s="71">
        <f>IF(BG35="","",BE34+1)</f>
        <v>8</v>
      </c>
      <c r="BF35" s="71"/>
      <c r="BG35" s="70" t="str">
        <f>IF('各会計、関係団体の財政状況及び健全化判断比率'!B32="","",'各会計、関係団体の財政状況及び健全化判断比率'!B32)</f>
        <v>下水道事業特別会計</v>
      </c>
      <c r="BH35" s="70"/>
      <c r="BI35" s="70"/>
      <c r="BJ35" s="70"/>
      <c r="BK35" s="70"/>
      <c r="BL35" s="70"/>
      <c r="BM35" s="70"/>
      <c r="BN35" s="70"/>
      <c r="BO35" s="70"/>
      <c r="BP35" s="70"/>
      <c r="BQ35" s="70"/>
      <c r="BR35" s="70"/>
      <c r="BS35" s="70"/>
      <c r="BT35" s="70"/>
      <c r="BU35" s="70"/>
      <c r="BV35" s="72"/>
      <c r="BW35" s="71">
        <f>IF(BY35="","",BW34+1)</f>
        <v>11</v>
      </c>
      <c r="BX35" s="71"/>
      <c r="BY35" s="70" t="str">
        <f>IF('各会計、関係団体の財政状況及び健全化判断比率'!B69="","",'各会計、関係団体の財政状況及び健全化判断比率'!B69)</f>
        <v>福島県後期高齢者医療広域連合一般会計</v>
      </c>
      <c r="BZ35" s="70"/>
      <c r="CA35" s="70"/>
      <c r="CB35" s="70"/>
      <c r="CC35" s="70"/>
      <c r="CD35" s="70"/>
      <c r="CE35" s="70"/>
      <c r="CF35" s="70"/>
      <c r="CG35" s="70"/>
      <c r="CH35" s="70"/>
      <c r="CI35" s="70"/>
      <c r="CJ35" s="70"/>
      <c r="CK35" s="70"/>
      <c r="CL35" s="70"/>
      <c r="CM35" s="70"/>
      <c r="CN35" s="72"/>
      <c r="CO35" s="71" t="str">
        <f>IF(CQ35="","",CO34+1)</f>
        <v/>
      </c>
      <c r="CP35" s="71"/>
      <c r="CQ35" s="70" t="str">
        <f>IF('各会計、関係団体の財政状況及び健全化判断比率'!BS8="","",'各会計、関係団体の財政状況及び健全化判断比率'!BS8)</f>
        <v/>
      </c>
      <c r="CR35" s="70"/>
      <c r="CS35" s="70"/>
      <c r="CT35" s="70"/>
      <c r="CU35" s="70"/>
      <c r="CV35" s="70"/>
      <c r="CW35" s="70"/>
      <c r="CX35" s="70"/>
      <c r="CY35" s="70"/>
      <c r="CZ35" s="70"/>
      <c r="DA35" s="70"/>
      <c r="DB35" s="70"/>
      <c r="DC35" s="70"/>
      <c r="DD35" s="70"/>
      <c r="DE35" s="70"/>
      <c r="DG35" s="69" t="str">
        <f>IF('各会計、関係団体の財政状況及び健全化判断比率'!BR8="","",'各会計、関係団体の財政状況及び健全化判断比率'!BR8)</f>
        <v/>
      </c>
      <c r="DH35" s="69"/>
      <c r="DI35" s="68"/>
    </row>
    <row r="36" spans="1:113" ht="32.25" customHeight="1" x14ac:dyDescent="0.15">
      <c r="A36" s="72"/>
      <c r="B36" s="73"/>
      <c r="C36" s="71">
        <f>IF(E36="","",C35+1)</f>
        <v>3</v>
      </c>
      <c r="D36" s="71"/>
      <c r="E36" s="70" t="str">
        <f>IF('各会計、関係団体の財政状況及び健全化判断比率'!B9="","",'各会計、関係団体の財政状況及び健全化判断比率'!B9)</f>
        <v>温泉・特産事業特別会計</v>
      </c>
      <c r="F36" s="70"/>
      <c r="G36" s="70"/>
      <c r="H36" s="70"/>
      <c r="I36" s="70"/>
      <c r="J36" s="70"/>
      <c r="K36" s="70"/>
      <c r="L36" s="70"/>
      <c r="M36" s="70"/>
      <c r="N36" s="70"/>
      <c r="O36" s="70"/>
      <c r="P36" s="70"/>
      <c r="Q36" s="70"/>
      <c r="R36" s="70"/>
      <c r="S36" s="70"/>
      <c r="T36" s="72"/>
      <c r="U36" s="71">
        <f>IF(W36="","",U35+1)</f>
        <v>6</v>
      </c>
      <c r="V36" s="71"/>
      <c r="W36" s="70" t="str">
        <f>IF('各会計、関係団体の財政状況及び健全化判断比率'!B30="","",'各会計、関係団体の財政状況及び健全化判断比率'!B30)</f>
        <v>後期高齢者医療特別会計</v>
      </c>
      <c r="X36" s="70"/>
      <c r="Y36" s="70"/>
      <c r="Z36" s="70"/>
      <c r="AA36" s="70"/>
      <c r="AB36" s="70"/>
      <c r="AC36" s="70"/>
      <c r="AD36" s="70"/>
      <c r="AE36" s="70"/>
      <c r="AF36" s="70"/>
      <c r="AG36" s="70"/>
      <c r="AH36" s="70"/>
      <c r="AI36" s="70"/>
      <c r="AJ36" s="70"/>
      <c r="AK36" s="70"/>
      <c r="AL36" s="72"/>
      <c r="AM36" s="71" t="str">
        <f>IF(AO36="","",AM35+1)</f>
        <v/>
      </c>
      <c r="AN36" s="71"/>
      <c r="AO36" s="70"/>
      <c r="AP36" s="70"/>
      <c r="AQ36" s="70"/>
      <c r="AR36" s="70"/>
      <c r="AS36" s="70"/>
      <c r="AT36" s="70"/>
      <c r="AU36" s="70"/>
      <c r="AV36" s="70"/>
      <c r="AW36" s="70"/>
      <c r="AX36" s="70"/>
      <c r="AY36" s="70"/>
      <c r="AZ36" s="70"/>
      <c r="BA36" s="70"/>
      <c r="BB36" s="70"/>
      <c r="BC36" s="70"/>
      <c r="BD36" s="72"/>
      <c r="BE36" s="71">
        <f>IF(BG36="","",BE35+1)</f>
        <v>9</v>
      </c>
      <c r="BF36" s="71"/>
      <c r="BG36" s="70" t="str">
        <f>IF('各会計、関係団体の財政状況及び健全化判断比率'!B33="","",'各会計、関係団体の財政状況及び健全化判断比率'!B33)</f>
        <v>観光施設事業特別会計</v>
      </c>
      <c r="BH36" s="70"/>
      <c r="BI36" s="70"/>
      <c r="BJ36" s="70"/>
      <c r="BK36" s="70"/>
      <c r="BL36" s="70"/>
      <c r="BM36" s="70"/>
      <c r="BN36" s="70"/>
      <c r="BO36" s="70"/>
      <c r="BP36" s="70"/>
      <c r="BQ36" s="70"/>
      <c r="BR36" s="70"/>
      <c r="BS36" s="70"/>
      <c r="BT36" s="70"/>
      <c r="BU36" s="70"/>
      <c r="BV36" s="72"/>
      <c r="BW36" s="71">
        <f>IF(BY36="","",BW35+1)</f>
        <v>12</v>
      </c>
      <c r="BX36" s="71"/>
      <c r="BY36" s="70" t="str">
        <f>IF('各会計、関係団体の財政状況及び健全化判断比率'!B70="","",'各会計、関係団体の財政状況及び健全化判断比率'!B70)</f>
        <v>福島県後期高齢者医療広域連合後期高齢者医療特別会計</v>
      </c>
      <c r="BZ36" s="70"/>
      <c r="CA36" s="70"/>
      <c r="CB36" s="70"/>
      <c r="CC36" s="70"/>
      <c r="CD36" s="70"/>
      <c r="CE36" s="70"/>
      <c r="CF36" s="70"/>
      <c r="CG36" s="70"/>
      <c r="CH36" s="70"/>
      <c r="CI36" s="70"/>
      <c r="CJ36" s="70"/>
      <c r="CK36" s="70"/>
      <c r="CL36" s="70"/>
      <c r="CM36" s="70"/>
      <c r="CN36" s="72"/>
      <c r="CO36" s="71" t="str">
        <f>IF(CQ36="","",CO35+1)</f>
        <v/>
      </c>
      <c r="CP36" s="71"/>
      <c r="CQ36" s="70" t="str">
        <f>IF('各会計、関係団体の財政状況及び健全化判断比率'!BS9="","",'各会計、関係団体の財政状況及び健全化判断比率'!BS9)</f>
        <v/>
      </c>
      <c r="CR36" s="70"/>
      <c r="CS36" s="70"/>
      <c r="CT36" s="70"/>
      <c r="CU36" s="70"/>
      <c r="CV36" s="70"/>
      <c r="CW36" s="70"/>
      <c r="CX36" s="70"/>
      <c r="CY36" s="70"/>
      <c r="CZ36" s="70"/>
      <c r="DA36" s="70"/>
      <c r="DB36" s="70"/>
      <c r="DC36" s="70"/>
      <c r="DD36" s="70"/>
      <c r="DE36" s="70"/>
      <c r="DG36" s="69" t="str">
        <f>IF('各会計、関係団体の財政状況及び健全化判断比率'!BR9="","",'各会計、関係団体の財政状況及び健全化判断比率'!BR9)</f>
        <v/>
      </c>
      <c r="DH36" s="69"/>
      <c r="DI36" s="68"/>
    </row>
    <row r="37" spans="1:113" ht="32.25" customHeight="1" x14ac:dyDescent="0.15">
      <c r="A37" s="72"/>
      <c r="B37" s="73"/>
      <c r="C37" s="71" t="str">
        <f>IF(E37="","",C36+1)</f>
        <v/>
      </c>
      <c r="D37" s="71"/>
      <c r="E37" s="70" t="str">
        <f>IF('各会計、関係団体の財政状況及び健全化判断比率'!B10="","",'各会計、関係団体の財政状況及び健全化判断比率'!B10)</f>
        <v/>
      </c>
      <c r="F37" s="70"/>
      <c r="G37" s="70"/>
      <c r="H37" s="70"/>
      <c r="I37" s="70"/>
      <c r="J37" s="70"/>
      <c r="K37" s="70"/>
      <c r="L37" s="70"/>
      <c r="M37" s="70"/>
      <c r="N37" s="70"/>
      <c r="O37" s="70"/>
      <c r="P37" s="70"/>
      <c r="Q37" s="70"/>
      <c r="R37" s="70"/>
      <c r="S37" s="70"/>
      <c r="T37" s="72"/>
      <c r="U37" s="71" t="str">
        <f>IF(W37="","",U36+1)</f>
        <v/>
      </c>
      <c r="V37" s="71"/>
      <c r="W37" s="70"/>
      <c r="X37" s="70"/>
      <c r="Y37" s="70"/>
      <c r="Z37" s="70"/>
      <c r="AA37" s="70"/>
      <c r="AB37" s="70"/>
      <c r="AC37" s="70"/>
      <c r="AD37" s="70"/>
      <c r="AE37" s="70"/>
      <c r="AF37" s="70"/>
      <c r="AG37" s="70"/>
      <c r="AH37" s="70"/>
      <c r="AI37" s="70"/>
      <c r="AJ37" s="70"/>
      <c r="AK37" s="70"/>
      <c r="AL37" s="72"/>
      <c r="AM37" s="71" t="str">
        <f>IF(AO37="","",AM36+1)</f>
        <v/>
      </c>
      <c r="AN37" s="71"/>
      <c r="AO37" s="70"/>
      <c r="AP37" s="70"/>
      <c r="AQ37" s="70"/>
      <c r="AR37" s="70"/>
      <c r="AS37" s="70"/>
      <c r="AT37" s="70"/>
      <c r="AU37" s="70"/>
      <c r="AV37" s="70"/>
      <c r="AW37" s="70"/>
      <c r="AX37" s="70"/>
      <c r="AY37" s="70"/>
      <c r="AZ37" s="70"/>
      <c r="BA37" s="70"/>
      <c r="BB37" s="70"/>
      <c r="BC37" s="70"/>
      <c r="BD37" s="72"/>
      <c r="BE37" s="71" t="str">
        <f>IF(BG37="","",BE36+1)</f>
        <v/>
      </c>
      <c r="BF37" s="71"/>
      <c r="BG37" s="70"/>
      <c r="BH37" s="70"/>
      <c r="BI37" s="70"/>
      <c r="BJ37" s="70"/>
      <c r="BK37" s="70"/>
      <c r="BL37" s="70"/>
      <c r="BM37" s="70"/>
      <c r="BN37" s="70"/>
      <c r="BO37" s="70"/>
      <c r="BP37" s="70"/>
      <c r="BQ37" s="70"/>
      <c r="BR37" s="70"/>
      <c r="BS37" s="70"/>
      <c r="BT37" s="70"/>
      <c r="BU37" s="70"/>
      <c r="BV37" s="72"/>
      <c r="BW37" s="71">
        <f>IF(BY37="","",BW36+1)</f>
        <v>13</v>
      </c>
      <c r="BX37" s="71"/>
      <c r="BY37" s="70" t="str">
        <f>IF('各会計、関係団体の財政状況及び健全化判断比率'!B71="","",'各会計、関係団体の財政状況及び健全化判断比率'!B71)</f>
        <v>福島県市町村総合事務組合一般会計</v>
      </c>
      <c r="BZ37" s="70"/>
      <c r="CA37" s="70"/>
      <c r="CB37" s="70"/>
      <c r="CC37" s="70"/>
      <c r="CD37" s="70"/>
      <c r="CE37" s="70"/>
      <c r="CF37" s="70"/>
      <c r="CG37" s="70"/>
      <c r="CH37" s="70"/>
      <c r="CI37" s="70"/>
      <c r="CJ37" s="70"/>
      <c r="CK37" s="70"/>
      <c r="CL37" s="70"/>
      <c r="CM37" s="70"/>
      <c r="CN37" s="72"/>
      <c r="CO37" s="71" t="str">
        <f>IF(CQ37="","",CO36+1)</f>
        <v/>
      </c>
      <c r="CP37" s="71"/>
      <c r="CQ37" s="70" t="str">
        <f>IF('各会計、関係団体の財政状況及び健全化判断比率'!BS10="","",'各会計、関係団体の財政状況及び健全化判断比率'!BS10)</f>
        <v/>
      </c>
      <c r="CR37" s="70"/>
      <c r="CS37" s="70"/>
      <c r="CT37" s="70"/>
      <c r="CU37" s="70"/>
      <c r="CV37" s="70"/>
      <c r="CW37" s="70"/>
      <c r="CX37" s="70"/>
      <c r="CY37" s="70"/>
      <c r="CZ37" s="70"/>
      <c r="DA37" s="70"/>
      <c r="DB37" s="70"/>
      <c r="DC37" s="70"/>
      <c r="DD37" s="70"/>
      <c r="DE37" s="70"/>
      <c r="DG37" s="69" t="str">
        <f>IF('各会計、関係団体の財政状況及び健全化判断比率'!BR10="","",'各会計、関係団体の財政状況及び健全化判断比率'!BR10)</f>
        <v/>
      </c>
      <c r="DH37" s="69"/>
      <c r="DI37" s="68"/>
    </row>
    <row r="38" spans="1:113" ht="32.25" customHeight="1" x14ac:dyDescent="0.15">
      <c r="A38" s="72"/>
      <c r="B38" s="73"/>
      <c r="C38" s="71" t="str">
        <f>IF(E38="","",C37+1)</f>
        <v/>
      </c>
      <c r="D38" s="71"/>
      <c r="E38" s="70" t="str">
        <f>IF('各会計、関係団体の財政状況及び健全化判断比率'!B11="","",'各会計、関係団体の財政状況及び健全化判断比率'!B11)</f>
        <v/>
      </c>
      <c r="F38" s="70"/>
      <c r="G38" s="70"/>
      <c r="H38" s="70"/>
      <c r="I38" s="70"/>
      <c r="J38" s="70"/>
      <c r="K38" s="70"/>
      <c r="L38" s="70"/>
      <c r="M38" s="70"/>
      <c r="N38" s="70"/>
      <c r="O38" s="70"/>
      <c r="P38" s="70"/>
      <c r="Q38" s="70"/>
      <c r="R38" s="70"/>
      <c r="S38" s="70"/>
      <c r="T38" s="72"/>
      <c r="U38" s="71" t="str">
        <f>IF(W38="","",U37+1)</f>
        <v/>
      </c>
      <c r="V38" s="71"/>
      <c r="W38" s="70"/>
      <c r="X38" s="70"/>
      <c r="Y38" s="70"/>
      <c r="Z38" s="70"/>
      <c r="AA38" s="70"/>
      <c r="AB38" s="70"/>
      <c r="AC38" s="70"/>
      <c r="AD38" s="70"/>
      <c r="AE38" s="70"/>
      <c r="AF38" s="70"/>
      <c r="AG38" s="70"/>
      <c r="AH38" s="70"/>
      <c r="AI38" s="70"/>
      <c r="AJ38" s="70"/>
      <c r="AK38" s="70"/>
      <c r="AL38" s="72"/>
      <c r="AM38" s="71" t="str">
        <f>IF(AO38="","",AM37+1)</f>
        <v/>
      </c>
      <c r="AN38" s="71"/>
      <c r="AO38" s="70"/>
      <c r="AP38" s="70"/>
      <c r="AQ38" s="70"/>
      <c r="AR38" s="70"/>
      <c r="AS38" s="70"/>
      <c r="AT38" s="70"/>
      <c r="AU38" s="70"/>
      <c r="AV38" s="70"/>
      <c r="AW38" s="70"/>
      <c r="AX38" s="70"/>
      <c r="AY38" s="70"/>
      <c r="AZ38" s="70"/>
      <c r="BA38" s="70"/>
      <c r="BB38" s="70"/>
      <c r="BC38" s="70"/>
      <c r="BD38" s="72"/>
      <c r="BE38" s="71" t="str">
        <f>IF(BG38="","",BE37+1)</f>
        <v/>
      </c>
      <c r="BF38" s="71"/>
      <c r="BG38" s="70"/>
      <c r="BH38" s="70"/>
      <c r="BI38" s="70"/>
      <c r="BJ38" s="70"/>
      <c r="BK38" s="70"/>
      <c r="BL38" s="70"/>
      <c r="BM38" s="70"/>
      <c r="BN38" s="70"/>
      <c r="BO38" s="70"/>
      <c r="BP38" s="70"/>
      <c r="BQ38" s="70"/>
      <c r="BR38" s="70"/>
      <c r="BS38" s="70"/>
      <c r="BT38" s="70"/>
      <c r="BU38" s="70"/>
      <c r="BV38" s="72"/>
      <c r="BW38" s="71">
        <f>IF(BY38="","",BW37+1)</f>
        <v>14</v>
      </c>
      <c r="BX38" s="71"/>
      <c r="BY38" s="70" t="str">
        <f>IF('各会計、関係団体の財政状況及び健全化判断比率'!B72="","",'各会計、関係団体の財政状況及び健全化判断比率'!B72)</f>
        <v>福島県市町村総合事務組合消防補償等特別会計</v>
      </c>
      <c r="BZ38" s="70"/>
      <c r="CA38" s="70"/>
      <c r="CB38" s="70"/>
      <c r="CC38" s="70"/>
      <c r="CD38" s="70"/>
      <c r="CE38" s="70"/>
      <c r="CF38" s="70"/>
      <c r="CG38" s="70"/>
      <c r="CH38" s="70"/>
      <c r="CI38" s="70"/>
      <c r="CJ38" s="70"/>
      <c r="CK38" s="70"/>
      <c r="CL38" s="70"/>
      <c r="CM38" s="70"/>
      <c r="CN38" s="72"/>
      <c r="CO38" s="71" t="str">
        <f>IF(CQ38="","",CO37+1)</f>
        <v/>
      </c>
      <c r="CP38" s="71"/>
      <c r="CQ38" s="70" t="str">
        <f>IF('各会計、関係団体の財政状況及び健全化判断比率'!BS11="","",'各会計、関係団体の財政状況及び健全化判断比率'!BS11)</f>
        <v/>
      </c>
      <c r="CR38" s="70"/>
      <c r="CS38" s="70"/>
      <c r="CT38" s="70"/>
      <c r="CU38" s="70"/>
      <c r="CV38" s="70"/>
      <c r="CW38" s="70"/>
      <c r="CX38" s="70"/>
      <c r="CY38" s="70"/>
      <c r="CZ38" s="70"/>
      <c r="DA38" s="70"/>
      <c r="DB38" s="70"/>
      <c r="DC38" s="70"/>
      <c r="DD38" s="70"/>
      <c r="DE38" s="70"/>
      <c r="DG38" s="69" t="str">
        <f>IF('各会計、関係団体の財政状況及び健全化判断比率'!BR11="","",'各会計、関係団体の財政状況及び健全化判断比率'!BR11)</f>
        <v/>
      </c>
      <c r="DH38" s="69"/>
      <c r="DI38" s="68"/>
    </row>
    <row r="39" spans="1:113" ht="32.25" customHeight="1" x14ac:dyDescent="0.15">
      <c r="A39" s="72"/>
      <c r="B39" s="73"/>
      <c r="C39" s="71" t="str">
        <f>IF(E39="","",C38+1)</f>
        <v/>
      </c>
      <c r="D39" s="71"/>
      <c r="E39" s="70" t="str">
        <f>IF('各会計、関係団体の財政状況及び健全化判断比率'!B12="","",'各会計、関係団体の財政状況及び健全化判断比率'!B12)</f>
        <v/>
      </c>
      <c r="F39" s="70"/>
      <c r="G39" s="70"/>
      <c r="H39" s="70"/>
      <c r="I39" s="70"/>
      <c r="J39" s="70"/>
      <c r="K39" s="70"/>
      <c r="L39" s="70"/>
      <c r="M39" s="70"/>
      <c r="N39" s="70"/>
      <c r="O39" s="70"/>
      <c r="P39" s="70"/>
      <c r="Q39" s="70"/>
      <c r="R39" s="70"/>
      <c r="S39" s="70"/>
      <c r="T39" s="72"/>
      <c r="U39" s="71" t="str">
        <f>IF(W39="","",U38+1)</f>
        <v/>
      </c>
      <c r="V39" s="71"/>
      <c r="W39" s="70"/>
      <c r="X39" s="70"/>
      <c r="Y39" s="70"/>
      <c r="Z39" s="70"/>
      <c r="AA39" s="70"/>
      <c r="AB39" s="70"/>
      <c r="AC39" s="70"/>
      <c r="AD39" s="70"/>
      <c r="AE39" s="70"/>
      <c r="AF39" s="70"/>
      <c r="AG39" s="70"/>
      <c r="AH39" s="70"/>
      <c r="AI39" s="70"/>
      <c r="AJ39" s="70"/>
      <c r="AK39" s="70"/>
      <c r="AL39" s="72"/>
      <c r="AM39" s="71" t="str">
        <f>IF(AO39="","",AM38+1)</f>
        <v/>
      </c>
      <c r="AN39" s="71"/>
      <c r="AO39" s="70"/>
      <c r="AP39" s="70"/>
      <c r="AQ39" s="70"/>
      <c r="AR39" s="70"/>
      <c r="AS39" s="70"/>
      <c r="AT39" s="70"/>
      <c r="AU39" s="70"/>
      <c r="AV39" s="70"/>
      <c r="AW39" s="70"/>
      <c r="AX39" s="70"/>
      <c r="AY39" s="70"/>
      <c r="AZ39" s="70"/>
      <c r="BA39" s="70"/>
      <c r="BB39" s="70"/>
      <c r="BC39" s="70"/>
      <c r="BD39" s="72"/>
      <c r="BE39" s="71" t="str">
        <f>IF(BG39="","",BE38+1)</f>
        <v/>
      </c>
      <c r="BF39" s="71"/>
      <c r="BG39" s="70"/>
      <c r="BH39" s="70"/>
      <c r="BI39" s="70"/>
      <c r="BJ39" s="70"/>
      <c r="BK39" s="70"/>
      <c r="BL39" s="70"/>
      <c r="BM39" s="70"/>
      <c r="BN39" s="70"/>
      <c r="BO39" s="70"/>
      <c r="BP39" s="70"/>
      <c r="BQ39" s="70"/>
      <c r="BR39" s="70"/>
      <c r="BS39" s="70"/>
      <c r="BT39" s="70"/>
      <c r="BU39" s="70"/>
      <c r="BV39" s="72"/>
      <c r="BW39" s="71">
        <f>IF(BY39="","",BW38+1)</f>
        <v>15</v>
      </c>
      <c r="BX39" s="71"/>
      <c r="BY39" s="70" t="str">
        <f>IF('各会計、関係団体の財政状況及び健全化判断比率'!B73="","",'各会計、関係団体の財政状況及び健全化判断比率'!B73)</f>
        <v>福島県市町村総合事務組合消防賞じゅつ金特別会計</v>
      </c>
      <c r="BZ39" s="70"/>
      <c r="CA39" s="70"/>
      <c r="CB39" s="70"/>
      <c r="CC39" s="70"/>
      <c r="CD39" s="70"/>
      <c r="CE39" s="70"/>
      <c r="CF39" s="70"/>
      <c r="CG39" s="70"/>
      <c r="CH39" s="70"/>
      <c r="CI39" s="70"/>
      <c r="CJ39" s="70"/>
      <c r="CK39" s="70"/>
      <c r="CL39" s="70"/>
      <c r="CM39" s="70"/>
      <c r="CN39" s="72"/>
      <c r="CO39" s="71" t="str">
        <f>IF(CQ39="","",CO38+1)</f>
        <v/>
      </c>
      <c r="CP39" s="71"/>
      <c r="CQ39" s="70" t="str">
        <f>IF('各会計、関係団体の財政状況及び健全化判断比率'!BS12="","",'各会計、関係団体の財政状況及び健全化判断比率'!BS12)</f>
        <v/>
      </c>
      <c r="CR39" s="70"/>
      <c r="CS39" s="70"/>
      <c r="CT39" s="70"/>
      <c r="CU39" s="70"/>
      <c r="CV39" s="70"/>
      <c r="CW39" s="70"/>
      <c r="CX39" s="70"/>
      <c r="CY39" s="70"/>
      <c r="CZ39" s="70"/>
      <c r="DA39" s="70"/>
      <c r="DB39" s="70"/>
      <c r="DC39" s="70"/>
      <c r="DD39" s="70"/>
      <c r="DE39" s="70"/>
      <c r="DG39" s="69" t="str">
        <f>IF('各会計、関係団体の財政状況及び健全化判断比率'!BR12="","",'各会計、関係団体の財政状況及び健全化判断比率'!BR12)</f>
        <v/>
      </c>
      <c r="DH39" s="69"/>
      <c r="DI39" s="68"/>
    </row>
    <row r="40" spans="1:113" ht="32.25" customHeight="1" x14ac:dyDescent="0.15">
      <c r="A40" s="72"/>
      <c r="B40" s="73"/>
      <c r="C40" s="71" t="str">
        <f>IF(E40="","",C39+1)</f>
        <v/>
      </c>
      <c r="D40" s="71"/>
      <c r="E40" s="70" t="str">
        <f>IF('各会計、関係団体の財政状況及び健全化判断比率'!B13="","",'各会計、関係団体の財政状況及び健全化判断比率'!B13)</f>
        <v/>
      </c>
      <c r="F40" s="70"/>
      <c r="G40" s="70"/>
      <c r="H40" s="70"/>
      <c r="I40" s="70"/>
      <c r="J40" s="70"/>
      <c r="K40" s="70"/>
      <c r="L40" s="70"/>
      <c r="M40" s="70"/>
      <c r="N40" s="70"/>
      <c r="O40" s="70"/>
      <c r="P40" s="70"/>
      <c r="Q40" s="70"/>
      <c r="R40" s="70"/>
      <c r="S40" s="70"/>
      <c r="T40" s="72"/>
      <c r="U40" s="71" t="str">
        <f>IF(W40="","",U39+1)</f>
        <v/>
      </c>
      <c r="V40" s="71"/>
      <c r="W40" s="70"/>
      <c r="X40" s="70"/>
      <c r="Y40" s="70"/>
      <c r="Z40" s="70"/>
      <c r="AA40" s="70"/>
      <c r="AB40" s="70"/>
      <c r="AC40" s="70"/>
      <c r="AD40" s="70"/>
      <c r="AE40" s="70"/>
      <c r="AF40" s="70"/>
      <c r="AG40" s="70"/>
      <c r="AH40" s="70"/>
      <c r="AI40" s="70"/>
      <c r="AJ40" s="70"/>
      <c r="AK40" s="70"/>
      <c r="AL40" s="72"/>
      <c r="AM40" s="71" t="str">
        <f>IF(AO40="","",AM39+1)</f>
        <v/>
      </c>
      <c r="AN40" s="71"/>
      <c r="AO40" s="70"/>
      <c r="AP40" s="70"/>
      <c r="AQ40" s="70"/>
      <c r="AR40" s="70"/>
      <c r="AS40" s="70"/>
      <c r="AT40" s="70"/>
      <c r="AU40" s="70"/>
      <c r="AV40" s="70"/>
      <c r="AW40" s="70"/>
      <c r="AX40" s="70"/>
      <c r="AY40" s="70"/>
      <c r="AZ40" s="70"/>
      <c r="BA40" s="70"/>
      <c r="BB40" s="70"/>
      <c r="BC40" s="70"/>
      <c r="BD40" s="72"/>
      <c r="BE40" s="71" t="str">
        <f>IF(BG40="","",BE39+1)</f>
        <v/>
      </c>
      <c r="BF40" s="71"/>
      <c r="BG40" s="70"/>
      <c r="BH40" s="70"/>
      <c r="BI40" s="70"/>
      <c r="BJ40" s="70"/>
      <c r="BK40" s="70"/>
      <c r="BL40" s="70"/>
      <c r="BM40" s="70"/>
      <c r="BN40" s="70"/>
      <c r="BO40" s="70"/>
      <c r="BP40" s="70"/>
      <c r="BQ40" s="70"/>
      <c r="BR40" s="70"/>
      <c r="BS40" s="70"/>
      <c r="BT40" s="70"/>
      <c r="BU40" s="70"/>
      <c r="BV40" s="72"/>
      <c r="BW40" s="71">
        <f>IF(BY40="","",BW39+1)</f>
        <v>16</v>
      </c>
      <c r="BX40" s="71"/>
      <c r="BY40" s="70" t="str">
        <f>IF('各会計、関係団体の財政状況及び健全化判断比率'!B74="","",'各会計、関係団体の財政状況及び健全化判断比率'!B74)</f>
        <v>福島県市町村総合事務組合非常勤職員公務災害補償特別会計</v>
      </c>
      <c r="BZ40" s="70"/>
      <c r="CA40" s="70"/>
      <c r="CB40" s="70"/>
      <c r="CC40" s="70"/>
      <c r="CD40" s="70"/>
      <c r="CE40" s="70"/>
      <c r="CF40" s="70"/>
      <c r="CG40" s="70"/>
      <c r="CH40" s="70"/>
      <c r="CI40" s="70"/>
      <c r="CJ40" s="70"/>
      <c r="CK40" s="70"/>
      <c r="CL40" s="70"/>
      <c r="CM40" s="70"/>
      <c r="CN40" s="72"/>
      <c r="CO40" s="71" t="str">
        <f>IF(CQ40="","",CO39+1)</f>
        <v/>
      </c>
      <c r="CP40" s="71"/>
      <c r="CQ40" s="70" t="str">
        <f>IF('各会計、関係団体の財政状況及び健全化判断比率'!BS13="","",'各会計、関係団体の財政状況及び健全化判断比率'!BS13)</f>
        <v/>
      </c>
      <c r="CR40" s="70"/>
      <c r="CS40" s="70"/>
      <c r="CT40" s="70"/>
      <c r="CU40" s="70"/>
      <c r="CV40" s="70"/>
      <c r="CW40" s="70"/>
      <c r="CX40" s="70"/>
      <c r="CY40" s="70"/>
      <c r="CZ40" s="70"/>
      <c r="DA40" s="70"/>
      <c r="DB40" s="70"/>
      <c r="DC40" s="70"/>
      <c r="DD40" s="70"/>
      <c r="DE40" s="70"/>
      <c r="DG40" s="69" t="str">
        <f>IF('各会計、関係団体の財政状況及び健全化判断比率'!BR13="","",'各会計、関係団体の財政状況及び健全化判断比率'!BR13)</f>
        <v/>
      </c>
      <c r="DH40" s="69"/>
      <c r="DI40" s="68"/>
    </row>
    <row r="41" spans="1:113" ht="32.25" customHeight="1" x14ac:dyDescent="0.15">
      <c r="A41" s="72"/>
      <c r="B41" s="73"/>
      <c r="C41" s="71" t="str">
        <f>IF(E41="","",C40+1)</f>
        <v/>
      </c>
      <c r="D41" s="71"/>
      <c r="E41" s="70" t="str">
        <f>IF('各会計、関係団体の財政状況及び健全化判断比率'!B14="","",'各会計、関係団体の財政状況及び健全化判断比率'!B14)</f>
        <v/>
      </c>
      <c r="F41" s="70"/>
      <c r="G41" s="70"/>
      <c r="H41" s="70"/>
      <c r="I41" s="70"/>
      <c r="J41" s="70"/>
      <c r="K41" s="70"/>
      <c r="L41" s="70"/>
      <c r="M41" s="70"/>
      <c r="N41" s="70"/>
      <c r="O41" s="70"/>
      <c r="P41" s="70"/>
      <c r="Q41" s="70"/>
      <c r="R41" s="70"/>
      <c r="S41" s="70"/>
      <c r="T41" s="72"/>
      <c r="U41" s="71" t="str">
        <f>IF(W41="","",U40+1)</f>
        <v/>
      </c>
      <c r="V41" s="71"/>
      <c r="W41" s="70"/>
      <c r="X41" s="70"/>
      <c r="Y41" s="70"/>
      <c r="Z41" s="70"/>
      <c r="AA41" s="70"/>
      <c r="AB41" s="70"/>
      <c r="AC41" s="70"/>
      <c r="AD41" s="70"/>
      <c r="AE41" s="70"/>
      <c r="AF41" s="70"/>
      <c r="AG41" s="70"/>
      <c r="AH41" s="70"/>
      <c r="AI41" s="70"/>
      <c r="AJ41" s="70"/>
      <c r="AK41" s="70"/>
      <c r="AL41" s="72"/>
      <c r="AM41" s="71" t="str">
        <f>IF(AO41="","",AM40+1)</f>
        <v/>
      </c>
      <c r="AN41" s="71"/>
      <c r="AO41" s="70"/>
      <c r="AP41" s="70"/>
      <c r="AQ41" s="70"/>
      <c r="AR41" s="70"/>
      <c r="AS41" s="70"/>
      <c r="AT41" s="70"/>
      <c r="AU41" s="70"/>
      <c r="AV41" s="70"/>
      <c r="AW41" s="70"/>
      <c r="AX41" s="70"/>
      <c r="AY41" s="70"/>
      <c r="AZ41" s="70"/>
      <c r="BA41" s="70"/>
      <c r="BB41" s="70"/>
      <c r="BC41" s="70"/>
      <c r="BD41" s="72"/>
      <c r="BE41" s="71" t="str">
        <f>IF(BG41="","",BE40+1)</f>
        <v/>
      </c>
      <c r="BF41" s="71"/>
      <c r="BG41" s="70"/>
      <c r="BH41" s="70"/>
      <c r="BI41" s="70"/>
      <c r="BJ41" s="70"/>
      <c r="BK41" s="70"/>
      <c r="BL41" s="70"/>
      <c r="BM41" s="70"/>
      <c r="BN41" s="70"/>
      <c r="BO41" s="70"/>
      <c r="BP41" s="70"/>
      <c r="BQ41" s="70"/>
      <c r="BR41" s="70"/>
      <c r="BS41" s="70"/>
      <c r="BT41" s="70"/>
      <c r="BU41" s="70"/>
      <c r="BV41" s="72"/>
      <c r="BW41" s="71">
        <f>IF(BY41="","",BW40+1)</f>
        <v>17</v>
      </c>
      <c r="BX41" s="71"/>
      <c r="BY41" s="70" t="str">
        <f>IF('各会計、関係団体の財政状況及び健全化判断比率'!B75="","",'各会計、関係団体の財政状況及び健全化判断比率'!B75)</f>
        <v>福島県市町村総合事務組合自治会館管理特別会計</v>
      </c>
      <c r="BZ41" s="70"/>
      <c r="CA41" s="70"/>
      <c r="CB41" s="70"/>
      <c r="CC41" s="70"/>
      <c r="CD41" s="70"/>
      <c r="CE41" s="70"/>
      <c r="CF41" s="70"/>
      <c r="CG41" s="70"/>
      <c r="CH41" s="70"/>
      <c r="CI41" s="70"/>
      <c r="CJ41" s="70"/>
      <c r="CK41" s="70"/>
      <c r="CL41" s="70"/>
      <c r="CM41" s="70"/>
      <c r="CN41" s="72"/>
      <c r="CO41" s="71" t="str">
        <f>IF(CQ41="","",CO40+1)</f>
        <v/>
      </c>
      <c r="CP41" s="71"/>
      <c r="CQ41" s="70" t="str">
        <f>IF('各会計、関係団体の財政状況及び健全化判断比率'!BS14="","",'各会計、関係団体の財政状況及び健全化判断比率'!BS14)</f>
        <v/>
      </c>
      <c r="CR41" s="70"/>
      <c r="CS41" s="70"/>
      <c r="CT41" s="70"/>
      <c r="CU41" s="70"/>
      <c r="CV41" s="70"/>
      <c r="CW41" s="70"/>
      <c r="CX41" s="70"/>
      <c r="CY41" s="70"/>
      <c r="CZ41" s="70"/>
      <c r="DA41" s="70"/>
      <c r="DB41" s="70"/>
      <c r="DC41" s="70"/>
      <c r="DD41" s="70"/>
      <c r="DE41" s="70"/>
      <c r="DG41" s="69" t="str">
        <f>IF('各会計、関係団体の財政状況及び健全化判断比率'!BR14="","",'各会計、関係団体の財政状況及び健全化判断比率'!BR14)</f>
        <v/>
      </c>
      <c r="DH41" s="69"/>
      <c r="DI41" s="68"/>
    </row>
    <row r="42" spans="1:113" ht="32.25" customHeight="1" x14ac:dyDescent="0.15">
      <c r="B42" s="73"/>
      <c r="C42" s="71" t="str">
        <f>IF(E42="","",C41+1)</f>
        <v/>
      </c>
      <c r="D42" s="71"/>
      <c r="E42" s="70" t="str">
        <f>IF('各会計、関係団体の財政状況及び健全化判断比率'!B15="","",'各会計、関係団体の財政状況及び健全化判断比率'!B15)</f>
        <v/>
      </c>
      <c r="F42" s="70"/>
      <c r="G42" s="70"/>
      <c r="H42" s="70"/>
      <c r="I42" s="70"/>
      <c r="J42" s="70"/>
      <c r="K42" s="70"/>
      <c r="L42" s="70"/>
      <c r="M42" s="70"/>
      <c r="N42" s="70"/>
      <c r="O42" s="70"/>
      <c r="P42" s="70"/>
      <c r="Q42" s="70"/>
      <c r="R42" s="70"/>
      <c r="S42" s="70"/>
      <c r="T42" s="72"/>
      <c r="U42" s="71" t="str">
        <f>IF(W42="","",U41+1)</f>
        <v/>
      </c>
      <c r="V42" s="71"/>
      <c r="W42" s="70"/>
      <c r="X42" s="70"/>
      <c r="Y42" s="70"/>
      <c r="Z42" s="70"/>
      <c r="AA42" s="70"/>
      <c r="AB42" s="70"/>
      <c r="AC42" s="70"/>
      <c r="AD42" s="70"/>
      <c r="AE42" s="70"/>
      <c r="AF42" s="70"/>
      <c r="AG42" s="70"/>
      <c r="AH42" s="70"/>
      <c r="AI42" s="70"/>
      <c r="AJ42" s="70"/>
      <c r="AK42" s="70"/>
      <c r="AL42" s="72"/>
      <c r="AM42" s="71" t="str">
        <f>IF(AO42="","",AM41+1)</f>
        <v/>
      </c>
      <c r="AN42" s="71"/>
      <c r="AO42" s="70"/>
      <c r="AP42" s="70"/>
      <c r="AQ42" s="70"/>
      <c r="AR42" s="70"/>
      <c r="AS42" s="70"/>
      <c r="AT42" s="70"/>
      <c r="AU42" s="70"/>
      <c r="AV42" s="70"/>
      <c r="AW42" s="70"/>
      <c r="AX42" s="70"/>
      <c r="AY42" s="70"/>
      <c r="AZ42" s="70"/>
      <c r="BA42" s="70"/>
      <c r="BB42" s="70"/>
      <c r="BC42" s="70"/>
      <c r="BD42" s="72"/>
      <c r="BE42" s="71" t="str">
        <f>IF(BG42="","",BE41+1)</f>
        <v/>
      </c>
      <c r="BF42" s="71"/>
      <c r="BG42" s="70"/>
      <c r="BH42" s="70"/>
      <c r="BI42" s="70"/>
      <c r="BJ42" s="70"/>
      <c r="BK42" s="70"/>
      <c r="BL42" s="70"/>
      <c r="BM42" s="70"/>
      <c r="BN42" s="70"/>
      <c r="BO42" s="70"/>
      <c r="BP42" s="70"/>
      <c r="BQ42" s="70"/>
      <c r="BR42" s="70"/>
      <c r="BS42" s="70"/>
      <c r="BT42" s="70"/>
      <c r="BU42" s="70"/>
      <c r="BV42" s="72"/>
      <c r="BW42" s="71" t="str">
        <f>IF(BY42="","",BW41+1)</f>
        <v/>
      </c>
      <c r="BX42" s="71"/>
      <c r="BY42" s="70" t="str">
        <f>IF('各会計、関係団体の財政状況及び健全化判断比率'!B76="","",'各会計、関係団体の財政状況及び健全化判断比率'!B76)</f>
        <v/>
      </c>
      <c r="BZ42" s="70"/>
      <c r="CA42" s="70"/>
      <c r="CB42" s="70"/>
      <c r="CC42" s="70"/>
      <c r="CD42" s="70"/>
      <c r="CE42" s="70"/>
      <c r="CF42" s="70"/>
      <c r="CG42" s="70"/>
      <c r="CH42" s="70"/>
      <c r="CI42" s="70"/>
      <c r="CJ42" s="70"/>
      <c r="CK42" s="70"/>
      <c r="CL42" s="70"/>
      <c r="CM42" s="70"/>
      <c r="CN42" s="72"/>
      <c r="CO42" s="71" t="str">
        <f>IF(CQ42="","",CO41+1)</f>
        <v/>
      </c>
      <c r="CP42" s="71"/>
      <c r="CQ42" s="70" t="str">
        <f>IF('各会計、関係団体の財政状況及び健全化判断比率'!BS15="","",'各会計、関係団体の財政状況及び健全化判断比率'!BS15)</f>
        <v/>
      </c>
      <c r="CR42" s="70"/>
      <c r="CS42" s="70"/>
      <c r="CT42" s="70"/>
      <c r="CU42" s="70"/>
      <c r="CV42" s="70"/>
      <c r="CW42" s="70"/>
      <c r="CX42" s="70"/>
      <c r="CY42" s="70"/>
      <c r="CZ42" s="70"/>
      <c r="DA42" s="70"/>
      <c r="DB42" s="70"/>
      <c r="DC42" s="70"/>
      <c r="DD42" s="70"/>
      <c r="DE42" s="70"/>
      <c r="DG42" s="69" t="str">
        <f>IF('各会計、関係団体の財政状況及び健全化判断比率'!BR15="","",'各会計、関係団体の財政状況及び健全化判断比率'!BR15)</f>
        <v/>
      </c>
      <c r="DH42" s="69"/>
      <c r="DI42" s="68"/>
    </row>
    <row r="43" spans="1:113" ht="32.25" customHeight="1" x14ac:dyDescent="0.15">
      <c r="B43" s="73"/>
      <c r="C43" s="71" t="str">
        <f>IF(E43="","",C42+1)</f>
        <v/>
      </c>
      <c r="D43" s="71"/>
      <c r="E43" s="70" t="str">
        <f>IF('各会計、関係団体の財政状況及び健全化判断比率'!B16="","",'各会計、関係団体の財政状況及び健全化判断比率'!B16)</f>
        <v/>
      </c>
      <c r="F43" s="70"/>
      <c r="G43" s="70"/>
      <c r="H43" s="70"/>
      <c r="I43" s="70"/>
      <c r="J43" s="70"/>
      <c r="K43" s="70"/>
      <c r="L43" s="70"/>
      <c r="M43" s="70"/>
      <c r="N43" s="70"/>
      <c r="O43" s="70"/>
      <c r="P43" s="70"/>
      <c r="Q43" s="70"/>
      <c r="R43" s="70"/>
      <c r="S43" s="70"/>
      <c r="T43" s="72"/>
      <c r="U43" s="71" t="str">
        <f>IF(W43="","",U42+1)</f>
        <v/>
      </c>
      <c r="V43" s="71"/>
      <c r="W43" s="70"/>
      <c r="X43" s="70"/>
      <c r="Y43" s="70"/>
      <c r="Z43" s="70"/>
      <c r="AA43" s="70"/>
      <c r="AB43" s="70"/>
      <c r="AC43" s="70"/>
      <c r="AD43" s="70"/>
      <c r="AE43" s="70"/>
      <c r="AF43" s="70"/>
      <c r="AG43" s="70"/>
      <c r="AH43" s="70"/>
      <c r="AI43" s="70"/>
      <c r="AJ43" s="70"/>
      <c r="AK43" s="70"/>
      <c r="AL43" s="72"/>
      <c r="AM43" s="71" t="str">
        <f>IF(AO43="","",AM42+1)</f>
        <v/>
      </c>
      <c r="AN43" s="71"/>
      <c r="AO43" s="70"/>
      <c r="AP43" s="70"/>
      <c r="AQ43" s="70"/>
      <c r="AR43" s="70"/>
      <c r="AS43" s="70"/>
      <c r="AT43" s="70"/>
      <c r="AU43" s="70"/>
      <c r="AV43" s="70"/>
      <c r="AW43" s="70"/>
      <c r="AX43" s="70"/>
      <c r="AY43" s="70"/>
      <c r="AZ43" s="70"/>
      <c r="BA43" s="70"/>
      <c r="BB43" s="70"/>
      <c r="BC43" s="70"/>
      <c r="BD43" s="72"/>
      <c r="BE43" s="71" t="str">
        <f>IF(BG43="","",BE42+1)</f>
        <v/>
      </c>
      <c r="BF43" s="71"/>
      <c r="BG43" s="70"/>
      <c r="BH43" s="70"/>
      <c r="BI43" s="70"/>
      <c r="BJ43" s="70"/>
      <c r="BK43" s="70"/>
      <c r="BL43" s="70"/>
      <c r="BM43" s="70"/>
      <c r="BN43" s="70"/>
      <c r="BO43" s="70"/>
      <c r="BP43" s="70"/>
      <c r="BQ43" s="70"/>
      <c r="BR43" s="70"/>
      <c r="BS43" s="70"/>
      <c r="BT43" s="70"/>
      <c r="BU43" s="70"/>
      <c r="BV43" s="72"/>
      <c r="BW43" s="71" t="str">
        <f>IF(BY43="","",BW42+1)</f>
        <v/>
      </c>
      <c r="BX43" s="71"/>
      <c r="BY43" s="70" t="str">
        <f>IF('各会計、関係団体の財政状況及び健全化判断比率'!B77="","",'各会計、関係団体の財政状況及び健全化判断比率'!B77)</f>
        <v/>
      </c>
      <c r="BZ43" s="70"/>
      <c r="CA43" s="70"/>
      <c r="CB43" s="70"/>
      <c r="CC43" s="70"/>
      <c r="CD43" s="70"/>
      <c r="CE43" s="70"/>
      <c r="CF43" s="70"/>
      <c r="CG43" s="70"/>
      <c r="CH43" s="70"/>
      <c r="CI43" s="70"/>
      <c r="CJ43" s="70"/>
      <c r="CK43" s="70"/>
      <c r="CL43" s="70"/>
      <c r="CM43" s="70"/>
      <c r="CN43" s="72"/>
      <c r="CO43" s="71" t="str">
        <f>IF(CQ43="","",CO42+1)</f>
        <v/>
      </c>
      <c r="CP43" s="71"/>
      <c r="CQ43" s="70" t="str">
        <f>IF('各会計、関係団体の財政状況及び健全化判断比率'!BS16="","",'各会計、関係団体の財政状況及び健全化判断比率'!BS16)</f>
        <v/>
      </c>
      <c r="CR43" s="70"/>
      <c r="CS43" s="70"/>
      <c r="CT43" s="70"/>
      <c r="CU43" s="70"/>
      <c r="CV43" s="70"/>
      <c r="CW43" s="70"/>
      <c r="CX43" s="70"/>
      <c r="CY43" s="70"/>
      <c r="CZ43" s="70"/>
      <c r="DA43" s="70"/>
      <c r="DB43" s="70"/>
      <c r="DC43" s="70"/>
      <c r="DD43" s="70"/>
      <c r="DE43" s="70"/>
      <c r="DG43" s="69" t="str">
        <f>IF('各会計、関係団体の財政状況及び健全化判断比率'!BR16="","",'各会計、関係団体の財政状況及び健全化判断比率'!BR16)</f>
        <v/>
      </c>
      <c r="DH43" s="69"/>
      <c r="DI43" s="68"/>
    </row>
    <row r="44" spans="1:113" ht="13.5" customHeight="1" thickBot="1" x14ac:dyDescent="0.2">
      <c r="B44" s="67"/>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c r="BA44" s="66"/>
      <c r="BB44" s="66"/>
      <c r="BC44" s="66"/>
      <c r="BD44" s="66"/>
      <c r="BE44" s="66"/>
      <c r="BF44" s="66"/>
      <c r="BG44" s="66"/>
      <c r="BH44" s="66"/>
      <c r="BI44" s="66"/>
      <c r="BJ44" s="66"/>
      <c r="BK44" s="66"/>
      <c r="BL44" s="66"/>
      <c r="BM44" s="66"/>
      <c r="BN44" s="66"/>
      <c r="BO44" s="66"/>
      <c r="BP44" s="66"/>
      <c r="BQ44" s="66"/>
      <c r="BR44" s="66"/>
      <c r="BS44" s="66"/>
      <c r="BT44" s="66"/>
      <c r="BU44" s="66"/>
      <c r="BV44" s="66"/>
      <c r="BW44" s="66"/>
      <c r="BX44" s="66"/>
      <c r="BY44" s="66"/>
      <c r="BZ44" s="66"/>
      <c r="CA44" s="66"/>
      <c r="CB44" s="66"/>
      <c r="CC44" s="66"/>
      <c r="CD44" s="66"/>
      <c r="CE44" s="66"/>
      <c r="CF44" s="66"/>
      <c r="CG44" s="66"/>
      <c r="CH44" s="66"/>
      <c r="CI44" s="66"/>
      <c r="CJ44" s="66"/>
      <c r="CK44" s="66"/>
      <c r="CL44" s="66"/>
      <c r="CM44" s="66"/>
      <c r="CN44" s="66"/>
      <c r="CO44" s="66"/>
      <c r="CP44" s="66"/>
      <c r="CQ44" s="66"/>
      <c r="CR44" s="66"/>
      <c r="CS44" s="66"/>
      <c r="CT44" s="66"/>
      <c r="CU44" s="66"/>
      <c r="CV44" s="66"/>
      <c r="CW44" s="66"/>
      <c r="CX44" s="66"/>
      <c r="CY44" s="66"/>
      <c r="CZ44" s="66"/>
      <c r="DA44" s="66"/>
      <c r="DB44" s="66"/>
      <c r="DC44" s="66"/>
      <c r="DD44" s="66"/>
      <c r="DE44" s="66"/>
      <c r="DF44" s="66"/>
      <c r="DG44" s="66"/>
      <c r="DH44" s="66"/>
      <c r="DI44" s="65"/>
    </row>
    <row r="45" spans="1:113" x14ac:dyDescent="0.15"/>
    <row r="46" spans="1:113" x14ac:dyDescent="0.15">
      <c r="B46" s="62" t="s">
        <v>23</v>
      </c>
      <c r="E46" s="63" t="s">
        <v>22</v>
      </c>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row>
    <row r="47" spans="1:113" x14ac:dyDescent="0.15">
      <c r="E47" s="63" t="s">
        <v>21</v>
      </c>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row>
    <row r="48" spans="1:113" x14ac:dyDescent="0.15">
      <c r="E48" s="63" t="s">
        <v>20</v>
      </c>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row>
    <row r="49" spans="5:113" x14ac:dyDescent="0.15">
      <c r="E49" s="64" t="s">
        <v>19</v>
      </c>
      <c r="F49" s="64"/>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4"/>
      <c r="AM49" s="64"/>
      <c r="AN49" s="64"/>
      <c r="AO49" s="64"/>
      <c r="AP49" s="64"/>
      <c r="AQ49" s="64"/>
      <c r="AR49" s="64"/>
      <c r="AS49" s="64"/>
      <c r="AT49" s="64"/>
      <c r="AU49" s="64"/>
      <c r="AV49" s="64"/>
      <c r="AW49" s="64"/>
      <c r="AX49" s="64"/>
      <c r="AY49" s="64"/>
      <c r="AZ49" s="64"/>
      <c r="BA49" s="64"/>
      <c r="BB49" s="64"/>
      <c r="BC49" s="64"/>
      <c r="BD49" s="64"/>
      <c r="BE49" s="64"/>
      <c r="BF49" s="64"/>
      <c r="BG49" s="64"/>
      <c r="BH49" s="64"/>
      <c r="BI49" s="64"/>
      <c r="BJ49" s="64"/>
      <c r="BK49" s="64"/>
      <c r="BL49" s="64"/>
      <c r="BM49" s="64"/>
      <c r="BN49" s="64"/>
      <c r="BO49" s="64"/>
      <c r="BP49" s="64"/>
      <c r="BQ49" s="64"/>
      <c r="BR49" s="64"/>
      <c r="BS49" s="64"/>
      <c r="BT49" s="64"/>
      <c r="BU49" s="64"/>
      <c r="BV49" s="64"/>
      <c r="BW49" s="64"/>
      <c r="BX49" s="64"/>
      <c r="BY49" s="64"/>
      <c r="BZ49" s="64"/>
      <c r="CA49" s="64"/>
      <c r="CB49" s="64"/>
      <c r="CC49" s="64"/>
      <c r="CD49" s="64"/>
      <c r="CE49" s="64"/>
      <c r="CF49" s="64"/>
      <c r="CG49" s="64"/>
      <c r="CH49" s="64"/>
      <c r="CI49" s="64"/>
      <c r="CJ49" s="64"/>
      <c r="CK49" s="64"/>
      <c r="CL49" s="64"/>
      <c r="CM49" s="64"/>
      <c r="CN49" s="64"/>
      <c r="CO49" s="64"/>
      <c r="CP49" s="64"/>
      <c r="CQ49" s="64"/>
      <c r="CR49" s="64"/>
      <c r="CS49" s="64"/>
      <c r="CT49" s="64"/>
      <c r="CU49" s="64"/>
      <c r="CV49" s="64"/>
      <c r="CW49" s="64"/>
      <c r="CX49" s="64"/>
      <c r="CY49" s="64"/>
      <c r="CZ49" s="64"/>
      <c r="DA49" s="64"/>
      <c r="DB49" s="64"/>
      <c r="DC49" s="64"/>
      <c r="DD49" s="64"/>
      <c r="DE49" s="64"/>
      <c r="DF49" s="64"/>
      <c r="DG49" s="64"/>
      <c r="DH49" s="64"/>
      <c r="DI49" s="64"/>
    </row>
    <row r="50" spans="5:113" x14ac:dyDescent="0.15">
      <c r="E50" s="63" t="s">
        <v>18</v>
      </c>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row>
    <row r="51" spans="5:113" x14ac:dyDescent="0.15">
      <c r="E51" s="63" t="s">
        <v>17</v>
      </c>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row>
    <row r="52" spans="5:113" x14ac:dyDescent="0.15">
      <c r="E52" s="63" t="s">
        <v>16</v>
      </c>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row>
    <row r="53" spans="5:113" x14ac:dyDescent="0.15">
      <c r="E53" s="63" t="s">
        <v>15</v>
      </c>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row>
    <row r="54" spans="5:113" x14ac:dyDescent="0.15"/>
    <row r="55" spans="5:113" x14ac:dyDescent="0.15"/>
    <row r="56" spans="5:113" x14ac:dyDescent="0.15"/>
  </sheetData>
  <sheetProtection algorithmName="SHA-512" hashValue="MFs0chM+5Pn4MW+7byLs2EWhHup7DUqF36/9hNN16RkWTFP/sTCtAPKMbxIvc8ZwQyKwpWR+BSWM5Jj2q6JhjA==" saltValue="JOKjUshXqRfEnwV15KOcNQ==" spinCount="100000" sheet="1" objects="1" scenarios="1"/>
  <mergeCells count="446">
    <mergeCell ref="CT5:DA5"/>
    <mergeCell ref="DB5:DI5"/>
    <mergeCell ref="BV5:CC5"/>
    <mergeCell ref="CD5:CS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AM8:AT8"/>
    <mergeCell ref="AU8:AX8"/>
    <mergeCell ref="AY8:BM8"/>
    <mergeCell ref="BN8:BU8"/>
    <mergeCell ref="CT7:DA7"/>
    <mergeCell ref="DB7:DI7"/>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DB12:DI12"/>
    <mergeCell ref="M13:Q13"/>
    <mergeCell ref="R13:V13"/>
    <mergeCell ref="W13:AB14"/>
    <mergeCell ref="AC13:AG13"/>
    <mergeCell ref="AH13:AL13"/>
    <mergeCell ref="AM13:AT13"/>
    <mergeCell ref="AU13:AX13"/>
    <mergeCell ref="L14:Q14"/>
    <mergeCell ref="R14:V14"/>
    <mergeCell ref="AC14:AG14"/>
    <mergeCell ref="AH14:AL14"/>
    <mergeCell ref="AM14:AT14"/>
    <mergeCell ref="AU14:AX14"/>
    <mergeCell ref="CD11:CS11"/>
    <mergeCell ref="CT11:DA11"/>
    <mergeCell ref="DB11:DI11"/>
    <mergeCell ref="B12:K17"/>
    <mergeCell ref="L12:Q12"/>
    <mergeCell ref="R12:V12"/>
    <mergeCell ref="W12:AB12"/>
    <mergeCell ref="AC12:AG12"/>
    <mergeCell ref="AH12:AL12"/>
    <mergeCell ref="AM12:AT12"/>
    <mergeCell ref="CD12:CS12"/>
    <mergeCell ref="CT12:DA12"/>
    <mergeCell ref="AY14:BM14"/>
    <mergeCell ref="BN14:BU14"/>
    <mergeCell ref="BV14:CC14"/>
    <mergeCell ref="CD14:CS14"/>
    <mergeCell ref="CT14:DA14"/>
    <mergeCell ref="AY13:BM13"/>
    <mergeCell ref="BN13:BU13"/>
    <mergeCell ref="AU12:AX12"/>
    <mergeCell ref="AY12:BM12"/>
    <mergeCell ref="BN12:BU12"/>
    <mergeCell ref="BV12:CC12"/>
    <mergeCell ref="DB14:DI14"/>
    <mergeCell ref="BV13:CC13"/>
    <mergeCell ref="CD13:CS13"/>
    <mergeCell ref="CT13:DA13"/>
    <mergeCell ref="DB13:DI13"/>
    <mergeCell ref="AU15:AX15"/>
    <mergeCell ref="AY15:BM15"/>
    <mergeCell ref="BN15:BU15"/>
    <mergeCell ref="BV15:CC15"/>
    <mergeCell ref="CD15:CS15"/>
    <mergeCell ref="DB16:DI17"/>
    <mergeCell ref="M17:Q17"/>
    <mergeCell ref="R17:V17"/>
    <mergeCell ref="W17:AB18"/>
    <mergeCell ref="AC17:AG17"/>
    <mergeCell ref="AH17:AL17"/>
    <mergeCell ref="AM17:AT17"/>
    <mergeCell ref="AU17:AX17"/>
    <mergeCell ref="AY17:BM17"/>
    <mergeCell ref="BN17:BU17"/>
    <mergeCell ref="M15:Q15"/>
    <mergeCell ref="R15:V15"/>
    <mergeCell ref="W15:AB16"/>
    <mergeCell ref="AC15:AG15"/>
    <mergeCell ref="AH15:AL15"/>
    <mergeCell ref="AM15:AT15"/>
    <mergeCell ref="BN19:BU19"/>
    <mergeCell ref="BV19:CC19"/>
    <mergeCell ref="DB18:DI19"/>
    <mergeCell ref="L16:Q16"/>
    <mergeCell ref="R16:V16"/>
    <mergeCell ref="AC16:AG16"/>
    <mergeCell ref="AH16:AL16"/>
    <mergeCell ref="AM16:AT16"/>
    <mergeCell ref="AH19:AL19"/>
    <mergeCell ref="AM19:AT19"/>
    <mergeCell ref="BN16:BU16"/>
    <mergeCell ref="BV16:CC16"/>
    <mergeCell ref="CE16:CS17"/>
    <mergeCell ref="CT16:DA17"/>
    <mergeCell ref="BV17:CC17"/>
    <mergeCell ref="AY18:BM18"/>
    <mergeCell ref="BN18:BU18"/>
    <mergeCell ref="BV18:CC18"/>
    <mergeCell ref="CE18:CS19"/>
    <mergeCell ref="CT18:DA19"/>
    <mergeCell ref="B19:K19"/>
    <mergeCell ref="L19:V19"/>
    <mergeCell ref="W19:AB20"/>
    <mergeCell ref="AC19:AG19"/>
    <mergeCell ref="AU16:AX16"/>
    <mergeCell ref="AY16:BM16"/>
    <mergeCell ref="AU19:AX19"/>
    <mergeCell ref="AY19:BM19"/>
    <mergeCell ref="B20:K20"/>
    <mergeCell ref="L20:V20"/>
    <mergeCell ref="AC20:AG20"/>
    <mergeCell ref="AH20:AL20"/>
    <mergeCell ref="AM20:AT20"/>
    <mergeCell ref="AU20:AX20"/>
    <mergeCell ref="B21:AX21"/>
    <mergeCell ref="AY21:BM21"/>
    <mergeCell ref="BN21:BU21"/>
    <mergeCell ref="BV21:CC21"/>
    <mergeCell ref="B18:K18"/>
    <mergeCell ref="L18:V18"/>
    <mergeCell ref="AC18:AG18"/>
    <mergeCell ref="AH18:AL18"/>
    <mergeCell ref="AM18:AT18"/>
    <mergeCell ref="AU18:AX18"/>
    <mergeCell ref="E24:K24"/>
    <mergeCell ref="L24:P24"/>
    <mergeCell ref="Q24:V24"/>
    <mergeCell ref="Z24:AG24"/>
    <mergeCell ref="AH24:AL24"/>
    <mergeCell ref="AM24:AR24"/>
    <mergeCell ref="AY20:BM20"/>
    <mergeCell ref="BN20:BU20"/>
    <mergeCell ref="BV20:CC20"/>
    <mergeCell ref="CE20:CS21"/>
    <mergeCell ref="CT20:DA21"/>
    <mergeCell ref="DB20:DI21"/>
    <mergeCell ref="CE22:CS23"/>
    <mergeCell ref="AY22:BM22"/>
    <mergeCell ref="BN22:BU22"/>
    <mergeCell ref="BV22:CC22"/>
    <mergeCell ref="AM26:AR26"/>
    <mergeCell ref="DB24:DI25"/>
    <mergeCell ref="CE24:CS25"/>
    <mergeCell ref="CT24:DA25"/>
    <mergeCell ref="BV25:CC25"/>
    <mergeCell ref="AM25:AR25"/>
    <mergeCell ref="AS24:AX24"/>
    <mergeCell ref="AY24:BM24"/>
    <mergeCell ref="BN24:BU24"/>
    <mergeCell ref="BV24:CC24"/>
    <mergeCell ref="W22:Y29"/>
    <mergeCell ref="Z22:AG23"/>
    <mergeCell ref="Z25:AG25"/>
    <mergeCell ref="AH25:AL25"/>
    <mergeCell ref="AS25:AX25"/>
    <mergeCell ref="CE26:CS27"/>
    <mergeCell ref="CT26:DA27"/>
    <mergeCell ref="BV27:CC27"/>
    <mergeCell ref="E26:K26"/>
    <mergeCell ref="L26:P26"/>
    <mergeCell ref="AY25:BM25"/>
    <mergeCell ref="BN25:BU25"/>
    <mergeCell ref="E25:K25"/>
    <mergeCell ref="L25:P25"/>
    <mergeCell ref="Q25:V25"/>
    <mergeCell ref="DB26:DI27"/>
    <mergeCell ref="E27:K27"/>
    <mergeCell ref="L27:P27"/>
    <mergeCell ref="Q27:V27"/>
    <mergeCell ref="Z27:AG27"/>
    <mergeCell ref="AH27:AL27"/>
    <mergeCell ref="AM27:AR27"/>
    <mergeCell ref="AS27:AX27"/>
    <mergeCell ref="AY27:BM27"/>
    <mergeCell ref="BN27:BU27"/>
    <mergeCell ref="E28:K28"/>
    <mergeCell ref="CT22:DA23"/>
    <mergeCell ref="AY23:BM23"/>
    <mergeCell ref="BN23:BU23"/>
    <mergeCell ref="AH28:AL28"/>
    <mergeCell ref="AM28:AR28"/>
    <mergeCell ref="AS26:AX26"/>
    <mergeCell ref="AY26:BM26"/>
    <mergeCell ref="BN26:BU26"/>
    <mergeCell ref="BV26:CC26"/>
    <mergeCell ref="BV28:CC28"/>
    <mergeCell ref="CE28:CS29"/>
    <mergeCell ref="BN29:BU29"/>
    <mergeCell ref="BV29:CC29"/>
    <mergeCell ref="BN30:BU30"/>
    <mergeCell ref="BV30:CC30"/>
    <mergeCell ref="AS29:AX29"/>
    <mergeCell ref="BC29:BM29"/>
    <mergeCell ref="AS28:AX28"/>
    <mergeCell ref="AY28:BB30"/>
    <mergeCell ref="BC28:BM28"/>
    <mergeCell ref="BN28:BU28"/>
    <mergeCell ref="Z26:AG26"/>
    <mergeCell ref="AH26:AL26"/>
    <mergeCell ref="CT28:DA29"/>
    <mergeCell ref="DB28:DI29"/>
    <mergeCell ref="E29:K29"/>
    <mergeCell ref="L29:P29"/>
    <mergeCell ref="Q29:V29"/>
    <mergeCell ref="Z29:AG29"/>
    <mergeCell ref="AH29:AL29"/>
    <mergeCell ref="AM29:AR29"/>
    <mergeCell ref="B22:D30"/>
    <mergeCell ref="E22:K23"/>
    <mergeCell ref="L22:P23"/>
    <mergeCell ref="Q22:V23"/>
    <mergeCell ref="DB22:DI23"/>
    <mergeCell ref="BV23:CC23"/>
    <mergeCell ref="AH22:AL23"/>
    <mergeCell ref="AM22:AR23"/>
    <mergeCell ref="AS22:AX23"/>
    <mergeCell ref="Q26:V26"/>
    <mergeCell ref="CO32:DE32"/>
    <mergeCell ref="E30:K30"/>
    <mergeCell ref="L30:P30"/>
    <mergeCell ref="Q30:V30"/>
    <mergeCell ref="W30:AG30"/>
    <mergeCell ref="AH30:AX30"/>
    <mergeCell ref="BC30:BM30"/>
    <mergeCell ref="BY34:CM34"/>
    <mergeCell ref="CO34:CP34"/>
    <mergeCell ref="L28:P28"/>
    <mergeCell ref="Q28:V28"/>
    <mergeCell ref="Z28:AG28"/>
    <mergeCell ref="C32:S32"/>
    <mergeCell ref="U32:AK32"/>
    <mergeCell ref="AM32:BC32"/>
    <mergeCell ref="BE32:BU32"/>
    <mergeCell ref="BW32:CM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AO35:BC35"/>
    <mergeCell ref="DG35:DH35"/>
    <mergeCell ref="BE35:BF35"/>
    <mergeCell ref="BG35:BU35"/>
    <mergeCell ref="BW35:BX35"/>
    <mergeCell ref="BY35:CM35"/>
    <mergeCell ref="CO35:CP35"/>
    <mergeCell ref="CQ35:DE35"/>
    <mergeCell ref="BE36:BF36"/>
    <mergeCell ref="BG36:BU36"/>
    <mergeCell ref="BW36:BX36"/>
    <mergeCell ref="CQ34:DE34"/>
    <mergeCell ref="DG34:DH34"/>
    <mergeCell ref="C35:D35"/>
    <mergeCell ref="E35:S35"/>
    <mergeCell ref="U35:V35"/>
    <mergeCell ref="W35:AK35"/>
    <mergeCell ref="AM35:AN35"/>
    <mergeCell ref="C36:D36"/>
    <mergeCell ref="E36:S36"/>
    <mergeCell ref="U36:V36"/>
    <mergeCell ref="W36:AK36"/>
    <mergeCell ref="AM36:AN36"/>
    <mergeCell ref="AO36:BC36"/>
    <mergeCell ref="DG36:DH36"/>
    <mergeCell ref="C37:D37"/>
    <mergeCell ref="E37:S37"/>
    <mergeCell ref="U37:V37"/>
    <mergeCell ref="W37:AK37"/>
    <mergeCell ref="AM37:AN37"/>
    <mergeCell ref="AO37:BC37"/>
    <mergeCell ref="DG37:DH37"/>
    <mergeCell ref="BE37:BF37"/>
    <mergeCell ref="BG37:BU37"/>
    <mergeCell ref="BE38:BF38"/>
    <mergeCell ref="BG38:BU38"/>
    <mergeCell ref="BW38:BX38"/>
    <mergeCell ref="BY36:CM36"/>
    <mergeCell ref="CO36:CP36"/>
    <mergeCell ref="CQ36:DE36"/>
    <mergeCell ref="BW37:BX37"/>
    <mergeCell ref="BY37:CM37"/>
    <mergeCell ref="CO37:CP37"/>
    <mergeCell ref="CQ37:DE37"/>
    <mergeCell ref="C38:D38"/>
    <mergeCell ref="E38:S38"/>
    <mergeCell ref="U38:V38"/>
    <mergeCell ref="W38:AK38"/>
    <mergeCell ref="AM38:AN38"/>
    <mergeCell ref="AO38:BC38"/>
    <mergeCell ref="DG38:DH38"/>
    <mergeCell ref="C39:D39"/>
    <mergeCell ref="E39:S39"/>
    <mergeCell ref="U39:V39"/>
    <mergeCell ref="W39:AK39"/>
    <mergeCell ref="AM39:AN39"/>
    <mergeCell ref="AO39:BC39"/>
    <mergeCell ref="DG39:DH39"/>
    <mergeCell ref="BE39:BF39"/>
    <mergeCell ref="BG39:BU39"/>
    <mergeCell ref="BE40:BF40"/>
    <mergeCell ref="BG40:BU40"/>
    <mergeCell ref="BW40:BX40"/>
    <mergeCell ref="BY38:CM38"/>
    <mergeCell ref="CO38:CP38"/>
    <mergeCell ref="CQ38:DE38"/>
    <mergeCell ref="BW39:BX39"/>
    <mergeCell ref="BY39:CM39"/>
    <mergeCell ref="CO39:CP39"/>
    <mergeCell ref="CQ39:DE39"/>
    <mergeCell ref="C40:D40"/>
    <mergeCell ref="E40:S40"/>
    <mergeCell ref="U40:V40"/>
    <mergeCell ref="W40:AK40"/>
    <mergeCell ref="AM40:AN40"/>
    <mergeCell ref="AO40:BC40"/>
    <mergeCell ref="DG41:DH41"/>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W42:AK42"/>
    <mergeCell ref="AM42:AN42"/>
    <mergeCell ref="AO42:BC42"/>
    <mergeCell ref="BE42:BF42"/>
    <mergeCell ref="BG42:BU42"/>
    <mergeCell ref="BW42:BX42"/>
    <mergeCell ref="DG42:DH42"/>
    <mergeCell ref="C43:D43"/>
    <mergeCell ref="E43:S43"/>
    <mergeCell ref="U43:V43"/>
    <mergeCell ref="W43:AK43"/>
    <mergeCell ref="AM43:AN43"/>
    <mergeCell ref="AO43:BC43"/>
    <mergeCell ref="C42:D42"/>
    <mergeCell ref="E42:S42"/>
    <mergeCell ref="U42:V42"/>
    <mergeCell ref="BG43:BU43"/>
    <mergeCell ref="BW43:BX43"/>
    <mergeCell ref="BY43:CM43"/>
    <mergeCell ref="CO43:CP43"/>
    <mergeCell ref="CQ43:DE43"/>
    <mergeCell ref="BY42:CM42"/>
    <mergeCell ref="CO42:CP42"/>
    <mergeCell ref="CQ42:DE42"/>
    <mergeCell ref="E51:DI51"/>
    <mergeCell ref="E52:DI52"/>
    <mergeCell ref="E53:DI53"/>
    <mergeCell ref="DG43:DH43"/>
    <mergeCell ref="E46:DI46"/>
    <mergeCell ref="E47:DI47"/>
    <mergeCell ref="E48:DI48"/>
    <mergeCell ref="E49:DI49"/>
    <mergeCell ref="E50:DI50"/>
    <mergeCell ref="BE43:BF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B9DB8-4151-424D-8820-AE3E05B2233D}">
  <sheetPr>
    <pageSetUpPr fitToPage="1"/>
  </sheetPr>
  <dimension ref="A1:P45"/>
  <sheetViews>
    <sheetView showGridLines="0" topLeftCell="A7" zoomScaleSheetLayoutView="100" workbookViewId="0"/>
  </sheetViews>
  <sheetFormatPr defaultColWidth="0" defaultRowHeight="0" customHeight="1" zeroHeight="1" x14ac:dyDescent="0.15"/>
  <cols>
    <col min="1" max="1" width="6.625" style="1036" customWidth="1"/>
    <col min="2" max="2" width="11" style="1036" customWidth="1"/>
    <col min="3" max="3" width="17" style="1036" customWidth="1"/>
    <col min="4" max="5" width="16.625" style="1036" customWidth="1"/>
    <col min="6" max="15" width="15" style="1036" customWidth="1"/>
    <col min="16" max="16" width="24" style="1036" customWidth="1"/>
    <col min="17" max="16384" width="0" style="1036" hidden="1"/>
  </cols>
  <sheetData>
    <row r="1" spans="1:16" ht="16.5" customHeight="1" x14ac:dyDescent="0.15">
      <c r="A1" s="1037"/>
      <c r="B1" s="1037"/>
      <c r="C1" s="1037"/>
      <c r="D1" s="1037"/>
      <c r="E1" s="1037"/>
      <c r="F1" s="1037"/>
      <c r="G1" s="1037"/>
      <c r="H1" s="1037"/>
      <c r="I1" s="1037"/>
      <c r="J1" s="1037"/>
      <c r="K1" s="1037"/>
      <c r="L1" s="1037"/>
      <c r="M1" s="1037"/>
      <c r="N1" s="1037"/>
      <c r="O1" s="1037"/>
      <c r="P1" s="1037"/>
    </row>
    <row r="2" spans="1:16" ht="16.5" customHeight="1" x14ac:dyDescent="0.15">
      <c r="A2" s="1037"/>
      <c r="B2" s="1037"/>
      <c r="C2" s="1037"/>
      <c r="D2" s="1037"/>
      <c r="E2" s="1037"/>
      <c r="F2" s="1037"/>
      <c r="G2" s="1037"/>
      <c r="H2" s="1037"/>
      <c r="I2" s="1037"/>
      <c r="J2" s="1037"/>
      <c r="K2" s="1037"/>
      <c r="L2" s="1037"/>
      <c r="M2" s="1037"/>
      <c r="N2" s="1037"/>
      <c r="O2" s="1037"/>
      <c r="P2" s="1037"/>
    </row>
    <row r="3" spans="1:16" ht="16.5" customHeight="1" x14ac:dyDescent="0.15">
      <c r="A3" s="1037"/>
      <c r="B3" s="1037"/>
      <c r="C3" s="1037"/>
      <c r="D3" s="1037"/>
      <c r="E3" s="1037"/>
      <c r="F3" s="1037"/>
      <c r="G3" s="1037"/>
      <c r="H3" s="1037"/>
      <c r="I3" s="1037"/>
      <c r="J3" s="1037"/>
      <c r="K3" s="1037"/>
      <c r="L3" s="1037"/>
      <c r="M3" s="1037"/>
      <c r="N3" s="1037"/>
      <c r="O3" s="1037"/>
      <c r="P3" s="1037"/>
    </row>
    <row r="4" spans="1:16" ht="16.5" customHeight="1" x14ac:dyDescent="0.15">
      <c r="A4" s="1037"/>
      <c r="B4" s="1037"/>
      <c r="C4" s="1037"/>
      <c r="D4" s="1037"/>
      <c r="E4" s="1037"/>
      <c r="F4" s="1037"/>
      <c r="G4" s="1037"/>
      <c r="H4" s="1037"/>
      <c r="I4" s="1037"/>
      <c r="J4" s="1037"/>
      <c r="K4" s="1037"/>
      <c r="L4" s="1037"/>
      <c r="M4" s="1037"/>
      <c r="N4" s="1037"/>
      <c r="O4" s="1037"/>
      <c r="P4" s="1037"/>
    </row>
    <row r="5" spans="1:16" ht="16.5" customHeight="1" x14ac:dyDescent="0.15">
      <c r="A5" s="1037"/>
      <c r="B5" s="1037"/>
      <c r="C5" s="1037"/>
      <c r="D5" s="1037"/>
      <c r="E5" s="1037"/>
      <c r="F5" s="1037"/>
      <c r="G5" s="1037"/>
      <c r="H5" s="1037"/>
      <c r="I5" s="1037"/>
      <c r="J5" s="1037"/>
      <c r="K5" s="1037"/>
      <c r="L5" s="1037"/>
      <c r="M5" s="1037"/>
      <c r="N5" s="1037"/>
      <c r="O5" s="1037"/>
      <c r="P5" s="1037"/>
    </row>
    <row r="6" spans="1:16" ht="16.5" customHeight="1" x14ac:dyDescent="0.15">
      <c r="A6" s="1037"/>
      <c r="B6" s="1037"/>
      <c r="C6" s="1037"/>
      <c r="D6" s="1037"/>
      <c r="E6" s="1037"/>
      <c r="F6" s="1037"/>
      <c r="G6" s="1037"/>
      <c r="H6" s="1037"/>
      <c r="I6" s="1037"/>
      <c r="J6" s="1037"/>
      <c r="K6" s="1037"/>
      <c r="L6" s="1037"/>
      <c r="M6" s="1037"/>
      <c r="N6" s="1037"/>
      <c r="O6" s="1037"/>
      <c r="P6" s="1037"/>
    </row>
    <row r="7" spans="1:16" ht="16.5" customHeight="1" x14ac:dyDescent="0.15">
      <c r="A7" s="1037"/>
      <c r="B7" s="1037"/>
      <c r="C7" s="1037"/>
      <c r="D7" s="1037"/>
      <c r="E7" s="1037"/>
      <c r="F7" s="1037"/>
      <c r="G7" s="1037"/>
      <c r="H7" s="1037"/>
      <c r="I7" s="1037"/>
      <c r="J7" s="1037"/>
      <c r="K7" s="1037"/>
      <c r="L7" s="1037"/>
      <c r="M7" s="1037"/>
      <c r="N7" s="1037"/>
      <c r="O7" s="1037"/>
      <c r="P7" s="1037"/>
    </row>
    <row r="8" spans="1:16" ht="16.5" customHeight="1" x14ac:dyDescent="0.15">
      <c r="A8" s="1037"/>
      <c r="B8" s="1037"/>
      <c r="C8" s="1037"/>
      <c r="D8" s="1037"/>
      <c r="E8" s="1037"/>
      <c r="F8" s="1037"/>
      <c r="G8" s="1037"/>
      <c r="H8" s="1037"/>
      <c r="I8" s="1037"/>
      <c r="J8" s="1037"/>
      <c r="K8" s="1037"/>
      <c r="L8" s="1037"/>
      <c r="M8" s="1037"/>
      <c r="N8" s="1037"/>
      <c r="O8" s="1037"/>
      <c r="P8" s="1037"/>
    </row>
    <row r="9" spans="1:16" ht="16.5" customHeight="1" x14ac:dyDescent="0.15">
      <c r="A9" s="1037"/>
      <c r="B9" s="1037"/>
      <c r="C9" s="1037"/>
      <c r="D9" s="1037"/>
      <c r="E9" s="1037"/>
      <c r="F9" s="1037"/>
      <c r="G9" s="1037"/>
      <c r="H9" s="1037"/>
      <c r="I9" s="1037"/>
      <c r="J9" s="1037"/>
      <c r="K9" s="1037"/>
      <c r="L9" s="1037"/>
      <c r="M9" s="1037"/>
      <c r="N9" s="1037"/>
      <c r="O9" s="1037"/>
      <c r="P9" s="1037"/>
    </row>
    <row r="10" spans="1:16" ht="16.5" customHeight="1" x14ac:dyDescent="0.15">
      <c r="A10" s="1037"/>
      <c r="B10" s="1037"/>
      <c r="C10" s="1037"/>
      <c r="D10" s="1037"/>
      <c r="E10" s="1037"/>
      <c r="F10" s="1037"/>
      <c r="G10" s="1037"/>
      <c r="H10" s="1037"/>
      <c r="I10" s="1037"/>
      <c r="J10" s="1037"/>
      <c r="K10" s="1037"/>
      <c r="L10" s="1037"/>
      <c r="M10" s="1037"/>
      <c r="N10" s="1037"/>
      <c r="O10" s="1037"/>
      <c r="P10" s="1037"/>
    </row>
    <row r="11" spans="1:16" ht="16.5" customHeight="1" x14ac:dyDescent="0.15">
      <c r="A11" s="1037"/>
      <c r="B11" s="1037"/>
      <c r="C11" s="1037"/>
      <c r="D11" s="1037"/>
      <c r="E11" s="1037"/>
      <c r="F11" s="1037"/>
      <c r="G11" s="1037"/>
      <c r="H11" s="1037"/>
      <c r="I11" s="1037"/>
      <c r="J11" s="1037"/>
      <c r="K11" s="1037"/>
      <c r="L11" s="1037"/>
      <c r="M11" s="1037"/>
      <c r="N11" s="1037"/>
      <c r="O11" s="1037"/>
      <c r="P11" s="1037"/>
    </row>
    <row r="12" spans="1:16" ht="16.5" customHeight="1" x14ac:dyDescent="0.15">
      <c r="A12" s="1037"/>
      <c r="B12" s="1037"/>
      <c r="C12" s="1037"/>
      <c r="D12" s="1037"/>
      <c r="E12" s="1037"/>
      <c r="F12" s="1037"/>
      <c r="G12" s="1037"/>
      <c r="H12" s="1037"/>
      <c r="I12" s="1037"/>
      <c r="J12" s="1037"/>
      <c r="K12" s="1037"/>
      <c r="L12" s="1037"/>
      <c r="M12" s="1037"/>
      <c r="N12" s="1037"/>
      <c r="O12" s="1037"/>
      <c r="P12" s="1037"/>
    </row>
    <row r="13" spans="1:16" ht="16.5" customHeight="1" x14ac:dyDescent="0.15">
      <c r="A13" s="1037"/>
      <c r="B13" s="1037"/>
      <c r="C13" s="1037"/>
      <c r="D13" s="1037"/>
      <c r="E13" s="1037"/>
      <c r="F13" s="1037"/>
      <c r="G13" s="1037"/>
      <c r="H13" s="1037"/>
      <c r="I13" s="1037"/>
      <c r="J13" s="1037"/>
      <c r="K13" s="1037"/>
      <c r="L13" s="1037"/>
      <c r="M13" s="1037"/>
      <c r="N13" s="1037"/>
      <c r="O13" s="1037"/>
      <c r="P13" s="1037"/>
    </row>
    <row r="14" spans="1:16" ht="16.5" customHeight="1" x14ac:dyDescent="0.15">
      <c r="A14" s="1037"/>
      <c r="B14" s="1037"/>
      <c r="C14" s="1037"/>
      <c r="D14" s="1037"/>
      <c r="E14" s="1037"/>
      <c r="F14" s="1037"/>
      <c r="G14" s="1037"/>
      <c r="H14" s="1037"/>
      <c r="I14" s="1037"/>
      <c r="J14" s="1037"/>
      <c r="K14" s="1037"/>
      <c r="L14" s="1037"/>
      <c r="M14" s="1037"/>
      <c r="N14" s="1037"/>
      <c r="O14" s="1037"/>
      <c r="P14" s="1037"/>
    </row>
    <row r="15" spans="1:16" ht="16.5" customHeight="1" x14ac:dyDescent="0.15">
      <c r="A15" s="1037"/>
      <c r="B15" s="1037"/>
      <c r="C15" s="1037"/>
      <c r="D15" s="1037"/>
      <c r="E15" s="1037"/>
      <c r="F15" s="1037"/>
      <c r="G15" s="1037"/>
      <c r="H15" s="1037"/>
      <c r="I15" s="1037"/>
      <c r="J15" s="1037"/>
      <c r="K15" s="1037"/>
      <c r="L15" s="1037"/>
      <c r="M15" s="1037"/>
      <c r="N15" s="1037"/>
      <c r="O15" s="1037"/>
      <c r="P15" s="1037"/>
    </row>
    <row r="16" spans="1:16" ht="16.5" customHeight="1" x14ac:dyDescent="0.15">
      <c r="A16" s="1037"/>
      <c r="B16" s="1037"/>
      <c r="C16" s="1037"/>
      <c r="D16" s="1037"/>
      <c r="E16" s="1037"/>
      <c r="F16" s="1037"/>
      <c r="G16" s="1037"/>
      <c r="H16" s="1037"/>
      <c r="I16" s="1037"/>
      <c r="J16" s="1037"/>
      <c r="K16" s="1037"/>
      <c r="L16" s="1037"/>
      <c r="M16" s="1037"/>
      <c r="N16" s="1037"/>
      <c r="O16" s="1037"/>
      <c r="P16" s="1037"/>
    </row>
    <row r="17" spans="1:16" ht="16.5" customHeight="1" x14ac:dyDescent="0.15">
      <c r="A17" s="1037"/>
      <c r="B17" s="1037"/>
      <c r="C17" s="1037"/>
      <c r="D17" s="1037"/>
      <c r="E17" s="1037"/>
      <c r="F17" s="1037"/>
      <c r="G17" s="1037"/>
      <c r="H17" s="1037"/>
      <c r="I17" s="1037"/>
      <c r="J17" s="1037"/>
      <c r="K17" s="1037"/>
      <c r="L17" s="1037"/>
      <c r="M17" s="1037"/>
      <c r="N17" s="1037"/>
      <c r="O17" s="1037"/>
      <c r="P17" s="1037"/>
    </row>
    <row r="18" spans="1:16" ht="16.5" customHeight="1" x14ac:dyDescent="0.15">
      <c r="A18" s="1037"/>
      <c r="B18" s="1037"/>
      <c r="C18" s="1037"/>
      <c r="D18" s="1037"/>
      <c r="E18" s="1037"/>
      <c r="F18" s="1037"/>
      <c r="G18" s="1037"/>
      <c r="H18" s="1037"/>
      <c r="I18" s="1037"/>
      <c r="J18" s="1037"/>
      <c r="K18" s="1037"/>
      <c r="L18" s="1037"/>
      <c r="M18" s="1037"/>
      <c r="N18" s="1037"/>
      <c r="O18" s="1037"/>
      <c r="P18" s="1037"/>
    </row>
    <row r="19" spans="1:16" ht="16.5" customHeight="1" x14ac:dyDescent="0.15">
      <c r="A19" s="1037"/>
      <c r="B19" s="1037"/>
      <c r="C19" s="1037"/>
      <c r="D19" s="1037"/>
      <c r="E19" s="1037"/>
      <c r="F19" s="1037"/>
      <c r="G19" s="1037"/>
      <c r="H19" s="1037"/>
      <c r="I19" s="1037"/>
      <c r="J19" s="1037"/>
      <c r="K19" s="1037"/>
      <c r="L19" s="1037"/>
      <c r="M19" s="1037"/>
      <c r="N19" s="1037"/>
      <c r="O19" s="1037"/>
      <c r="P19" s="1037"/>
    </row>
    <row r="20" spans="1:16" ht="16.5" customHeight="1" x14ac:dyDescent="0.15">
      <c r="A20" s="1037"/>
      <c r="B20" s="1037"/>
      <c r="C20" s="1037"/>
      <c r="D20" s="1037"/>
      <c r="E20" s="1037"/>
      <c r="F20" s="1037"/>
      <c r="G20" s="1037"/>
      <c r="H20" s="1037"/>
      <c r="I20" s="1037"/>
      <c r="J20" s="1037"/>
      <c r="K20" s="1037"/>
      <c r="L20" s="1037"/>
      <c r="M20" s="1037"/>
      <c r="N20" s="1037"/>
      <c r="O20" s="1037"/>
      <c r="P20" s="1037"/>
    </row>
    <row r="21" spans="1:16" ht="16.5" customHeight="1" x14ac:dyDescent="0.15">
      <c r="A21" s="1037"/>
      <c r="B21" s="1037"/>
      <c r="C21" s="1037"/>
      <c r="D21" s="1037"/>
      <c r="E21" s="1037"/>
      <c r="F21" s="1037"/>
      <c r="G21" s="1037"/>
      <c r="H21" s="1037"/>
      <c r="I21" s="1037"/>
      <c r="J21" s="1037"/>
      <c r="K21" s="1037"/>
      <c r="L21" s="1037"/>
      <c r="M21" s="1037"/>
      <c r="N21" s="1037"/>
      <c r="O21" s="1037"/>
      <c r="P21" s="1037"/>
    </row>
    <row r="22" spans="1:16" ht="16.5" customHeight="1" x14ac:dyDescent="0.15">
      <c r="A22" s="1037"/>
      <c r="B22" s="1037"/>
      <c r="C22" s="1037"/>
      <c r="D22" s="1037"/>
      <c r="E22" s="1037"/>
      <c r="F22" s="1037"/>
      <c r="G22" s="1037"/>
      <c r="H22" s="1037"/>
      <c r="I22" s="1037"/>
      <c r="J22" s="1037"/>
      <c r="K22" s="1037"/>
      <c r="L22" s="1037"/>
      <c r="M22" s="1037"/>
      <c r="N22" s="1037"/>
      <c r="O22" s="1037"/>
      <c r="P22" s="1037"/>
    </row>
    <row r="23" spans="1:16" ht="16.5" customHeight="1" x14ac:dyDescent="0.15">
      <c r="A23" s="1037"/>
      <c r="B23" s="1037"/>
      <c r="C23" s="1037"/>
      <c r="D23" s="1037"/>
      <c r="E23" s="1037"/>
      <c r="F23" s="1037"/>
      <c r="G23" s="1037"/>
      <c r="H23" s="1037"/>
      <c r="I23" s="1037"/>
      <c r="J23" s="1037"/>
      <c r="K23" s="1037"/>
      <c r="L23" s="1037"/>
      <c r="M23" s="1037"/>
      <c r="N23" s="1037"/>
      <c r="O23" s="1037"/>
      <c r="P23" s="1037"/>
    </row>
    <row r="24" spans="1:16" ht="16.5" customHeight="1" x14ac:dyDescent="0.15">
      <c r="A24" s="1037"/>
      <c r="B24" s="1037"/>
      <c r="C24" s="1037"/>
      <c r="D24" s="1037"/>
      <c r="E24" s="1037"/>
      <c r="F24" s="1037"/>
      <c r="G24" s="1037"/>
      <c r="H24" s="1037"/>
      <c r="I24" s="1037"/>
      <c r="J24" s="1037"/>
      <c r="K24" s="1037"/>
      <c r="L24" s="1037"/>
      <c r="M24" s="1037"/>
      <c r="N24" s="1037"/>
      <c r="O24" s="1037"/>
      <c r="P24" s="1037"/>
    </row>
    <row r="25" spans="1:16" ht="16.5" customHeight="1" x14ac:dyDescent="0.15">
      <c r="A25" s="1037"/>
      <c r="B25" s="1037"/>
      <c r="C25" s="1037"/>
      <c r="D25" s="1037"/>
      <c r="E25" s="1037"/>
      <c r="F25" s="1037"/>
      <c r="G25" s="1037"/>
      <c r="H25" s="1037"/>
      <c r="I25" s="1037"/>
      <c r="J25" s="1037"/>
      <c r="K25" s="1037"/>
      <c r="L25" s="1037"/>
      <c r="M25" s="1037"/>
      <c r="N25" s="1037"/>
      <c r="O25" s="1037"/>
      <c r="P25" s="1037"/>
    </row>
    <row r="26" spans="1:16" ht="16.5" customHeight="1" x14ac:dyDescent="0.15">
      <c r="A26" s="1037"/>
      <c r="B26" s="1037"/>
      <c r="C26" s="1037"/>
      <c r="D26" s="1037"/>
      <c r="E26" s="1037"/>
      <c r="F26" s="1037"/>
      <c r="G26" s="1037"/>
      <c r="H26" s="1037"/>
      <c r="I26" s="1037"/>
      <c r="J26" s="1037"/>
      <c r="K26" s="1037"/>
      <c r="L26" s="1037"/>
      <c r="M26" s="1037"/>
      <c r="N26" s="1037"/>
      <c r="O26" s="1037"/>
      <c r="P26" s="1037"/>
    </row>
    <row r="27" spans="1:16" ht="16.5" customHeight="1" x14ac:dyDescent="0.15">
      <c r="A27" s="1037"/>
      <c r="B27" s="1037"/>
      <c r="C27" s="1037"/>
      <c r="D27" s="1037"/>
      <c r="E27" s="1037"/>
      <c r="F27" s="1037"/>
      <c r="G27" s="1037"/>
      <c r="H27" s="1037"/>
      <c r="I27" s="1037"/>
      <c r="J27" s="1037"/>
      <c r="K27" s="1037"/>
      <c r="L27" s="1037"/>
      <c r="M27" s="1037"/>
      <c r="N27" s="1037"/>
      <c r="O27" s="1037"/>
      <c r="P27" s="1037"/>
    </row>
    <row r="28" spans="1:16" ht="16.5" customHeight="1" x14ac:dyDescent="0.15">
      <c r="A28" s="1037"/>
      <c r="B28" s="1037"/>
      <c r="C28" s="1037"/>
      <c r="D28" s="1037"/>
      <c r="E28" s="1037"/>
      <c r="F28" s="1037"/>
      <c r="G28" s="1037"/>
      <c r="H28" s="1037"/>
      <c r="I28" s="1037"/>
      <c r="J28" s="1037"/>
      <c r="K28" s="1037"/>
      <c r="L28" s="1037"/>
      <c r="M28" s="1037"/>
      <c r="N28" s="1037"/>
      <c r="O28" s="1037"/>
      <c r="P28" s="1037"/>
    </row>
    <row r="29" spans="1:16" ht="16.5" customHeight="1" x14ac:dyDescent="0.15">
      <c r="A29" s="1037"/>
      <c r="B29" s="1037"/>
      <c r="C29" s="1037"/>
      <c r="D29" s="1037"/>
      <c r="E29" s="1037"/>
      <c r="F29" s="1037"/>
      <c r="G29" s="1037"/>
      <c r="H29" s="1037"/>
      <c r="I29" s="1037"/>
      <c r="J29" s="1037"/>
      <c r="K29" s="1037"/>
      <c r="L29" s="1037"/>
      <c r="M29" s="1037"/>
      <c r="N29" s="1037"/>
      <c r="O29" s="1037"/>
      <c r="P29" s="1037"/>
    </row>
    <row r="30" spans="1:16" ht="16.5" customHeight="1" x14ac:dyDescent="0.15">
      <c r="A30" s="1037"/>
      <c r="B30" s="1037"/>
      <c r="C30" s="1037"/>
      <c r="D30" s="1037"/>
      <c r="E30" s="1037"/>
      <c r="F30" s="1037"/>
      <c r="G30" s="1037"/>
      <c r="H30" s="1037"/>
      <c r="I30" s="1037"/>
      <c r="J30" s="1037"/>
      <c r="K30" s="1037"/>
      <c r="L30" s="1037"/>
      <c r="M30" s="1037"/>
      <c r="N30" s="1037"/>
      <c r="O30" s="1037"/>
      <c r="P30" s="1037"/>
    </row>
    <row r="31" spans="1:16" ht="16.5" customHeight="1" x14ac:dyDescent="0.15">
      <c r="A31" s="1037"/>
      <c r="B31" s="1037"/>
      <c r="C31" s="1037"/>
      <c r="D31" s="1037"/>
      <c r="E31" s="1037"/>
      <c r="F31" s="1037"/>
      <c r="G31" s="1037"/>
      <c r="H31" s="1037"/>
      <c r="I31" s="1037"/>
      <c r="J31" s="1037"/>
      <c r="K31" s="1037"/>
      <c r="L31" s="1037"/>
      <c r="M31" s="1037"/>
      <c r="N31" s="1037"/>
      <c r="O31" s="1037"/>
      <c r="P31" s="1037"/>
    </row>
    <row r="32" spans="1:16" ht="31.5" customHeight="1" thickBot="1" x14ac:dyDescent="0.2">
      <c r="A32" s="1037"/>
      <c r="B32" s="1037"/>
      <c r="C32" s="1037"/>
      <c r="D32" s="1037"/>
      <c r="E32" s="1037"/>
      <c r="F32" s="1037"/>
      <c r="G32" s="1037"/>
      <c r="H32" s="1037"/>
      <c r="I32" s="1037"/>
      <c r="J32" s="1069" t="s">
        <v>483</v>
      </c>
      <c r="K32" s="1037"/>
      <c r="L32" s="1037"/>
      <c r="M32" s="1037"/>
      <c r="N32" s="1037"/>
      <c r="O32" s="1037"/>
      <c r="P32" s="1037"/>
    </row>
    <row r="33" spans="1:16" ht="39" customHeight="1" thickBot="1" x14ac:dyDescent="0.25">
      <c r="A33" s="1037"/>
      <c r="B33" s="1068" t="s">
        <v>494</v>
      </c>
      <c r="C33" s="1067"/>
      <c r="D33" s="1067"/>
      <c r="E33" s="1066" t="s">
        <v>482</v>
      </c>
      <c r="F33" s="1065" t="s">
        <v>3</v>
      </c>
      <c r="G33" s="1064" t="s">
        <v>4</v>
      </c>
      <c r="H33" s="1064" t="s">
        <v>5</v>
      </c>
      <c r="I33" s="1064" t="s">
        <v>6</v>
      </c>
      <c r="J33" s="1063" t="s">
        <v>7</v>
      </c>
      <c r="K33" s="1037"/>
      <c r="L33" s="1037"/>
      <c r="M33" s="1037"/>
      <c r="N33" s="1037"/>
      <c r="O33" s="1037"/>
      <c r="P33" s="1037"/>
    </row>
    <row r="34" spans="1:16" ht="39" customHeight="1" x14ac:dyDescent="0.15">
      <c r="A34" s="1037"/>
      <c r="B34" s="1062"/>
      <c r="C34" s="1061" t="s">
        <v>493</v>
      </c>
      <c r="D34" s="1061"/>
      <c r="E34" s="1060"/>
      <c r="F34" s="1059">
        <v>9.81</v>
      </c>
      <c r="G34" s="1058">
        <v>10.41</v>
      </c>
      <c r="H34" s="1058">
        <v>8.6199999999999992</v>
      </c>
      <c r="I34" s="1058">
        <v>7.84</v>
      </c>
      <c r="J34" s="1057">
        <v>7.36</v>
      </c>
      <c r="K34" s="1037"/>
      <c r="L34" s="1037"/>
      <c r="M34" s="1037"/>
      <c r="N34" s="1037"/>
      <c r="O34" s="1037"/>
      <c r="P34" s="1037"/>
    </row>
    <row r="35" spans="1:16" ht="39" customHeight="1" x14ac:dyDescent="0.15">
      <c r="A35" s="1037"/>
      <c r="B35" s="1056"/>
      <c r="C35" s="1054" t="s">
        <v>492</v>
      </c>
      <c r="D35" s="1053"/>
      <c r="E35" s="1052"/>
      <c r="F35" s="1051">
        <v>0.75</v>
      </c>
      <c r="G35" s="1050">
        <v>0.95</v>
      </c>
      <c r="H35" s="1050">
        <v>0.55000000000000004</v>
      </c>
      <c r="I35" s="1050">
        <v>0.96</v>
      </c>
      <c r="J35" s="1049">
        <v>1.93</v>
      </c>
      <c r="K35" s="1037"/>
      <c r="L35" s="1037"/>
      <c r="M35" s="1037"/>
      <c r="N35" s="1037"/>
      <c r="O35" s="1037"/>
      <c r="P35" s="1037"/>
    </row>
    <row r="36" spans="1:16" ht="39" customHeight="1" x14ac:dyDescent="0.15">
      <c r="A36" s="1037"/>
      <c r="B36" s="1056"/>
      <c r="C36" s="1054" t="s">
        <v>491</v>
      </c>
      <c r="D36" s="1053"/>
      <c r="E36" s="1052"/>
      <c r="F36" s="1051">
        <v>0.15</v>
      </c>
      <c r="G36" s="1050">
        <v>0.28000000000000003</v>
      </c>
      <c r="H36" s="1050">
        <v>0.56999999999999995</v>
      </c>
      <c r="I36" s="1050">
        <v>0.65</v>
      </c>
      <c r="J36" s="1049">
        <v>0.78</v>
      </c>
      <c r="K36" s="1037"/>
      <c r="L36" s="1037"/>
      <c r="M36" s="1037"/>
      <c r="N36" s="1037"/>
      <c r="O36" s="1037"/>
      <c r="P36" s="1037"/>
    </row>
    <row r="37" spans="1:16" ht="39" customHeight="1" x14ac:dyDescent="0.15">
      <c r="A37" s="1037"/>
      <c r="B37" s="1056"/>
      <c r="C37" s="1054" t="s">
        <v>490</v>
      </c>
      <c r="D37" s="1053"/>
      <c r="E37" s="1052"/>
      <c r="F37" s="1051">
        <v>0.14000000000000001</v>
      </c>
      <c r="G37" s="1050">
        <v>0.08</v>
      </c>
      <c r="H37" s="1050">
        <v>0.04</v>
      </c>
      <c r="I37" s="1050">
        <v>0.08</v>
      </c>
      <c r="J37" s="1049">
        <v>0.08</v>
      </c>
      <c r="K37" s="1037"/>
      <c r="L37" s="1037"/>
      <c r="M37" s="1037"/>
      <c r="N37" s="1037"/>
      <c r="O37" s="1037"/>
      <c r="P37" s="1037"/>
    </row>
    <row r="38" spans="1:16" ht="39" customHeight="1" x14ac:dyDescent="0.15">
      <c r="A38" s="1037"/>
      <c r="B38" s="1056"/>
      <c r="C38" s="1054" t="s">
        <v>489</v>
      </c>
      <c r="D38" s="1053"/>
      <c r="E38" s="1052"/>
      <c r="F38" s="1051">
        <v>0.28999999999999998</v>
      </c>
      <c r="G38" s="1050">
        <v>0.28000000000000003</v>
      </c>
      <c r="H38" s="1050">
        <v>0.15</v>
      </c>
      <c r="I38" s="1050">
        <v>0.14000000000000001</v>
      </c>
      <c r="J38" s="1049">
        <v>0.03</v>
      </c>
      <c r="K38" s="1037"/>
      <c r="L38" s="1037"/>
      <c r="M38" s="1037"/>
      <c r="N38" s="1037"/>
      <c r="O38" s="1037"/>
      <c r="P38" s="1037"/>
    </row>
    <row r="39" spans="1:16" ht="39" customHeight="1" x14ac:dyDescent="0.15">
      <c r="A39" s="1037"/>
      <c r="B39" s="1056"/>
      <c r="C39" s="1054" t="s">
        <v>488</v>
      </c>
      <c r="D39" s="1053"/>
      <c r="E39" s="1052"/>
      <c r="F39" s="1051">
        <v>0</v>
      </c>
      <c r="G39" s="1050">
        <v>0</v>
      </c>
      <c r="H39" s="1050">
        <v>0</v>
      </c>
      <c r="I39" s="1050">
        <v>0</v>
      </c>
      <c r="J39" s="1049">
        <v>0</v>
      </c>
      <c r="K39" s="1037"/>
      <c r="L39" s="1037"/>
      <c r="M39" s="1037"/>
      <c r="N39" s="1037"/>
      <c r="O39" s="1037"/>
      <c r="P39" s="1037"/>
    </row>
    <row r="40" spans="1:16" ht="39" customHeight="1" x14ac:dyDescent="0.15">
      <c r="A40" s="1037"/>
      <c r="B40" s="1056"/>
      <c r="C40" s="1054" t="s">
        <v>487</v>
      </c>
      <c r="D40" s="1053"/>
      <c r="E40" s="1052"/>
      <c r="F40" s="1051">
        <v>0</v>
      </c>
      <c r="G40" s="1050">
        <v>0</v>
      </c>
      <c r="H40" s="1050">
        <v>0</v>
      </c>
      <c r="I40" s="1050">
        <v>0</v>
      </c>
      <c r="J40" s="1049">
        <v>0</v>
      </c>
      <c r="K40" s="1037"/>
      <c r="L40" s="1037"/>
      <c r="M40" s="1037"/>
      <c r="N40" s="1037"/>
      <c r="O40" s="1037"/>
      <c r="P40" s="1037"/>
    </row>
    <row r="41" spans="1:16" ht="39" customHeight="1" x14ac:dyDescent="0.15">
      <c r="A41" s="1037"/>
      <c r="B41" s="1056"/>
      <c r="C41" s="1054" t="s">
        <v>486</v>
      </c>
      <c r="D41" s="1053"/>
      <c r="E41" s="1052"/>
      <c r="F41" s="1051">
        <v>0</v>
      </c>
      <c r="G41" s="1050">
        <v>0</v>
      </c>
      <c r="H41" s="1050">
        <v>0</v>
      </c>
      <c r="I41" s="1050">
        <v>0</v>
      </c>
      <c r="J41" s="1049">
        <v>0</v>
      </c>
      <c r="K41" s="1037"/>
      <c r="L41" s="1037"/>
      <c r="M41" s="1037"/>
      <c r="N41" s="1037"/>
      <c r="O41" s="1037"/>
      <c r="P41" s="1037"/>
    </row>
    <row r="42" spans="1:16" ht="39" customHeight="1" x14ac:dyDescent="0.15">
      <c r="A42" s="1037"/>
      <c r="B42" s="1055"/>
      <c r="C42" s="1054" t="s">
        <v>485</v>
      </c>
      <c r="D42" s="1053"/>
      <c r="E42" s="1052"/>
      <c r="F42" s="1051" t="s">
        <v>375</v>
      </c>
      <c r="G42" s="1050" t="s">
        <v>375</v>
      </c>
      <c r="H42" s="1050" t="s">
        <v>375</v>
      </c>
      <c r="I42" s="1050" t="s">
        <v>375</v>
      </c>
      <c r="J42" s="1049" t="s">
        <v>375</v>
      </c>
      <c r="K42" s="1037"/>
      <c r="L42" s="1037"/>
      <c r="M42" s="1037"/>
      <c r="N42" s="1037"/>
      <c r="O42" s="1037"/>
      <c r="P42" s="1037"/>
    </row>
    <row r="43" spans="1:16" ht="39" customHeight="1" thickBot="1" x14ac:dyDescent="0.2">
      <c r="A43" s="1037"/>
      <c r="B43" s="1048"/>
      <c r="C43" s="1047" t="s">
        <v>484</v>
      </c>
      <c r="D43" s="1046"/>
      <c r="E43" s="1045"/>
      <c r="F43" s="1044">
        <v>0</v>
      </c>
      <c r="G43" s="1043">
        <v>0</v>
      </c>
      <c r="H43" s="1043">
        <v>0</v>
      </c>
      <c r="I43" s="1043">
        <v>0</v>
      </c>
      <c r="J43" s="1042">
        <v>0</v>
      </c>
      <c r="K43" s="1037"/>
      <c r="L43" s="1037"/>
      <c r="M43" s="1037"/>
      <c r="N43" s="1037"/>
      <c r="O43" s="1037"/>
      <c r="P43" s="1037"/>
    </row>
    <row r="44" spans="1:16" ht="39" customHeight="1" x14ac:dyDescent="0.15">
      <c r="A44" s="1037"/>
      <c r="B44" s="1041"/>
      <c r="C44" s="1040"/>
      <c r="D44" s="1039"/>
      <c r="E44" s="1039"/>
      <c r="F44" s="1038"/>
      <c r="G44" s="1038"/>
      <c r="H44" s="1038"/>
      <c r="I44" s="1038"/>
      <c r="J44" s="1038"/>
      <c r="K44" s="1037"/>
      <c r="L44" s="1037"/>
      <c r="M44" s="1037"/>
      <c r="N44" s="1037"/>
      <c r="O44" s="1037"/>
      <c r="P44" s="1037"/>
    </row>
    <row r="45" spans="1:16" ht="17.25" x14ac:dyDescent="0.15">
      <c r="A45" s="1037"/>
      <c r="B45" s="1037"/>
      <c r="C45" s="1037"/>
      <c r="D45" s="1037"/>
      <c r="E45" s="1037"/>
      <c r="F45" s="1037"/>
      <c r="G45" s="1037"/>
      <c r="H45" s="1037"/>
      <c r="I45" s="1037"/>
      <c r="J45" s="1037"/>
      <c r="K45" s="1037"/>
      <c r="L45" s="1037"/>
      <c r="M45" s="1037"/>
      <c r="N45" s="1037"/>
      <c r="O45" s="1037"/>
      <c r="P45" s="1037"/>
    </row>
  </sheetData>
  <sheetProtection algorithmName="SHA-512" hashValue="RWVqdKIZSn4G5QbxaHDZHeBwu5wGOqddRTd/4AKEFdmNsemIUePEdDr2g9zPjU0bSQ/kbFkBY+f0yjbud3SHdw==" saltValue="CnnkFBfF2WsseJFdTywg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A0BA5-4AA1-4C5B-B7BB-D970CFD43F8D}">
  <sheetPr>
    <pageSetUpPr fitToPage="1"/>
  </sheetPr>
  <dimension ref="A1:U64"/>
  <sheetViews>
    <sheetView showGridLines="0" topLeftCell="A43" zoomScaleSheetLayoutView="55" workbookViewId="0"/>
  </sheetViews>
  <sheetFormatPr defaultColWidth="0" defaultRowHeight="0" customHeight="1" zeroHeight="1" x14ac:dyDescent="0.15"/>
  <cols>
    <col min="1" max="1" width="6.625" style="1070" customWidth="1"/>
    <col min="2" max="3" width="10.875" style="1070" customWidth="1"/>
    <col min="4" max="4" width="10" style="1070" customWidth="1"/>
    <col min="5" max="10" width="11" style="1070" customWidth="1"/>
    <col min="11" max="15" width="13.125" style="1070" customWidth="1"/>
    <col min="16" max="21" width="11.5" style="1070" customWidth="1"/>
    <col min="22" max="16384" width="0" style="1070" hidden="1"/>
  </cols>
  <sheetData>
    <row r="1" spans="1:21" ht="13.5" customHeight="1" x14ac:dyDescent="0.15">
      <c r="A1" s="1071"/>
      <c r="B1" s="1071"/>
      <c r="C1" s="1071"/>
      <c r="D1" s="1071"/>
      <c r="E1" s="1071"/>
      <c r="F1" s="1071"/>
      <c r="G1" s="1071"/>
      <c r="H1" s="1071"/>
      <c r="I1" s="1071"/>
      <c r="J1" s="1071"/>
      <c r="K1" s="1071"/>
      <c r="L1" s="1071"/>
      <c r="M1" s="1071"/>
      <c r="N1" s="1071"/>
      <c r="O1" s="1071"/>
      <c r="P1" s="1071"/>
      <c r="Q1" s="1071"/>
      <c r="R1" s="1071"/>
      <c r="S1" s="1071"/>
      <c r="T1" s="1071"/>
      <c r="U1" s="1071"/>
    </row>
    <row r="2" spans="1:21" ht="13.5" customHeight="1" x14ac:dyDescent="0.15">
      <c r="A2" s="1071"/>
      <c r="B2" s="1071"/>
      <c r="C2" s="1071"/>
      <c r="D2" s="1071"/>
      <c r="E2" s="1071"/>
      <c r="F2" s="1071"/>
      <c r="G2" s="1071"/>
      <c r="H2" s="1071"/>
      <c r="I2" s="1071"/>
      <c r="J2" s="1071"/>
      <c r="K2" s="1071"/>
      <c r="L2" s="1071"/>
      <c r="M2" s="1071"/>
      <c r="N2" s="1071"/>
      <c r="O2" s="1071"/>
      <c r="P2" s="1071"/>
      <c r="Q2" s="1071"/>
      <c r="R2" s="1071"/>
      <c r="S2" s="1071"/>
      <c r="T2" s="1071"/>
      <c r="U2" s="1071"/>
    </row>
    <row r="3" spans="1:21" ht="13.5" customHeight="1" x14ac:dyDescent="0.15">
      <c r="A3" s="1071"/>
      <c r="B3" s="1071"/>
      <c r="C3" s="1071"/>
      <c r="D3" s="1071"/>
      <c r="E3" s="1071"/>
      <c r="F3" s="1071"/>
      <c r="G3" s="1071"/>
      <c r="H3" s="1071"/>
      <c r="I3" s="1071"/>
      <c r="J3" s="1071"/>
      <c r="K3" s="1071"/>
      <c r="L3" s="1071"/>
      <c r="M3" s="1071"/>
      <c r="N3" s="1071"/>
      <c r="O3" s="1071"/>
      <c r="P3" s="1071"/>
      <c r="Q3" s="1071"/>
      <c r="R3" s="1071"/>
      <c r="S3" s="1071"/>
      <c r="T3" s="1071"/>
      <c r="U3" s="1071"/>
    </row>
    <row r="4" spans="1:21" ht="13.5" customHeight="1" x14ac:dyDescent="0.15">
      <c r="A4" s="1071"/>
      <c r="B4" s="1071"/>
      <c r="C4" s="1071"/>
      <c r="D4" s="1071"/>
      <c r="E4" s="1071"/>
      <c r="F4" s="1071"/>
      <c r="G4" s="1071"/>
      <c r="H4" s="1071"/>
      <c r="I4" s="1071"/>
      <c r="J4" s="1071"/>
      <c r="K4" s="1071"/>
      <c r="L4" s="1071"/>
      <c r="M4" s="1071"/>
      <c r="N4" s="1071"/>
      <c r="O4" s="1071"/>
      <c r="P4" s="1071"/>
      <c r="Q4" s="1071"/>
      <c r="R4" s="1071"/>
      <c r="S4" s="1071"/>
      <c r="T4" s="1071"/>
      <c r="U4" s="1071"/>
    </row>
    <row r="5" spans="1:21" ht="13.5" customHeight="1" x14ac:dyDescent="0.15">
      <c r="A5" s="1071"/>
      <c r="B5" s="1071"/>
      <c r="C5" s="1071"/>
      <c r="D5" s="1071"/>
      <c r="E5" s="1071"/>
      <c r="F5" s="1071"/>
      <c r="G5" s="1071"/>
      <c r="H5" s="1071"/>
      <c r="I5" s="1071"/>
      <c r="J5" s="1071"/>
      <c r="K5" s="1071"/>
      <c r="L5" s="1071"/>
      <c r="M5" s="1071"/>
      <c r="N5" s="1071"/>
      <c r="O5" s="1071"/>
      <c r="P5" s="1071"/>
      <c r="Q5" s="1071"/>
      <c r="R5" s="1071"/>
      <c r="S5" s="1071"/>
      <c r="T5" s="1071"/>
      <c r="U5" s="1071"/>
    </row>
    <row r="6" spans="1:21" ht="13.5" customHeight="1" x14ac:dyDescent="0.15">
      <c r="A6" s="1071"/>
      <c r="B6" s="1071"/>
      <c r="C6" s="1071"/>
      <c r="D6" s="1071"/>
      <c r="E6" s="1071"/>
      <c r="F6" s="1071"/>
      <c r="G6" s="1071"/>
      <c r="H6" s="1071"/>
      <c r="I6" s="1071"/>
      <c r="J6" s="1071"/>
      <c r="K6" s="1071"/>
      <c r="L6" s="1071"/>
      <c r="M6" s="1071"/>
      <c r="N6" s="1071"/>
      <c r="O6" s="1071"/>
      <c r="P6" s="1071"/>
      <c r="Q6" s="1071"/>
      <c r="R6" s="1071"/>
      <c r="S6" s="1071"/>
      <c r="T6" s="1071"/>
      <c r="U6" s="1071"/>
    </row>
    <row r="7" spans="1:21" ht="13.5" customHeight="1" x14ac:dyDescent="0.15">
      <c r="A7" s="1071"/>
      <c r="B7" s="1071"/>
      <c r="C7" s="1071"/>
      <c r="D7" s="1071"/>
      <c r="E7" s="1071"/>
      <c r="F7" s="1071"/>
      <c r="G7" s="1071"/>
      <c r="H7" s="1071"/>
      <c r="I7" s="1071"/>
      <c r="J7" s="1071"/>
      <c r="K7" s="1071"/>
      <c r="L7" s="1071"/>
      <c r="M7" s="1071"/>
      <c r="N7" s="1071"/>
      <c r="O7" s="1071"/>
      <c r="P7" s="1071"/>
      <c r="Q7" s="1071"/>
      <c r="R7" s="1071"/>
      <c r="S7" s="1071"/>
      <c r="T7" s="1071"/>
      <c r="U7" s="1071"/>
    </row>
    <row r="8" spans="1:21" ht="13.5" customHeight="1" x14ac:dyDescent="0.15">
      <c r="A8" s="1071"/>
      <c r="B8" s="1071"/>
      <c r="C8" s="1071"/>
      <c r="D8" s="1071"/>
      <c r="E8" s="1071"/>
      <c r="F8" s="1071"/>
      <c r="G8" s="1071"/>
      <c r="H8" s="1071"/>
      <c r="I8" s="1071"/>
      <c r="J8" s="1071"/>
      <c r="K8" s="1071"/>
      <c r="L8" s="1071"/>
      <c r="M8" s="1071"/>
      <c r="N8" s="1071"/>
      <c r="O8" s="1071"/>
      <c r="P8" s="1071"/>
      <c r="Q8" s="1071"/>
      <c r="R8" s="1071"/>
      <c r="S8" s="1071"/>
      <c r="T8" s="1071"/>
      <c r="U8" s="1071"/>
    </row>
    <row r="9" spans="1:21" ht="13.5" customHeight="1" x14ac:dyDescent="0.15">
      <c r="A9" s="1071"/>
      <c r="B9" s="1071"/>
      <c r="C9" s="1071"/>
      <c r="D9" s="1071"/>
      <c r="E9" s="1071"/>
      <c r="F9" s="1071"/>
      <c r="G9" s="1071"/>
      <c r="H9" s="1071"/>
      <c r="I9" s="1071"/>
      <c r="J9" s="1071"/>
      <c r="K9" s="1071"/>
      <c r="L9" s="1071"/>
      <c r="M9" s="1071"/>
      <c r="N9" s="1071"/>
      <c r="O9" s="1071"/>
      <c r="P9" s="1071"/>
      <c r="Q9" s="1071"/>
      <c r="R9" s="1071"/>
      <c r="S9" s="1071"/>
      <c r="T9" s="1071"/>
      <c r="U9" s="1071"/>
    </row>
    <row r="10" spans="1:21" ht="13.5" customHeight="1" x14ac:dyDescent="0.15">
      <c r="A10" s="1071"/>
      <c r="B10" s="1071"/>
      <c r="C10" s="1071"/>
      <c r="D10" s="1071"/>
      <c r="E10" s="1071"/>
      <c r="F10" s="1071"/>
      <c r="G10" s="1071"/>
      <c r="H10" s="1071"/>
      <c r="I10" s="1071"/>
      <c r="J10" s="1071"/>
      <c r="K10" s="1071"/>
      <c r="L10" s="1071"/>
      <c r="M10" s="1071"/>
      <c r="N10" s="1071"/>
      <c r="O10" s="1071"/>
      <c r="P10" s="1071"/>
      <c r="Q10" s="1071"/>
      <c r="R10" s="1071"/>
      <c r="S10" s="1071"/>
      <c r="T10" s="1071"/>
      <c r="U10" s="1071"/>
    </row>
    <row r="11" spans="1:21" ht="13.5" customHeight="1" x14ac:dyDescent="0.15">
      <c r="A11" s="1071"/>
      <c r="B11" s="1071"/>
      <c r="C11" s="1071"/>
      <c r="D11" s="1071"/>
      <c r="E11" s="1071"/>
      <c r="F11" s="1071"/>
      <c r="G11" s="1071"/>
      <c r="H11" s="1071"/>
      <c r="I11" s="1071"/>
      <c r="J11" s="1071"/>
      <c r="K11" s="1071"/>
      <c r="L11" s="1071"/>
      <c r="M11" s="1071"/>
      <c r="N11" s="1071"/>
      <c r="O11" s="1071"/>
      <c r="P11" s="1071"/>
      <c r="Q11" s="1071"/>
      <c r="R11" s="1071"/>
      <c r="S11" s="1071"/>
      <c r="T11" s="1071"/>
      <c r="U11" s="1071"/>
    </row>
    <row r="12" spans="1:21" ht="13.5" customHeight="1" x14ac:dyDescent="0.15">
      <c r="A12" s="1071"/>
      <c r="B12" s="1071"/>
      <c r="C12" s="1071"/>
      <c r="D12" s="1071"/>
      <c r="E12" s="1071"/>
      <c r="F12" s="1071"/>
      <c r="G12" s="1071"/>
      <c r="H12" s="1071"/>
      <c r="I12" s="1071"/>
      <c r="J12" s="1071"/>
      <c r="K12" s="1071"/>
      <c r="L12" s="1071"/>
      <c r="M12" s="1071"/>
      <c r="N12" s="1071"/>
      <c r="O12" s="1071"/>
      <c r="P12" s="1071"/>
      <c r="Q12" s="1071"/>
      <c r="R12" s="1071"/>
      <c r="S12" s="1071"/>
      <c r="T12" s="1071"/>
      <c r="U12" s="1071"/>
    </row>
    <row r="13" spans="1:21" ht="13.5" customHeight="1" x14ac:dyDescent="0.15">
      <c r="A13" s="1071"/>
      <c r="B13" s="1071"/>
      <c r="C13" s="1071"/>
      <c r="D13" s="1071"/>
      <c r="E13" s="1071"/>
      <c r="F13" s="1071"/>
      <c r="G13" s="1071"/>
      <c r="H13" s="1071"/>
      <c r="I13" s="1071"/>
      <c r="J13" s="1071"/>
      <c r="K13" s="1071"/>
      <c r="L13" s="1071"/>
      <c r="M13" s="1071"/>
      <c r="N13" s="1071"/>
      <c r="O13" s="1071"/>
      <c r="P13" s="1071"/>
      <c r="Q13" s="1071"/>
      <c r="R13" s="1071"/>
      <c r="S13" s="1071"/>
      <c r="T13" s="1071"/>
      <c r="U13" s="1071"/>
    </row>
    <row r="14" spans="1:21" ht="13.5" customHeight="1" x14ac:dyDescent="0.15">
      <c r="A14" s="1071"/>
      <c r="B14" s="1071"/>
      <c r="C14" s="1071"/>
      <c r="D14" s="1071"/>
      <c r="E14" s="1071"/>
      <c r="F14" s="1071"/>
      <c r="G14" s="1071"/>
      <c r="H14" s="1071"/>
      <c r="I14" s="1071"/>
      <c r="J14" s="1071"/>
      <c r="K14" s="1071"/>
      <c r="L14" s="1071"/>
      <c r="M14" s="1071"/>
      <c r="N14" s="1071"/>
      <c r="O14" s="1071"/>
      <c r="P14" s="1071"/>
      <c r="Q14" s="1071"/>
      <c r="R14" s="1071"/>
      <c r="S14" s="1071"/>
      <c r="T14" s="1071"/>
      <c r="U14" s="1071"/>
    </row>
    <row r="15" spans="1:21" ht="13.5" customHeight="1" x14ac:dyDescent="0.15">
      <c r="A15" s="1071"/>
      <c r="B15" s="1071"/>
      <c r="C15" s="1071"/>
      <c r="D15" s="1071"/>
      <c r="E15" s="1071"/>
      <c r="F15" s="1071"/>
      <c r="G15" s="1071"/>
      <c r="H15" s="1071"/>
      <c r="I15" s="1071"/>
      <c r="J15" s="1071"/>
      <c r="K15" s="1071"/>
      <c r="L15" s="1071"/>
      <c r="M15" s="1071"/>
      <c r="N15" s="1071"/>
      <c r="O15" s="1071"/>
      <c r="P15" s="1071"/>
      <c r="Q15" s="1071"/>
      <c r="R15" s="1071"/>
      <c r="S15" s="1071"/>
      <c r="T15" s="1071"/>
      <c r="U15" s="1071"/>
    </row>
    <row r="16" spans="1:21" ht="13.5" customHeight="1" x14ac:dyDescent="0.15">
      <c r="A16" s="1071"/>
      <c r="B16" s="1071"/>
      <c r="C16" s="1071"/>
      <c r="D16" s="1071"/>
      <c r="E16" s="1071"/>
      <c r="F16" s="1071"/>
      <c r="G16" s="1071"/>
      <c r="H16" s="1071"/>
      <c r="I16" s="1071"/>
      <c r="J16" s="1071"/>
      <c r="K16" s="1071"/>
      <c r="L16" s="1071"/>
      <c r="M16" s="1071"/>
      <c r="N16" s="1071"/>
      <c r="O16" s="1071"/>
      <c r="P16" s="1071"/>
      <c r="Q16" s="1071"/>
      <c r="R16" s="1071"/>
      <c r="S16" s="1071"/>
      <c r="T16" s="1071"/>
      <c r="U16" s="1071"/>
    </row>
    <row r="17" spans="1:21" ht="13.5" customHeight="1" x14ac:dyDescent="0.15">
      <c r="A17" s="1071"/>
      <c r="B17" s="1071"/>
      <c r="C17" s="1071"/>
      <c r="D17" s="1071"/>
      <c r="E17" s="1071"/>
      <c r="F17" s="1071"/>
      <c r="G17" s="1071"/>
      <c r="H17" s="1071"/>
      <c r="I17" s="1071"/>
      <c r="J17" s="1071"/>
      <c r="K17" s="1071"/>
      <c r="L17" s="1071"/>
      <c r="M17" s="1071"/>
      <c r="N17" s="1071"/>
      <c r="O17" s="1071"/>
      <c r="P17" s="1071"/>
      <c r="Q17" s="1071"/>
      <c r="R17" s="1071"/>
      <c r="S17" s="1071"/>
      <c r="T17" s="1071"/>
      <c r="U17" s="1071"/>
    </row>
    <row r="18" spans="1:21" ht="13.5" customHeight="1" x14ac:dyDescent="0.15">
      <c r="A18" s="1071"/>
      <c r="B18" s="1071"/>
      <c r="C18" s="1071"/>
      <c r="D18" s="1071"/>
      <c r="E18" s="1071"/>
      <c r="F18" s="1071"/>
      <c r="G18" s="1071"/>
      <c r="H18" s="1071"/>
      <c r="I18" s="1071"/>
      <c r="J18" s="1071"/>
      <c r="K18" s="1071"/>
      <c r="L18" s="1071"/>
      <c r="M18" s="1071"/>
      <c r="N18" s="1071"/>
      <c r="O18" s="1071"/>
      <c r="P18" s="1071"/>
      <c r="Q18" s="1071"/>
      <c r="R18" s="1071"/>
      <c r="S18" s="1071"/>
      <c r="T18" s="1071"/>
      <c r="U18" s="1071"/>
    </row>
    <row r="19" spans="1:21" ht="13.5" customHeight="1" x14ac:dyDescent="0.15">
      <c r="A19" s="1071"/>
      <c r="B19" s="1071"/>
      <c r="C19" s="1071"/>
      <c r="D19" s="1071"/>
      <c r="E19" s="1071"/>
      <c r="F19" s="1071"/>
      <c r="G19" s="1071"/>
      <c r="H19" s="1071"/>
      <c r="I19" s="1071"/>
      <c r="J19" s="1071"/>
      <c r="K19" s="1071"/>
      <c r="L19" s="1071"/>
      <c r="M19" s="1071"/>
      <c r="N19" s="1071"/>
      <c r="O19" s="1071"/>
      <c r="P19" s="1071"/>
      <c r="Q19" s="1071"/>
      <c r="R19" s="1071"/>
      <c r="S19" s="1071"/>
      <c r="T19" s="1071"/>
      <c r="U19" s="1071"/>
    </row>
    <row r="20" spans="1:21" ht="13.5" customHeight="1" x14ac:dyDescent="0.15">
      <c r="A20" s="1071"/>
      <c r="B20" s="1071"/>
      <c r="C20" s="1071"/>
      <c r="D20" s="1071"/>
      <c r="E20" s="1071"/>
      <c r="F20" s="1071"/>
      <c r="G20" s="1071"/>
      <c r="H20" s="1071"/>
      <c r="I20" s="1071"/>
      <c r="J20" s="1071"/>
      <c r="K20" s="1071"/>
      <c r="L20" s="1071"/>
      <c r="M20" s="1071"/>
      <c r="N20" s="1071"/>
      <c r="O20" s="1071"/>
      <c r="P20" s="1071"/>
      <c r="Q20" s="1071"/>
      <c r="R20" s="1071"/>
      <c r="S20" s="1071"/>
      <c r="T20" s="1071"/>
      <c r="U20" s="1071"/>
    </row>
    <row r="21" spans="1:21" ht="13.5" customHeight="1" x14ac:dyDescent="0.15">
      <c r="A21" s="1071"/>
      <c r="B21" s="1071"/>
      <c r="C21" s="1071"/>
      <c r="D21" s="1071"/>
      <c r="E21" s="1071"/>
      <c r="F21" s="1071"/>
      <c r="G21" s="1071"/>
      <c r="H21" s="1071"/>
      <c r="I21" s="1071"/>
      <c r="J21" s="1071"/>
      <c r="K21" s="1071"/>
      <c r="L21" s="1071"/>
      <c r="M21" s="1071"/>
      <c r="N21" s="1071"/>
      <c r="O21" s="1071"/>
      <c r="P21" s="1071"/>
      <c r="Q21" s="1071"/>
      <c r="R21" s="1071"/>
      <c r="S21" s="1071"/>
      <c r="T21" s="1071"/>
      <c r="U21" s="1071"/>
    </row>
    <row r="22" spans="1:21" ht="13.5" customHeight="1" x14ac:dyDescent="0.15">
      <c r="A22" s="1071"/>
      <c r="B22" s="1071"/>
      <c r="C22" s="1071"/>
      <c r="D22" s="1071"/>
      <c r="E22" s="1071"/>
      <c r="F22" s="1071"/>
      <c r="G22" s="1071"/>
      <c r="H22" s="1071"/>
      <c r="I22" s="1071"/>
      <c r="J22" s="1071"/>
      <c r="K22" s="1071"/>
      <c r="L22" s="1071"/>
      <c r="M22" s="1071"/>
      <c r="N22" s="1071"/>
      <c r="O22" s="1071"/>
      <c r="P22" s="1071"/>
      <c r="Q22" s="1071"/>
      <c r="R22" s="1071"/>
      <c r="S22" s="1071"/>
      <c r="T22" s="1071"/>
      <c r="U22" s="1071"/>
    </row>
    <row r="23" spans="1:21" ht="13.5" customHeight="1" x14ac:dyDescent="0.15">
      <c r="A23" s="1071"/>
      <c r="B23" s="1071"/>
      <c r="C23" s="1071"/>
      <c r="D23" s="1071"/>
      <c r="E23" s="1071"/>
      <c r="F23" s="1071"/>
      <c r="G23" s="1071"/>
      <c r="H23" s="1071"/>
      <c r="I23" s="1071"/>
      <c r="J23" s="1071"/>
      <c r="K23" s="1071"/>
      <c r="L23" s="1071"/>
      <c r="M23" s="1071"/>
      <c r="N23" s="1071"/>
      <c r="O23" s="1071"/>
      <c r="P23" s="1071"/>
      <c r="Q23" s="1071"/>
      <c r="R23" s="1071"/>
      <c r="S23" s="1071"/>
      <c r="T23" s="1071"/>
      <c r="U23" s="1071"/>
    </row>
    <row r="24" spans="1:21" ht="13.5" customHeight="1" x14ac:dyDescent="0.15">
      <c r="A24" s="1071"/>
      <c r="B24" s="1071"/>
      <c r="C24" s="1071"/>
      <c r="D24" s="1071"/>
      <c r="E24" s="1071"/>
      <c r="F24" s="1071"/>
      <c r="G24" s="1071"/>
      <c r="H24" s="1071"/>
      <c r="I24" s="1071"/>
      <c r="J24" s="1071"/>
      <c r="K24" s="1071"/>
      <c r="L24" s="1071"/>
      <c r="M24" s="1071"/>
      <c r="N24" s="1071"/>
      <c r="O24" s="1071"/>
      <c r="P24" s="1071"/>
      <c r="Q24" s="1071"/>
      <c r="R24" s="1071"/>
      <c r="S24" s="1071"/>
      <c r="T24" s="1071"/>
      <c r="U24" s="1071"/>
    </row>
    <row r="25" spans="1:21" ht="13.5" customHeight="1" x14ac:dyDescent="0.15">
      <c r="A25" s="1071"/>
      <c r="B25" s="1071"/>
      <c r="C25" s="1071"/>
      <c r="D25" s="1071"/>
      <c r="E25" s="1071"/>
      <c r="F25" s="1071"/>
      <c r="G25" s="1071"/>
      <c r="H25" s="1071"/>
      <c r="I25" s="1071"/>
      <c r="J25" s="1071"/>
      <c r="K25" s="1071"/>
      <c r="L25" s="1071"/>
      <c r="M25" s="1071"/>
      <c r="N25" s="1071"/>
      <c r="O25" s="1071"/>
      <c r="P25" s="1071"/>
      <c r="Q25" s="1071"/>
      <c r="R25" s="1071"/>
      <c r="S25" s="1071"/>
      <c r="T25" s="1071"/>
      <c r="U25" s="1071"/>
    </row>
    <row r="26" spans="1:21" ht="13.5" customHeight="1" x14ac:dyDescent="0.15">
      <c r="A26" s="1071"/>
      <c r="B26" s="1071"/>
      <c r="C26" s="1071"/>
      <c r="D26" s="1071"/>
      <c r="E26" s="1071"/>
      <c r="F26" s="1071"/>
      <c r="G26" s="1071"/>
      <c r="H26" s="1071"/>
      <c r="I26" s="1071"/>
      <c r="J26" s="1071"/>
      <c r="K26" s="1071"/>
      <c r="L26" s="1071"/>
      <c r="M26" s="1071"/>
      <c r="N26" s="1071"/>
      <c r="O26" s="1071"/>
      <c r="P26" s="1071"/>
      <c r="Q26" s="1071"/>
      <c r="R26" s="1071"/>
      <c r="S26" s="1071"/>
      <c r="T26" s="1071"/>
      <c r="U26" s="1071"/>
    </row>
    <row r="27" spans="1:21" ht="13.5" customHeight="1" x14ac:dyDescent="0.15">
      <c r="A27" s="1071"/>
      <c r="B27" s="1071"/>
      <c r="C27" s="1071"/>
      <c r="D27" s="1071"/>
      <c r="E27" s="1071"/>
      <c r="F27" s="1071"/>
      <c r="G27" s="1071"/>
      <c r="H27" s="1071"/>
      <c r="I27" s="1071"/>
      <c r="J27" s="1071"/>
      <c r="K27" s="1071"/>
      <c r="L27" s="1071"/>
      <c r="M27" s="1071"/>
      <c r="N27" s="1071"/>
      <c r="O27" s="1071"/>
      <c r="P27" s="1071"/>
      <c r="Q27" s="1071"/>
      <c r="R27" s="1071"/>
      <c r="S27" s="1071"/>
      <c r="T27" s="1071"/>
      <c r="U27" s="1071"/>
    </row>
    <row r="28" spans="1:21" ht="13.5" customHeight="1" x14ac:dyDescent="0.15">
      <c r="A28" s="1071"/>
      <c r="B28" s="1071"/>
      <c r="C28" s="1071"/>
      <c r="D28" s="1071"/>
      <c r="E28" s="1071"/>
      <c r="F28" s="1071"/>
      <c r="G28" s="1071"/>
      <c r="H28" s="1071"/>
      <c r="I28" s="1071"/>
      <c r="J28" s="1071"/>
      <c r="K28" s="1071"/>
      <c r="L28" s="1071"/>
      <c r="M28" s="1071"/>
      <c r="N28" s="1071"/>
      <c r="O28" s="1071"/>
      <c r="P28" s="1071"/>
      <c r="Q28" s="1071"/>
      <c r="R28" s="1071"/>
      <c r="S28" s="1071"/>
      <c r="T28" s="1071"/>
      <c r="U28" s="1071"/>
    </row>
    <row r="29" spans="1:21" ht="13.5" customHeight="1" x14ac:dyDescent="0.15">
      <c r="A29" s="1071"/>
      <c r="B29" s="1071"/>
      <c r="C29" s="1071"/>
      <c r="D29" s="1071"/>
      <c r="E29" s="1071"/>
      <c r="F29" s="1071"/>
      <c r="G29" s="1071"/>
      <c r="H29" s="1071"/>
      <c r="I29" s="1071"/>
      <c r="J29" s="1071"/>
      <c r="K29" s="1071"/>
      <c r="L29" s="1071"/>
      <c r="M29" s="1071"/>
      <c r="N29" s="1071"/>
      <c r="O29" s="1071"/>
      <c r="P29" s="1071"/>
      <c r="Q29" s="1071"/>
      <c r="R29" s="1071"/>
      <c r="S29" s="1071"/>
      <c r="T29" s="1071"/>
      <c r="U29" s="1071"/>
    </row>
    <row r="30" spans="1:21" ht="13.5" customHeight="1" x14ac:dyDescent="0.15">
      <c r="A30" s="1071"/>
      <c r="B30" s="1071"/>
      <c r="C30" s="1071"/>
      <c r="D30" s="1071"/>
      <c r="E30" s="1071"/>
      <c r="F30" s="1071"/>
      <c r="G30" s="1071"/>
      <c r="H30" s="1071"/>
      <c r="I30" s="1071"/>
      <c r="J30" s="1071"/>
      <c r="K30" s="1071"/>
      <c r="L30" s="1071"/>
      <c r="M30" s="1071"/>
      <c r="N30" s="1071"/>
      <c r="O30" s="1071"/>
      <c r="P30" s="1071"/>
      <c r="Q30" s="1071"/>
      <c r="R30" s="1071"/>
      <c r="S30" s="1071"/>
      <c r="T30" s="1071"/>
      <c r="U30" s="1071"/>
    </row>
    <row r="31" spans="1:21" ht="13.5" customHeight="1" x14ac:dyDescent="0.15">
      <c r="A31" s="1071"/>
      <c r="B31" s="1071"/>
      <c r="C31" s="1071"/>
      <c r="D31" s="1071"/>
      <c r="E31" s="1071"/>
      <c r="F31" s="1071"/>
      <c r="G31" s="1071"/>
      <c r="H31" s="1071"/>
      <c r="I31" s="1071"/>
      <c r="J31" s="1071"/>
      <c r="K31" s="1071"/>
      <c r="L31" s="1071"/>
      <c r="M31" s="1071"/>
      <c r="N31" s="1071"/>
      <c r="O31" s="1071"/>
      <c r="P31" s="1071"/>
      <c r="Q31" s="1071"/>
      <c r="R31" s="1071"/>
      <c r="S31" s="1071"/>
      <c r="T31" s="1071"/>
      <c r="U31" s="1071"/>
    </row>
    <row r="32" spans="1:21" ht="13.5" customHeight="1" x14ac:dyDescent="0.15">
      <c r="A32" s="1071"/>
      <c r="B32" s="1071"/>
      <c r="C32" s="1071"/>
      <c r="D32" s="1071"/>
      <c r="E32" s="1071"/>
      <c r="F32" s="1071"/>
      <c r="G32" s="1071"/>
      <c r="H32" s="1071"/>
      <c r="I32" s="1071"/>
      <c r="J32" s="1071"/>
      <c r="K32" s="1071"/>
      <c r="L32" s="1071"/>
      <c r="M32" s="1071"/>
      <c r="N32" s="1071"/>
      <c r="O32" s="1071"/>
      <c r="P32" s="1071"/>
      <c r="Q32" s="1071"/>
      <c r="R32" s="1071"/>
      <c r="S32" s="1071"/>
      <c r="T32" s="1071"/>
      <c r="U32" s="1071"/>
    </row>
    <row r="33" spans="1:21" ht="13.5" customHeight="1" x14ac:dyDescent="0.15">
      <c r="A33" s="1071"/>
      <c r="B33" s="1071"/>
      <c r="C33" s="1071"/>
      <c r="D33" s="1071"/>
      <c r="E33" s="1071"/>
      <c r="F33" s="1071"/>
      <c r="G33" s="1071"/>
      <c r="H33" s="1071"/>
      <c r="I33" s="1071"/>
      <c r="J33" s="1071"/>
      <c r="K33" s="1071"/>
      <c r="L33" s="1071"/>
      <c r="M33" s="1071"/>
      <c r="N33" s="1071"/>
      <c r="O33" s="1071"/>
      <c r="P33" s="1071"/>
      <c r="Q33" s="1071"/>
      <c r="R33" s="1071"/>
      <c r="S33" s="1071"/>
      <c r="T33" s="1071"/>
      <c r="U33" s="1071"/>
    </row>
    <row r="34" spans="1:21" ht="13.5" customHeight="1" x14ac:dyDescent="0.15">
      <c r="A34" s="1071"/>
      <c r="B34" s="1071"/>
      <c r="C34" s="1071"/>
      <c r="D34" s="1071"/>
      <c r="E34" s="1071"/>
      <c r="F34" s="1071"/>
      <c r="G34" s="1071"/>
      <c r="H34" s="1071"/>
      <c r="I34" s="1071"/>
      <c r="J34" s="1071"/>
      <c r="K34" s="1071"/>
      <c r="L34" s="1071"/>
      <c r="M34" s="1071"/>
      <c r="N34" s="1071"/>
      <c r="O34" s="1071"/>
      <c r="P34" s="1071"/>
      <c r="Q34" s="1071"/>
      <c r="R34" s="1071"/>
      <c r="S34" s="1071"/>
      <c r="T34" s="1071"/>
      <c r="U34" s="1071"/>
    </row>
    <row r="35" spans="1:21" ht="13.5" customHeight="1" x14ac:dyDescent="0.15">
      <c r="A35" s="1071"/>
      <c r="B35" s="1071"/>
      <c r="C35" s="1071"/>
      <c r="D35" s="1071"/>
      <c r="E35" s="1071"/>
      <c r="F35" s="1071"/>
      <c r="G35" s="1071"/>
      <c r="H35" s="1071"/>
      <c r="I35" s="1071"/>
      <c r="J35" s="1071"/>
      <c r="K35" s="1071"/>
      <c r="L35" s="1071"/>
      <c r="M35" s="1071"/>
      <c r="N35" s="1071"/>
      <c r="O35" s="1071"/>
      <c r="P35" s="1071"/>
      <c r="Q35" s="1071"/>
      <c r="R35" s="1071"/>
      <c r="S35" s="1071"/>
      <c r="T35" s="1071"/>
      <c r="U35" s="1071"/>
    </row>
    <row r="36" spans="1:21" ht="13.5" customHeight="1" x14ac:dyDescent="0.15">
      <c r="A36" s="1071"/>
      <c r="B36" s="1071"/>
      <c r="C36" s="1071"/>
      <c r="D36" s="1071"/>
      <c r="E36" s="1071"/>
      <c r="F36" s="1071"/>
      <c r="G36" s="1071"/>
      <c r="H36" s="1071"/>
      <c r="I36" s="1071"/>
      <c r="J36" s="1071"/>
      <c r="K36" s="1071"/>
      <c r="L36" s="1071"/>
      <c r="M36" s="1071"/>
      <c r="N36" s="1071"/>
      <c r="O36" s="1071"/>
      <c r="P36" s="1071"/>
      <c r="Q36" s="1071"/>
      <c r="R36" s="1071"/>
      <c r="S36" s="1071"/>
      <c r="T36" s="1071"/>
      <c r="U36" s="1071"/>
    </row>
    <row r="37" spans="1:21" ht="13.5" customHeight="1" x14ac:dyDescent="0.15">
      <c r="A37" s="1071"/>
      <c r="B37" s="1071"/>
      <c r="C37" s="1071"/>
      <c r="D37" s="1071"/>
      <c r="E37" s="1071"/>
      <c r="F37" s="1071"/>
      <c r="G37" s="1071"/>
      <c r="H37" s="1071"/>
      <c r="I37" s="1071"/>
      <c r="J37" s="1071"/>
      <c r="K37" s="1071"/>
      <c r="L37" s="1071"/>
      <c r="M37" s="1071"/>
      <c r="N37" s="1071"/>
      <c r="O37" s="1071"/>
      <c r="P37" s="1071"/>
      <c r="Q37" s="1071"/>
      <c r="R37" s="1071"/>
      <c r="S37" s="1071"/>
      <c r="T37" s="1071"/>
      <c r="U37" s="1071"/>
    </row>
    <row r="38" spans="1:21" ht="13.5" customHeight="1" x14ac:dyDescent="0.15">
      <c r="A38" s="1071"/>
      <c r="B38" s="1071"/>
      <c r="C38" s="1071"/>
      <c r="D38" s="1071"/>
      <c r="E38" s="1071"/>
      <c r="F38" s="1071"/>
      <c r="G38" s="1071"/>
      <c r="H38" s="1071"/>
      <c r="I38" s="1071"/>
      <c r="J38" s="1071"/>
      <c r="K38" s="1071"/>
      <c r="L38" s="1071"/>
      <c r="M38" s="1071"/>
      <c r="N38" s="1071"/>
      <c r="O38" s="1071"/>
      <c r="P38" s="1071"/>
      <c r="Q38" s="1071"/>
      <c r="R38" s="1071"/>
      <c r="S38" s="1071"/>
      <c r="T38" s="1071"/>
      <c r="U38" s="1071"/>
    </row>
    <row r="39" spans="1:21" ht="13.5" customHeight="1" x14ac:dyDescent="0.15">
      <c r="A39" s="1071"/>
      <c r="B39" s="1071"/>
      <c r="C39" s="1071"/>
      <c r="D39" s="1071"/>
      <c r="E39" s="1071"/>
      <c r="F39" s="1071"/>
      <c r="G39" s="1071"/>
      <c r="H39" s="1071"/>
      <c r="I39" s="1071"/>
      <c r="J39" s="1071"/>
      <c r="K39" s="1071"/>
      <c r="L39" s="1071"/>
      <c r="M39" s="1071"/>
      <c r="N39" s="1071"/>
      <c r="O39" s="1071"/>
      <c r="P39" s="1071"/>
      <c r="Q39" s="1071"/>
      <c r="R39" s="1071"/>
      <c r="S39" s="1071"/>
      <c r="T39" s="1071"/>
      <c r="U39" s="1071"/>
    </row>
    <row r="40" spans="1:21" ht="13.5" customHeight="1" x14ac:dyDescent="0.15">
      <c r="A40" s="1071"/>
      <c r="B40" s="1071"/>
      <c r="C40" s="1071"/>
      <c r="D40" s="1071"/>
      <c r="E40" s="1071"/>
      <c r="F40" s="1071"/>
      <c r="G40" s="1071"/>
      <c r="H40" s="1071"/>
      <c r="I40" s="1071"/>
      <c r="J40" s="1071"/>
      <c r="K40" s="1071"/>
      <c r="L40" s="1071"/>
      <c r="M40" s="1071"/>
      <c r="N40" s="1071"/>
      <c r="O40" s="1071"/>
      <c r="P40" s="1071"/>
      <c r="Q40" s="1071"/>
      <c r="R40" s="1071"/>
      <c r="S40" s="1071"/>
      <c r="T40" s="1071"/>
      <c r="U40" s="1071"/>
    </row>
    <row r="41" spans="1:21" ht="13.5" customHeight="1" x14ac:dyDescent="0.15">
      <c r="A41" s="1071"/>
      <c r="B41" s="1071"/>
      <c r="C41" s="1071"/>
      <c r="D41" s="1071"/>
      <c r="E41" s="1071"/>
      <c r="F41" s="1071"/>
      <c r="G41" s="1071"/>
      <c r="H41" s="1071"/>
      <c r="I41" s="1071"/>
      <c r="J41" s="1071"/>
      <c r="K41" s="1071"/>
      <c r="L41" s="1071"/>
      <c r="M41" s="1071"/>
      <c r="N41" s="1071"/>
      <c r="O41" s="1071"/>
      <c r="P41" s="1071"/>
      <c r="Q41" s="1071"/>
      <c r="R41" s="1071"/>
      <c r="S41" s="1071"/>
      <c r="T41" s="1071"/>
      <c r="U41" s="1071"/>
    </row>
    <row r="42" spans="1:21" ht="13.5" customHeight="1" x14ac:dyDescent="0.15">
      <c r="A42" s="1071"/>
      <c r="B42" s="1071"/>
      <c r="C42" s="1071"/>
      <c r="D42" s="1071"/>
      <c r="E42" s="1071"/>
      <c r="F42" s="1071"/>
      <c r="G42" s="1071"/>
      <c r="H42" s="1071"/>
      <c r="I42" s="1071"/>
      <c r="J42" s="1071"/>
      <c r="K42" s="1071"/>
      <c r="L42" s="1071"/>
      <c r="M42" s="1071"/>
      <c r="N42" s="1071"/>
      <c r="O42" s="1071"/>
      <c r="P42" s="1071"/>
      <c r="Q42" s="1071"/>
      <c r="R42" s="1071"/>
      <c r="S42" s="1071"/>
      <c r="T42" s="1071"/>
      <c r="U42" s="1071"/>
    </row>
    <row r="43" spans="1:21" ht="30.75" customHeight="1" thickBot="1" x14ac:dyDescent="0.2">
      <c r="A43" s="1071"/>
      <c r="B43" s="1071"/>
      <c r="C43" s="1071"/>
      <c r="D43" s="1071"/>
      <c r="E43" s="1071"/>
      <c r="F43" s="1071"/>
      <c r="G43" s="1071"/>
      <c r="H43" s="1071"/>
      <c r="I43" s="1071"/>
      <c r="J43" s="1071"/>
      <c r="K43" s="1071"/>
      <c r="L43" s="1071"/>
      <c r="M43" s="1071"/>
      <c r="N43" s="1071"/>
      <c r="O43" s="1148" t="s">
        <v>522</v>
      </c>
      <c r="P43" s="1071"/>
      <c r="Q43" s="1071"/>
      <c r="R43" s="1071"/>
      <c r="S43" s="1071"/>
      <c r="T43" s="1071"/>
      <c r="U43" s="1071"/>
    </row>
    <row r="44" spans="1:21" ht="30.75" customHeight="1" thickBot="1" x14ac:dyDescent="0.2">
      <c r="A44" s="1071"/>
      <c r="B44" s="1147" t="s">
        <v>521</v>
      </c>
      <c r="C44" s="1146"/>
      <c r="D44" s="1146"/>
      <c r="E44" s="1145"/>
      <c r="F44" s="1145"/>
      <c r="G44" s="1145"/>
      <c r="H44" s="1145"/>
      <c r="I44" s="1145"/>
      <c r="J44" s="1144" t="s">
        <v>482</v>
      </c>
      <c r="K44" s="1143" t="s">
        <v>3</v>
      </c>
      <c r="L44" s="1142" t="s">
        <v>4</v>
      </c>
      <c r="M44" s="1142" t="s">
        <v>5</v>
      </c>
      <c r="N44" s="1142" t="s">
        <v>6</v>
      </c>
      <c r="O44" s="1141" t="s">
        <v>7</v>
      </c>
      <c r="P44" s="1071"/>
      <c r="Q44" s="1071"/>
      <c r="R44" s="1071"/>
      <c r="S44" s="1071"/>
      <c r="T44" s="1071"/>
      <c r="U44" s="1071"/>
    </row>
    <row r="45" spans="1:21" ht="30.75" customHeight="1" x14ac:dyDescent="0.15">
      <c r="A45" s="1071"/>
      <c r="B45" s="1140" t="s">
        <v>520</v>
      </c>
      <c r="C45" s="1139"/>
      <c r="D45" s="1138"/>
      <c r="E45" s="1137" t="s">
        <v>519</v>
      </c>
      <c r="F45" s="1137"/>
      <c r="G45" s="1137"/>
      <c r="H45" s="1137"/>
      <c r="I45" s="1137"/>
      <c r="J45" s="1136"/>
      <c r="K45" s="1135">
        <v>199</v>
      </c>
      <c r="L45" s="1134">
        <v>224</v>
      </c>
      <c r="M45" s="1134">
        <v>262</v>
      </c>
      <c r="N45" s="1134">
        <v>288</v>
      </c>
      <c r="O45" s="1133">
        <v>287</v>
      </c>
      <c r="P45" s="1071"/>
      <c r="Q45" s="1071"/>
      <c r="R45" s="1071"/>
      <c r="S45" s="1071"/>
      <c r="T45" s="1071"/>
      <c r="U45" s="1071"/>
    </row>
    <row r="46" spans="1:21" ht="30.75" customHeight="1" x14ac:dyDescent="0.15">
      <c r="A46" s="1071"/>
      <c r="B46" s="1132"/>
      <c r="C46" s="1131"/>
      <c r="D46" s="1130"/>
      <c r="E46" s="1124" t="s">
        <v>518</v>
      </c>
      <c r="F46" s="1124"/>
      <c r="G46" s="1124"/>
      <c r="H46" s="1124"/>
      <c r="I46" s="1124"/>
      <c r="J46" s="1123"/>
      <c r="K46" s="1122" t="s">
        <v>375</v>
      </c>
      <c r="L46" s="1121" t="s">
        <v>375</v>
      </c>
      <c r="M46" s="1121" t="s">
        <v>375</v>
      </c>
      <c r="N46" s="1121" t="s">
        <v>375</v>
      </c>
      <c r="O46" s="1120" t="s">
        <v>375</v>
      </c>
      <c r="P46" s="1071"/>
      <c r="Q46" s="1071"/>
      <c r="R46" s="1071"/>
      <c r="S46" s="1071"/>
      <c r="T46" s="1071"/>
      <c r="U46" s="1071"/>
    </row>
    <row r="47" spans="1:21" ht="30.75" customHeight="1" x14ac:dyDescent="0.15">
      <c r="A47" s="1071"/>
      <c r="B47" s="1132"/>
      <c r="C47" s="1131"/>
      <c r="D47" s="1130"/>
      <c r="E47" s="1124" t="s">
        <v>517</v>
      </c>
      <c r="F47" s="1124"/>
      <c r="G47" s="1124"/>
      <c r="H47" s="1124"/>
      <c r="I47" s="1124"/>
      <c r="J47" s="1123"/>
      <c r="K47" s="1122" t="s">
        <v>375</v>
      </c>
      <c r="L47" s="1121" t="s">
        <v>375</v>
      </c>
      <c r="M47" s="1121" t="s">
        <v>375</v>
      </c>
      <c r="N47" s="1121" t="s">
        <v>375</v>
      </c>
      <c r="O47" s="1120" t="s">
        <v>375</v>
      </c>
      <c r="P47" s="1071"/>
      <c r="Q47" s="1071"/>
      <c r="R47" s="1071"/>
      <c r="S47" s="1071"/>
      <c r="T47" s="1071"/>
      <c r="U47" s="1071"/>
    </row>
    <row r="48" spans="1:21" ht="30.75" customHeight="1" x14ac:dyDescent="0.15">
      <c r="A48" s="1071"/>
      <c r="B48" s="1132"/>
      <c r="C48" s="1131"/>
      <c r="D48" s="1130"/>
      <c r="E48" s="1124" t="s">
        <v>516</v>
      </c>
      <c r="F48" s="1124"/>
      <c r="G48" s="1124"/>
      <c r="H48" s="1124"/>
      <c r="I48" s="1124"/>
      <c r="J48" s="1123"/>
      <c r="K48" s="1122">
        <v>18</v>
      </c>
      <c r="L48" s="1121">
        <v>18</v>
      </c>
      <c r="M48" s="1121">
        <v>19</v>
      </c>
      <c r="N48" s="1121">
        <v>21</v>
      </c>
      <c r="O48" s="1120">
        <v>21</v>
      </c>
      <c r="P48" s="1071"/>
      <c r="Q48" s="1071"/>
      <c r="R48" s="1071"/>
      <c r="S48" s="1071"/>
      <c r="T48" s="1071"/>
      <c r="U48" s="1071"/>
    </row>
    <row r="49" spans="1:21" ht="30.75" customHeight="1" x14ac:dyDescent="0.15">
      <c r="A49" s="1071"/>
      <c r="B49" s="1132"/>
      <c r="C49" s="1131"/>
      <c r="D49" s="1130"/>
      <c r="E49" s="1124" t="s">
        <v>515</v>
      </c>
      <c r="F49" s="1124"/>
      <c r="G49" s="1124"/>
      <c r="H49" s="1124"/>
      <c r="I49" s="1124"/>
      <c r="J49" s="1123"/>
      <c r="K49" s="1122" t="s">
        <v>375</v>
      </c>
      <c r="L49" s="1121" t="s">
        <v>375</v>
      </c>
      <c r="M49" s="1121" t="s">
        <v>375</v>
      </c>
      <c r="N49" s="1121" t="s">
        <v>375</v>
      </c>
      <c r="O49" s="1120" t="s">
        <v>375</v>
      </c>
      <c r="P49" s="1071"/>
      <c r="Q49" s="1071"/>
      <c r="R49" s="1071"/>
      <c r="S49" s="1071"/>
      <c r="T49" s="1071"/>
      <c r="U49" s="1071"/>
    </row>
    <row r="50" spans="1:21" ht="30.75" customHeight="1" x14ac:dyDescent="0.15">
      <c r="A50" s="1071"/>
      <c r="B50" s="1132"/>
      <c r="C50" s="1131"/>
      <c r="D50" s="1130"/>
      <c r="E50" s="1124" t="s">
        <v>514</v>
      </c>
      <c r="F50" s="1124"/>
      <c r="G50" s="1124"/>
      <c r="H50" s="1124"/>
      <c r="I50" s="1124"/>
      <c r="J50" s="1123"/>
      <c r="K50" s="1122" t="s">
        <v>375</v>
      </c>
      <c r="L50" s="1121" t="s">
        <v>375</v>
      </c>
      <c r="M50" s="1121" t="s">
        <v>375</v>
      </c>
      <c r="N50" s="1121" t="s">
        <v>375</v>
      </c>
      <c r="O50" s="1120" t="s">
        <v>375</v>
      </c>
      <c r="P50" s="1071"/>
      <c r="Q50" s="1071"/>
      <c r="R50" s="1071"/>
      <c r="S50" s="1071"/>
      <c r="T50" s="1071"/>
      <c r="U50" s="1071"/>
    </row>
    <row r="51" spans="1:21" ht="30.75" customHeight="1" x14ac:dyDescent="0.15">
      <c r="A51" s="1071"/>
      <c r="B51" s="1129"/>
      <c r="C51" s="1128"/>
      <c r="D51" s="1125"/>
      <c r="E51" s="1124" t="s">
        <v>513</v>
      </c>
      <c r="F51" s="1124"/>
      <c r="G51" s="1124"/>
      <c r="H51" s="1124"/>
      <c r="I51" s="1124"/>
      <c r="J51" s="1123"/>
      <c r="K51" s="1122" t="s">
        <v>375</v>
      </c>
      <c r="L51" s="1121" t="s">
        <v>375</v>
      </c>
      <c r="M51" s="1121" t="s">
        <v>375</v>
      </c>
      <c r="N51" s="1121" t="s">
        <v>375</v>
      </c>
      <c r="O51" s="1120" t="s">
        <v>375</v>
      </c>
      <c r="P51" s="1071"/>
      <c r="Q51" s="1071"/>
      <c r="R51" s="1071"/>
      <c r="S51" s="1071"/>
      <c r="T51" s="1071"/>
      <c r="U51" s="1071"/>
    </row>
    <row r="52" spans="1:21" ht="30.75" customHeight="1" x14ac:dyDescent="0.15">
      <c r="A52" s="1071"/>
      <c r="B52" s="1127" t="s">
        <v>512</v>
      </c>
      <c r="C52" s="1126"/>
      <c r="D52" s="1125"/>
      <c r="E52" s="1124" t="s">
        <v>511</v>
      </c>
      <c r="F52" s="1124"/>
      <c r="G52" s="1124"/>
      <c r="H52" s="1124"/>
      <c r="I52" s="1124"/>
      <c r="J52" s="1123"/>
      <c r="K52" s="1122">
        <v>204</v>
      </c>
      <c r="L52" s="1121">
        <v>234</v>
      </c>
      <c r="M52" s="1121">
        <v>257</v>
      </c>
      <c r="N52" s="1121">
        <v>274</v>
      </c>
      <c r="O52" s="1120">
        <v>271</v>
      </c>
      <c r="P52" s="1071"/>
      <c r="Q52" s="1071"/>
      <c r="R52" s="1071"/>
      <c r="S52" s="1071"/>
      <c r="T52" s="1071"/>
      <c r="U52" s="1071"/>
    </row>
    <row r="53" spans="1:21" ht="30.75" customHeight="1" thickBot="1" x14ac:dyDescent="0.2">
      <c r="A53" s="1071"/>
      <c r="B53" s="1119" t="s">
        <v>510</v>
      </c>
      <c r="C53" s="1118"/>
      <c r="D53" s="1117"/>
      <c r="E53" s="1116" t="s">
        <v>509</v>
      </c>
      <c r="F53" s="1116"/>
      <c r="G53" s="1116"/>
      <c r="H53" s="1116"/>
      <c r="I53" s="1116"/>
      <c r="J53" s="1115"/>
      <c r="K53" s="1114">
        <v>13</v>
      </c>
      <c r="L53" s="1113">
        <v>8</v>
      </c>
      <c r="M53" s="1113">
        <v>24</v>
      </c>
      <c r="N53" s="1113">
        <v>35</v>
      </c>
      <c r="O53" s="1112">
        <v>37</v>
      </c>
      <c r="P53" s="1071"/>
      <c r="Q53" s="1071"/>
      <c r="R53" s="1071"/>
      <c r="S53" s="1071"/>
      <c r="T53" s="1071"/>
      <c r="U53" s="1071"/>
    </row>
    <row r="54" spans="1:21" ht="24" customHeight="1" x14ac:dyDescent="0.15">
      <c r="A54" s="1071"/>
      <c r="B54" s="1072" t="s">
        <v>508</v>
      </c>
      <c r="C54" s="1071"/>
      <c r="D54" s="1071"/>
      <c r="E54" s="1071"/>
      <c r="F54" s="1071"/>
      <c r="G54" s="1071"/>
      <c r="H54" s="1071"/>
      <c r="I54" s="1071"/>
      <c r="J54" s="1071"/>
      <c r="K54" s="1071"/>
      <c r="L54" s="1071"/>
      <c r="M54" s="1071"/>
      <c r="N54" s="1071"/>
      <c r="O54" s="1071"/>
      <c r="P54" s="1071"/>
      <c r="Q54" s="1071"/>
      <c r="R54" s="1071"/>
      <c r="S54" s="1071"/>
      <c r="T54" s="1071"/>
      <c r="U54" s="1071"/>
    </row>
    <row r="55" spans="1:21" ht="24" customHeight="1" x14ac:dyDescent="0.15">
      <c r="A55" s="1071"/>
      <c r="B55" s="1072"/>
      <c r="C55" s="1071"/>
      <c r="D55" s="1071"/>
      <c r="E55" s="1071"/>
      <c r="F55" s="1071"/>
      <c r="G55" s="1071"/>
      <c r="H55" s="1071"/>
      <c r="I55" s="1071"/>
      <c r="J55" s="1071"/>
      <c r="K55" s="1071"/>
      <c r="L55" s="1071"/>
      <c r="M55" s="1071"/>
      <c r="N55" s="1071"/>
      <c r="O55" s="1071"/>
      <c r="P55" s="1071"/>
      <c r="Q55" s="1071"/>
      <c r="R55" s="1071"/>
      <c r="S55" s="1071"/>
      <c r="T55" s="1071"/>
      <c r="U55" s="1071"/>
    </row>
    <row r="56" spans="1:21" ht="24" customHeight="1" thickBot="1" x14ac:dyDescent="0.2">
      <c r="A56" s="1071"/>
      <c r="B56" s="1111" t="s">
        <v>507</v>
      </c>
      <c r="C56" s="1110"/>
      <c r="D56" s="1110"/>
      <c r="E56" s="1110"/>
      <c r="F56" s="1110"/>
      <c r="G56" s="1110"/>
      <c r="H56" s="1110"/>
      <c r="I56" s="1110"/>
      <c r="J56" s="1110"/>
      <c r="K56" s="1109"/>
      <c r="L56" s="1109"/>
      <c r="M56" s="1109"/>
      <c r="N56" s="1109"/>
      <c r="O56" s="1108" t="s">
        <v>506</v>
      </c>
      <c r="P56" s="1071"/>
      <c r="Q56" s="1071"/>
      <c r="R56" s="1071"/>
      <c r="S56" s="1071"/>
      <c r="T56" s="1071"/>
      <c r="U56" s="1071"/>
    </row>
    <row r="57" spans="1:21" ht="31.5" customHeight="1" thickBot="1" x14ac:dyDescent="0.2">
      <c r="A57" s="1071"/>
      <c r="B57" s="1107"/>
      <c r="C57" s="1106"/>
      <c r="D57" s="1106"/>
      <c r="E57" s="1105"/>
      <c r="F57" s="1105"/>
      <c r="G57" s="1105"/>
      <c r="H57" s="1105"/>
      <c r="I57" s="1105"/>
      <c r="J57" s="1104" t="s">
        <v>482</v>
      </c>
      <c r="K57" s="1103" t="s">
        <v>505</v>
      </c>
      <c r="L57" s="1102" t="s">
        <v>504</v>
      </c>
      <c r="M57" s="1102" t="s">
        <v>503</v>
      </c>
      <c r="N57" s="1102" t="s">
        <v>502</v>
      </c>
      <c r="O57" s="1101" t="s">
        <v>501</v>
      </c>
      <c r="P57" s="1071"/>
      <c r="Q57" s="1071"/>
      <c r="R57" s="1071"/>
      <c r="S57" s="1071"/>
      <c r="T57" s="1071"/>
      <c r="U57" s="1071"/>
    </row>
    <row r="58" spans="1:21" ht="31.5" customHeight="1" x14ac:dyDescent="0.15">
      <c r="B58" s="1100" t="s">
        <v>500</v>
      </c>
      <c r="C58" s="1099"/>
      <c r="D58" s="1098" t="s">
        <v>499</v>
      </c>
      <c r="E58" s="1097"/>
      <c r="F58" s="1097"/>
      <c r="G58" s="1097"/>
      <c r="H58" s="1097"/>
      <c r="I58" s="1097"/>
      <c r="J58" s="1096"/>
      <c r="K58" s="1095"/>
      <c r="L58" s="1094"/>
      <c r="M58" s="1094"/>
      <c r="N58" s="1094"/>
      <c r="O58" s="1093"/>
    </row>
    <row r="59" spans="1:21" ht="31.5" customHeight="1" x14ac:dyDescent="0.15">
      <c r="B59" s="1092"/>
      <c r="C59" s="1091"/>
      <c r="D59" s="1090" t="s">
        <v>498</v>
      </c>
      <c r="E59" s="1089"/>
      <c r="F59" s="1089"/>
      <c r="G59" s="1089"/>
      <c r="H59" s="1089"/>
      <c r="I59" s="1089"/>
      <c r="J59" s="1088"/>
      <c r="K59" s="1087"/>
      <c r="L59" s="1086"/>
      <c r="M59" s="1086"/>
      <c r="N59" s="1086"/>
      <c r="O59" s="1085"/>
    </row>
    <row r="60" spans="1:21" ht="31.5" customHeight="1" thickBot="1" x14ac:dyDescent="0.2">
      <c r="B60" s="1084"/>
      <c r="C60" s="1083"/>
      <c r="D60" s="1082" t="s">
        <v>497</v>
      </c>
      <c r="E60" s="1081"/>
      <c r="F60" s="1081"/>
      <c r="G60" s="1081"/>
      <c r="H60" s="1081"/>
      <c r="I60" s="1081"/>
      <c r="J60" s="1080"/>
      <c r="K60" s="1079"/>
      <c r="L60" s="1078"/>
      <c r="M60" s="1078"/>
      <c r="N60" s="1078"/>
      <c r="O60" s="1077"/>
    </row>
    <row r="61" spans="1:21" ht="24" customHeight="1" x14ac:dyDescent="0.15">
      <c r="B61" s="1076"/>
      <c r="C61" s="1076"/>
      <c r="D61" s="1074" t="s">
        <v>496</v>
      </c>
      <c r="E61" s="1073"/>
      <c r="F61" s="1073"/>
      <c r="G61" s="1073"/>
      <c r="H61" s="1073"/>
      <c r="I61" s="1073"/>
      <c r="J61" s="1073"/>
      <c r="K61" s="1073"/>
      <c r="L61" s="1073"/>
      <c r="M61" s="1073"/>
      <c r="N61" s="1073"/>
      <c r="O61" s="1073"/>
    </row>
    <row r="62" spans="1:21" ht="24" customHeight="1" x14ac:dyDescent="0.15">
      <c r="B62" s="1075"/>
      <c r="C62" s="1075"/>
      <c r="D62" s="1074" t="s">
        <v>495</v>
      </c>
      <c r="E62" s="1073"/>
      <c r="F62" s="1073"/>
      <c r="G62" s="1073"/>
      <c r="H62" s="1073"/>
      <c r="I62" s="1073"/>
      <c r="J62" s="1073"/>
      <c r="K62" s="1073"/>
      <c r="L62" s="1073"/>
      <c r="M62" s="1073"/>
      <c r="N62" s="1073"/>
      <c r="O62" s="1073"/>
    </row>
    <row r="63" spans="1:21" ht="24" customHeight="1" x14ac:dyDescent="0.15">
      <c r="A63" s="1071"/>
      <c r="B63" s="1072"/>
      <c r="C63" s="1071"/>
      <c r="D63" s="1071"/>
      <c r="E63" s="1071"/>
      <c r="F63" s="1071"/>
      <c r="G63" s="1071"/>
      <c r="H63" s="1071"/>
      <c r="I63" s="1071"/>
      <c r="J63" s="1071"/>
      <c r="K63" s="1071"/>
      <c r="L63" s="1071"/>
      <c r="M63" s="1071"/>
      <c r="N63" s="1071"/>
      <c r="O63" s="1071"/>
      <c r="P63" s="1071"/>
      <c r="Q63" s="1071"/>
      <c r="R63" s="1071"/>
      <c r="S63" s="1071"/>
      <c r="T63" s="1071"/>
      <c r="U63" s="1071"/>
    </row>
    <row r="64" spans="1:21" ht="24" customHeight="1" x14ac:dyDescent="0.15">
      <c r="A64" s="1071"/>
      <c r="B64" s="1072"/>
      <c r="C64" s="1071"/>
      <c r="D64" s="1071"/>
      <c r="E64" s="1071"/>
      <c r="F64" s="1071"/>
      <c r="G64" s="1071"/>
      <c r="H64" s="1071"/>
      <c r="I64" s="1071"/>
      <c r="J64" s="1071"/>
      <c r="K64" s="1071"/>
      <c r="L64" s="1071"/>
      <c r="M64" s="1071"/>
      <c r="N64" s="1071"/>
      <c r="O64" s="1071"/>
      <c r="P64" s="1071"/>
      <c r="Q64" s="1071"/>
      <c r="R64" s="1071"/>
      <c r="S64" s="1071"/>
      <c r="T64" s="1071"/>
      <c r="U64" s="1071"/>
    </row>
  </sheetData>
  <sheetProtection algorithmName="SHA-512" hashValue="gwTDy+sPklkK/9HPLkB42FwH/S9usxq5yQxyMMEt0HWAYkJ+IQs5+N95iS+TS9FsqHnrGLu488oUG8GkkWSMuw==" saltValue="s+X4vnCYT0uK0NBsD1uX6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83ADB-DDD3-44B5-AA9A-BA9F50CA71AB}">
  <sheetPr>
    <pageSetUpPr fitToPage="1"/>
  </sheetPr>
  <dimension ref="B1:M55"/>
  <sheetViews>
    <sheetView showGridLines="0" zoomScaleSheetLayoutView="100" workbookViewId="0"/>
  </sheetViews>
  <sheetFormatPr defaultColWidth="0" defaultRowHeight="0" customHeight="1" zeroHeight="1" x14ac:dyDescent="0.15"/>
  <cols>
    <col min="1" max="1" width="6.625" style="1149" customWidth="1"/>
    <col min="2" max="3" width="12.625" style="1149" customWidth="1"/>
    <col min="4" max="4" width="11.625" style="1149" customWidth="1"/>
    <col min="5" max="8" width="10.375" style="1149" customWidth="1"/>
    <col min="9" max="13" width="16.375" style="1149" customWidth="1"/>
    <col min="14" max="19" width="12.625" style="1149" customWidth="1"/>
    <col min="20" max="16384" width="0" style="114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95" t="s">
        <v>522</v>
      </c>
    </row>
    <row r="40" spans="2:13" ht="27.75" customHeight="1" thickBot="1" x14ac:dyDescent="0.2">
      <c r="B40" s="1194" t="s">
        <v>521</v>
      </c>
      <c r="C40" s="1193"/>
      <c r="D40" s="1193"/>
      <c r="E40" s="1192"/>
      <c r="F40" s="1192"/>
      <c r="G40" s="1192"/>
      <c r="H40" s="1191" t="s">
        <v>482</v>
      </c>
      <c r="I40" s="1190" t="s">
        <v>3</v>
      </c>
      <c r="J40" s="1189" t="s">
        <v>4</v>
      </c>
      <c r="K40" s="1189" t="s">
        <v>5</v>
      </c>
      <c r="L40" s="1189" t="s">
        <v>6</v>
      </c>
      <c r="M40" s="1188" t="s">
        <v>7</v>
      </c>
    </row>
    <row r="41" spans="2:13" ht="27.75" customHeight="1" x14ac:dyDescent="0.15">
      <c r="B41" s="1187" t="s">
        <v>537</v>
      </c>
      <c r="C41" s="1186"/>
      <c r="D41" s="1185"/>
      <c r="E41" s="1184" t="s">
        <v>536</v>
      </c>
      <c r="F41" s="1184"/>
      <c r="G41" s="1184"/>
      <c r="H41" s="1183"/>
      <c r="I41" s="1182">
        <v>2866</v>
      </c>
      <c r="J41" s="1181">
        <v>3296</v>
      </c>
      <c r="K41" s="1181">
        <v>3200</v>
      </c>
      <c r="L41" s="1181">
        <v>2963</v>
      </c>
      <c r="M41" s="1180">
        <v>2844</v>
      </c>
    </row>
    <row r="42" spans="2:13" ht="27.75" customHeight="1" x14ac:dyDescent="0.15">
      <c r="B42" s="1171"/>
      <c r="C42" s="1170"/>
      <c r="D42" s="1167"/>
      <c r="E42" s="1166" t="s">
        <v>535</v>
      </c>
      <c r="F42" s="1166"/>
      <c r="G42" s="1166"/>
      <c r="H42" s="1165"/>
      <c r="I42" s="1164" t="s">
        <v>375</v>
      </c>
      <c r="J42" s="1163" t="s">
        <v>375</v>
      </c>
      <c r="K42" s="1163" t="s">
        <v>375</v>
      </c>
      <c r="L42" s="1163" t="s">
        <v>375</v>
      </c>
      <c r="M42" s="1162" t="s">
        <v>375</v>
      </c>
    </row>
    <row r="43" spans="2:13" ht="27.75" customHeight="1" x14ac:dyDescent="0.15">
      <c r="B43" s="1171"/>
      <c r="C43" s="1170"/>
      <c r="D43" s="1167"/>
      <c r="E43" s="1166" t="s">
        <v>534</v>
      </c>
      <c r="F43" s="1166"/>
      <c r="G43" s="1166"/>
      <c r="H43" s="1165"/>
      <c r="I43" s="1164">
        <v>280</v>
      </c>
      <c r="J43" s="1163">
        <v>392</v>
      </c>
      <c r="K43" s="1163">
        <v>382</v>
      </c>
      <c r="L43" s="1163">
        <v>367</v>
      </c>
      <c r="M43" s="1162">
        <v>363</v>
      </c>
    </row>
    <row r="44" spans="2:13" ht="27.75" customHeight="1" x14ac:dyDescent="0.15">
      <c r="B44" s="1171"/>
      <c r="C44" s="1170"/>
      <c r="D44" s="1167"/>
      <c r="E44" s="1166" t="s">
        <v>533</v>
      </c>
      <c r="F44" s="1166"/>
      <c r="G44" s="1166"/>
      <c r="H44" s="1165"/>
      <c r="I44" s="1164" t="s">
        <v>375</v>
      </c>
      <c r="J44" s="1163" t="s">
        <v>375</v>
      </c>
      <c r="K44" s="1163" t="s">
        <v>375</v>
      </c>
      <c r="L44" s="1163" t="s">
        <v>375</v>
      </c>
      <c r="M44" s="1162" t="s">
        <v>375</v>
      </c>
    </row>
    <row r="45" spans="2:13" ht="27.75" customHeight="1" x14ac:dyDescent="0.15">
      <c r="B45" s="1171"/>
      <c r="C45" s="1170"/>
      <c r="D45" s="1167"/>
      <c r="E45" s="1166" t="s">
        <v>532</v>
      </c>
      <c r="F45" s="1166"/>
      <c r="G45" s="1166"/>
      <c r="H45" s="1165"/>
      <c r="I45" s="1164" t="s">
        <v>375</v>
      </c>
      <c r="J45" s="1163" t="s">
        <v>375</v>
      </c>
      <c r="K45" s="1163" t="s">
        <v>375</v>
      </c>
      <c r="L45" s="1163" t="s">
        <v>375</v>
      </c>
      <c r="M45" s="1162">
        <v>1</v>
      </c>
    </row>
    <row r="46" spans="2:13" ht="27.75" customHeight="1" x14ac:dyDescent="0.15">
      <c r="B46" s="1171"/>
      <c r="C46" s="1170"/>
      <c r="D46" s="1179"/>
      <c r="E46" s="1166" t="s">
        <v>531</v>
      </c>
      <c r="F46" s="1166"/>
      <c r="G46" s="1166"/>
      <c r="H46" s="1165"/>
      <c r="I46" s="1164" t="s">
        <v>375</v>
      </c>
      <c r="J46" s="1163" t="s">
        <v>375</v>
      </c>
      <c r="K46" s="1163" t="s">
        <v>375</v>
      </c>
      <c r="L46" s="1163" t="s">
        <v>375</v>
      </c>
      <c r="M46" s="1162" t="s">
        <v>375</v>
      </c>
    </row>
    <row r="47" spans="2:13" ht="27.75" customHeight="1" x14ac:dyDescent="0.15">
      <c r="B47" s="1171"/>
      <c r="C47" s="1170"/>
      <c r="D47" s="1178"/>
      <c r="E47" s="1177" t="s">
        <v>530</v>
      </c>
      <c r="F47" s="1176"/>
      <c r="G47" s="1176"/>
      <c r="H47" s="1175"/>
      <c r="I47" s="1164" t="s">
        <v>375</v>
      </c>
      <c r="J47" s="1163" t="s">
        <v>375</v>
      </c>
      <c r="K47" s="1163" t="s">
        <v>375</v>
      </c>
      <c r="L47" s="1163" t="s">
        <v>375</v>
      </c>
      <c r="M47" s="1162" t="s">
        <v>375</v>
      </c>
    </row>
    <row r="48" spans="2:13" ht="27.75" customHeight="1" x14ac:dyDescent="0.15">
      <c r="B48" s="1171"/>
      <c r="C48" s="1170"/>
      <c r="D48" s="1167"/>
      <c r="E48" s="1166" t="s">
        <v>529</v>
      </c>
      <c r="F48" s="1166"/>
      <c r="G48" s="1166"/>
      <c r="H48" s="1165"/>
      <c r="I48" s="1164" t="s">
        <v>375</v>
      </c>
      <c r="J48" s="1163" t="s">
        <v>375</v>
      </c>
      <c r="K48" s="1163" t="s">
        <v>375</v>
      </c>
      <c r="L48" s="1163" t="s">
        <v>375</v>
      </c>
      <c r="M48" s="1162" t="s">
        <v>375</v>
      </c>
    </row>
    <row r="49" spans="2:13" ht="27.75" customHeight="1" x14ac:dyDescent="0.15">
      <c r="B49" s="1169"/>
      <c r="C49" s="1168"/>
      <c r="D49" s="1167"/>
      <c r="E49" s="1166" t="s">
        <v>528</v>
      </c>
      <c r="F49" s="1166"/>
      <c r="G49" s="1166"/>
      <c r="H49" s="1165"/>
      <c r="I49" s="1164" t="s">
        <v>375</v>
      </c>
      <c r="J49" s="1163" t="s">
        <v>375</v>
      </c>
      <c r="K49" s="1163" t="s">
        <v>375</v>
      </c>
      <c r="L49" s="1163" t="s">
        <v>375</v>
      </c>
      <c r="M49" s="1162" t="s">
        <v>375</v>
      </c>
    </row>
    <row r="50" spans="2:13" ht="27.75" customHeight="1" x14ac:dyDescent="0.15">
      <c r="B50" s="1174" t="s">
        <v>527</v>
      </c>
      <c r="C50" s="1173"/>
      <c r="D50" s="1172"/>
      <c r="E50" s="1166" t="s">
        <v>526</v>
      </c>
      <c r="F50" s="1166"/>
      <c r="G50" s="1166"/>
      <c r="H50" s="1165"/>
      <c r="I50" s="1164">
        <v>4848</v>
      </c>
      <c r="J50" s="1163">
        <v>4790</v>
      </c>
      <c r="K50" s="1163">
        <v>4852</v>
      </c>
      <c r="L50" s="1163">
        <v>4914</v>
      </c>
      <c r="M50" s="1162">
        <v>4980</v>
      </c>
    </row>
    <row r="51" spans="2:13" ht="27.75" customHeight="1" x14ac:dyDescent="0.15">
      <c r="B51" s="1171"/>
      <c r="C51" s="1170"/>
      <c r="D51" s="1167"/>
      <c r="E51" s="1166" t="s">
        <v>525</v>
      </c>
      <c r="F51" s="1166"/>
      <c r="G51" s="1166"/>
      <c r="H51" s="1165"/>
      <c r="I51" s="1164" t="s">
        <v>375</v>
      </c>
      <c r="J51" s="1163" t="s">
        <v>375</v>
      </c>
      <c r="K51" s="1163" t="s">
        <v>375</v>
      </c>
      <c r="L51" s="1163" t="s">
        <v>375</v>
      </c>
      <c r="M51" s="1162" t="s">
        <v>375</v>
      </c>
    </row>
    <row r="52" spans="2:13" ht="27.75" customHeight="1" x14ac:dyDescent="0.15">
      <c r="B52" s="1169"/>
      <c r="C52" s="1168"/>
      <c r="D52" s="1167"/>
      <c r="E52" s="1166" t="s">
        <v>524</v>
      </c>
      <c r="F52" s="1166"/>
      <c r="G52" s="1166"/>
      <c r="H52" s="1165"/>
      <c r="I52" s="1164">
        <v>2662</v>
      </c>
      <c r="J52" s="1163">
        <v>2788</v>
      </c>
      <c r="K52" s="1163">
        <v>2721</v>
      </c>
      <c r="L52" s="1163">
        <v>2531</v>
      </c>
      <c r="M52" s="1162">
        <v>2420</v>
      </c>
    </row>
    <row r="53" spans="2:13" ht="27.75" customHeight="1" thickBot="1" x14ac:dyDescent="0.2">
      <c r="B53" s="1161" t="s">
        <v>510</v>
      </c>
      <c r="C53" s="1160"/>
      <c r="D53" s="1159"/>
      <c r="E53" s="1158" t="s">
        <v>523</v>
      </c>
      <c r="F53" s="1158"/>
      <c r="G53" s="1158"/>
      <c r="H53" s="1157"/>
      <c r="I53" s="1156">
        <v>-4364</v>
      </c>
      <c r="J53" s="1155">
        <v>-3889</v>
      </c>
      <c r="K53" s="1155">
        <v>-3991</v>
      </c>
      <c r="L53" s="1155">
        <v>-4116</v>
      </c>
      <c r="M53" s="1154">
        <v>-4193</v>
      </c>
    </row>
    <row r="54" spans="2:13" ht="27.75" customHeight="1" x14ac:dyDescent="0.15">
      <c r="B54" s="1153"/>
      <c r="C54" s="1152"/>
      <c r="D54" s="1152"/>
      <c r="E54" s="1151"/>
      <c r="F54" s="1151"/>
      <c r="G54" s="1151"/>
      <c r="H54" s="1151"/>
      <c r="I54" s="1150"/>
      <c r="J54" s="1150"/>
      <c r="K54" s="1150"/>
      <c r="L54" s="1150"/>
      <c r="M54" s="1150"/>
    </row>
    <row r="55" spans="2:13" ht="13.5" x14ac:dyDescent="0.15"/>
  </sheetData>
  <sheetProtection algorithmName="SHA-512" hashValue="SvKB9D16ozaGIhyiDb7buEMmTuXpKyKLVOLBG47sVlpjjpZAnzgd8insdq354WAMwSCWtVvHeJlwkSfsoDGOmQ==" saltValue="3eo6ZKzMZX0J2QzrM3Nr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F644E-6E8F-4EAC-B69C-4954ECFCCDCF}">
  <sheetPr>
    <pageSetUpPr fitToPage="1"/>
  </sheetPr>
  <dimension ref="B1:W64"/>
  <sheetViews>
    <sheetView showGridLines="0" zoomScale="85" zoomScaleNormal="85" zoomScaleSheetLayoutView="100" workbookViewId="0"/>
  </sheetViews>
  <sheetFormatPr defaultColWidth="0" defaultRowHeight="0" customHeight="1" zeroHeight="1" x14ac:dyDescent="0.15"/>
  <cols>
    <col min="1" max="1" width="8.25" style="1009" customWidth="1"/>
    <col min="2" max="2" width="16.375" style="1009" customWidth="1"/>
    <col min="3" max="5" width="26.25" style="1009" customWidth="1"/>
    <col min="6" max="8" width="24.25" style="1009" customWidth="1"/>
    <col min="9" max="14" width="26" style="1009" customWidth="1"/>
    <col min="15" max="15" width="6.12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35"/>
      <c r="C53" s="1035"/>
      <c r="D53" s="1035"/>
      <c r="E53" s="1035"/>
      <c r="F53" s="1035"/>
      <c r="G53" s="1035"/>
      <c r="H53" s="1232" t="s">
        <v>545</v>
      </c>
    </row>
    <row r="54" spans="2:8" ht="29.25" customHeight="1" thickBot="1" x14ac:dyDescent="0.25">
      <c r="B54" s="1231" t="s">
        <v>64</v>
      </c>
      <c r="C54" s="1230"/>
      <c r="D54" s="1230"/>
      <c r="E54" s="1229" t="s">
        <v>482</v>
      </c>
      <c r="F54" s="1228" t="s">
        <v>5</v>
      </c>
      <c r="G54" s="1228" t="s">
        <v>6</v>
      </c>
      <c r="H54" s="1227" t="s">
        <v>7</v>
      </c>
    </row>
    <row r="55" spans="2:8" ht="52.5" customHeight="1" x14ac:dyDescent="0.15">
      <c r="B55" s="1226"/>
      <c r="C55" s="1225" t="s">
        <v>42</v>
      </c>
      <c r="D55" s="1225"/>
      <c r="E55" s="1224"/>
      <c r="F55" s="1223">
        <v>1165</v>
      </c>
      <c r="G55" s="1223">
        <v>1141</v>
      </c>
      <c r="H55" s="1222">
        <v>1126</v>
      </c>
    </row>
    <row r="56" spans="2:8" ht="52.5" customHeight="1" x14ac:dyDescent="0.15">
      <c r="B56" s="1217"/>
      <c r="C56" s="1221" t="s">
        <v>544</v>
      </c>
      <c r="D56" s="1221"/>
      <c r="E56" s="1220"/>
      <c r="F56" s="1219">
        <v>1087</v>
      </c>
      <c r="G56" s="1219">
        <v>1087</v>
      </c>
      <c r="H56" s="1218">
        <v>1093</v>
      </c>
    </row>
    <row r="57" spans="2:8" ht="53.25" customHeight="1" x14ac:dyDescent="0.15">
      <c r="B57" s="1217"/>
      <c r="C57" s="1216" t="s">
        <v>37</v>
      </c>
      <c r="D57" s="1216"/>
      <c r="E57" s="1215"/>
      <c r="F57" s="1214">
        <v>2711</v>
      </c>
      <c r="G57" s="1214">
        <v>2776</v>
      </c>
      <c r="H57" s="1213">
        <v>2795</v>
      </c>
    </row>
    <row r="58" spans="2:8" ht="45.75" customHeight="1" x14ac:dyDescent="0.15">
      <c r="B58" s="1212"/>
      <c r="C58" s="1211" t="s">
        <v>543</v>
      </c>
      <c r="D58" s="1210"/>
      <c r="E58" s="1209"/>
      <c r="F58" s="1208">
        <v>1618</v>
      </c>
      <c r="G58" s="1208">
        <v>1586</v>
      </c>
      <c r="H58" s="1207">
        <v>1532</v>
      </c>
    </row>
    <row r="59" spans="2:8" ht="45.75" customHeight="1" x14ac:dyDescent="0.15">
      <c r="B59" s="1212"/>
      <c r="C59" s="1211" t="s">
        <v>542</v>
      </c>
      <c r="D59" s="1210"/>
      <c r="E59" s="1209"/>
      <c r="F59" s="1208">
        <v>670</v>
      </c>
      <c r="G59" s="1208">
        <v>787</v>
      </c>
      <c r="H59" s="1207">
        <v>874</v>
      </c>
    </row>
    <row r="60" spans="2:8" ht="45.75" customHeight="1" x14ac:dyDescent="0.15">
      <c r="B60" s="1212"/>
      <c r="C60" s="1211" t="s">
        <v>541</v>
      </c>
      <c r="D60" s="1210"/>
      <c r="E60" s="1209"/>
      <c r="F60" s="1208">
        <v>152</v>
      </c>
      <c r="G60" s="1208">
        <v>149</v>
      </c>
      <c r="H60" s="1207">
        <v>155</v>
      </c>
    </row>
    <row r="61" spans="2:8" ht="45.75" customHeight="1" x14ac:dyDescent="0.15">
      <c r="B61" s="1212"/>
      <c r="C61" s="1211" t="s">
        <v>540</v>
      </c>
      <c r="D61" s="1210"/>
      <c r="E61" s="1209"/>
      <c r="F61" s="1208">
        <v>77</v>
      </c>
      <c r="G61" s="1208">
        <v>77</v>
      </c>
      <c r="H61" s="1207">
        <v>77</v>
      </c>
    </row>
    <row r="62" spans="2:8" ht="45.75" customHeight="1" thickBot="1" x14ac:dyDescent="0.2">
      <c r="B62" s="1206"/>
      <c r="C62" s="1205" t="s">
        <v>539</v>
      </c>
      <c r="D62" s="1204"/>
      <c r="E62" s="1203"/>
      <c r="F62" s="1202">
        <v>60</v>
      </c>
      <c r="G62" s="1202">
        <v>51</v>
      </c>
      <c r="H62" s="1201">
        <v>41</v>
      </c>
    </row>
    <row r="63" spans="2:8" ht="52.5" customHeight="1" thickBot="1" x14ac:dyDescent="0.2">
      <c r="B63" s="1200"/>
      <c r="C63" s="1199" t="s">
        <v>538</v>
      </c>
      <c r="D63" s="1199"/>
      <c r="E63" s="1198"/>
      <c r="F63" s="1197">
        <v>4963</v>
      </c>
      <c r="G63" s="1197">
        <v>5004</v>
      </c>
      <c r="H63" s="1196">
        <v>5014</v>
      </c>
    </row>
    <row r="64" spans="2:8" ht="13.5" x14ac:dyDescent="0.15"/>
  </sheetData>
  <sheetProtection algorithmName="SHA-512" hashValue="5E0Cnx9nRN7G/f4bkyunrzGjrViZAHvh5RGrYi+/9miF2rPvMH9uNx+ozs02AfEU7Qo7bFQ7UBbt6DJGjn2cqw==" saltValue="MXJiSg0p8mK3RcU3feK5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abSelected="1" zoomScaleNormal="100" zoomScaleSheetLayoutView="55" workbookViewId="0">
      <selection activeCell="AN65" sqref="AN65:DC69"/>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52" t="s">
        <v>546</v>
      </c>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4"/>
    </row>
    <row r="44" spans="2:109" x14ac:dyDescent="0.15">
      <c r="B44" s="10"/>
      <c r="AN44" s="55"/>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7"/>
    </row>
    <row r="45" spans="2:109" x14ac:dyDescent="0.15">
      <c r="B45" s="10"/>
      <c r="AN45" s="55"/>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7"/>
    </row>
    <row r="46" spans="2:109" x14ac:dyDescent="0.15">
      <c r="B46" s="10"/>
      <c r="AN46" s="55"/>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7"/>
    </row>
    <row r="47" spans="2:109" x14ac:dyDescent="0.15">
      <c r="B47" s="10"/>
      <c r="AN47" s="58"/>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59"/>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c r="CS47" s="59"/>
      <c r="CT47" s="59"/>
      <c r="CU47" s="59"/>
      <c r="CV47" s="59"/>
      <c r="CW47" s="59"/>
      <c r="CX47" s="59"/>
      <c r="CY47" s="59"/>
      <c r="CZ47" s="59"/>
      <c r="DA47" s="59"/>
      <c r="DB47" s="59"/>
      <c r="DC47" s="60"/>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5"/>
      <c r="H50" s="45"/>
      <c r="I50" s="45"/>
      <c r="J50" s="45"/>
      <c r="K50" s="20"/>
      <c r="L50" s="20"/>
      <c r="M50" s="21"/>
      <c r="N50" s="21"/>
      <c r="AN50" s="48"/>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50"/>
      <c r="BP50" s="44" t="s">
        <v>3</v>
      </c>
      <c r="BQ50" s="44"/>
      <c r="BR50" s="44"/>
      <c r="BS50" s="44"/>
      <c r="BT50" s="44"/>
      <c r="BU50" s="44"/>
      <c r="BV50" s="44"/>
      <c r="BW50" s="44"/>
      <c r="BX50" s="44" t="s">
        <v>4</v>
      </c>
      <c r="BY50" s="44"/>
      <c r="BZ50" s="44"/>
      <c r="CA50" s="44"/>
      <c r="CB50" s="44"/>
      <c r="CC50" s="44"/>
      <c r="CD50" s="44"/>
      <c r="CE50" s="44"/>
      <c r="CF50" s="44" t="s">
        <v>5</v>
      </c>
      <c r="CG50" s="44"/>
      <c r="CH50" s="44"/>
      <c r="CI50" s="44"/>
      <c r="CJ50" s="44"/>
      <c r="CK50" s="44"/>
      <c r="CL50" s="44"/>
      <c r="CM50" s="44"/>
      <c r="CN50" s="44" t="s">
        <v>6</v>
      </c>
      <c r="CO50" s="44"/>
      <c r="CP50" s="44"/>
      <c r="CQ50" s="44"/>
      <c r="CR50" s="44"/>
      <c r="CS50" s="44"/>
      <c r="CT50" s="44"/>
      <c r="CU50" s="44"/>
      <c r="CV50" s="44" t="s">
        <v>7</v>
      </c>
      <c r="CW50" s="44"/>
      <c r="CX50" s="44"/>
      <c r="CY50" s="44"/>
      <c r="CZ50" s="44"/>
      <c r="DA50" s="44"/>
      <c r="DB50" s="44"/>
      <c r="DC50" s="44"/>
    </row>
    <row r="51" spans="1:109" ht="13.5" customHeight="1" x14ac:dyDescent="0.15">
      <c r="B51" s="10"/>
      <c r="G51" s="47"/>
      <c r="H51" s="47"/>
      <c r="I51" s="61"/>
      <c r="J51" s="61"/>
      <c r="K51" s="46"/>
      <c r="L51" s="46"/>
      <c r="M51" s="46"/>
      <c r="N51" s="46"/>
      <c r="AM51" s="19"/>
      <c r="AN51" s="42" t="s">
        <v>8</v>
      </c>
      <c r="AO51" s="42"/>
      <c r="AP51" s="42"/>
      <c r="AQ51" s="42"/>
      <c r="AR51" s="42"/>
      <c r="AS51" s="42"/>
      <c r="AT51" s="42"/>
      <c r="AU51" s="42"/>
      <c r="AV51" s="42"/>
      <c r="AW51" s="42"/>
      <c r="AX51" s="42"/>
      <c r="AY51" s="42"/>
      <c r="AZ51" s="42"/>
      <c r="BA51" s="42"/>
      <c r="BB51" s="42" t="s">
        <v>9</v>
      </c>
      <c r="BC51" s="42"/>
      <c r="BD51" s="42"/>
      <c r="BE51" s="42"/>
      <c r="BF51" s="42"/>
      <c r="BG51" s="42"/>
      <c r="BH51" s="42"/>
      <c r="BI51" s="42"/>
      <c r="BJ51" s="42"/>
      <c r="BK51" s="42"/>
      <c r="BL51" s="42"/>
      <c r="BM51" s="42"/>
      <c r="BN51" s="42"/>
      <c r="BO51" s="42"/>
      <c r="BP51" s="39"/>
      <c r="BQ51" s="39"/>
      <c r="BR51" s="39"/>
      <c r="BS51" s="39"/>
      <c r="BT51" s="39"/>
      <c r="BU51" s="39"/>
      <c r="BV51" s="39"/>
      <c r="BW51" s="39"/>
      <c r="BX51" s="39"/>
      <c r="BY51" s="39"/>
      <c r="BZ51" s="39"/>
      <c r="CA51" s="39"/>
      <c r="CB51" s="39"/>
      <c r="CC51" s="39"/>
      <c r="CD51" s="39"/>
      <c r="CE51" s="39"/>
      <c r="CF51" s="51"/>
      <c r="CG51" s="39"/>
      <c r="CH51" s="39"/>
      <c r="CI51" s="39"/>
      <c r="CJ51" s="39"/>
      <c r="CK51" s="39"/>
      <c r="CL51" s="39"/>
      <c r="CM51" s="39"/>
      <c r="CN51" s="51"/>
      <c r="CO51" s="39"/>
      <c r="CP51" s="39"/>
      <c r="CQ51" s="39"/>
      <c r="CR51" s="39"/>
      <c r="CS51" s="39"/>
      <c r="CT51" s="39"/>
      <c r="CU51" s="39"/>
      <c r="CV51" s="51"/>
      <c r="CW51" s="39"/>
      <c r="CX51" s="39"/>
      <c r="CY51" s="39"/>
      <c r="CZ51" s="39"/>
      <c r="DA51" s="39"/>
      <c r="DB51" s="39"/>
      <c r="DC51" s="39"/>
    </row>
    <row r="52" spans="1:109" x14ac:dyDescent="0.15">
      <c r="B52" s="10"/>
      <c r="G52" s="47"/>
      <c r="H52" s="47"/>
      <c r="I52" s="61"/>
      <c r="J52" s="61"/>
      <c r="K52" s="46"/>
      <c r="L52" s="46"/>
      <c r="M52" s="46"/>
      <c r="N52" s="46"/>
      <c r="AM52" s="19"/>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row>
    <row r="53" spans="1:109" x14ac:dyDescent="0.15">
      <c r="A53" s="18"/>
      <c r="B53" s="10"/>
      <c r="G53" s="47"/>
      <c r="H53" s="47"/>
      <c r="I53" s="45"/>
      <c r="J53" s="45"/>
      <c r="K53" s="46"/>
      <c r="L53" s="46"/>
      <c r="M53" s="46"/>
      <c r="N53" s="46"/>
      <c r="AM53" s="19"/>
      <c r="AN53" s="42"/>
      <c r="AO53" s="42"/>
      <c r="AP53" s="42"/>
      <c r="AQ53" s="42"/>
      <c r="AR53" s="42"/>
      <c r="AS53" s="42"/>
      <c r="AT53" s="42"/>
      <c r="AU53" s="42"/>
      <c r="AV53" s="42"/>
      <c r="AW53" s="42"/>
      <c r="AX53" s="42"/>
      <c r="AY53" s="42"/>
      <c r="AZ53" s="42"/>
      <c r="BA53" s="42"/>
      <c r="BB53" s="42" t="s">
        <v>10</v>
      </c>
      <c r="BC53" s="42"/>
      <c r="BD53" s="42"/>
      <c r="BE53" s="42"/>
      <c r="BF53" s="42"/>
      <c r="BG53" s="42"/>
      <c r="BH53" s="42"/>
      <c r="BI53" s="42"/>
      <c r="BJ53" s="42"/>
      <c r="BK53" s="42"/>
      <c r="BL53" s="42"/>
      <c r="BM53" s="42"/>
      <c r="BN53" s="42"/>
      <c r="BO53" s="42"/>
      <c r="BP53" s="39">
        <v>57.9</v>
      </c>
      <c r="BQ53" s="39"/>
      <c r="BR53" s="39"/>
      <c r="BS53" s="39"/>
      <c r="BT53" s="39"/>
      <c r="BU53" s="39"/>
      <c r="BV53" s="39"/>
      <c r="BW53" s="39"/>
      <c r="BX53" s="39">
        <v>59</v>
      </c>
      <c r="BY53" s="39"/>
      <c r="BZ53" s="39"/>
      <c r="CA53" s="39"/>
      <c r="CB53" s="39"/>
      <c r="CC53" s="39"/>
      <c r="CD53" s="39"/>
      <c r="CE53" s="39"/>
      <c r="CF53" s="51"/>
      <c r="CG53" s="39"/>
      <c r="CH53" s="39"/>
      <c r="CI53" s="39"/>
      <c r="CJ53" s="39"/>
      <c r="CK53" s="39"/>
      <c r="CL53" s="39"/>
      <c r="CM53" s="39"/>
      <c r="CN53" s="51"/>
      <c r="CO53" s="39"/>
      <c r="CP53" s="39"/>
      <c r="CQ53" s="39"/>
      <c r="CR53" s="39"/>
      <c r="CS53" s="39"/>
      <c r="CT53" s="39"/>
      <c r="CU53" s="39"/>
      <c r="CV53" s="51"/>
      <c r="CW53" s="39"/>
      <c r="CX53" s="39"/>
      <c r="CY53" s="39"/>
      <c r="CZ53" s="39"/>
      <c r="DA53" s="39"/>
      <c r="DB53" s="39"/>
      <c r="DC53" s="39"/>
    </row>
    <row r="54" spans="1:109" x14ac:dyDescent="0.15">
      <c r="A54" s="18"/>
      <c r="B54" s="10"/>
      <c r="G54" s="47"/>
      <c r="H54" s="47"/>
      <c r="I54" s="45"/>
      <c r="J54" s="45"/>
      <c r="K54" s="46"/>
      <c r="L54" s="46"/>
      <c r="M54" s="46"/>
      <c r="N54" s="46"/>
      <c r="AM54" s="19"/>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row>
    <row r="55" spans="1:109" x14ac:dyDescent="0.15">
      <c r="A55" s="18"/>
      <c r="B55" s="10"/>
      <c r="G55" s="45"/>
      <c r="H55" s="45"/>
      <c r="I55" s="45"/>
      <c r="J55" s="45"/>
      <c r="K55" s="46"/>
      <c r="L55" s="46"/>
      <c r="M55" s="46"/>
      <c r="N55" s="46"/>
      <c r="AN55" s="44" t="s">
        <v>11</v>
      </c>
      <c r="AO55" s="44"/>
      <c r="AP55" s="44"/>
      <c r="AQ55" s="44"/>
      <c r="AR55" s="44"/>
      <c r="AS55" s="44"/>
      <c r="AT55" s="44"/>
      <c r="AU55" s="44"/>
      <c r="AV55" s="44"/>
      <c r="AW55" s="44"/>
      <c r="AX55" s="44"/>
      <c r="AY55" s="44"/>
      <c r="AZ55" s="44"/>
      <c r="BA55" s="44"/>
      <c r="BB55" s="42" t="s">
        <v>9</v>
      </c>
      <c r="BC55" s="42"/>
      <c r="BD55" s="42"/>
      <c r="BE55" s="42"/>
      <c r="BF55" s="42"/>
      <c r="BG55" s="42"/>
      <c r="BH55" s="42"/>
      <c r="BI55" s="42"/>
      <c r="BJ55" s="42"/>
      <c r="BK55" s="42"/>
      <c r="BL55" s="42"/>
      <c r="BM55" s="42"/>
      <c r="BN55" s="42"/>
      <c r="BO55" s="42"/>
      <c r="BP55" s="39">
        <v>0</v>
      </c>
      <c r="BQ55" s="39"/>
      <c r="BR55" s="39"/>
      <c r="BS55" s="39"/>
      <c r="BT55" s="39"/>
      <c r="BU55" s="39"/>
      <c r="BV55" s="39"/>
      <c r="BW55" s="39"/>
      <c r="BX55" s="39">
        <v>0</v>
      </c>
      <c r="BY55" s="39"/>
      <c r="BZ55" s="39"/>
      <c r="CA55" s="39"/>
      <c r="CB55" s="39"/>
      <c r="CC55" s="39"/>
      <c r="CD55" s="39"/>
      <c r="CE55" s="39"/>
      <c r="CF55" s="51"/>
      <c r="CG55" s="39"/>
      <c r="CH55" s="39"/>
      <c r="CI55" s="39"/>
      <c r="CJ55" s="39"/>
      <c r="CK55" s="39"/>
      <c r="CL55" s="39"/>
      <c r="CM55" s="39"/>
      <c r="CN55" s="51"/>
      <c r="CO55" s="39"/>
      <c r="CP55" s="39"/>
      <c r="CQ55" s="39"/>
      <c r="CR55" s="39"/>
      <c r="CS55" s="39"/>
      <c r="CT55" s="39"/>
      <c r="CU55" s="39"/>
      <c r="CV55" s="51"/>
      <c r="CW55" s="39"/>
      <c r="CX55" s="39"/>
      <c r="CY55" s="39"/>
      <c r="CZ55" s="39"/>
      <c r="DA55" s="39"/>
      <c r="DB55" s="39"/>
      <c r="DC55" s="39"/>
    </row>
    <row r="56" spans="1:109" x14ac:dyDescent="0.15">
      <c r="A56" s="18"/>
      <c r="B56" s="10"/>
      <c r="G56" s="45"/>
      <c r="H56" s="45"/>
      <c r="I56" s="45"/>
      <c r="J56" s="45"/>
      <c r="K56" s="46"/>
      <c r="L56" s="46"/>
      <c r="M56" s="46"/>
      <c r="N56" s="46"/>
      <c r="AN56" s="44"/>
      <c r="AO56" s="44"/>
      <c r="AP56" s="44"/>
      <c r="AQ56" s="44"/>
      <c r="AR56" s="44"/>
      <c r="AS56" s="44"/>
      <c r="AT56" s="44"/>
      <c r="AU56" s="44"/>
      <c r="AV56" s="44"/>
      <c r="AW56" s="44"/>
      <c r="AX56" s="44"/>
      <c r="AY56" s="44"/>
      <c r="AZ56" s="44"/>
      <c r="BA56" s="44"/>
      <c r="BB56" s="42"/>
      <c r="BC56" s="42"/>
      <c r="BD56" s="42"/>
      <c r="BE56" s="42"/>
      <c r="BF56" s="42"/>
      <c r="BG56" s="42"/>
      <c r="BH56" s="42"/>
      <c r="BI56" s="42"/>
      <c r="BJ56" s="42"/>
      <c r="BK56" s="42"/>
      <c r="BL56" s="42"/>
      <c r="BM56" s="42"/>
      <c r="BN56" s="42"/>
      <c r="BO56" s="42"/>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row>
    <row r="57" spans="1:109" s="18" customFormat="1" x14ac:dyDescent="0.15">
      <c r="B57" s="22"/>
      <c r="G57" s="45"/>
      <c r="H57" s="45"/>
      <c r="I57" s="40"/>
      <c r="J57" s="40"/>
      <c r="K57" s="46"/>
      <c r="L57" s="46"/>
      <c r="M57" s="46"/>
      <c r="N57" s="46"/>
      <c r="AM57" s="3"/>
      <c r="AN57" s="44"/>
      <c r="AO57" s="44"/>
      <c r="AP57" s="44"/>
      <c r="AQ57" s="44"/>
      <c r="AR57" s="44"/>
      <c r="AS57" s="44"/>
      <c r="AT57" s="44"/>
      <c r="AU57" s="44"/>
      <c r="AV57" s="44"/>
      <c r="AW57" s="44"/>
      <c r="AX57" s="44"/>
      <c r="AY57" s="44"/>
      <c r="AZ57" s="44"/>
      <c r="BA57" s="44"/>
      <c r="BB57" s="42" t="s">
        <v>10</v>
      </c>
      <c r="BC57" s="42"/>
      <c r="BD57" s="42"/>
      <c r="BE57" s="42"/>
      <c r="BF57" s="42"/>
      <c r="BG57" s="42"/>
      <c r="BH57" s="42"/>
      <c r="BI57" s="42"/>
      <c r="BJ57" s="42"/>
      <c r="BK57" s="42"/>
      <c r="BL57" s="42"/>
      <c r="BM57" s="42"/>
      <c r="BN57" s="42"/>
      <c r="BO57" s="42"/>
      <c r="BP57" s="39">
        <v>60.4</v>
      </c>
      <c r="BQ57" s="39"/>
      <c r="BR57" s="39"/>
      <c r="BS57" s="39"/>
      <c r="BT57" s="39"/>
      <c r="BU57" s="39"/>
      <c r="BV57" s="39"/>
      <c r="BW57" s="39"/>
      <c r="BX57" s="39">
        <v>61.5</v>
      </c>
      <c r="BY57" s="39"/>
      <c r="BZ57" s="39"/>
      <c r="CA57" s="39"/>
      <c r="CB57" s="39"/>
      <c r="CC57" s="39"/>
      <c r="CD57" s="39"/>
      <c r="CE57" s="39"/>
      <c r="CF57" s="51"/>
      <c r="CG57" s="39"/>
      <c r="CH57" s="39"/>
      <c r="CI57" s="39"/>
      <c r="CJ57" s="39"/>
      <c r="CK57" s="39"/>
      <c r="CL57" s="39"/>
      <c r="CM57" s="39"/>
      <c r="CN57" s="51"/>
      <c r="CO57" s="39"/>
      <c r="CP57" s="39"/>
      <c r="CQ57" s="39"/>
      <c r="CR57" s="39"/>
      <c r="CS57" s="39"/>
      <c r="CT57" s="39"/>
      <c r="CU57" s="39"/>
      <c r="CV57" s="51"/>
      <c r="CW57" s="39"/>
      <c r="CX57" s="39"/>
      <c r="CY57" s="39"/>
      <c r="CZ57" s="39"/>
      <c r="DA57" s="39"/>
      <c r="DB57" s="39"/>
      <c r="DC57" s="39"/>
      <c r="DD57" s="23"/>
      <c r="DE57" s="22"/>
    </row>
    <row r="58" spans="1:109" s="18" customFormat="1" x14ac:dyDescent="0.15">
      <c r="A58" s="3"/>
      <c r="B58" s="22"/>
      <c r="G58" s="45"/>
      <c r="H58" s="45"/>
      <c r="I58" s="40"/>
      <c r="J58" s="40"/>
      <c r="K58" s="46"/>
      <c r="L58" s="46"/>
      <c r="M58" s="46"/>
      <c r="N58" s="46"/>
      <c r="AM58" s="3"/>
      <c r="AN58" s="44"/>
      <c r="AO58" s="44"/>
      <c r="AP58" s="44"/>
      <c r="AQ58" s="44"/>
      <c r="AR58" s="44"/>
      <c r="AS58" s="44"/>
      <c r="AT58" s="44"/>
      <c r="AU58" s="44"/>
      <c r="AV58" s="44"/>
      <c r="AW58" s="44"/>
      <c r="AX58" s="44"/>
      <c r="AY58" s="44"/>
      <c r="AZ58" s="44"/>
      <c r="BA58" s="44"/>
      <c r="BB58" s="42"/>
      <c r="BC58" s="42"/>
      <c r="BD58" s="42"/>
      <c r="BE58" s="42"/>
      <c r="BF58" s="42"/>
      <c r="BG58" s="42"/>
      <c r="BH58" s="42"/>
      <c r="BI58" s="42"/>
      <c r="BJ58" s="42"/>
      <c r="BK58" s="42"/>
      <c r="BL58" s="42"/>
      <c r="BM58" s="42"/>
      <c r="BN58" s="42"/>
      <c r="BO58" s="42"/>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52" t="s">
        <v>547</v>
      </c>
      <c r="AO65" s="53"/>
      <c r="AP65" s="53"/>
      <c r="AQ65" s="53"/>
      <c r="AR65" s="53"/>
      <c r="AS65" s="53"/>
      <c r="AT65" s="53"/>
      <c r="AU65" s="53"/>
      <c r="AV65" s="53"/>
      <c r="AW65" s="53"/>
      <c r="AX65" s="53"/>
      <c r="AY65" s="53"/>
      <c r="AZ65" s="53"/>
      <c r="BA65" s="53"/>
      <c r="BB65" s="53"/>
      <c r="BC65" s="53"/>
      <c r="BD65" s="53"/>
      <c r="BE65" s="53"/>
      <c r="BF65" s="53"/>
      <c r="BG65" s="53"/>
      <c r="BH65" s="53"/>
      <c r="BI65" s="53"/>
      <c r="BJ65" s="53"/>
      <c r="BK65" s="53"/>
      <c r="BL65" s="53"/>
      <c r="BM65" s="53"/>
      <c r="BN65" s="53"/>
      <c r="BO65" s="53"/>
      <c r="BP65" s="53"/>
      <c r="BQ65" s="53"/>
      <c r="BR65" s="53"/>
      <c r="BS65" s="53"/>
      <c r="BT65" s="53"/>
      <c r="BU65" s="53"/>
      <c r="BV65" s="53"/>
      <c r="BW65" s="53"/>
      <c r="BX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4"/>
    </row>
    <row r="66" spans="2:107" x14ac:dyDescent="0.15">
      <c r="B66" s="10"/>
      <c r="AN66" s="55"/>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56"/>
      <c r="BX66" s="56"/>
      <c r="BY66" s="56"/>
      <c r="BZ66" s="56"/>
      <c r="CA66" s="56"/>
      <c r="CB66" s="56"/>
      <c r="CC66" s="56"/>
      <c r="CD66" s="56"/>
      <c r="CE66" s="56"/>
      <c r="CF66" s="56"/>
      <c r="CG66" s="56"/>
      <c r="CH66" s="56"/>
      <c r="CI66" s="56"/>
      <c r="CJ66" s="56"/>
      <c r="CK66" s="56"/>
      <c r="CL66" s="56"/>
      <c r="CM66" s="56"/>
      <c r="CN66" s="56"/>
      <c r="CO66" s="56"/>
      <c r="CP66" s="56"/>
      <c r="CQ66" s="56"/>
      <c r="CR66" s="56"/>
      <c r="CS66" s="56"/>
      <c r="CT66" s="56"/>
      <c r="CU66" s="56"/>
      <c r="CV66" s="56"/>
      <c r="CW66" s="56"/>
      <c r="CX66" s="56"/>
      <c r="CY66" s="56"/>
      <c r="CZ66" s="56"/>
      <c r="DA66" s="56"/>
      <c r="DB66" s="56"/>
      <c r="DC66" s="57"/>
    </row>
    <row r="67" spans="2:107" x14ac:dyDescent="0.15">
      <c r="B67" s="10"/>
      <c r="AN67" s="55"/>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c r="CJ67" s="56"/>
      <c r="CK67" s="56"/>
      <c r="CL67" s="56"/>
      <c r="CM67" s="56"/>
      <c r="CN67" s="56"/>
      <c r="CO67" s="56"/>
      <c r="CP67" s="56"/>
      <c r="CQ67" s="56"/>
      <c r="CR67" s="56"/>
      <c r="CS67" s="56"/>
      <c r="CT67" s="56"/>
      <c r="CU67" s="56"/>
      <c r="CV67" s="56"/>
      <c r="CW67" s="56"/>
      <c r="CX67" s="56"/>
      <c r="CY67" s="56"/>
      <c r="CZ67" s="56"/>
      <c r="DA67" s="56"/>
      <c r="DB67" s="56"/>
      <c r="DC67" s="57"/>
    </row>
    <row r="68" spans="2:107" x14ac:dyDescent="0.15">
      <c r="B68" s="10"/>
      <c r="AN68" s="55"/>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56"/>
      <c r="BW68" s="56"/>
      <c r="BX68" s="56"/>
      <c r="BY68" s="56"/>
      <c r="BZ68" s="56"/>
      <c r="CA68" s="56"/>
      <c r="CB68" s="56"/>
      <c r="CC68" s="56"/>
      <c r="CD68" s="56"/>
      <c r="CE68" s="56"/>
      <c r="CF68" s="56"/>
      <c r="CG68" s="56"/>
      <c r="CH68" s="56"/>
      <c r="CI68" s="56"/>
      <c r="CJ68" s="56"/>
      <c r="CK68" s="56"/>
      <c r="CL68" s="56"/>
      <c r="CM68" s="56"/>
      <c r="CN68" s="56"/>
      <c r="CO68" s="56"/>
      <c r="CP68" s="56"/>
      <c r="CQ68" s="56"/>
      <c r="CR68" s="56"/>
      <c r="CS68" s="56"/>
      <c r="CT68" s="56"/>
      <c r="CU68" s="56"/>
      <c r="CV68" s="56"/>
      <c r="CW68" s="56"/>
      <c r="CX68" s="56"/>
      <c r="CY68" s="56"/>
      <c r="CZ68" s="56"/>
      <c r="DA68" s="56"/>
      <c r="DB68" s="56"/>
      <c r="DC68" s="57"/>
    </row>
    <row r="69" spans="2:107" x14ac:dyDescent="0.15">
      <c r="B69" s="10"/>
      <c r="AN69" s="58"/>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59"/>
      <c r="BS69" s="59"/>
      <c r="BT69" s="59"/>
      <c r="BU69" s="59"/>
      <c r="BV69" s="59"/>
      <c r="BW69" s="59"/>
      <c r="BX69" s="59"/>
      <c r="BY69" s="59"/>
      <c r="BZ69" s="59"/>
      <c r="CA69" s="59"/>
      <c r="CB69" s="59"/>
      <c r="CC69" s="59"/>
      <c r="CD69" s="59"/>
      <c r="CE69" s="59"/>
      <c r="CF69" s="59"/>
      <c r="CG69" s="59"/>
      <c r="CH69" s="59"/>
      <c r="CI69" s="59"/>
      <c r="CJ69" s="59"/>
      <c r="CK69" s="59"/>
      <c r="CL69" s="59"/>
      <c r="CM69" s="59"/>
      <c r="CN69" s="59"/>
      <c r="CO69" s="59"/>
      <c r="CP69" s="59"/>
      <c r="CQ69" s="59"/>
      <c r="CR69" s="59"/>
      <c r="CS69" s="59"/>
      <c r="CT69" s="59"/>
      <c r="CU69" s="59"/>
      <c r="CV69" s="59"/>
      <c r="CW69" s="59"/>
      <c r="CX69" s="59"/>
      <c r="CY69" s="59"/>
      <c r="CZ69" s="59"/>
      <c r="DA69" s="59"/>
      <c r="DB69" s="59"/>
      <c r="DC69" s="60"/>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5"/>
      <c r="H72" s="45"/>
      <c r="I72" s="45"/>
      <c r="J72" s="45"/>
      <c r="K72" s="20"/>
      <c r="L72" s="20"/>
      <c r="M72" s="21"/>
      <c r="N72" s="21"/>
      <c r="AN72" s="48"/>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50"/>
      <c r="BP72" s="44" t="s">
        <v>3</v>
      </c>
      <c r="BQ72" s="44"/>
      <c r="BR72" s="44"/>
      <c r="BS72" s="44"/>
      <c r="BT72" s="44"/>
      <c r="BU72" s="44"/>
      <c r="BV72" s="44"/>
      <c r="BW72" s="44"/>
      <c r="BX72" s="44" t="s">
        <v>4</v>
      </c>
      <c r="BY72" s="44"/>
      <c r="BZ72" s="44"/>
      <c r="CA72" s="44"/>
      <c r="CB72" s="44"/>
      <c r="CC72" s="44"/>
      <c r="CD72" s="44"/>
      <c r="CE72" s="44"/>
      <c r="CF72" s="44" t="s">
        <v>5</v>
      </c>
      <c r="CG72" s="44"/>
      <c r="CH72" s="44"/>
      <c r="CI72" s="44"/>
      <c r="CJ72" s="44"/>
      <c r="CK72" s="44"/>
      <c r="CL72" s="44"/>
      <c r="CM72" s="44"/>
      <c r="CN72" s="44" t="s">
        <v>6</v>
      </c>
      <c r="CO72" s="44"/>
      <c r="CP72" s="44"/>
      <c r="CQ72" s="44"/>
      <c r="CR72" s="44"/>
      <c r="CS72" s="44"/>
      <c r="CT72" s="44"/>
      <c r="CU72" s="44"/>
      <c r="CV72" s="44" t="s">
        <v>7</v>
      </c>
      <c r="CW72" s="44"/>
      <c r="CX72" s="44"/>
      <c r="CY72" s="44"/>
      <c r="CZ72" s="44"/>
      <c r="DA72" s="44"/>
      <c r="DB72" s="44"/>
      <c r="DC72" s="44"/>
    </row>
    <row r="73" spans="2:107" x14ac:dyDescent="0.15">
      <c r="B73" s="10"/>
      <c r="G73" s="47"/>
      <c r="H73" s="47"/>
      <c r="I73" s="47"/>
      <c r="J73" s="47"/>
      <c r="K73" s="43"/>
      <c r="L73" s="43"/>
      <c r="M73" s="43"/>
      <c r="N73" s="43"/>
      <c r="AM73" s="19"/>
      <c r="AN73" s="42" t="s">
        <v>8</v>
      </c>
      <c r="AO73" s="42"/>
      <c r="AP73" s="42"/>
      <c r="AQ73" s="42"/>
      <c r="AR73" s="42"/>
      <c r="AS73" s="42"/>
      <c r="AT73" s="42"/>
      <c r="AU73" s="42"/>
      <c r="AV73" s="42"/>
      <c r="AW73" s="42"/>
      <c r="AX73" s="42"/>
      <c r="AY73" s="42"/>
      <c r="AZ73" s="42"/>
      <c r="BA73" s="42"/>
      <c r="BB73" s="42" t="s">
        <v>9</v>
      </c>
      <c r="BC73" s="42"/>
      <c r="BD73" s="42"/>
      <c r="BE73" s="42"/>
      <c r="BF73" s="42"/>
      <c r="BG73" s="42"/>
      <c r="BH73" s="42"/>
      <c r="BI73" s="42"/>
      <c r="BJ73" s="42"/>
      <c r="BK73" s="42"/>
      <c r="BL73" s="42"/>
      <c r="BM73" s="42"/>
      <c r="BN73" s="42"/>
      <c r="BO73" s="42"/>
      <c r="BP73" s="39"/>
      <c r="BQ73" s="39"/>
      <c r="BR73" s="39"/>
      <c r="BS73" s="39"/>
      <c r="BT73" s="39"/>
      <c r="BU73" s="39"/>
      <c r="BV73" s="39"/>
      <c r="BW73" s="39"/>
      <c r="BX73" s="39"/>
      <c r="BY73" s="39"/>
      <c r="BZ73" s="39"/>
      <c r="CA73" s="39"/>
      <c r="CB73" s="39"/>
      <c r="CC73" s="39"/>
      <c r="CD73" s="39"/>
      <c r="CE73" s="39"/>
      <c r="CF73" s="39"/>
      <c r="CG73" s="39"/>
      <c r="CH73" s="39"/>
      <c r="CI73" s="39"/>
      <c r="CJ73" s="39"/>
      <c r="CK73" s="39"/>
      <c r="CL73" s="39"/>
      <c r="CM73" s="39"/>
      <c r="CN73" s="39"/>
      <c r="CO73" s="39"/>
      <c r="CP73" s="39"/>
      <c r="CQ73" s="39"/>
      <c r="CR73" s="39"/>
      <c r="CS73" s="39"/>
      <c r="CT73" s="39"/>
      <c r="CU73" s="39"/>
      <c r="CV73" s="39"/>
      <c r="CW73" s="39"/>
      <c r="CX73" s="39"/>
      <c r="CY73" s="39"/>
      <c r="CZ73" s="39"/>
      <c r="DA73" s="39"/>
      <c r="DB73" s="39"/>
      <c r="DC73" s="39"/>
    </row>
    <row r="74" spans="2:107" x14ac:dyDescent="0.15">
      <c r="B74" s="10"/>
      <c r="G74" s="47"/>
      <c r="H74" s="47"/>
      <c r="I74" s="47"/>
      <c r="J74" s="47"/>
      <c r="K74" s="43"/>
      <c r="L74" s="43"/>
      <c r="M74" s="43"/>
      <c r="N74" s="43"/>
      <c r="AM74" s="19"/>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row>
    <row r="75" spans="2:107" x14ac:dyDescent="0.15">
      <c r="B75" s="10"/>
      <c r="G75" s="47"/>
      <c r="H75" s="47"/>
      <c r="I75" s="45"/>
      <c r="J75" s="45"/>
      <c r="K75" s="46"/>
      <c r="L75" s="46"/>
      <c r="M75" s="46"/>
      <c r="N75" s="46"/>
      <c r="AM75" s="19"/>
      <c r="AN75" s="42"/>
      <c r="AO75" s="42"/>
      <c r="AP75" s="42"/>
      <c r="AQ75" s="42"/>
      <c r="AR75" s="42"/>
      <c r="AS75" s="42"/>
      <c r="AT75" s="42"/>
      <c r="AU75" s="42"/>
      <c r="AV75" s="42"/>
      <c r="AW75" s="42"/>
      <c r="AX75" s="42"/>
      <c r="AY75" s="42"/>
      <c r="AZ75" s="42"/>
      <c r="BA75" s="42"/>
      <c r="BB75" s="42" t="s">
        <v>13</v>
      </c>
      <c r="BC75" s="42"/>
      <c r="BD75" s="42"/>
      <c r="BE75" s="42"/>
      <c r="BF75" s="42"/>
      <c r="BG75" s="42"/>
      <c r="BH75" s="42"/>
      <c r="BI75" s="42"/>
      <c r="BJ75" s="42"/>
      <c r="BK75" s="42"/>
      <c r="BL75" s="42"/>
      <c r="BM75" s="42"/>
      <c r="BN75" s="42"/>
      <c r="BO75" s="42"/>
      <c r="BP75" s="39">
        <v>-0.5</v>
      </c>
      <c r="BQ75" s="39"/>
      <c r="BR75" s="39"/>
      <c r="BS75" s="39"/>
      <c r="BT75" s="39"/>
      <c r="BU75" s="39"/>
      <c r="BV75" s="39"/>
      <c r="BW75" s="39"/>
      <c r="BX75" s="39">
        <v>0.7</v>
      </c>
      <c r="BY75" s="39"/>
      <c r="BZ75" s="39"/>
      <c r="CA75" s="39"/>
      <c r="CB75" s="39"/>
      <c r="CC75" s="39"/>
      <c r="CD75" s="39"/>
      <c r="CE75" s="39"/>
      <c r="CF75" s="39">
        <v>1.8</v>
      </c>
      <c r="CG75" s="39"/>
      <c r="CH75" s="39"/>
      <c r="CI75" s="39"/>
      <c r="CJ75" s="39"/>
      <c r="CK75" s="39"/>
      <c r="CL75" s="39"/>
      <c r="CM75" s="39"/>
      <c r="CN75" s="39">
        <v>2.5</v>
      </c>
      <c r="CO75" s="39"/>
      <c r="CP75" s="39"/>
      <c r="CQ75" s="39"/>
      <c r="CR75" s="39"/>
      <c r="CS75" s="39"/>
      <c r="CT75" s="39"/>
      <c r="CU75" s="39"/>
      <c r="CV75" s="39">
        <v>3.5</v>
      </c>
      <c r="CW75" s="39"/>
      <c r="CX75" s="39"/>
      <c r="CY75" s="39"/>
      <c r="CZ75" s="39"/>
      <c r="DA75" s="39"/>
      <c r="DB75" s="39"/>
      <c r="DC75" s="39"/>
    </row>
    <row r="76" spans="2:107" x14ac:dyDescent="0.15">
      <c r="B76" s="10"/>
      <c r="G76" s="47"/>
      <c r="H76" s="47"/>
      <c r="I76" s="45"/>
      <c r="J76" s="45"/>
      <c r="K76" s="46"/>
      <c r="L76" s="46"/>
      <c r="M76" s="46"/>
      <c r="N76" s="46"/>
      <c r="AM76" s="19"/>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row>
    <row r="77" spans="2:107" x14ac:dyDescent="0.15">
      <c r="B77" s="10"/>
      <c r="G77" s="45"/>
      <c r="H77" s="45"/>
      <c r="I77" s="45"/>
      <c r="J77" s="45"/>
      <c r="K77" s="43"/>
      <c r="L77" s="43"/>
      <c r="M77" s="43"/>
      <c r="N77" s="43"/>
      <c r="AN77" s="44" t="s">
        <v>11</v>
      </c>
      <c r="AO77" s="44"/>
      <c r="AP77" s="44"/>
      <c r="AQ77" s="44"/>
      <c r="AR77" s="44"/>
      <c r="AS77" s="44"/>
      <c r="AT77" s="44"/>
      <c r="AU77" s="44"/>
      <c r="AV77" s="44"/>
      <c r="AW77" s="44"/>
      <c r="AX77" s="44"/>
      <c r="AY77" s="44"/>
      <c r="AZ77" s="44"/>
      <c r="BA77" s="44"/>
      <c r="BB77" s="42" t="s">
        <v>9</v>
      </c>
      <c r="BC77" s="42"/>
      <c r="BD77" s="42"/>
      <c r="BE77" s="42"/>
      <c r="BF77" s="42"/>
      <c r="BG77" s="42"/>
      <c r="BH77" s="42"/>
      <c r="BI77" s="42"/>
      <c r="BJ77" s="42"/>
      <c r="BK77" s="42"/>
      <c r="BL77" s="42"/>
      <c r="BM77" s="42"/>
      <c r="BN77" s="42"/>
      <c r="BO77" s="42"/>
      <c r="BP77" s="39">
        <v>0</v>
      </c>
      <c r="BQ77" s="39"/>
      <c r="BR77" s="39"/>
      <c r="BS77" s="39"/>
      <c r="BT77" s="39"/>
      <c r="BU77" s="39"/>
      <c r="BV77" s="39"/>
      <c r="BW77" s="39"/>
      <c r="BX77" s="39">
        <v>0</v>
      </c>
      <c r="BY77" s="39"/>
      <c r="BZ77" s="39"/>
      <c r="CA77" s="39"/>
      <c r="CB77" s="39"/>
      <c r="CC77" s="39"/>
      <c r="CD77" s="39"/>
      <c r="CE77" s="39"/>
      <c r="CF77" s="39">
        <v>0</v>
      </c>
      <c r="CG77" s="39"/>
      <c r="CH77" s="39"/>
      <c r="CI77" s="39"/>
      <c r="CJ77" s="39"/>
      <c r="CK77" s="39"/>
      <c r="CL77" s="39"/>
      <c r="CM77" s="39"/>
      <c r="CN77" s="39">
        <v>0</v>
      </c>
      <c r="CO77" s="39"/>
      <c r="CP77" s="39"/>
      <c r="CQ77" s="39"/>
      <c r="CR77" s="39"/>
      <c r="CS77" s="39"/>
      <c r="CT77" s="39"/>
      <c r="CU77" s="39"/>
      <c r="CV77" s="39">
        <v>0</v>
      </c>
      <c r="CW77" s="39"/>
      <c r="CX77" s="39"/>
      <c r="CY77" s="39"/>
      <c r="CZ77" s="39"/>
      <c r="DA77" s="39"/>
      <c r="DB77" s="39"/>
      <c r="DC77" s="39"/>
    </row>
    <row r="78" spans="2:107" x14ac:dyDescent="0.15">
      <c r="B78" s="10"/>
      <c r="G78" s="45"/>
      <c r="H78" s="45"/>
      <c r="I78" s="45"/>
      <c r="J78" s="45"/>
      <c r="K78" s="43"/>
      <c r="L78" s="43"/>
      <c r="M78" s="43"/>
      <c r="N78" s="43"/>
      <c r="AN78" s="44"/>
      <c r="AO78" s="44"/>
      <c r="AP78" s="44"/>
      <c r="AQ78" s="44"/>
      <c r="AR78" s="44"/>
      <c r="AS78" s="44"/>
      <c r="AT78" s="44"/>
      <c r="AU78" s="44"/>
      <c r="AV78" s="44"/>
      <c r="AW78" s="44"/>
      <c r="AX78" s="44"/>
      <c r="AY78" s="44"/>
      <c r="AZ78" s="44"/>
      <c r="BA78" s="44"/>
      <c r="BB78" s="42"/>
      <c r="BC78" s="42"/>
      <c r="BD78" s="42"/>
      <c r="BE78" s="42"/>
      <c r="BF78" s="42"/>
      <c r="BG78" s="42"/>
      <c r="BH78" s="42"/>
      <c r="BI78" s="42"/>
      <c r="BJ78" s="42"/>
      <c r="BK78" s="42"/>
      <c r="BL78" s="42"/>
      <c r="BM78" s="42"/>
      <c r="BN78" s="42"/>
      <c r="BO78" s="42"/>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row>
    <row r="79" spans="2:107" x14ac:dyDescent="0.15">
      <c r="B79" s="10"/>
      <c r="G79" s="45"/>
      <c r="H79" s="45"/>
      <c r="I79" s="40"/>
      <c r="J79" s="40"/>
      <c r="K79" s="41"/>
      <c r="L79" s="41"/>
      <c r="M79" s="41"/>
      <c r="N79" s="41"/>
      <c r="AN79" s="44"/>
      <c r="AO79" s="44"/>
      <c r="AP79" s="44"/>
      <c r="AQ79" s="44"/>
      <c r="AR79" s="44"/>
      <c r="AS79" s="44"/>
      <c r="AT79" s="44"/>
      <c r="AU79" s="44"/>
      <c r="AV79" s="44"/>
      <c r="AW79" s="44"/>
      <c r="AX79" s="44"/>
      <c r="AY79" s="44"/>
      <c r="AZ79" s="44"/>
      <c r="BA79" s="44"/>
      <c r="BB79" s="42" t="s">
        <v>13</v>
      </c>
      <c r="BC79" s="42"/>
      <c r="BD79" s="42"/>
      <c r="BE79" s="42"/>
      <c r="BF79" s="42"/>
      <c r="BG79" s="42"/>
      <c r="BH79" s="42"/>
      <c r="BI79" s="42"/>
      <c r="BJ79" s="42"/>
      <c r="BK79" s="42"/>
      <c r="BL79" s="42"/>
      <c r="BM79" s="42"/>
      <c r="BN79" s="42"/>
      <c r="BO79" s="42"/>
      <c r="BP79" s="39">
        <v>7.4</v>
      </c>
      <c r="BQ79" s="39"/>
      <c r="BR79" s="39"/>
      <c r="BS79" s="39"/>
      <c r="BT79" s="39"/>
      <c r="BU79" s="39"/>
      <c r="BV79" s="39"/>
      <c r="BW79" s="39"/>
      <c r="BX79" s="39">
        <v>8</v>
      </c>
      <c r="BY79" s="39"/>
      <c r="BZ79" s="39"/>
      <c r="CA79" s="39"/>
      <c r="CB79" s="39"/>
      <c r="CC79" s="39"/>
      <c r="CD79" s="39"/>
      <c r="CE79" s="39"/>
      <c r="CF79" s="39">
        <v>6.6</v>
      </c>
      <c r="CG79" s="39"/>
      <c r="CH79" s="39"/>
      <c r="CI79" s="39"/>
      <c r="CJ79" s="39"/>
      <c r="CK79" s="39"/>
      <c r="CL79" s="39"/>
      <c r="CM79" s="39"/>
      <c r="CN79" s="39">
        <v>6.8</v>
      </c>
      <c r="CO79" s="39"/>
      <c r="CP79" s="39"/>
      <c r="CQ79" s="39"/>
      <c r="CR79" s="39"/>
      <c r="CS79" s="39"/>
      <c r="CT79" s="39"/>
      <c r="CU79" s="39"/>
      <c r="CV79" s="39">
        <v>7.3</v>
      </c>
      <c r="CW79" s="39"/>
      <c r="CX79" s="39"/>
      <c r="CY79" s="39"/>
      <c r="CZ79" s="39"/>
      <c r="DA79" s="39"/>
      <c r="DB79" s="39"/>
      <c r="DC79" s="39"/>
    </row>
    <row r="80" spans="2:107" x14ac:dyDescent="0.15">
      <c r="B80" s="10"/>
      <c r="G80" s="45"/>
      <c r="H80" s="45"/>
      <c r="I80" s="40"/>
      <c r="J80" s="40"/>
      <c r="K80" s="41"/>
      <c r="L80" s="41"/>
      <c r="M80" s="41"/>
      <c r="N80" s="41"/>
      <c r="AN80" s="44"/>
      <c r="AO80" s="44"/>
      <c r="AP80" s="44"/>
      <c r="AQ80" s="44"/>
      <c r="AR80" s="44"/>
      <c r="AS80" s="44"/>
      <c r="AT80" s="44"/>
      <c r="AU80" s="44"/>
      <c r="AV80" s="44"/>
      <c r="AW80" s="44"/>
      <c r="AX80" s="44"/>
      <c r="AY80" s="44"/>
      <c r="AZ80" s="44"/>
      <c r="BA80" s="44"/>
      <c r="BB80" s="42"/>
      <c r="BC80" s="42"/>
      <c r="BD80" s="42"/>
      <c r="BE80" s="42"/>
      <c r="BF80" s="42"/>
      <c r="BG80" s="42"/>
      <c r="BH80" s="42"/>
      <c r="BI80" s="42"/>
      <c r="BJ80" s="42"/>
      <c r="BK80" s="42"/>
      <c r="BL80" s="42"/>
      <c r="BM80" s="42"/>
      <c r="BN80" s="42"/>
      <c r="BO80" s="42"/>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kUFCFFphv2a/0L/ObK0swLmM95vGcYqtLKXN6zo9OBBaZt3vgd/Atqh4wywSNFmHteO0yduJeOmSE+mwDv3ajg==" saltValue="QR35BNFPxRyAv6RdIUoFB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hHVkG7SJtPk7QFiKs8F4Lka56HkUNG8JDVnTa4HTKpPi6UrzfQrOX6OPqM32Wo99+JEu3nx6pUtIrbbkCSlGwA==" saltValue="N8x2I29+Fc4ODCAGUr5e3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PIXnlyttKHOt73/ZSrQktWmn4tc9CN5Yt9wTJYlMInS4oB/uJczEk0fbPXBh3uSo/TmTFjz4E5vSQQWgHA/o0w==" saltValue="B2jMxzOKdp8akQ7O1nUbL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C935C-1A2B-453D-A73B-EE6445D09D72}">
  <sheetPr>
    <pageSetUpPr fitToPage="1"/>
  </sheetPr>
  <dimension ref="B1:EM49"/>
  <sheetViews>
    <sheetView showGridLines="0" workbookViewId="0"/>
  </sheetViews>
  <sheetFormatPr defaultColWidth="0" defaultRowHeight="0" customHeight="1" zeroHeight="1" x14ac:dyDescent="0.15"/>
  <cols>
    <col min="1" max="1" width="1.625" style="332" customWidth="1"/>
    <col min="2" max="2" width="2.375" style="332" customWidth="1"/>
    <col min="3" max="16" width="2.625" style="332" customWidth="1"/>
    <col min="17" max="17" width="2.375" style="332" customWidth="1"/>
    <col min="18" max="95" width="1.625" style="332" customWidth="1"/>
    <col min="96" max="133" width="1.625" style="333" customWidth="1"/>
    <col min="134" max="143" width="1.625" style="332" customWidth="1"/>
    <col min="144" max="16384" width="0" style="332" hidden="1"/>
  </cols>
  <sheetData>
    <row r="1" spans="2:143" ht="22.5" customHeight="1" thickBot="1" x14ac:dyDescent="0.2">
      <c r="B1" s="465"/>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c r="AG1" s="458"/>
      <c r="AH1" s="458"/>
      <c r="AI1" s="458"/>
      <c r="AJ1" s="458"/>
      <c r="AK1" s="458"/>
      <c r="AL1" s="458"/>
      <c r="AM1" s="458"/>
      <c r="AN1" s="458"/>
      <c r="AO1" s="458"/>
      <c r="AP1" s="458"/>
      <c r="AQ1" s="458"/>
      <c r="AR1" s="458"/>
      <c r="AS1" s="458"/>
      <c r="AT1" s="458"/>
      <c r="AU1" s="458"/>
      <c r="AV1" s="458"/>
      <c r="AW1" s="458"/>
      <c r="AX1" s="458"/>
      <c r="AY1" s="458"/>
      <c r="AZ1" s="458"/>
      <c r="BA1" s="458"/>
      <c r="BB1" s="458"/>
      <c r="BC1" s="458"/>
      <c r="BD1" s="458"/>
      <c r="BE1" s="458"/>
      <c r="BF1" s="458"/>
      <c r="BG1" s="458"/>
      <c r="BH1" s="458"/>
      <c r="BI1" s="458"/>
      <c r="BJ1" s="458"/>
      <c r="BK1" s="458"/>
      <c r="BL1" s="458"/>
      <c r="BM1" s="458"/>
      <c r="BN1" s="458"/>
      <c r="BO1" s="458"/>
      <c r="BP1" s="458"/>
      <c r="BQ1" s="458"/>
      <c r="BR1" s="458"/>
      <c r="BS1" s="458"/>
      <c r="BT1" s="458"/>
      <c r="BU1" s="458"/>
      <c r="BV1" s="458"/>
      <c r="BW1" s="458"/>
      <c r="BX1" s="458"/>
      <c r="BY1" s="458"/>
      <c r="BZ1" s="458"/>
      <c r="CA1" s="458"/>
      <c r="CB1" s="458"/>
      <c r="CC1" s="458"/>
      <c r="CD1" s="458"/>
      <c r="CE1" s="458"/>
      <c r="CF1" s="458"/>
      <c r="CG1" s="458"/>
      <c r="CH1" s="458"/>
      <c r="CI1" s="458"/>
      <c r="CJ1" s="458"/>
      <c r="CK1" s="458"/>
      <c r="CL1" s="458"/>
      <c r="CM1" s="458"/>
      <c r="CN1" s="458"/>
      <c r="CO1" s="458"/>
      <c r="CP1" s="458"/>
      <c r="CQ1" s="458"/>
      <c r="CR1" s="458"/>
      <c r="CS1" s="458"/>
      <c r="CT1" s="458"/>
      <c r="CU1" s="458"/>
      <c r="CV1" s="458"/>
      <c r="CW1" s="458"/>
      <c r="CX1" s="458"/>
      <c r="CY1" s="458"/>
      <c r="CZ1" s="458"/>
      <c r="DA1" s="458"/>
      <c r="DB1" s="458"/>
      <c r="DC1" s="458"/>
      <c r="DD1" s="458"/>
      <c r="DE1" s="458"/>
      <c r="DF1" s="458"/>
      <c r="DG1" s="458"/>
      <c r="DH1" s="464" t="s">
        <v>293</v>
      </c>
      <c r="DI1" s="463"/>
      <c r="DJ1" s="463"/>
      <c r="DK1" s="463"/>
      <c r="DL1" s="463"/>
      <c r="DM1" s="463"/>
      <c r="DN1" s="462"/>
      <c r="DO1" s="332"/>
      <c r="DP1" s="464" t="s">
        <v>292</v>
      </c>
      <c r="DQ1" s="463"/>
      <c r="DR1" s="463"/>
      <c r="DS1" s="463"/>
      <c r="DT1" s="463"/>
      <c r="DU1" s="463"/>
      <c r="DV1" s="463"/>
      <c r="DW1" s="463"/>
      <c r="DX1" s="463"/>
      <c r="DY1" s="463"/>
      <c r="DZ1" s="463"/>
      <c r="EA1" s="463"/>
      <c r="EB1" s="463"/>
      <c r="EC1" s="462"/>
      <c r="ED1" s="458"/>
      <c r="EE1" s="458"/>
      <c r="EF1" s="458"/>
      <c r="EG1" s="458"/>
      <c r="EH1" s="458"/>
      <c r="EI1" s="458"/>
      <c r="EJ1" s="458"/>
      <c r="EK1" s="458"/>
      <c r="EL1" s="458"/>
      <c r="EM1" s="458"/>
    </row>
    <row r="2" spans="2:143" ht="22.5" customHeight="1" x14ac:dyDescent="0.15">
      <c r="B2" s="461" t="s">
        <v>291</v>
      </c>
      <c r="R2" s="459"/>
      <c r="S2" s="459"/>
      <c r="T2" s="459"/>
      <c r="U2" s="459"/>
      <c r="V2" s="459"/>
      <c r="W2" s="459"/>
      <c r="X2" s="459"/>
      <c r="Y2" s="459"/>
      <c r="Z2" s="459"/>
      <c r="AA2" s="459"/>
      <c r="AB2" s="459"/>
      <c r="AC2" s="459"/>
      <c r="AE2" s="460"/>
      <c r="AF2" s="460"/>
      <c r="AG2" s="460"/>
      <c r="AH2" s="460"/>
      <c r="AI2" s="460"/>
      <c r="AJ2" s="459"/>
      <c r="AK2" s="459"/>
      <c r="AL2" s="459"/>
      <c r="AM2" s="459"/>
      <c r="AN2" s="459"/>
      <c r="AO2" s="459"/>
      <c r="AP2" s="459"/>
      <c r="CD2" s="458"/>
      <c r="CE2" s="458"/>
      <c r="CF2" s="458"/>
      <c r="CG2" s="458"/>
      <c r="CH2" s="458"/>
      <c r="CI2" s="458"/>
      <c r="CJ2" s="458"/>
      <c r="CK2" s="458"/>
      <c r="CL2" s="458"/>
      <c r="CM2" s="458"/>
      <c r="CN2" s="458"/>
      <c r="CO2" s="458"/>
      <c r="CP2" s="458"/>
      <c r="CQ2" s="458"/>
      <c r="CR2" s="458"/>
      <c r="CS2" s="458"/>
      <c r="CT2" s="458"/>
      <c r="CU2" s="458"/>
      <c r="CV2" s="458"/>
      <c r="CW2" s="458"/>
      <c r="CX2" s="458"/>
      <c r="CY2" s="458"/>
      <c r="CZ2" s="458"/>
      <c r="DA2" s="458"/>
      <c r="DB2" s="458"/>
      <c r="DC2" s="458"/>
      <c r="DD2" s="458"/>
      <c r="DE2" s="458"/>
      <c r="DF2" s="458"/>
      <c r="DG2" s="458"/>
      <c r="DH2" s="458"/>
      <c r="DI2" s="458"/>
      <c r="DJ2" s="458"/>
      <c r="DK2" s="458"/>
      <c r="DL2" s="458"/>
      <c r="DM2" s="458"/>
      <c r="DN2" s="458"/>
      <c r="DO2" s="458"/>
      <c r="DP2" s="458"/>
      <c r="DQ2" s="458"/>
      <c r="DR2" s="458"/>
      <c r="DS2" s="458"/>
      <c r="DT2" s="458"/>
      <c r="DU2" s="458"/>
      <c r="DV2" s="458"/>
      <c r="DW2" s="458"/>
      <c r="DX2" s="458"/>
      <c r="DY2" s="458"/>
      <c r="DZ2" s="458"/>
      <c r="EA2" s="458"/>
      <c r="EB2" s="458"/>
      <c r="EC2" s="458"/>
    </row>
    <row r="3" spans="2:143" ht="11.25" customHeight="1" x14ac:dyDescent="0.15">
      <c r="B3" s="417" t="s">
        <v>290</v>
      </c>
      <c r="C3" s="416"/>
      <c r="D3" s="416"/>
      <c r="E3" s="416"/>
      <c r="F3" s="416"/>
      <c r="G3" s="416"/>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416"/>
      <c r="AJ3" s="416"/>
      <c r="AK3" s="416"/>
      <c r="AL3" s="416"/>
      <c r="AM3" s="416"/>
      <c r="AN3" s="416"/>
      <c r="AO3" s="416"/>
      <c r="AP3" s="417" t="s">
        <v>289</v>
      </c>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6"/>
      <c r="BZ3" s="416"/>
      <c r="CA3" s="416"/>
      <c r="CB3" s="415"/>
      <c r="CD3" s="417" t="s">
        <v>288</v>
      </c>
      <c r="CE3" s="416"/>
      <c r="CF3" s="416"/>
      <c r="CG3" s="416"/>
      <c r="CH3" s="416"/>
      <c r="CI3" s="416"/>
      <c r="CJ3" s="416"/>
      <c r="CK3" s="416"/>
      <c r="CL3" s="416"/>
      <c r="CM3" s="416"/>
      <c r="CN3" s="416"/>
      <c r="CO3" s="416"/>
      <c r="CP3" s="416"/>
      <c r="CQ3" s="416"/>
      <c r="CR3" s="416"/>
      <c r="CS3" s="416"/>
      <c r="CT3" s="416"/>
      <c r="CU3" s="416"/>
      <c r="CV3" s="416"/>
      <c r="CW3" s="416"/>
      <c r="CX3" s="416"/>
      <c r="CY3" s="416"/>
      <c r="CZ3" s="416"/>
      <c r="DA3" s="416"/>
      <c r="DB3" s="416"/>
      <c r="DC3" s="416"/>
      <c r="DD3" s="416"/>
      <c r="DE3" s="416"/>
      <c r="DF3" s="416"/>
      <c r="DG3" s="416"/>
      <c r="DH3" s="416"/>
      <c r="DI3" s="416"/>
      <c r="DJ3" s="416"/>
      <c r="DK3" s="416"/>
      <c r="DL3" s="416"/>
      <c r="DM3" s="416"/>
      <c r="DN3" s="416"/>
      <c r="DO3" s="416"/>
      <c r="DP3" s="416"/>
      <c r="DQ3" s="416"/>
      <c r="DR3" s="416"/>
      <c r="DS3" s="416"/>
      <c r="DT3" s="416"/>
      <c r="DU3" s="416"/>
      <c r="DV3" s="416"/>
      <c r="DW3" s="416"/>
      <c r="DX3" s="416"/>
      <c r="DY3" s="416"/>
      <c r="DZ3" s="416"/>
      <c r="EA3" s="416"/>
      <c r="EB3" s="416"/>
      <c r="EC3" s="415"/>
    </row>
    <row r="4" spans="2:143" ht="11.25" customHeight="1" x14ac:dyDescent="0.15">
      <c r="B4" s="417" t="s">
        <v>64</v>
      </c>
      <c r="C4" s="416"/>
      <c r="D4" s="416"/>
      <c r="E4" s="416"/>
      <c r="F4" s="416"/>
      <c r="G4" s="416"/>
      <c r="H4" s="416"/>
      <c r="I4" s="416"/>
      <c r="J4" s="416"/>
      <c r="K4" s="416"/>
      <c r="L4" s="416"/>
      <c r="M4" s="416"/>
      <c r="N4" s="416"/>
      <c r="O4" s="416"/>
      <c r="P4" s="416"/>
      <c r="Q4" s="415"/>
      <c r="R4" s="417" t="s">
        <v>287</v>
      </c>
      <c r="S4" s="416"/>
      <c r="T4" s="416"/>
      <c r="U4" s="416"/>
      <c r="V4" s="416"/>
      <c r="W4" s="416"/>
      <c r="X4" s="416"/>
      <c r="Y4" s="415"/>
      <c r="Z4" s="417" t="s">
        <v>279</v>
      </c>
      <c r="AA4" s="416"/>
      <c r="AB4" s="416"/>
      <c r="AC4" s="415"/>
      <c r="AD4" s="417" t="s">
        <v>286</v>
      </c>
      <c r="AE4" s="416"/>
      <c r="AF4" s="416"/>
      <c r="AG4" s="416"/>
      <c r="AH4" s="416"/>
      <c r="AI4" s="416"/>
      <c r="AJ4" s="416"/>
      <c r="AK4" s="415"/>
      <c r="AL4" s="417" t="s">
        <v>279</v>
      </c>
      <c r="AM4" s="416"/>
      <c r="AN4" s="416"/>
      <c r="AO4" s="415"/>
      <c r="AP4" s="457" t="s">
        <v>202</v>
      </c>
      <c r="AQ4" s="457"/>
      <c r="AR4" s="457"/>
      <c r="AS4" s="457"/>
      <c r="AT4" s="457"/>
      <c r="AU4" s="457"/>
      <c r="AV4" s="457"/>
      <c r="AW4" s="457"/>
      <c r="AX4" s="457"/>
      <c r="AY4" s="457"/>
      <c r="AZ4" s="457"/>
      <c r="BA4" s="457"/>
      <c r="BB4" s="457"/>
      <c r="BC4" s="457"/>
      <c r="BD4" s="457"/>
      <c r="BE4" s="457"/>
      <c r="BF4" s="457"/>
      <c r="BG4" s="457" t="s">
        <v>285</v>
      </c>
      <c r="BH4" s="457"/>
      <c r="BI4" s="457"/>
      <c r="BJ4" s="457"/>
      <c r="BK4" s="457"/>
      <c r="BL4" s="457"/>
      <c r="BM4" s="457"/>
      <c r="BN4" s="457"/>
      <c r="BO4" s="457" t="s">
        <v>279</v>
      </c>
      <c r="BP4" s="457"/>
      <c r="BQ4" s="457"/>
      <c r="BR4" s="457"/>
      <c r="BS4" s="457" t="s">
        <v>284</v>
      </c>
      <c r="BT4" s="457"/>
      <c r="BU4" s="457"/>
      <c r="BV4" s="457"/>
      <c r="BW4" s="457"/>
      <c r="BX4" s="457"/>
      <c r="BY4" s="457"/>
      <c r="BZ4" s="457"/>
      <c r="CA4" s="457"/>
      <c r="CB4" s="457"/>
      <c r="CD4" s="417" t="s">
        <v>283</v>
      </c>
      <c r="CE4" s="416"/>
      <c r="CF4" s="416"/>
      <c r="CG4" s="416"/>
      <c r="CH4" s="416"/>
      <c r="CI4" s="416"/>
      <c r="CJ4" s="416"/>
      <c r="CK4" s="416"/>
      <c r="CL4" s="416"/>
      <c r="CM4" s="416"/>
      <c r="CN4" s="416"/>
      <c r="CO4" s="416"/>
      <c r="CP4" s="416"/>
      <c r="CQ4" s="416"/>
      <c r="CR4" s="416"/>
      <c r="CS4" s="416"/>
      <c r="CT4" s="416"/>
      <c r="CU4" s="416"/>
      <c r="CV4" s="416"/>
      <c r="CW4" s="416"/>
      <c r="CX4" s="416"/>
      <c r="CY4" s="416"/>
      <c r="CZ4" s="416"/>
      <c r="DA4" s="416"/>
      <c r="DB4" s="416"/>
      <c r="DC4" s="416"/>
      <c r="DD4" s="416"/>
      <c r="DE4" s="416"/>
      <c r="DF4" s="416"/>
      <c r="DG4" s="416"/>
      <c r="DH4" s="416"/>
      <c r="DI4" s="416"/>
      <c r="DJ4" s="416"/>
      <c r="DK4" s="416"/>
      <c r="DL4" s="416"/>
      <c r="DM4" s="416"/>
      <c r="DN4" s="416"/>
      <c r="DO4" s="416"/>
      <c r="DP4" s="416"/>
      <c r="DQ4" s="416"/>
      <c r="DR4" s="416"/>
      <c r="DS4" s="416"/>
      <c r="DT4" s="416"/>
      <c r="DU4" s="416"/>
      <c r="DV4" s="416"/>
      <c r="DW4" s="416"/>
      <c r="DX4" s="416"/>
      <c r="DY4" s="416"/>
      <c r="DZ4" s="416"/>
      <c r="EA4" s="416"/>
      <c r="EB4" s="416"/>
      <c r="EC4" s="415"/>
    </row>
    <row r="5" spans="2:143" ht="11.25" customHeight="1" x14ac:dyDescent="0.15">
      <c r="B5" s="410" t="s">
        <v>282</v>
      </c>
      <c r="C5" s="409"/>
      <c r="D5" s="409"/>
      <c r="E5" s="409"/>
      <c r="F5" s="409"/>
      <c r="G5" s="409"/>
      <c r="H5" s="409"/>
      <c r="I5" s="409"/>
      <c r="J5" s="409"/>
      <c r="K5" s="409"/>
      <c r="L5" s="409"/>
      <c r="M5" s="409"/>
      <c r="N5" s="409"/>
      <c r="O5" s="409"/>
      <c r="P5" s="409"/>
      <c r="Q5" s="408"/>
      <c r="R5" s="407">
        <v>413485</v>
      </c>
      <c r="S5" s="406"/>
      <c r="T5" s="406"/>
      <c r="U5" s="406"/>
      <c r="V5" s="406"/>
      <c r="W5" s="406"/>
      <c r="X5" s="406"/>
      <c r="Y5" s="443"/>
      <c r="Z5" s="456">
        <v>18.899999999999999</v>
      </c>
      <c r="AA5" s="456"/>
      <c r="AB5" s="456"/>
      <c r="AC5" s="456"/>
      <c r="AD5" s="455">
        <v>413481</v>
      </c>
      <c r="AE5" s="455"/>
      <c r="AF5" s="455"/>
      <c r="AG5" s="455"/>
      <c r="AH5" s="455"/>
      <c r="AI5" s="455"/>
      <c r="AJ5" s="455"/>
      <c r="AK5" s="455"/>
      <c r="AL5" s="442">
        <v>33.5</v>
      </c>
      <c r="AM5" s="428"/>
      <c r="AN5" s="428"/>
      <c r="AO5" s="441"/>
      <c r="AP5" s="410" t="s">
        <v>281</v>
      </c>
      <c r="AQ5" s="409"/>
      <c r="AR5" s="409"/>
      <c r="AS5" s="409"/>
      <c r="AT5" s="409"/>
      <c r="AU5" s="409"/>
      <c r="AV5" s="409"/>
      <c r="AW5" s="409"/>
      <c r="AX5" s="409"/>
      <c r="AY5" s="409"/>
      <c r="AZ5" s="409"/>
      <c r="BA5" s="409"/>
      <c r="BB5" s="409"/>
      <c r="BC5" s="409"/>
      <c r="BD5" s="409"/>
      <c r="BE5" s="409"/>
      <c r="BF5" s="408"/>
      <c r="BG5" s="363">
        <v>406343</v>
      </c>
      <c r="BH5" s="358"/>
      <c r="BI5" s="358"/>
      <c r="BJ5" s="358"/>
      <c r="BK5" s="358"/>
      <c r="BL5" s="358"/>
      <c r="BM5" s="358"/>
      <c r="BN5" s="357"/>
      <c r="BO5" s="404">
        <v>98.3</v>
      </c>
      <c r="BP5" s="404"/>
      <c r="BQ5" s="404"/>
      <c r="BR5" s="404"/>
      <c r="BS5" s="403">
        <v>65643</v>
      </c>
      <c r="BT5" s="403"/>
      <c r="BU5" s="403"/>
      <c r="BV5" s="403"/>
      <c r="BW5" s="403"/>
      <c r="BX5" s="403"/>
      <c r="BY5" s="403"/>
      <c r="BZ5" s="403"/>
      <c r="CA5" s="403"/>
      <c r="CB5" s="438"/>
      <c r="CD5" s="417" t="s">
        <v>202</v>
      </c>
      <c r="CE5" s="416"/>
      <c r="CF5" s="416"/>
      <c r="CG5" s="416"/>
      <c r="CH5" s="416"/>
      <c r="CI5" s="416"/>
      <c r="CJ5" s="416"/>
      <c r="CK5" s="416"/>
      <c r="CL5" s="416"/>
      <c r="CM5" s="416"/>
      <c r="CN5" s="416"/>
      <c r="CO5" s="416"/>
      <c r="CP5" s="416"/>
      <c r="CQ5" s="415"/>
      <c r="CR5" s="417" t="s">
        <v>280</v>
      </c>
      <c r="CS5" s="416"/>
      <c r="CT5" s="416"/>
      <c r="CU5" s="416"/>
      <c r="CV5" s="416"/>
      <c r="CW5" s="416"/>
      <c r="CX5" s="416"/>
      <c r="CY5" s="415"/>
      <c r="CZ5" s="417" t="s">
        <v>279</v>
      </c>
      <c r="DA5" s="416"/>
      <c r="DB5" s="416"/>
      <c r="DC5" s="415"/>
      <c r="DD5" s="417" t="s">
        <v>278</v>
      </c>
      <c r="DE5" s="416"/>
      <c r="DF5" s="416"/>
      <c r="DG5" s="416"/>
      <c r="DH5" s="416"/>
      <c r="DI5" s="416"/>
      <c r="DJ5" s="416"/>
      <c r="DK5" s="416"/>
      <c r="DL5" s="416"/>
      <c r="DM5" s="416"/>
      <c r="DN5" s="416"/>
      <c r="DO5" s="416"/>
      <c r="DP5" s="415"/>
      <c r="DQ5" s="417" t="s">
        <v>277</v>
      </c>
      <c r="DR5" s="416"/>
      <c r="DS5" s="416"/>
      <c r="DT5" s="416"/>
      <c r="DU5" s="416"/>
      <c r="DV5" s="416"/>
      <c r="DW5" s="416"/>
      <c r="DX5" s="416"/>
      <c r="DY5" s="416"/>
      <c r="DZ5" s="416"/>
      <c r="EA5" s="416"/>
      <c r="EB5" s="416"/>
      <c r="EC5" s="415"/>
    </row>
    <row r="6" spans="2:143" ht="11.25" customHeight="1" x14ac:dyDescent="0.15">
      <c r="B6" s="366" t="s">
        <v>276</v>
      </c>
      <c r="C6" s="365"/>
      <c r="D6" s="365"/>
      <c r="E6" s="365"/>
      <c r="F6" s="365"/>
      <c r="G6" s="365"/>
      <c r="H6" s="365"/>
      <c r="I6" s="365"/>
      <c r="J6" s="365"/>
      <c r="K6" s="365"/>
      <c r="L6" s="365"/>
      <c r="M6" s="365"/>
      <c r="N6" s="365"/>
      <c r="O6" s="365"/>
      <c r="P6" s="365"/>
      <c r="Q6" s="364"/>
      <c r="R6" s="363">
        <v>7597</v>
      </c>
      <c r="S6" s="358"/>
      <c r="T6" s="358"/>
      <c r="U6" s="358"/>
      <c r="V6" s="358"/>
      <c r="W6" s="358"/>
      <c r="X6" s="358"/>
      <c r="Y6" s="357"/>
      <c r="Z6" s="404">
        <v>0.3</v>
      </c>
      <c r="AA6" s="404"/>
      <c r="AB6" s="404"/>
      <c r="AC6" s="404"/>
      <c r="AD6" s="403">
        <v>7597</v>
      </c>
      <c r="AE6" s="403"/>
      <c r="AF6" s="403"/>
      <c r="AG6" s="403"/>
      <c r="AH6" s="403"/>
      <c r="AI6" s="403"/>
      <c r="AJ6" s="403"/>
      <c r="AK6" s="403"/>
      <c r="AL6" s="362">
        <v>0.6</v>
      </c>
      <c r="AM6" s="361"/>
      <c r="AN6" s="361"/>
      <c r="AO6" s="402"/>
      <c r="AP6" s="366" t="s">
        <v>275</v>
      </c>
      <c r="AQ6" s="365"/>
      <c r="AR6" s="365"/>
      <c r="AS6" s="365"/>
      <c r="AT6" s="365"/>
      <c r="AU6" s="365"/>
      <c r="AV6" s="365"/>
      <c r="AW6" s="365"/>
      <c r="AX6" s="365"/>
      <c r="AY6" s="365"/>
      <c r="AZ6" s="365"/>
      <c r="BA6" s="365"/>
      <c r="BB6" s="365"/>
      <c r="BC6" s="365"/>
      <c r="BD6" s="365"/>
      <c r="BE6" s="365"/>
      <c r="BF6" s="364"/>
      <c r="BG6" s="363">
        <v>406343</v>
      </c>
      <c r="BH6" s="358"/>
      <c r="BI6" s="358"/>
      <c r="BJ6" s="358"/>
      <c r="BK6" s="358"/>
      <c r="BL6" s="358"/>
      <c r="BM6" s="358"/>
      <c r="BN6" s="357"/>
      <c r="BO6" s="404">
        <v>98.3</v>
      </c>
      <c r="BP6" s="404"/>
      <c r="BQ6" s="404"/>
      <c r="BR6" s="404"/>
      <c r="BS6" s="403">
        <v>65643</v>
      </c>
      <c r="BT6" s="403"/>
      <c r="BU6" s="403"/>
      <c r="BV6" s="403"/>
      <c r="BW6" s="403"/>
      <c r="BX6" s="403"/>
      <c r="BY6" s="403"/>
      <c r="BZ6" s="403"/>
      <c r="CA6" s="403"/>
      <c r="CB6" s="438"/>
      <c r="CD6" s="410" t="s">
        <v>274</v>
      </c>
      <c r="CE6" s="409"/>
      <c r="CF6" s="409"/>
      <c r="CG6" s="409"/>
      <c r="CH6" s="409"/>
      <c r="CI6" s="409"/>
      <c r="CJ6" s="409"/>
      <c r="CK6" s="409"/>
      <c r="CL6" s="409"/>
      <c r="CM6" s="409"/>
      <c r="CN6" s="409"/>
      <c r="CO6" s="409"/>
      <c r="CP6" s="409"/>
      <c r="CQ6" s="408"/>
      <c r="CR6" s="363">
        <v>36051</v>
      </c>
      <c r="CS6" s="358"/>
      <c r="CT6" s="358"/>
      <c r="CU6" s="358"/>
      <c r="CV6" s="358"/>
      <c r="CW6" s="358"/>
      <c r="CX6" s="358"/>
      <c r="CY6" s="357"/>
      <c r="CZ6" s="442">
        <v>1.7</v>
      </c>
      <c r="DA6" s="428"/>
      <c r="DB6" s="428"/>
      <c r="DC6" s="445"/>
      <c r="DD6" s="359" t="s">
        <v>44</v>
      </c>
      <c r="DE6" s="358"/>
      <c r="DF6" s="358"/>
      <c r="DG6" s="358"/>
      <c r="DH6" s="358"/>
      <c r="DI6" s="358"/>
      <c r="DJ6" s="358"/>
      <c r="DK6" s="358"/>
      <c r="DL6" s="358"/>
      <c r="DM6" s="358"/>
      <c r="DN6" s="358"/>
      <c r="DO6" s="358"/>
      <c r="DP6" s="357"/>
      <c r="DQ6" s="359">
        <v>36024</v>
      </c>
      <c r="DR6" s="358"/>
      <c r="DS6" s="358"/>
      <c r="DT6" s="358"/>
      <c r="DU6" s="358"/>
      <c r="DV6" s="358"/>
      <c r="DW6" s="358"/>
      <c r="DX6" s="358"/>
      <c r="DY6" s="358"/>
      <c r="DZ6" s="358"/>
      <c r="EA6" s="358"/>
      <c r="EB6" s="358"/>
      <c r="EC6" s="388"/>
    </row>
    <row r="7" spans="2:143" ht="11.25" customHeight="1" x14ac:dyDescent="0.15">
      <c r="B7" s="366" t="s">
        <v>273</v>
      </c>
      <c r="C7" s="365"/>
      <c r="D7" s="365"/>
      <c r="E7" s="365"/>
      <c r="F7" s="365"/>
      <c r="G7" s="365"/>
      <c r="H7" s="365"/>
      <c r="I7" s="365"/>
      <c r="J7" s="365"/>
      <c r="K7" s="365"/>
      <c r="L7" s="365"/>
      <c r="M7" s="365"/>
      <c r="N7" s="365"/>
      <c r="O7" s="365"/>
      <c r="P7" s="365"/>
      <c r="Q7" s="364"/>
      <c r="R7" s="363">
        <v>14</v>
      </c>
      <c r="S7" s="358"/>
      <c r="T7" s="358"/>
      <c r="U7" s="358"/>
      <c r="V7" s="358"/>
      <c r="W7" s="358"/>
      <c r="X7" s="358"/>
      <c r="Y7" s="357"/>
      <c r="Z7" s="404">
        <v>0</v>
      </c>
      <c r="AA7" s="404"/>
      <c r="AB7" s="404"/>
      <c r="AC7" s="404"/>
      <c r="AD7" s="403">
        <v>14</v>
      </c>
      <c r="AE7" s="403"/>
      <c r="AF7" s="403"/>
      <c r="AG7" s="403"/>
      <c r="AH7" s="403"/>
      <c r="AI7" s="403"/>
      <c r="AJ7" s="403"/>
      <c r="AK7" s="403"/>
      <c r="AL7" s="362">
        <v>0</v>
      </c>
      <c r="AM7" s="361"/>
      <c r="AN7" s="361"/>
      <c r="AO7" s="402"/>
      <c r="AP7" s="366" t="s">
        <v>272</v>
      </c>
      <c r="AQ7" s="365"/>
      <c r="AR7" s="365"/>
      <c r="AS7" s="365"/>
      <c r="AT7" s="365"/>
      <c r="AU7" s="365"/>
      <c r="AV7" s="365"/>
      <c r="AW7" s="365"/>
      <c r="AX7" s="365"/>
      <c r="AY7" s="365"/>
      <c r="AZ7" s="365"/>
      <c r="BA7" s="365"/>
      <c r="BB7" s="365"/>
      <c r="BC7" s="365"/>
      <c r="BD7" s="365"/>
      <c r="BE7" s="365"/>
      <c r="BF7" s="364"/>
      <c r="BG7" s="363">
        <v>23608</v>
      </c>
      <c r="BH7" s="358"/>
      <c r="BI7" s="358"/>
      <c r="BJ7" s="358"/>
      <c r="BK7" s="358"/>
      <c r="BL7" s="358"/>
      <c r="BM7" s="358"/>
      <c r="BN7" s="357"/>
      <c r="BO7" s="404">
        <v>5.7</v>
      </c>
      <c r="BP7" s="404"/>
      <c r="BQ7" s="404"/>
      <c r="BR7" s="404"/>
      <c r="BS7" s="403" t="s">
        <v>44</v>
      </c>
      <c r="BT7" s="403"/>
      <c r="BU7" s="403"/>
      <c r="BV7" s="403"/>
      <c r="BW7" s="403"/>
      <c r="BX7" s="403"/>
      <c r="BY7" s="403"/>
      <c r="BZ7" s="403"/>
      <c r="CA7" s="403"/>
      <c r="CB7" s="438"/>
      <c r="CD7" s="366" t="s">
        <v>271</v>
      </c>
      <c r="CE7" s="365"/>
      <c r="CF7" s="365"/>
      <c r="CG7" s="365"/>
      <c r="CH7" s="365"/>
      <c r="CI7" s="365"/>
      <c r="CJ7" s="365"/>
      <c r="CK7" s="365"/>
      <c r="CL7" s="365"/>
      <c r="CM7" s="365"/>
      <c r="CN7" s="365"/>
      <c r="CO7" s="365"/>
      <c r="CP7" s="365"/>
      <c r="CQ7" s="364"/>
      <c r="CR7" s="363">
        <v>558018</v>
      </c>
      <c r="CS7" s="358"/>
      <c r="CT7" s="358"/>
      <c r="CU7" s="358"/>
      <c r="CV7" s="358"/>
      <c r="CW7" s="358"/>
      <c r="CX7" s="358"/>
      <c r="CY7" s="357"/>
      <c r="CZ7" s="404">
        <v>26.7</v>
      </c>
      <c r="DA7" s="404"/>
      <c r="DB7" s="404"/>
      <c r="DC7" s="404"/>
      <c r="DD7" s="359">
        <v>98215</v>
      </c>
      <c r="DE7" s="358"/>
      <c r="DF7" s="358"/>
      <c r="DG7" s="358"/>
      <c r="DH7" s="358"/>
      <c r="DI7" s="358"/>
      <c r="DJ7" s="358"/>
      <c r="DK7" s="358"/>
      <c r="DL7" s="358"/>
      <c r="DM7" s="358"/>
      <c r="DN7" s="358"/>
      <c r="DO7" s="358"/>
      <c r="DP7" s="357"/>
      <c r="DQ7" s="359">
        <v>408855</v>
      </c>
      <c r="DR7" s="358"/>
      <c r="DS7" s="358"/>
      <c r="DT7" s="358"/>
      <c r="DU7" s="358"/>
      <c r="DV7" s="358"/>
      <c r="DW7" s="358"/>
      <c r="DX7" s="358"/>
      <c r="DY7" s="358"/>
      <c r="DZ7" s="358"/>
      <c r="EA7" s="358"/>
      <c r="EB7" s="358"/>
      <c r="EC7" s="388"/>
    </row>
    <row r="8" spans="2:143" ht="11.25" customHeight="1" x14ac:dyDescent="0.15">
      <c r="B8" s="366" t="s">
        <v>270</v>
      </c>
      <c r="C8" s="365"/>
      <c r="D8" s="365"/>
      <c r="E8" s="365"/>
      <c r="F8" s="365"/>
      <c r="G8" s="365"/>
      <c r="H8" s="365"/>
      <c r="I8" s="365"/>
      <c r="J8" s="365"/>
      <c r="K8" s="365"/>
      <c r="L8" s="365"/>
      <c r="M8" s="365"/>
      <c r="N8" s="365"/>
      <c r="O8" s="365"/>
      <c r="P8" s="365"/>
      <c r="Q8" s="364"/>
      <c r="R8" s="363">
        <v>193</v>
      </c>
      <c r="S8" s="358"/>
      <c r="T8" s="358"/>
      <c r="U8" s="358"/>
      <c r="V8" s="358"/>
      <c r="W8" s="358"/>
      <c r="X8" s="358"/>
      <c r="Y8" s="357"/>
      <c r="Z8" s="404">
        <v>0</v>
      </c>
      <c r="AA8" s="404"/>
      <c r="AB8" s="404"/>
      <c r="AC8" s="404"/>
      <c r="AD8" s="403">
        <v>193</v>
      </c>
      <c r="AE8" s="403"/>
      <c r="AF8" s="403"/>
      <c r="AG8" s="403"/>
      <c r="AH8" s="403"/>
      <c r="AI8" s="403"/>
      <c r="AJ8" s="403"/>
      <c r="AK8" s="403"/>
      <c r="AL8" s="362">
        <v>0</v>
      </c>
      <c r="AM8" s="361"/>
      <c r="AN8" s="361"/>
      <c r="AO8" s="402"/>
      <c r="AP8" s="366" t="s">
        <v>269</v>
      </c>
      <c r="AQ8" s="365"/>
      <c r="AR8" s="365"/>
      <c r="AS8" s="365"/>
      <c r="AT8" s="365"/>
      <c r="AU8" s="365"/>
      <c r="AV8" s="365"/>
      <c r="AW8" s="365"/>
      <c r="AX8" s="365"/>
      <c r="AY8" s="365"/>
      <c r="AZ8" s="365"/>
      <c r="BA8" s="365"/>
      <c r="BB8" s="365"/>
      <c r="BC8" s="365"/>
      <c r="BD8" s="365"/>
      <c r="BE8" s="365"/>
      <c r="BF8" s="364"/>
      <c r="BG8" s="363">
        <v>908</v>
      </c>
      <c r="BH8" s="358"/>
      <c r="BI8" s="358"/>
      <c r="BJ8" s="358"/>
      <c r="BK8" s="358"/>
      <c r="BL8" s="358"/>
      <c r="BM8" s="358"/>
      <c r="BN8" s="357"/>
      <c r="BO8" s="404">
        <v>0.2</v>
      </c>
      <c r="BP8" s="404"/>
      <c r="BQ8" s="404"/>
      <c r="BR8" s="404"/>
      <c r="BS8" s="403" t="s">
        <v>44</v>
      </c>
      <c r="BT8" s="403"/>
      <c r="BU8" s="403"/>
      <c r="BV8" s="403"/>
      <c r="BW8" s="403"/>
      <c r="BX8" s="403"/>
      <c r="BY8" s="403"/>
      <c r="BZ8" s="403"/>
      <c r="CA8" s="403"/>
      <c r="CB8" s="438"/>
      <c r="CD8" s="366" t="s">
        <v>268</v>
      </c>
      <c r="CE8" s="365"/>
      <c r="CF8" s="365"/>
      <c r="CG8" s="365"/>
      <c r="CH8" s="365"/>
      <c r="CI8" s="365"/>
      <c r="CJ8" s="365"/>
      <c r="CK8" s="365"/>
      <c r="CL8" s="365"/>
      <c r="CM8" s="365"/>
      <c r="CN8" s="365"/>
      <c r="CO8" s="365"/>
      <c r="CP8" s="365"/>
      <c r="CQ8" s="364"/>
      <c r="CR8" s="363">
        <v>153997</v>
      </c>
      <c r="CS8" s="358"/>
      <c r="CT8" s="358"/>
      <c r="CU8" s="358"/>
      <c r="CV8" s="358"/>
      <c r="CW8" s="358"/>
      <c r="CX8" s="358"/>
      <c r="CY8" s="357"/>
      <c r="CZ8" s="404">
        <v>7.4</v>
      </c>
      <c r="DA8" s="404"/>
      <c r="DB8" s="404"/>
      <c r="DC8" s="404"/>
      <c r="DD8" s="359">
        <v>180</v>
      </c>
      <c r="DE8" s="358"/>
      <c r="DF8" s="358"/>
      <c r="DG8" s="358"/>
      <c r="DH8" s="358"/>
      <c r="DI8" s="358"/>
      <c r="DJ8" s="358"/>
      <c r="DK8" s="358"/>
      <c r="DL8" s="358"/>
      <c r="DM8" s="358"/>
      <c r="DN8" s="358"/>
      <c r="DO8" s="358"/>
      <c r="DP8" s="357"/>
      <c r="DQ8" s="359">
        <v>142872</v>
      </c>
      <c r="DR8" s="358"/>
      <c r="DS8" s="358"/>
      <c r="DT8" s="358"/>
      <c r="DU8" s="358"/>
      <c r="DV8" s="358"/>
      <c r="DW8" s="358"/>
      <c r="DX8" s="358"/>
      <c r="DY8" s="358"/>
      <c r="DZ8" s="358"/>
      <c r="EA8" s="358"/>
      <c r="EB8" s="358"/>
      <c r="EC8" s="388"/>
    </row>
    <row r="9" spans="2:143" ht="11.25" customHeight="1" x14ac:dyDescent="0.15">
      <c r="B9" s="366" t="s">
        <v>267</v>
      </c>
      <c r="C9" s="365"/>
      <c r="D9" s="365"/>
      <c r="E9" s="365"/>
      <c r="F9" s="365"/>
      <c r="G9" s="365"/>
      <c r="H9" s="365"/>
      <c r="I9" s="365"/>
      <c r="J9" s="365"/>
      <c r="K9" s="365"/>
      <c r="L9" s="365"/>
      <c r="M9" s="365"/>
      <c r="N9" s="365"/>
      <c r="O9" s="365"/>
      <c r="P9" s="365"/>
      <c r="Q9" s="364"/>
      <c r="R9" s="363">
        <v>213</v>
      </c>
      <c r="S9" s="358"/>
      <c r="T9" s="358"/>
      <c r="U9" s="358"/>
      <c r="V9" s="358"/>
      <c r="W9" s="358"/>
      <c r="X9" s="358"/>
      <c r="Y9" s="357"/>
      <c r="Z9" s="404">
        <v>0</v>
      </c>
      <c r="AA9" s="404"/>
      <c r="AB9" s="404"/>
      <c r="AC9" s="404"/>
      <c r="AD9" s="403">
        <v>213</v>
      </c>
      <c r="AE9" s="403"/>
      <c r="AF9" s="403"/>
      <c r="AG9" s="403"/>
      <c r="AH9" s="403"/>
      <c r="AI9" s="403"/>
      <c r="AJ9" s="403"/>
      <c r="AK9" s="403"/>
      <c r="AL9" s="362">
        <v>0</v>
      </c>
      <c r="AM9" s="361"/>
      <c r="AN9" s="361"/>
      <c r="AO9" s="402"/>
      <c r="AP9" s="366" t="s">
        <v>266</v>
      </c>
      <c r="AQ9" s="365"/>
      <c r="AR9" s="365"/>
      <c r="AS9" s="365"/>
      <c r="AT9" s="365"/>
      <c r="AU9" s="365"/>
      <c r="AV9" s="365"/>
      <c r="AW9" s="365"/>
      <c r="AX9" s="365"/>
      <c r="AY9" s="365"/>
      <c r="AZ9" s="365"/>
      <c r="BA9" s="365"/>
      <c r="BB9" s="365"/>
      <c r="BC9" s="365"/>
      <c r="BD9" s="365"/>
      <c r="BE9" s="365"/>
      <c r="BF9" s="364"/>
      <c r="BG9" s="363">
        <v>20402</v>
      </c>
      <c r="BH9" s="358"/>
      <c r="BI9" s="358"/>
      <c r="BJ9" s="358"/>
      <c r="BK9" s="358"/>
      <c r="BL9" s="358"/>
      <c r="BM9" s="358"/>
      <c r="BN9" s="357"/>
      <c r="BO9" s="404">
        <v>4.9000000000000004</v>
      </c>
      <c r="BP9" s="404"/>
      <c r="BQ9" s="404"/>
      <c r="BR9" s="404"/>
      <c r="BS9" s="403" t="s">
        <v>44</v>
      </c>
      <c r="BT9" s="403"/>
      <c r="BU9" s="403"/>
      <c r="BV9" s="403"/>
      <c r="BW9" s="403"/>
      <c r="BX9" s="403"/>
      <c r="BY9" s="403"/>
      <c r="BZ9" s="403"/>
      <c r="CA9" s="403"/>
      <c r="CB9" s="438"/>
      <c r="CD9" s="366" t="s">
        <v>265</v>
      </c>
      <c r="CE9" s="365"/>
      <c r="CF9" s="365"/>
      <c r="CG9" s="365"/>
      <c r="CH9" s="365"/>
      <c r="CI9" s="365"/>
      <c r="CJ9" s="365"/>
      <c r="CK9" s="365"/>
      <c r="CL9" s="365"/>
      <c r="CM9" s="365"/>
      <c r="CN9" s="365"/>
      <c r="CO9" s="365"/>
      <c r="CP9" s="365"/>
      <c r="CQ9" s="364"/>
      <c r="CR9" s="363">
        <v>111235</v>
      </c>
      <c r="CS9" s="358"/>
      <c r="CT9" s="358"/>
      <c r="CU9" s="358"/>
      <c r="CV9" s="358"/>
      <c r="CW9" s="358"/>
      <c r="CX9" s="358"/>
      <c r="CY9" s="357"/>
      <c r="CZ9" s="404">
        <v>5.3</v>
      </c>
      <c r="DA9" s="404"/>
      <c r="DB9" s="404"/>
      <c r="DC9" s="404"/>
      <c r="DD9" s="359">
        <v>17927</v>
      </c>
      <c r="DE9" s="358"/>
      <c r="DF9" s="358"/>
      <c r="DG9" s="358"/>
      <c r="DH9" s="358"/>
      <c r="DI9" s="358"/>
      <c r="DJ9" s="358"/>
      <c r="DK9" s="358"/>
      <c r="DL9" s="358"/>
      <c r="DM9" s="358"/>
      <c r="DN9" s="358"/>
      <c r="DO9" s="358"/>
      <c r="DP9" s="357"/>
      <c r="DQ9" s="359">
        <v>67116</v>
      </c>
      <c r="DR9" s="358"/>
      <c r="DS9" s="358"/>
      <c r="DT9" s="358"/>
      <c r="DU9" s="358"/>
      <c r="DV9" s="358"/>
      <c r="DW9" s="358"/>
      <c r="DX9" s="358"/>
      <c r="DY9" s="358"/>
      <c r="DZ9" s="358"/>
      <c r="EA9" s="358"/>
      <c r="EB9" s="358"/>
      <c r="EC9" s="388"/>
    </row>
    <row r="10" spans="2:143" ht="11.25" customHeight="1" x14ac:dyDescent="0.15">
      <c r="B10" s="366" t="s">
        <v>264</v>
      </c>
      <c r="C10" s="365"/>
      <c r="D10" s="365"/>
      <c r="E10" s="365"/>
      <c r="F10" s="365"/>
      <c r="G10" s="365"/>
      <c r="H10" s="365"/>
      <c r="I10" s="365"/>
      <c r="J10" s="365"/>
      <c r="K10" s="365"/>
      <c r="L10" s="365"/>
      <c r="M10" s="365"/>
      <c r="N10" s="365"/>
      <c r="O10" s="365"/>
      <c r="P10" s="365"/>
      <c r="Q10" s="364"/>
      <c r="R10" s="363" t="s">
        <v>44</v>
      </c>
      <c r="S10" s="358"/>
      <c r="T10" s="358"/>
      <c r="U10" s="358"/>
      <c r="V10" s="358"/>
      <c r="W10" s="358"/>
      <c r="X10" s="358"/>
      <c r="Y10" s="357"/>
      <c r="Z10" s="404" t="s">
        <v>44</v>
      </c>
      <c r="AA10" s="404"/>
      <c r="AB10" s="404"/>
      <c r="AC10" s="404"/>
      <c r="AD10" s="403" t="s">
        <v>44</v>
      </c>
      <c r="AE10" s="403"/>
      <c r="AF10" s="403"/>
      <c r="AG10" s="403"/>
      <c r="AH10" s="403"/>
      <c r="AI10" s="403"/>
      <c r="AJ10" s="403"/>
      <c r="AK10" s="403"/>
      <c r="AL10" s="362" t="s">
        <v>44</v>
      </c>
      <c r="AM10" s="361"/>
      <c r="AN10" s="361"/>
      <c r="AO10" s="402"/>
      <c r="AP10" s="366" t="s">
        <v>263</v>
      </c>
      <c r="AQ10" s="365"/>
      <c r="AR10" s="365"/>
      <c r="AS10" s="365"/>
      <c r="AT10" s="365"/>
      <c r="AU10" s="365"/>
      <c r="AV10" s="365"/>
      <c r="AW10" s="365"/>
      <c r="AX10" s="365"/>
      <c r="AY10" s="365"/>
      <c r="AZ10" s="365"/>
      <c r="BA10" s="365"/>
      <c r="BB10" s="365"/>
      <c r="BC10" s="365"/>
      <c r="BD10" s="365"/>
      <c r="BE10" s="365"/>
      <c r="BF10" s="364"/>
      <c r="BG10" s="363">
        <v>2072</v>
      </c>
      <c r="BH10" s="358"/>
      <c r="BI10" s="358"/>
      <c r="BJ10" s="358"/>
      <c r="BK10" s="358"/>
      <c r="BL10" s="358"/>
      <c r="BM10" s="358"/>
      <c r="BN10" s="357"/>
      <c r="BO10" s="404">
        <v>0.5</v>
      </c>
      <c r="BP10" s="404"/>
      <c r="BQ10" s="404"/>
      <c r="BR10" s="404"/>
      <c r="BS10" s="403" t="s">
        <v>44</v>
      </c>
      <c r="BT10" s="403"/>
      <c r="BU10" s="403"/>
      <c r="BV10" s="403"/>
      <c r="BW10" s="403"/>
      <c r="BX10" s="403"/>
      <c r="BY10" s="403"/>
      <c r="BZ10" s="403"/>
      <c r="CA10" s="403"/>
      <c r="CB10" s="438"/>
      <c r="CD10" s="366" t="s">
        <v>262</v>
      </c>
      <c r="CE10" s="365"/>
      <c r="CF10" s="365"/>
      <c r="CG10" s="365"/>
      <c r="CH10" s="365"/>
      <c r="CI10" s="365"/>
      <c r="CJ10" s="365"/>
      <c r="CK10" s="365"/>
      <c r="CL10" s="365"/>
      <c r="CM10" s="365"/>
      <c r="CN10" s="365"/>
      <c r="CO10" s="365"/>
      <c r="CP10" s="365"/>
      <c r="CQ10" s="364"/>
      <c r="CR10" s="363" t="s">
        <v>44</v>
      </c>
      <c r="CS10" s="358"/>
      <c r="CT10" s="358"/>
      <c r="CU10" s="358"/>
      <c r="CV10" s="358"/>
      <c r="CW10" s="358"/>
      <c r="CX10" s="358"/>
      <c r="CY10" s="357"/>
      <c r="CZ10" s="404" t="s">
        <v>44</v>
      </c>
      <c r="DA10" s="404"/>
      <c r="DB10" s="404"/>
      <c r="DC10" s="404"/>
      <c r="DD10" s="359" t="s">
        <v>44</v>
      </c>
      <c r="DE10" s="358"/>
      <c r="DF10" s="358"/>
      <c r="DG10" s="358"/>
      <c r="DH10" s="358"/>
      <c r="DI10" s="358"/>
      <c r="DJ10" s="358"/>
      <c r="DK10" s="358"/>
      <c r="DL10" s="358"/>
      <c r="DM10" s="358"/>
      <c r="DN10" s="358"/>
      <c r="DO10" s="358"/>
      <c r="DP10" s="357"/>
      <c r="DQ10" s="359" t="s">
        <v>44</v>
      </c>
      <c r="DR10" s="358"/>
      <c r="DS10" s="358"/>
      <c r="DT10" s="358"/>
      <c r="DU10" s="358"/>
      <c r="DV10" s="358"/>
      <c r="DW10" s="358"/>
      <c r="DX10" s="358"/>
      <c r="DY10" s="358"/>
      <c r="DZ10" s="358"/>
      <c r="EA10" s="358"/>
      <c r="EB10" s="358"/>
      <c r="EC10" s="388"/>
    </row>
    <row r="11" spans="2:143" ht="11.25" customHeight="1" x14ac:dyDescent="0.15">
      <c r="B11" s="366" t="s">
        <v>261</v>
      </c>
      <c r="C11" s="365"/>
      <c r="D11" s="365"/>
      <c r="E11" s="365"/>
      <c r="F11" s="365"/>
      <c r="G11" s="365"/>
      <c r="H11" s="365"/>
      <c r="I11" s="365"/>
      <c r="J11" s="365"/>
      <c r="K11" s="365"/>
      <c r="L11" s="365"/>
      <c r="M11" s="365"/>
      <c r="N11" s="365"/>
      <c r="O11" s="365"/>
      <c r="P11" s="365"/>
      <c r="Q11" s="364"/>
      <c r="R11" s="363">
        <v>15717</v>
      </c>
      <c r="S11" s="358"/>
      <c r="T11" s="358"/>
      <c r="U11" s="358"/>
      <c r="V11" s="358"/>
      <c r="W11" s="358"/>
      <c r="X11" s="358"/>
      <c r="Y11" s="357"/>
      <c r="Z11" s="362">
        <v>0.7</v>
      </c>
      <c r="AA11" s="361"/>
      <c r="AB11" s="361"/>
      <c r="AC11" s="360"/>
      <c r="AD11" s="359">
        <v>15717</v>
      </c>
      <c r="AE11" s="358"/>
      <c r="AF11" s="358"/>
      <c r="AG11" s="358"/>
      <c r="AH11" s="358"/>
      <c r="AI11" s="358"/>
      <c r="AJ11" s="358"/>
      <c r="AK11" s="357"/>
      <c r="AL11" s="362">
        <v>1.3</v>
      </c>
      <c r="AM11" s="361"/>
      <c r="AN11" s="361"/>
      <c r="AO11" s="402"/>
      <c r="AP11" s="366" t="s">
        <v>260</v>
      </c>
      <c r="AQ11" s="365"/>
      <c r="AR11" s="365"/>
      <c r="AS11" s="365"/>
      <c r="AT11" s="365"/>
      <c r="AU11" s="365"/>
      <c r="AV11" s="365"/>
      <c r="AW11" s="365"/>
      <c r="AX11" s="365"/>
      <c r="AY11" s="365"/>
      <c r="AZ11" s="365"/>
      <c r="BA11" s="365"/>
      <c r="BB11" s="365"/>
      <c r="BC11" s="365"/>
      <c r="BD11" s="365"/>
      <c r="BE11" s="365"/>
      <c r="BF11" s="364"/>
      <c r="BG11" s="363">
        <v>226</v>
      </c>
      <c r="BH11" s="358"/>
      <c r="BI11" s="358"/>
      <c r="BJ11" s="358"/>
      <c r="BK11" s="358"/>
      <c r="BL11" s="358"/>
      <c r="BM11" s="358"/>
      <c r="BN11" s="357"/>
      <c r="BO11" s="404">
        <v>0.1</v>
      </c>
      <c r="BP11" s="404"/>
      <c r="BQ11" s="404"/>
      <c r="BR11" s="404"/>
      <c r="BS11" s="403" t="s">
        <v>44</v>
      </c>
      <c r="BT11" s="403"/>
      <c r="BU11" s="403"/>
      <c r="BV11" s="403"/>
      <c r="BW11" s="403"/>
      <c r="BX11" s="403"/>
      <c r="BY11" s="403"/>
      <c r="BZ11" s="403"/>
      <c r="CA11" s="403"/>
      <c r="CB11" s="438"/>
      <c r="CD11" s="366" t="s">
        <v>259</v>
      </c>
      <c r="CE11" s="365"/>
      <c r="CF11" s="365"/>
      <c r="CG11" s="365"/>
      <c r="CH11" s="365"/>
      <c r="CI11" s="365"/>
      <c r="CJ11" s="365"/>
      <c r="CK11" s="365"/>
      <c r="CL11" s="365"/>
      <c r="CM11" s="365"/>
      <c r="CN11" s="365"/>
      <c r="CO11" s="365"/>
      <c r="CP11" s="365"/>
      <c r="CQ11" s="364"/>
      <c r="CR11" s="363">
        <v>105022</v>
      </c>
      <c r="CS11" s="358"/>
      <c r="CT11" s="358"/>
      <c r="CU11" s="358"/>
      <c r="CV11" s="358"/>
      <c r="CW11" s="358"/>
      <c r="CX11" s="358"/>
      <c r="CY11" s="357"/>
      <c r="CZ11" s="404">
        <v>5</v>
      </c>
      <c r="DA11" s="404"/>
      <c r="DB11" s="404"/>
      <c r="DC11" s="404"/>
      <c r="DD11" s="359">
        <v>8135</v>
      </c>
      <c r="DE11" s="358"/>
      <c r="DF11" s="358"/>
      <c r="DG11" s="358"/>
      <c r="DH11" s="358"/>
      <c r="DI11" s="358"/>
      <c r="DJ11" s="358"/>
      <c r="DK11" s="358"/>
      <c r="DL11" s="358"/>
      <c r="DM11" s="358"/>
      <c r="DN11" s="358"/>
      <c r="DO11" s="358"/>
      <c r="DP11" s="357"/>
      <c r="DQ11" s="359">
        <v>54838</v>
      </c>
      <c r="DR11" s="358"/>
      <c r="DS11" s="358"/>
      <c r="DT11" s="358"/>
      <c r="DU11" s="358"/>
      <c r="DV11" s="358"/>
      <c r="DW11" s="358"/>
      <c r="DX11" s="358"/>
      <c r="DY11" s="358"/>
      <c r="DZ11" s="358"/>
      <c r="EA11" s="358"/>
      <c r="EB11" s="358"/>
      <c r="EC11" s="388"/>
    </row>
    <row r="12" spans="2:143" ht="11.25" customHeight="1" x14ac:dyDescent="0.15">
      <c r="B12" s="366" t="s">
        <v>258</v>
      </c>
      <c r="C12" s="365"/>
      <c r="D12" s="365"/>
      <c r="E12" s="365"/>
      <c r="F12" s="365"/>
      <c r="G12" s="365"/>
      <c r="H12" s="365"/>
      <c r="I12" s="365"/>
      <c r="J12" s="365"/>
      <c r="K12" s="365"/>
      <c r="L12" s="365"/>
      <c r="M12" s="365"/>
      <c r="N12" s="365"/>
      <c r="O12" s="365"/>
      <c r="P12" s="365"/>
      <c r="Q12" s="364"/>
      <c r="R12" s="363" t="s">
        <v>44</v>
      </c>
      <c r="S12" s="358"/>
      <c r="T12" s="358"/>
      <c r="U12" s="358"/>
      <c r="V12" s="358"/>
      <c r="W12" s="358"/>
      <c r="X12" s="358"/>
      <c r="Y12" s="357"/>
      <c r="Z12" s="404" t="s">
        <v>44</v>
      </c>
      <c r="AA12" s="404"/>
      <c r="AB12" s="404"/>
      <c r="AC12" s="404"/>
      <c r="AD12" s="403" t="s">
        <v>44</v>
      </c>
      <c r="AE12" s="403"/>
      <c r="AF12" s="403"/>
      <c r="AG12" s="403"/>
      <c r="AH12" s="403"/>
      <c r="AI12" s="403"/>
      <c r="AJ12" s="403"/>
      <c r="AK12" s="403"/>
      <c r="AL12" s="362" t="s">
        <v>44</v>
      </c>
      <c r="AM12" s="361"/>
      <c r="AN12" s="361"/>
      <c r="AO12" s="402"/>
      <c r="AP12" s="366" t="s">
        <v>257</v>
      </c>
      <c r="AQ12" s="365"/>
      <c r="AR12" s="365"/>
      <c r="AS12" s="365"/>
      <c r="AT12" s="365"/>
      <c r="AU12" s="365"/>
      <c r="AV12" s="365"/>
      <c r="AW12" s="365"/>
      <c r="AX12" s="365"/>
      <c r="AY12" s="365"/>
      <c r="AZ12" s="365"/>
      <c r="BA12" s="365"/>
      <c r="BB12" s="365"/>
      <c r="BC12" s="365"/>
      <c r="BD12" s="365"/>
      <c r="BE12" s="365"/>
      <c r="BF12" s="364"/>
      <c r="BG12" s="363">
        <v>380710</v>
      </c>
      <c r="BH12" s="358"/>
      <c r="BI12" s="358"/>
      <c r="BJ12" s="358"/>
      <c r="BK12" s="358"/>
      <c r="BL12" s="358"/>
      <c r="BM12" s="358"/>
      <c r="BN12" s="357"/>
      <c r="BO12" s="404">
        <v>92.1</v>
      </c>
      <c r="BP12" s="404"/>
      <c r="BQ12" s="404"/>
      <c r="BR12" s="404"/>
      <c r="BS12" s="403">
        <v>65643</v>
      </c>
      <c r="BT12" s="403"/>
      <c r="BU12" s="403"/>
      <c r="BV12" s="403"/>
      <c r="BW12" s="403"/>
      <c r="BX12" s="403"/>
      <c r="BY12" s="403"/>
      <c r="BZ12" s="403"/>
      <c r="CA12" s="403"/>
      <c r="CB12" s="438"/>
      <c r="CD12" s="366" t="s">
        <v>256</v>
      </c>
      <c r="CE12" s="365"/>
      <c r="CF12" s="365"/>
      <c r="CG12" s="365"/>
      <c r="CH12" s="365"/>
      <c r="CI12" s="365"/>
      <c r="CJ12" s="365"/>
      <c r="CK12" s="365"/>
      <c r="CL12" s="365"/>
      <c r="CM12" s="365"/>
      <c r="CN12" s="365"/>
      <c r="CO12" s="365"/>
      <c r="CP12" s="365"/>
      <c r="CQ12" s="364"/>
      <c r="CR12" s="363">
        <v>388382</v>
      </c>
      <c r="CS12" s="358"/>
      <c r="CT12" s="358"/>
      <c r="CU12" s="358"/>
      <c r="CV12" s="358"/>
      <c r="CW12" s="358"/>
      <c r="CX12" s="358"/>
      <c r="CY12" s="357"/>
      <c r="CZ12" s="404">
        <v>18.600000000000001</v>
      </c>
      <c r="DA12" s="404"/>
      <c r="DB12" s="404"/>
      <c r="DC12" s="404"/>
      <c r="DD12" s="359">
        <v>128311</v>
      </c>
      <c r="DE12" s="358"/>
      <c r="DF12" s="358"/>
      <c r="DG12" s="358"/>
      <c r="DH12" s="358"/>
      <c r="DI12" s="358"/>
      <c r="DJ12" s="358"/>
      <c r="DK12" s="358"/>
      <c r="DL12" s="358"/>
      <c r="DM12" s="358"/>
      <c r="DN12" s="358"/>
      <c r="DO12" s="358"/>
      <c r="DP12" s="357"/>
      <c r="DQ12" s="359">
        <v>160308</v>
      </c>
      <c r="DR12" s="358"/>
      <c r="DS12" s="358"/>
      <c r="DT12" s="358"/>
      <c r="DU12" s="358"/>
      <c r="DV12" s="358"/>
      <c r="DW12" s="358"/>
      <c r="DX12" s="358"/>
      <c r="DY12" s="358"/>
      <c r="DZ12" s="358"/>
      <c r="EA12" s="358"/>
      <c r="EB12" s="358"/>
      <c r="EC12" s="388"/>
    </row>
    <row r="13" spans="2:143" ht="11.25" customHeight="1" x14ac:dyDescent="0.15">
      <c r="B13" s="366" t="s">
        <v>255</v>
      </c>
      <c r="C13" s="365"/>
      <c r="D13" s="365"/>
      <c r="E13" s="365"/>
      <c r="F13" s="365"/>
      <c r="G13" s="365"/>
      <c r="H13" s="365"/>
      <c r="I13" s="365"/>
      <c r="J13" s="365"/>
      <c r="K13" s="365"/>
      <c r="L13" s="365"/>
      <c r="M13" s="365"/>
      <c r="N13" s="365"/>
      <c r="O13" s="365"/>
      <c r="P13" s="365"/>
      <c r="Q13" s="364"/>
      <c r="R13" s="363" t="s">
        <v>44</v>
      </c>
      <c r="S13" s="358"/>
      <c r="T13" s="358"/>
      <c r="U13" s="358"/>
      <c r="V13" s="358"/>
      <c r="W13" s="358"/>
      <c r="X13" s="358"/>
      <c r="Y13" s="357"/>
      <c r="Z13" s="404" t="s">
        <v>44</v>
      </c>
      <c r="AA13" s="404"/>
      <c r="AB13" s="404"/>
      <c r="AC13" s="404"/>
      <c r="AD13" s="403" t="s">
        <v>44</v>
      </c>
      <c r="AE13" s="403"/>
      <c r="AF13" s="403"/>
      <c r="AG13" s="403"/>
      <c r="AH13" s="403"/>
      <c r="AI13" s="403"/>
      <c r="AJ13" s="403"/>
      <c r="AK13" s="403"/>
      <c r="AL13" s="362" t="s">
        <v>44</v>
      </c>
      <c r="AM13" s="361"/>
      <c r="AN13" s="361"/>
      <c r="AO13" s="402"/>
      <c r="AP13" s="366" t="s">
        <v>254</v>
      </c>
      <c r="AQ13" s="365"/>
      <c r="AR13" s="365"/>
      <c r="AS13" s="365"/>
      <c r="AT13" s="365"/>
      <c r="AU13" s="365"/>
      <c r="AV13" s="365"/>
      <c r="AW13" s="365"/>
      <c r="AX13" s="365"/>
      <c r="AY13" s="365"/>
      <c r="AZ13" s="365"/>
      <c r="BA13" s="365"/>
      <c r="BB13" s="365"/>
      <c r="BC13" s="365"/>
      <c r="BD13" s="365"/>
      <c r="BE13" s="365"/>
      <c r="BF13" s="364"/>
      <c r="BG13" s="363">
        <v>372976</v>
      </c>
      <c r="BH13" s="358"/>
      <c r="BI13" s="358"/>
      <c r="BJ13" s="358"/>
      <c r="BK13" s="358"/>
      <c r="BL13" s="358"/>
      <c r="BM13" s="358"/>
      <c r="BN13" s="357"/>
      <c r="BO13" s="404">
        <v>90.2</v>
      </c>
      <c r="BP13" s="404"/>
      <c r="BQ13" s="404"/>
      <c r="BR13" s="404"/>
      <c r="BS13" s="403">
        <v>65643</v>
      </c>
      <c r="BT13" s="403"/>
      <c r="BU13" s="403"/>
      <c r="BV13" s="403"/>
      <c r="BW13" s="403"/>
      <c r="BX13" s="403"/>
      <c r="BY13" s="403"/>
      <c r="BZ13" s="403"/>
      <c r="CA13" s="403"/>
      <c r="CB13" s="438"/>
      <c r="CD13" s="366" t="s">
        <v>253</v>
      </c>
      <c r="CE13" s="365"/>
      <c r="CF13" s="365"/>
      <c r="CG13" s="365"/>
      <c r="CH13" s="365"/>
      <c r="CI13" s="365"/>
      <c r="CJ13" s="365"/>
      <c r="CK13" s="365"/>
      <c r="CL13" s="365"/>
      <c r="CM13" s="365"/>
      <c r="CN13" s="365"/>
      <c r="CO13" s="365"/>
      <c r="CP13" s="365"/>
      <c r="CQ13" s="364"/>
      <c r="CR13" s="363">
        <v>132502</v>
      </c>
      <c r="CS13" s="358"/>
      <c r="CT13" s="358"/>
      <c r="CU13" s="358"/>
      <c r="CV13" s="358"/>
      <c r="CW13" s="358"/>
      <c r="CX13" s="358"/>
      <c r="CY13" s="357"/>
      <c r="CZ13" s="404">
        <v>6.3</v>
      </c>
      <c r="DA13" s="404"/>
      <c r="DB13" s="404"/>
      <c r="DC13" s="404"/>
      <c r="DD13" s="359">
        <v>20072</v>
      </c>
      <c r="DE13" s="358"/>
      <c r="DF13" s="358"/>
      <c r="DG13" s="358"/>
      <c r="DH13" s="358"/>
      <c r="DI13" s="358"/>
      <c r="DJ13" s="358"/>
      <c r="DK13" s="358"/>
      <c r="DL13" s="358"/>
      <c r="DM13" s="358"/>
      <c r="DN13" s="358"/>
      <c r="DO13" s="358"/>
      <c r="DP13" s="357"/>
      <c r="DQ13" s="359">
        <v>90592</v>
      </c>
      <c r="DR13" s="358"/>
      <c r="DS13" s="358"/>
      <c r="DT13" s="358"/>
      <c r="DU13" s="358"/>
      <c r="DV13" s="358"/>
      <c r="DW13" s="358"/>
      <c r="DX13" s="358"/>
      <c r="DY13" s="358"/>
      <c r="DZ13" s="358"/>
      <c r="EA13" s="358"/>
      <c r="EB13" s="358"/>
      <c r="EC13" s="388"/>
    </row>
    <row r="14" spans="2:143" ht="11.25" customHeight="1" x14ac:dyDescent="0.15">
      <c r="B14" s="366" t="s">
        <v>252</v>
      </c>
      <c r="C14" s="365"/>
      <c r="D14" s="365"/>
      <c r="E14" s="365"/>
      <c r="F14" s="365"/>
      <c r="G14" s="365"/>
      <c r="H14" s="365"/>
      <c r="I14" s="365"/>
      <c r="J14" s="365"/>
      <c r="K14" s="365"/>
      <c r="L14" s="365"/>
      <c r="M14" s="365"/>
      <c r="N14" s="365"/>
      <c r="O14" s="365"/>
      <c r="P14" s="365"/>
      <c r="Q14" s="364"/>
      <c r="R14" s="363">
        <v>79</v>
      </c>
      <c r="S14" s="358"/>
      <c r="T14" s="358"/>
      <c r="U14" s="358"/>
      <c r="V14" s="358"/>
      <c r="W14" s="358"/>
      <c r="X14" s="358"/>
      <c r="Y14" s="357"/>
      <c r="Z14" s="404">
        <v>0</v>
      </c>
      <c r="AA14" s="404"/>
      <c r="AB14" s="404"/>
      <c r="AC14" s="404"/>
      <c r="AD14" s="403">
        <v>79</v>
      </c>
      <c r="AE14" s="403"/>
      <c r="AF14" s="403"/>
      <c r="AG14" s="403"/>
      <c r="AH14" s="403"/>
      <c r="AI14" s="403"/>
      <c r="AJ14" s="403"/>
      <c r="AK14" s="403"/>
      <c r="AL14" s="362">
        <v>0</v>
      </c>
      <c r="AM14" s="361"/>
      <c r="AN14" s="361"/>
      <c r="AO14" s="402"/>
      <c r="AP14" s="366" t="s">
        <v>251</v>
      </c>
      <c r="AQ14" s="365"/>
      <c r="AR14" s="365"/>
      <c r="AS14" s="365"/>
      <c r="AT14" s="365"/>
      <c r="AU14" s="365"/>
      <c r="AV14" s="365"/>
      <c r="AW14" s="365"/>
      <c r="AX14" s="365"/>
      <c r="AY14" s="365"/>
      <c r="AZ14" s="365"/>
      <c r="BA14" s="365"/>
      <c r="BB14" s="365"/>
      <c r="BC14" s="365"/>
      <c r="BD14" s="365"/>
      <c r="BE14" s="365"/>
      <c r="BF14" s="364"/>
      <c r="BG14" s="363">
        <v>1421</v>
      </c>
      <c r="BH14" s="358"/>
      <c r="BI14" s="358"/>
      <c r="BJ14" s="358"/>
      <c r="BK14" s="358"/>
      <c r="BL14" s="358"/>
      <c r="BM14" s="358"/>
      <c r="BN14" s="357"/>
      <c r="BO14" s="404">
        <v>0.3</v>
      </c>
      <c r="BP14" s="404"/>
      <c r="BQ14" s="404"/>
      <c r="BR14" s="404"/>
      <c r="BS14" s="403" t="s">
        <v>44</v>
      </c>
      <c r="BT14" s="403"/>
      <c r="BU14" s="403"/>
      <c r="BV14" s="403"/>
      <c r="BW14" s="403"/>
      <c r="BX14" s="403"/>
      <c r="BY14" s="403"/>
      <c r="BZ14" s="403"/>
      <c r="CA14" s="403"/>
      <c r="CB14" s="438"/>
      <c r="CD14" s="366" t="s">
        <v>250</v>
      </c>
      <c r="CE14" s="365"/>
      <c r="CF14" s="365"/>
      <c r="CG14" s="365"/>
      <c r="CH14" s="365"/>
      <c r="CI14" s="365"/>
      <c r="CJ14" s="365"/>
      <c r="CK14" s="365"/>
      <c r="CL14" s="365"/>
      <c r="CM14" s="365"/>
      <c r="CN14" s="365"/>
      <c r="CO14" s="365"/>
      <c r="CP14" s="365"/>
      <c r="CQ14" s="364"/>
      <c r="CR14" s="363">
        <v>135237</v>
      </c>
      <c r="CS14" s="358"/>
      <c r="CT14" s="358"/>
      <c r="CU14" s="358"/>
      <c r="CV14" s="358"/>
      <c r="CW14" s="358"/>
      <c r="CX14" s="358"/>
      <c r="CY14" s="357"/>
      <c r="CZ14" s="404">
        <v>6.5</v>
      </c>
      <c r="DA14" s="404"/>
      <c r="DB14" s="404"/>
      <c r="DC14" s="404"/>
      <c r="DD14" s="359">
        <v>18813</v>
      </c>
      <c r="DE14" s="358"/>
      <c r="DF14" s="358"/>
      <c r="DG14" s="358"/>
      <c r="DH14" s="358"/>
      <c r="DI14" s="358"/>
      <c r="DJ14" s="358"/>
      <c r="DK14" s="358"/>
      <c r="DL14" s="358"/>
      <c r="DM14" s="358"/>
      <c r="DN14" s="358"/>
      <c r="DO14" s="358"/>
      <c r="DP14" s="357"/>
      <c r="DQ14" s="359">
        <v>80037</v>
      </c>
      <c r="DR14" s="358"/>
      <c r="DS14" s="358"/>
      <c r="DT14" s="358"/>
      <c r="DU14" s="358"/>
      <c r="DV14" s="358"/>
      <c r="DW14" s="358"/>
      <c r="DX14" s="358"/>
      <c r="DY14" s="358"/>
      <c r="DZ14" s="358"/>
      <c r="EA14" s="358"/>
      <c r="EB14" s="358"/>
      <c r="EC14" s="388"/>
    </row>
    <row r="15" spans="2:143" ht="11.25" customHeight="1" x14ac:dyDescent="0.15">
      <c r="B15" s="366" t="s">
        <v>249</v>
      </c>
      <c r="C15" s="365"/>
      <c r="D15" s="365"/>
      <c r="E15" s="365"/>
      <c r="F15" s="365"/>
      <c r="G15" s="365"/>
      <c r="H15" s="365"/>
      <c r="I15" s="365"/>
      <c r="J15" s="365"/>
      <c r="K15" s="365"/>
      <c r="L15" s="365"/>
      <c r="M15" s="365"/>
      <c r="N15" s="365"/>
      <c r="O15" s="365"/>
      <c r="P15" s="365"/>
      <c r="Q15" s="364"/>
      <c r="R15" s="363" t="s">
        <v>44</v>
      </c>
      <c r="S15" s="358"/>
      <c r="T15" s="358"/>
      <c r="U15" s="358"/>
      <c r="V15" s="358"/>
      <c r="W15" s="358"/>
      <c r="X15" s="358"/>
      <c r="Y15" s="357"/>
      <c r="Z15" s="404" t="s">
        <v>44</v>
      </c>
      <c r="AA15" s="404"/>
      <c r="AB15" s="404"/>
      <c r="AC15" s="404"/>
      <c r="AD15" s="403" t="s">
        <v>44</v>
      </c>
      <c r="AE15" s="403"/>
      <c r="AF15" s="403"/>
      <c r="AG15" s="403"/>
      <c r="AH15" s="403"/>
      <c r="AI15" s="403"/>
      <c r="AJ15" s="403"/>
      <c r="AK15" s="403"/>
      <c r="AL15" s="362" t="s">
        <v>44</v>
      </c>
      <c r="AM15" s="361"/>
      <c r="AN15" s="361"/>
      <c r="AO15" s="402"/>
      <c r="AP15" s="366" t="s">
        <v>248</v>
      </c>
      <c r="AQ15" s="365"/>
      <c r="AR15" s="365"/>
      <c r="AS15" s="365"/>
      <c r="AT15" s="365"/>
      <c r="AU15" s="365"/>
      <c r="AV15" s="365"/>
      <c r="AW15" s="365"/>
      <c r="AX15" s="365"/>
      <c r="AY15" s="365"/>
      <c r="AZ15" s="365"/>
      <c r="BA15" s="365"/>
      <c r="BB15" s="365"/>
      <c r="BC15" s="365"/>
      <c r="BD15" s="365"/>
      <c r="BE15" s="365"/>
      <c r="BF15" s="364"/>
      <c r="BG15" s="363">
        <v>604</v>
      </c>
      <c r="BH15" s="358"/>
      <c r="BI15" s="358"/>
      <c r="BJ15" s="358"/>
      <c r="BK15" s="358"/>
      <c r="BL15" s="358"/>
      <c r="BM15" s="358"/>
      <c r="BN15" s="357"/>
      <c r="BO15" s="404">
        <v>0.1</v>
      </c>
      <c r="BP15" s="404"/>
      <c r="BQ15" s="404"/>
      <c r="BR15" s="404"/>
      <c r="BS15" s="403" t="s">
        <v>44</v>
      </c>
      <c r="BT15" s="403"/>
      <c r="BU15" s="403"/>
      <c r="BV15" s="403"/>
      <c r="BW15" s="403"/>
      <c r="BX15" s="403"/>
      <c r="BY15" s="403"/>
      <c r="BZ15" s="403"/>
      <c r="CA15" s="403"/>
      <c r="CB15" s="438"/>
      <c r="CD15" s="366" t="s">
        <v>247</v>
      </c>
      <c r="CE15" s="365"/>
      <c r="CF15" s="365"/>
      <c r="CG15" s="365"/>
      <c r="CH15" s="365"/>
      <c r="CI15" s="365"/>
      <c r="CJ15" s="365"/>
      <c r="CK15" s="365"/>
      <c r="CL15" s="365"/>
      <c r="CM15" s="365"/>
      <c r="CN15" s="365"/>
      <c r="CO15" s="365"/>
      <c r="CP15" s="365"/>
      <c r="CQ15" s="364"/>
      <c r="CR15" s="363">
        <v>133351</v>
      </c>
      <c r="CS15" s="358"/>
      <c r="CT15" s="358"/>
      <c r="CU15" s="358"/>
      <c r="CV15" s="358"/>
      <c r="CW15" s="358"/>
      <c r="CX15" s="358"/>
      <c r="CY15" s="357"/>
      <c r="CZ15" s="404">
        <v>6.4</v>
      </c>
      <c r="DA15" s="404"/>
      <c r="DB15" s="404"/>
      <c r="DC15" s="404"/>
      <c r="DD15" s="359">
        <v>13151</v>
      </c>
      <c r="DE15" s="358"/>
      <c r="DF15" s="358"/>
      <c r="DG15" s="358"/>
      <c r="DH15" s="358"/>
      <c r="DI15" s="358"/>
      <c r="DJ15" s="358"/>
      <c r="DK15" s="358"/>
      <c r="DL15" s="358"/>
      <c r="DM15" s="358"/>
      <c r="DN15" s="358"/>
      <c r="DO15" s="358"/>
      <c r="DP15" s="357"/>
      <c r="DQ15" s="359">
        <v>117808</v>
      </c>
      <c r="DR15" s="358"/>
      <c r="DS15" s="358"/>
      <c r="DT15" s="358"/>
      <c r="DU15" s="358"/>
      <c r="DV15" s="358"/>
      <c r="DW15" s="358"/>
      <c r="DX15" s="358"/>
      <c r="DY15" s="358"/>
      <c r="DZ15" s="358"/>
      <c r="EA15" s="358"/>
      <c r="EB15" s="358"/>
      <c r="EC15" s="388"/>
    </row>
    <row r="16" spans="2:143" ht="11.25" customHeight="1" x14ac:dyDescent="0.15">
      <c r="B16" s="366" t="s">
        <v>246</v>
      </c>
      <c r="C16" s="365"/>
      <c r="D16" s="365"/>
      <c r="E16" s="365"/>
      <c r="F16" s="365"/>
      <c r="G16" s="365"/>
      <c r="H16" s="365"/>
      <c r="I16" s="365"/>
      <c r="J16" s="365"/>
      <c r="K16" s="365"/>
      <c r="L16" s="365"/>
      <c r="M16" s="365"/>
      <c r="N16" s="365"/>
      <c r="O16" s="365"/>
      <c r="P16" s="365"/>
      <c r="Q16" s="364"/>
      <c r="R16" s="363">
        <v>577</v>
      </c>
      <c r="S16" s="358"/>
      <c r="T16" s="358"/>
      <c r="U16" s="358"/>
      <c r="V16" s="358"/>
      <c r="W16" s="358"/>
      <c r="X16" s="358"/>
      <c r="Y16" s="357"/>
      <c r="Z16" s="404">
        <v>0</v>
      </c>
      <c r="AA16" s="404"/>
      <c r="AB16" s="404"/>
      <c r="AC16" s="404"/>
      <c r="AD16" s="403">
        <v>577</v>
      </c>
      <c r="AE16" s="403"/>
      <c r="AF16" s="403"/>
      <c r="AG16" s="403"/>
      <c r="AH16" s="403"/>
      <c r="AI16" s="403"/>
      <c r="AJ16" s="403"/>
      <c r="AK16" s="403"/>
      <c r="AL16" s="362">
        <v>0</v>
      </c>
      <c r="AM16" s="361"/>
      <c r="AN16" s="361"/>
      <c r="AO16" s="402"/>
      <c r="AP16" s="366" t="s">
        <v>245</v>
      </c>
      <c r="AQ16" s="365"/>
      <c r="AR16" s="365"/>
      <c r="AS16" s="365"/>
      <c r="AT16" s="365"/>
      <c r="AU16" s="365"/>
      <c r="AV16" s="365"/>
      <c r="AW16" s="365"/>
      <c r="AX16" s="365"/>
      <c r="AY16" s="365"/>
      <c r="AZ16" s="365"/>
      <c r="BA16" s="365"/>
      <c r="BB16" s="365"/>
      <c r="BC16" s="365"/>
      <c r="BD16" s="365"/>
      <c r="BE16" s="365"/>
      <c r="BF16" s="364"/>
      <c r="BG16" s="363" t="s">
        <v>44</v>
      </c>
      <c r="BH16" s="358"/>
      <c r="BI16" s="358"/>
      <c r="BJ16" s="358"/>
      <c r="BK16" s="358"/>
      <c r="BL16" s="358"/>
      <c r="BM16" s="358"/>
      <c r="BN16" s="357"/>
      <c r="BO16" s="404" t="s">
        <v>44</v>
      </c>
      <c r="BP16" s="404"/>
      <c r="BQ16" s="404"/>
      <c r="BR16" s="404"/>
      <c r="BS16" s="403" t="s">
        <v>44</v>
      </c>
      <c r="BT16" s="403"/>
      <c r="BU16" s="403"/>
      <c r="BV16" s="403"/>
      <c r="BW16" s="403"/>
      <c r="BX16" s="403"/>
      <c r="BY16" s="403"/>
      <c r="BZ16" s="403"/>
      <c r="CA16" s="403"/>
      <c r="CB16" s="438"/>
      <c r="CD16" s="366" t="s">
        <v>244</v>
      </c>
      <c r="CE16" s="365"/>
      <c r="CF16" s="365"/>
      <c r="CG16" s="365"/>
      <c r="CH16" s="365"/>
      <c r="CI16" s="365"/>
      <c r="CJ16" s="365"/>
      <c r="CK16" s="365"/>
      <c r="CL16" s="365"/>
      <c r="CM16" s="365"/>
      <c r="CN16" s="365"/>
      <c r="CO16" s="365"/>
      <c r="CP16" s="365"/>
      <c r="CQ16" s="364"/>
      <c r="CR16" s="363" t="s">
        <v>44</v>
      </c>
      <c r="CS16" s="358"/>
      <c r="CT16" s="358"/>
      <c r="CU16" s="358"/>
      <c r="CV16" s="358"/>
      <c r="CW16" s="358"/>
      <c r="CX16" s="358"/>
      <c r="CY16" s="357"/>
      <c r="CZ16" s="404" t="s">
        <v>44</v>
      </c>
      <c r="DA16" s="404"/>
      <c r="DB16" s="404"/>
      <c r="DC16" s="404"/>
      <c r="DD16" s="359" t="s">
        <v>44</v>
      </c>
      <c r="DE16" s="358"/>
      <c r="DF16" s="358"/>
      <c r="DG16" s="358"/>
      <c r="DH16" s="358"/>
      <c r="DI16" s="358"/>
      <c r="DJ16" s="358"/>
      <c r="DK16" s="358"/>
      <c r="DL16" s="358"/>
      <c r="DM16" s="358"/>
      <c r="DN16" s="358"/>
      <c r="DO16" s="358"/>
      <c r="DP16" s="357"/>
      <c r="DQ16" s="359" t="s">
        <v>44</v>
      </c>
      <c r="DR16" s="358"/>
      <c r="DS16" s="358"/>
      <c r="DT16" s="358"/>
      <c r="DU16" s="358"/>
      <c r="DV16" s="358"/>
      <c r="DW16" s="358"/>
      <c r="DX16" s="358"/>
      <c r="DY16" s="358"/>
      <c r="DZ16" s="358"/>
      <c r="EA16" s="358"/>
      <c r="EB16" s="358"/>
      <c r="EC16" s="388"/>
    </row>
    <row r="17" spans="2:133" ht="11.25" customHeight="1" x14ac:dyDescent="0.15">
      <c r="B17" s="366" t="s">
        <v>243</v>
      </c>
      <c r="C17" s="365"/>
      <c r="D17" s="365"/>
      <c r="E17" s="365"/>
      <c r="F17" s="365"/>
      <c r="G17" s="365"/>
      <c r="H17" s="365"/>
      <c r="I17" s="365"/>
      <c r="J17" s="365"/>
      <c r="K17" s="365"/>
      <c r="L17" s="365"/>
      <c r="M17" s="365"/>
      <c r="N17" s="365"/>
      <c r="O17" s="365"/>
      <c r="P17" s="365"/>
      <c r="Q17" s="364"/>
      <c r="R17" s="363">
        <v>2424</v>
      </c>
      <c r="S17" s="358"/>
      <c r="T17" s="358"/>
      <c r="U17" s="358"/>
      <c r="V17" s="358"/>
      <c r="W17" s="358"/>
      <c r="X17" s="358"/>
      <c r="Y17" s="357"/>
      <c r="Z17" s="404">
        <v>0.1</v>
      </c>
      <c r="AA17" s="404"/>
      <c r="AB17" s="404"/>
      <c r="AC17" s="404"/>
      <c r="AD17" s="403">
        <v>2424</v>
      </c>
      <c r="AE17" s="403"/>
      <c r="AF17" s="403"/>
      <c r="AG17" s="403"/>
      <c r="AH17" s="403"/>
      <c r="AI17" s="403"/>
      <c r="AJ17" s="403"/>
      <c r="AK17" s="403"/>
      <c r="AL17" s="362">
        <v>0.2</v>
      </c>
      <c r="AM17" s="361"/>
      <c r="AN17" s="361"/>
      <c r="AO17" s="402"/>
      <c r="AP17" s="366" t="s">
        <v>242</v>
      </c>
      <c r="AQ17" s="365"/>
      <c r="AR17" s="365"/>
      <c r="AS17" s="365"/>
      <c r="AT17" s="365"/>
      <c r="AU17" s="365"/>
      <c r="AV17" s="365"/>
      <c r="AW17" s="365"/>
      <c r="AX17" s="365"/>
      <c r="AY17" s="365"/>
      <c r="AZ17" s="365"/>
      <c r="BA17" s="365"/>
      <c r="BB17" s="365"/>
      <c r="BC17" s="365"/>
      <c r="BD17" s="365"/>
      <c r="BE17" s="365"/>
      <c r="BF17" s="364"/>
      <c r="BG17" s="363" t="s">
        <v>44</v>
      </c>
      <c r="BH17" s="358"/>
      <c r="BI17" s="358"/>
      <c r="BJ17" s="358"/>
      <c r="BK17" s="358"/>
      <c r="BL17" s="358"/>
      <c r="BM17" s="358"/>
      <c r="BN17" s="357"/>
      <c r="BO17" s="404" t="s">
        <v>44</v>
      </c>
      <c r="BP17" s="404"/>
      <c r="BQ17" s="404"/>
      <c r="BR17" s="404"/>
      <c r="BS17" s="403" t="s">
        <v>44</v>
      </c>
      <c r="BT17" s="403"/>
      <c r="BU17" s="403"/>
      <c r="BV17" s="403"/>
      <c r="BW17" s="403"/>
      <c r="BX17" s="403"/>
      <c r="BY17" s="403"/>
      <c r="BZ17" s="403"/>
      <c r="CA17" s="403"/>
      <c r="CB17" s="438"/>
      <c r="CD17" s="366" t="s">
        <v>241</v>
      </c>
      <c r="CE17" s="365"/>
      <c r="CF17" s="365"/>
      <c r="CG17" s="365"/>
      <c r="CH17" s="365"/>
      <c r="CI17" s="365"/>
      <c r="CJ17" s="365"/>
      <c r="CK17" s="365"/>
      <c r="CL17" s="365"/>
      <c r="CM17" s="365"/>
      <c r="CN17" s="365"/>
      <c r="CO17" s="365"/>
      <c r="CP17" s="365"/>
      <c r="CQ17" s="364"/>
      <c r="CR17" s="363">
        <v>335032</v>
      </c>
      <c r="CS17" s="358"/>
      <c r="CT17" s="358"/>
      <c r="CU17" s="358"/>
      <c r="CV17" s="358"/>
      <c r="CW17" s="358"/>
      <c r="CX17" s="358"/>
      <c r="CY17" s="357"/>
      <c r="CZ17" s="404">
        <v>16</v>
      </c>
      <c r="DA17" s="404"/>
      <c r="DB17" s="404"/>
      <c r="DC17" s="404"/>
      <c r="DD17" s="359" t="s">
        <v>44</v>
      </c>
      <c r="DE17" s="358"/>
      <c r="DF17" s="358"/>
      <c r="DG17" s="358"/>
      <c r="DH17" s="358"/>
      <c r="DI17" s="358"/>
      <c r="DJ17" s="358"/>
      <c r="DK17" s="358"/>
      <c r="DL17" s="358"/>
      <c r="DM17" s="358"/>
      <c r="DN17" s="358"/>
      <c r="DO17" s="358"/>
      <c r="DP17" s="357"/>
      <c r="DQ17" s="359">
        <v>335032</v>
      </c>
      <c r="DR17" s="358"/>
      <c r="DS17" s="358"/>
      <c r="DT17" s="358"/>
      <c r="DU17" s="358"/>
      <c r="DV17" s="358"/>
      <c r="DW17" s="358"/>
      <c r="DX17" s="358"/>
      <c r="DY17" s="358"/>
      <c r="DZ17" s="358"/>
      <c r="EA17" s="358"/>
      <c r="EB17" s="358"/>
      <c r="EC17" s="388"/>
    </row>
    <row r="18" spans="2:133" ht="11.25" customHeight="1" x14ac:dyDescent="0.15">
      <c r="B18" s="366" t="s">
        <v>240</v>
      </c>
      <c r="C18" s="365"/>
      <c r="D18" s="365"/>
      <c r="E18" s="365"/>
      <c r="F18" s="365"/>
      <c r="G18" s="365"/>
      <c r="H18" s="365"/>
      <c r="I18" s="365"/>
      <c r="J18" s="365"/>
      <c r="K18" s="365"/>
      <c r="L18" s="365"/>
      <c r="M18" s="365"/>
      <c r="N18" s="365"/>
      <c r="O18" s="365"/>
      <c r="P18" s="365"/>
      <c r="Q18" s="364"/>
      <c r="R18" s="363">
        <v>97</v>
      </c>
      <c r="S18" s="358"/>
      <c r="T18" s="358"/>
      <c r="U18" s="358"/>
      <c r="V18" s="358"/>
      <c r="W18" s="358"/>
      <c r="X18" s="358"/>
      <c r="Y18" s="357"/>
      <c r="Z18" s="404">
        <v>0</v>
      </c>
      <c r="AA18" s="404"/>
      <c r="AB18" s="404"/>
      <c r="AC18" s="404"/>
      <c r="AD18" s="403">
        <v>97</v>
      </c>
      <c r="AE18" s="403"/>
      <c r="AF18" s="403"/>
      <c r="AG18" s="403"/>
      <c r="AH18" s="403"/>
      <c r="AI18" s="403"/>
      <c r="AJ18" s="403"/>
      <c r="AK18" s="403"/>
      <c r="AL18" s="362">
        <v>0</v>
      </c>
      <c r="AM18" s="361"/>
      <c r="AN18" s="361"/>
      <c r="AO18" s="402"/>
      <c r="AP18" s="366" t="s">
        <v>239</v>
      </c>
      <c r="AQ18" s="365"/>
      <c r="AR18" s="365"/>
      <c r="AS18" s="365"/>
      <c r="AT18" s="365"/>
      <c r="AU18" s="365"/>
      <c r="AV18" s="365"/>
      <c r="AW18" s="365"/>
      <c r="AX18" s="365"/>
      <c r="AY18" s="365"/>
      <c r="AZ18" s="365"/>
      <c r="BA18" s="365"/>
      <c r="BB18" s="365"/>
      <c r="BC18" s="365"/>
      <c r="BD18" s="365"/>
      <c r="BE18" s="365"/>
      <c r="BF18" s="364"/>
      <c r="BG18" s="363" t="s">
        <v>44</v>
      </c>
      <c r="BH18" s="358"/>
      <c r="BI18" s="358"/>
      <c r="BJ18" s="358"/>
      <c r="BK18" s="358"/>
      <c r="BL18" s="358"/>
      <c r="BM18" s="358"/>
      <c r="BN18" s="357"/>
      <c r="BO18" s="404" t="s">
        <v>44</v>
      </c>
      <c r="BP18" s="404"/>
      <c r="BQ18" s="404"/>
      <c r="BR18" s="404"/>
      <c r="BS18" s="403" t="s">
        <v>44</v>
      </c>
      <c r="BT18" s="403"/>
      <c r="BU18" s="403"/>
      <c r="BV18" s="403"/>
      <c r="BW18" s="403"/>
      <c r="BX18" s="403"/>
      <c r="BY18" s="403"/>
      <c r="BZ18" s="403"/>
      <c r="CA18" s="403"/>
      <c r="CB18" s="438"/>
      <c r="CD18" s="366" t="s">
        <v>238</v>
      </c>
      <c r="CE18" s="365"/>
      <c r="CF18" s="365"/>
      <c r="CG18" s="365"/>
      <c r="CH18" s="365"/>
      <c r="CI18" s="365"/>
      <c r="CJ18" s="365"/>
      <c r="CK18" s="365"/>
      <c r="CL18" s="365"/>
      <c r="CM18" s="365"/>
      <c r="CN18" s="365"/>
      <c r="CO18" s="365"/>
      <c r="CP18" s="365"/>
      <c r="CQ18" s="364"/>
      <c r="CR18" s="363" t="s">
        <v>44</v>
      </c>
      <c r="CS18" s="358"/>
      <c r="CT18" s="358"/>
      <c r="CU18" s="358"/>
      <c r="CV18" s="358"/>
      <c r="CW18" s="358"/>
      <c r="CX18" s="358"/>
      <c r="CY18" s="357"/>
      <c r="CZ18" s="404" t="s">
        <v>44</v>
      </c>
      <c r="DA18" s="404"/>
      <c r="DB18" s="404"/>
      <c r="DC18" s="404"/>
      <c r="DD18" s="359" t="s">
        <v>44</v>
      </c>
      <c r="DE18" s="358"/>
      <c r="DF18" s="358"/>
      <c r="DG18" s="358"/>
      <c r="DH18" s="358"/>
      <c r="DI18" s="358"/>
      <c r="DJ18" s="358"/>
      <c r="DK18" s="358"/>
      <c r="DL18" s="358"/>
      <c r="DM18" s="358"/>
      <c r="DN18" s="358"/>
      <c r="DO18" s="358"/>
      <c r="DP18" s="357"/>
      <c r="DQ18" s="359" t="s">
        <v>44</v>
      </c>
      <c r="DR18" s="358"/>
      <c r="DS18" s="358"/>
      <c r="DT18" s="358"/>
      <c r="DU18" s="358"/>
      <c r="DV18" s="358"/>
      <c r="DW18" s="358"/>
      <c r="DX18" s="358"/>
      <c r="DY18" s="358"/>
      <c r="DZ18" s="358"/>
      <c r="EA18" s="358"/>
      <c r="EB18" s="358"/>
      <c r="EC18" s="388"/>
    </row>
    <row r="19" spans="2:133" ht="11.25" customHeight="1" x14ac:dyDescent="0.15">
      <c r="B19" s="366" t="s">
        <v>237</v>
      </c>
      <c r="C19" s="365"/>
      <c r="D19" s="365"/>
      <c r="E19" s="365"/>
      <c r="F19" s="365"/>
      <c r="G19" s="365"/>
      <c r="H19" s="365"/>
      <c r="I19" s="365"/>
      <c r="J19" s="365"/>
      <c r="K19" s="365"/>
      <c r="L19" s="365"/>
      <c r="M19" s="365"/>
      <c r="N19" s="365"/>
      <c r="O19" s="365"/>
      <c r="P19" s="365"/>
      <c r="Q19" s="364"/>
      <c r="R19" s="363">
        <v>97</v>
      </c>
      <c r="S19" s="358"/>
      <c r="T19" s="358"/>
      <c r="U19" s="358"/>
      <c r="V19" s="358"/>
      <c r="W19" s="358"/>
      <c r="X19" s="358"/>
      <c r="Y19" s="357"/>
      <c r="Z19" s="404">
        <v>0</v>
      </c>
      <c r="AA19" s="404"/>
      <c r="AB19" s="404"/>
      <c r="AC19" s="404"/>
      <c r="AD19" s="403">
        <v>97</v>
      </c>
      <c r="AE19" s="403"/>
      <c r="AF19" s="403"/>
      <c r="AG19" s="403"/>
      <c r="AH19" s="403"/>
      <c r="AI19" s="403"/>
      <c r="AJ19" s="403"/>
      <c r="AK19" s="403"/>
      <c r="AL19" s="362">
        <v>0</v>
      </c>
      <c r="AM19" s="361"/>
      <c r="AN19" s="361"/>
      <c r="AO19" s="402"/>
      <c r="AP19" s="366" t="s">
        <v>236</v>
      </c>
      <c r="AQ19" s="365"/>
      <c r="AR19" s="365"/>
      <c r="AS19" s="365"/>
      <c r="AT19" s="365"/>
      <c r="AU19" s="365"/>
      <c r="AV19" s="365"/>
      <c r="AW19" s="365"/>
      <c r="AX19" s="365"/>
      <c r="AY19" s="365"/>
      <c r="AZ19" s="365"/>
      <c r="BA19" s="365"/>
      <c r="BB19" s="365"/>
      <c r="BC19" s="365"/>
      <c r="BD19" s="365"/>
      <c r="BE19" s="365"/>
      <c r="BF19" s="364"/>
      <c r="BG19" s="363">
        <v>7142</v>
      </c>
      <c r="BH19" s="358"/>
      <c r="BI19" s="358"/>
      <c r="BJ19" s="358"/>
      <c r="BK19" s="358"/>
      <c r="BL19" s="358"/>
      <c r="BM19" s="358"/>
      <c r="BN19" s="357"/>
      <c r="BO19" s="404">
        <v>1.7</v>
      </c>
      <c r="BP19" s="404"/>
      <c r="BQ19" s="404"/>
      <c r="BR19" s="404"/>
      <c r="BS19" s="403" t="s">
        <v>44</v>
      </c>
      <c r="BT19" s="403"/>
      <c r="BU19" s="403"/>
      <c r="BV19" s="403"/>
      <c r="BW19" s="403"/>
      <c r="BX19" s="403"/>
      <c r="BY19" s="403"/>
      <c r="BZ19" s="403"/>
      <c r="CA19" s="403"/>
      <c r="CB19" s="438"/>
      <c r="CD19" s="366" t="s">
        <v>235</v>
      </c>
      <c r="CE19" s="365"/>
      <c r="CF19" s="365"/>
      <c r="CG19" s="365"/>
      <c r="CH19" s="365"/>
      <c r="CI19" s="365"/>
      <c r="CJ19" s="365"/>
      <c r="CK19" s="365"/>
      <c r="CL19" s="365"/>
      <c r="CM19" s="365"/>
      <c r="CN19" s="365"/>
      <c r="CO19" s="365"/>
      <c r="CP19" s="365"/>
      <c r="CQ19" s="364"/>
      <c r="CR19" s="363" t="s">
        <v>44</v>
      </c>
      <c r="CS19" s="358"/>
      <c r="CT19" s="358"/>
      <c r="CU19" s="358"/>
      <c r="CV19" s="358"/>
      <c r="CW19" s="358"/>
      <c r="CX19" s="358"/>
      <c r="CY19" s="357"/>
      <c r="CZ19" s="404" t="s">
        <v>44</v>
      </c>
      <c r="DA19" s="404"/>
      <c r="DB19" s="404"/>
      <c r="DC19" s="404"/>
      <c r="DD19" s="359" t="s">
        <v>44</v>
      </c>
      <c r="DE19" s="358"/>
      <c r="DF19" s="358"/>
      <c r="DG19" s="358"/>
      <c r="DH19" s="358"/>
      <c r="DI19" s="358"/>
      <c r="DJ19" s="358"/>
      <c r="DK19" s="358"/>
      <c r="DL19" s="358"/>
      <c r="DM19" s="358"/>
      <c r="DN19" s="358"/>
      <c r="DO19" s="358"/>
      <c r="DP19" s="357"/>
      <c r="DQ19" s="359" t="s">
        <v>44</v>
      </c>
      <c r="DR19" s="358"/>
      <c r="DS19" s="358"/>
      <c r="DT19" s="358"/>
      <c r="DU19" s="358"/>
      <c r="DV19" s="358"/>
      <c r="DW19" s="358"/>
      <c r="DX19" s="358"/>
      <c r="DY19" s="358"/>
      <c r="DZ19" s="358"/>
      <c r="EA19" s="358"/>
      <c r="EB19" s="358"/>
      <c r="EC19" s="388"/>
    </row>
    <row r="20" spans="2:133" ht="11.25" customHeight="1" x14ac:dyDescent="0.15">
      <c r="B20" s="435" t="s">
        <v>234</v>
      </c>
      <c r="C20" s="434"/>
      <c r="D20" s="434"/>
      <c r="E20" s="434"/>
      <c r="F20" s="434"/>
      <c r="G20" s="434"/>
      <c r="H20" s="434"/>
      <c r="I20" s="434"/>
      <c r="J20" s="434"/>
      <c r="K20" s="434"/>
      <c r="L20" s="434"/>
      <c r="M20" s="434"/>
      <c r="N20" s="434"/>
      <c r="O20" s="434"/>
      <c r="P20" s="434"/>
      <c r="Q20" s="433"/>
      <c r="R20" s="363" t="s">
        <v>44</v>
      </c>
      <c r="S20" s="358"/>
      <c r="T20" s="358"/>
      <c r="U20" s="358"/>
      <c r="V20" s="358"/>
      <c r="W20" s="358"/>
      <c r="X20" s="358"/>
      <c r="Y20" s="357"/>
      <c r="Z20" s="404" t="s">
        <v>44</v>
      </c>
      <c r="AA20" s="404"/>
      <c r="AB20" s="404"/>
      <c r="AC20" s="404"/>
      <c r="AD20" s="403" t="s">
        <v>44</v>
      </c>
      <c r="AE20" s="403"/>
      <c r="AF20" s="403"/>
      <c r="AG20" s="403"/>
      <c r="AH20" s="403"/>
      <c r="AI20" s="403"/>
      <c r="AJ20" s="403"/>
      <c r="AK20" s="403"/>
      <c r="AL20" s="362" t="s">
        <v>44</v>
      </c>
      <c r="AM20" s="361"/>
      <c r="AN20" s="361"/>
      <c r="AO20" s="402"/>
      <c r="AP20" s="366" t="s">
        <v>233</v>
      </c>
      <c r="AQ20" s="365"/>
      <c r="AR20" s="365"/>
      <c r="AS20" s="365"/>
      <c r="AT20" s="365"/>
      <c r="AU20" s="365"/>
      <c r="AV20" s="365"/>
      <c r="AW20" s="365"/>
      <c r="AX20" s="365"/>
      <c r="AY20" s="365"/>
      <c r="AZ20" s="365"/>
      <c r="BA20" s="365"/>
      <c r="BB20" s="365"/>
      <c r="BC20" s="365"/>
      <c r="BD20" s="365"/>
      <c r="BE20" s="365"/>
      <c r="BF20" s="364"/>
      <c r="BG20" s="363">
        <v>7142</v>
      </c>
      <c r="BH20" s="358"/>
      <c r="BI20" s="358"/>
      <c r="BJ20" s="358"/>
      <c r="BK20" s="358"/>
      <c r="BL20" s="358"/>
      <c r="BM20" s="358"/>
      <c r="BN20" s="357"/>
      <c r="BO20" s="404">
        <v>1.7</v>
      </c>
      <c r="BP20" s="404"/>
      <c r="BQ20" s="404"/>
      <c r="BR20" s="404"/>
      <c r="BS20" s="403" t="s">
        <v>44</v>
      </c>
      <c r="BT20" s="403"/>
      <c r="BU20" s="403"/>
      <c r="BV20" s="403"/>
      <c r="BW20" s="403"/>
      <c r="BX20" s="403"/>
      <c r="BY20" s="403"/>
      <c r="BZ20" s="403"/>
      <c r="CA20" s="403"/>
      <c r="CB20" s="438"/>
      <c r="CD20" s="366" t="s">
        <v>232</v>
      </c>
      <c r="CE20" s="365"/>
      <c r="CF20" s="365"/>
      <c r="CG20" s="365"/>
      <c r="CH20" s="365"/>
      <c r="CI20" s="365"/>
      <c r="CJ20" s="365"/>
      <c r="CK20" s="365"/>
      <c r="CL20" s="365"/>
      <c r="CM20" s="365"/>
      <c r="CN20" s="365"/>
      <c r="CO20" s="365"/>
      <c r="CP20" s="365"/>
      <c r="CQ20" s="364"/>
      <c r="CR20" s="363">
        <v>2088827</v>
      </c>
      <c r="CS20" s="358"/>
      <c r="CT20" s="358"/>
      <c r="CU20" s="358"/>
      <c r="CV20" s="358"/>
      <c r="CW20" s="358"/>
      <c r="CX20" s="358"/>
      <c r="CY20" s="357"/>
      <c r="CZ20" s="404">
        <v>100</v>
      </c>
      <c r="DA20" s="404"/>
      <c r="DB20" s="404"/>
      <c r="DC20" s="404"/>
      <c r="DD20" s="359">
        <v>304804</v>
      </c>
      <c r="DE20" s="358"/>
      <c r="DF20" s="358"/>
      <c r="DG20" s="358"/>
      <c r="DH20" s="358"/>
      <c r="DI20" s="358"/>
      <c r="DJ20" s="358"/>
      <c r="DK20" s="358"/>
      <c r="DL20" s="358"/>
      <c r="DM20" s="358"/>
      <c r="DN20" s="358"/>
      <c r="DO20" s="358"/>
      <c r="DP20" s="357"/>
      <c r="DQ20" s="359">
        <v>1493482</v>
      </c>
      <c r="DR20" s="358"/>
      <c r="DS20" s="358"/>
      <c r="DT20" s="358"/>
      <c r="DU20" s="358"/>
      <c r="DV20" s="358"/>
      <c r="DW20" s="358"/>
      <c r="DX20" s="358"/>
      <c r="DY20" s="358"/>
      <c r="DZ20" s="358"/>
      <c r="EA20" s="358"/>
      <c r="EB20" s="358"/>
      <c r="EC20" s="388"/>
    </row>
    <row r="21" spans="2:133" ht="11.25" customHeight="1" x14ac:dyDescent="0.15">
      <c r="B21" s="366" t="s">
        <v>231</v>
      </c>
      <c r="C21" s="365"/>
      <c r="D21" s="365"/>
      <c r="E21" s="365"/>
      <c r="F21" s="365"/>
      <c r="G21" s="365"/>
      <c r="H21" s="365"/>
      <c r="I21" s="365"/>
      <c r="J21" s="365"/>
      <c r="K21" s="365"/>
      <c r="L21" s="365"/>
      <c r="M21" s="365"/>
      <c r="N21" s="365"/>
      <c r="O21" s="365"/>
      <c r="P21" s="365"/>
      <c r="Q21" s="364"/>
      <c r="R21" s="363">
        <v>868547</v>
      </c>
      <c r="S21" s="358"/>
      <c r="T21" s="358"/>
      <c r="U21" s="358"/>
      <c r="V21" s="358"/>
      <c r="W21" s="358"/>
      <c r="X21" s="358"/>
      <c r="Y21" s="357"/>
      <c r="Z21" s="404">
        <v>39.700000000000003</v>
      </c>
      <c r="AA21" s="404"/>
      <c r="AB21" s="404"/>
      <c r="AC21" s="404"/>
      <c r="AD21" s="403">
        <v>783255</v>
      </c>
      <c r="AE21" s="403"/>
      <c r="AF21" s="403"/>
      <c r="AG21" s="403"/>
      <c r="AH21" s="403"/>
      <c r="AI21" s="403"/>
      <c r="AJ21" s="403"/>
      <c r="AK21" s="403"/>
      <c r="AL21" s="362">
        <v>63.5</v>
      </c>
      <c r="AM21" s="361"/>
      <c r="AN21" s="361"/>
      <c r="AO21" s="402"/>
      <c r="AP21" s="366" t="s">
        <v>230</v>
      </c>
      <c r="AQ21" s="440"/>
      <c r="AR21" s="440"/>
      <c r="AS21" s="440"/>
      <c r="AT21" s="440"/>
      <c r="AU21" s="440"/>
      <c r="AV21" s="440"/>
      <c r="AW21" s="440"/>
      <c r="AX21" s="440"/>
      <c r="AY21" s="440"/>
      <c r="AZ21" s="440"/>
      <c r="BA21" s="440"/>
      <c r="BB21" s="440"/>
      <c r="BC21" s="440"/>
      <c r="BD21" s="440"/>
      <c r="BE21" s="440"/>
      <c r="BF21" s="439"/>
      <c r="BG21" s="363">
        <v>7142</v>
      </c>
      <c r="BH21" s="358"/>
      <c r="BI21" s="358"/>
      <c r="BJ21" s="358"/>
      <c r="BK21" s="358"/>
      <c r="BL21" s="358"/>
      <c r="BM21" s="358"/>
      <c r="BN21" s="357"/>
      <c r="BO21" s="404">
        <v>1.7</v>
      </c>
      <c r="BP21" s="404"/>
      <c r="BQ21" s="404"/>
      <c r="BR21" s="404"/>
      <c r="BS21" s="403" t="s">
        <v>44</v>
      </c>
      <c r="BT21" s="403"/>
      <c r="BU21" s="403"/>
      <c r="BV21" s="403"/>
      <c r="BW21" s="403"/>
      <c r="BX21" s="403"/>
      <c r="BY21" s="403"/>
      <c r="BZ21" s="403"/>
      <c r="CA21" s="403"/>
      <c r="CB21" s="438"/>
      <c r="CD21" s="349"/>
      <c r="CE21" s="348"/>
      <c r="CF21" s="348"/>
      <c r="CG21" s="348"/>
      <c r="CH21" s="348"/>
      <c r="CI21" s="348"/>
      <c r="CJ21" s="348"/>
      <c r="CK21" s="348"/>
      <c r="CL21" s="348"/>
      <c r="CM21" s="348"/>
      <c r="CN21" s="348"/>
      <c r="CO21" s="348"/>
      <c r="CP21" s="348"/>
      <c r="CQ21" s="347"/>
      <c r="CR21" s="454"/>
      <c r="CS21" s="450"/>
      <c r="CT21" s="450"/>
      <c r="CU21" s="450"/>
      <c r="CV21" s="450"/>
      <c r="CW21" s="450"/>
      <c r="CX21" s="450"/>
      <c r="CY21" s="452"/>
      <c r="CZ21" s="453"/>
      <c r="DA21" s="453"/>
      <c r="DB21" s="453"/>
      <c r="DC21" s="453"/>
      <c r="DD21" s="451"/>
      <c r="DE21" s="450"/>
      <c r="DF21" s="450"/>
      <c r="DG21" s="450"/>
      <c r="DH21" s="450"/>
      <c r="DI21" s="450"/>
      <c r="DJ21" s="450"/>
      <c r="DK21" s="450"/>
      <c r="DL21" s="450"/>
      <c r="DM21" s="450"/>
      <c r="DN21" s="450"/>
      <c r="DO21" s="450"/>
      <c r="DP21" s="452"/>
      <c r="DQ21" s="451"/>
      <c r="DR21" s="450"/>
      <c r="DS21" s="450"/>
      <c r="DT21" s="450"/>
      <c r="DU21" s="450"/>
      <c r="DV21" s="450"/>
      <c r="DW21" s="450"/>
      <c r="DX21" s="450"/>
      <c r="DY21" s="450"/>
      <c r="DZ21" s="450"/>
      <c r="EA21" s="450"/>
      <c r="EB21" s="450"/>
      <c r="EC21" s="449"/>
    </row>
    <row r="22" spans="2:133" ht="11.25" customHeight="1" x14ac:dyDescent="0.15">
      <c r="B22" s="366" t="s">
        <v>229</v>
      </c>
      <c r="C22" s="365"/>
      <c r="D22" s="365"/>
      <c r="E22" s="365"/>
      <c r="F22" s="365"/>
      <c r="G22" s="365"/>
      <c r="H22" s="365"/>
      <c r="I22" s="365"/>
      <c r="J22" s="365"/>
      <c r="K22" s="365"/>
      <c r="L22" s="365"/>
      <c r="M22" s="365"/>
      <c r="N22" s="365"/>
      <c r="O22" s="365"/>
      <c r="P22" s="365"/>
      <c r="Q22" s="364"/>
      <c r="R22" s="363">
        <v>783255</v>
      </c>
      <c r="S22" s="358"/>
      <c r="T22" s="358"/>
      <c r="U22" s="358"/>
      <c r="V22" s="358"/>
      <c r="W22" s="358"/>
      <c r="X22" s="358"/>
      <c r="Y22" s="357"/>
      <c r="Z22" s="404">
        <v>35.799999999999997</v>
      </c>
      <c r="AA22" s="404"/>
      <c r="AB22" s="404"/>
      <c r="AC22" s="404"/>
      <c r="AD22" s="403">
        <v>783255</v>
      </c>
      <c r="AE22" s="403"/>
      <c r="AF22" s="403"/>
      <c r="AG22" s="403"/>
      <c r="AH22" s="403"/>
      <c r="AI22" s="403"/>
      <c r="AJ22" s="403"/>
      <c r="AK22" s="403"/>
      <c r="AL22" s="362">
        <v>63.5</v>
      </c>
      <c r="AM22" s="361"/>
      <c r="AN22" s="361"/>
      <c r="AO22" s="402"/>
      <c r="AP22" s="366" t="s">
        <v>228</v>
      </c>
      <c r="AQ22" s="440"/>
      <c r="AR22" s="440"/>
      <c r="AS22" s="440"/>
      <c r="AT22" s="440"/>
      <c r="AU22" s="440"/>
      <c r="AV22" s="440"/>
      <c r="AW22" s="440"/>
      <c r="AX22" s="440"/>
      <c r="AY22" s="440"/>
      <c r="AZ22" s="440"/>
      <c r="BA22" s="440"/>
      <c r="BB22" s="440"/>
      <c r="BC22" s="440"/>
      <c r="BD22" s="440"/>
      <c r="BE22" s="440"/>
      <c r="BF22" s="439"/>
      <c r="BG22" s="363" t="s">
        <v>44</v>
      </c>
      <c r="BH22" s="358"/>
      <c r="BI22" s="358"/>
      <c r="BJ22" s="358"/>
      <c r="BK22" s="358"/>
      <c r="BL22" s="358"/>
      <c r="BM22" s="358"/>
      <c r="BN22" s="357"/>
      <c r="BO22" s="404" t="s">
        <v>44</v>
      </c>
      <c r="BP22" s="404"/>
      <c r="BQ22" s="404"/>
      <c r="BR22" s="404"/>
      <c r="BS22" s="403" t="s">
        <v>44</v>
      </c>
      <c r="BT22" s="403"/>
      <c r="BU22" s="403"/>
      <c r="BV22" s="403"/>
      <c r="BW22" s="403"/>
      <c r="BX22" s="403"/>
      <c r="BY22" s="403"/>
      <c r="BZ22" s="403"/>
      <c r="CA22" s="403"/>
      <c r="CB22" s="438"/>
      <c r="CD22" s="417" t="s">
        <v>227</v>
      </c>
      <c r="CE22" s="416"/>
      <c r="CF22" s="416"/>
      <c r="CG22" s="416"/>
      <c r="CH22" s="416"/>
      <c r="CI22" s="416"/>
      <c r="CJ22" s="416"/>
      <c r="CK22" s="416"/>
      <c r="CL22" s="416"/>
      <c r="CM22" s="416"/>
      <c r="CN22" s="416"/>
      <c r="CO22" s="416"/>
      <c r="CP22" s="416"/>
      <c r="CQ22" s="416"/>
      <c r="CR22" s="416"/>
      <c r="CS22" s="416"/>
      <c r="CT22" s="416"/>
      <c r="CU22" s="416"/>
      <c r="CV22" s="416"/>
      <c r="CW22" s="416"/>
      <c r="CX22" s="416"/>
      <c r="CY22" s="416"/>
      <c r="CZ22" s="416"/>
      <c r="DA22" s="416"/>
      <c r="DB22" s="416"/>
      <c r="DC22" s="416"/>
      <c r="DD22" s="416"/>
      <c r="DE22" s="416"/>
      <c r="DF22" s="416"/>
      <c r="DG22" s="416"/>
      <c r="DH22" s="416"/>
      <c r="DI22" s="416"/>
      <c r="DJ22" s="416"/>
      <c r="DK22" s="416"/>
      <c r="DL22" s="416"/>
      <c r="DM22" s="416"/>
      <c r="DN22" s="416"/>
      <c r="DO22" s="416"/>
      <c r="DP22" s="416"/>
      <c r="DQ22" s="416"/>
      <c r="DR22" s="416"/>
      <c r="DS22" s="416"/>
      <c r="DT22" s="416"/>
      <c r="DU22" s="416"/>
      <c r="DV22" s="416"/>
      <c r="DW22" s="416"/>
      <c r="DX22" s="416"/>
      <c r="DY22" s="416"/>
      <c r="DZ22" s="416"/>
      <c r="EA22" s="416"/>
      <c r="EB22" s="416"/>
      <c r="EC22" s="415"/>
    </row>
    <row r="23" spans="2:133" ht="11.25" customHeight="1" x14ac:dyDescent="0.15">
      <c r="B23" s="366" t="s">
        <v>226</v>
      </c>
      <c r="C23" s="365"/>
      <c r="D23" s="365"/>
      <c r="E23" s="365"/>
      <c r="F23" s="365"/>
      <c r="G23" s="365"/>
      <c r="H23" s="365"/>
      <c r="I23" s="365"/>
      <c r="J23" s="365"/>
      <c r="K23" s="365"/>
      <c r="L23" s="365"/>
      <c r="M23" s="365"/>
      <c r="N23" s="365"/>
      <c r="O23" s="365"/>
      <c r="P23" s="365"/>
      <c r="Q23" s="364"/>
      <c r="R23" s="363">
        <v>81812</v>
      </c>
      <c r="S23" s="358"/>
      <c r="T23" s="358"/>
      <c r="U23" s="358"/>
      <c r="V23" s="358"/>
      <c r="W23" s="358"/>
      <c r="X23" s="358"/>
      <c r="Y23" s="357"/>
      <c r="Z23" s="404">
        <v>3.7</v>
      </c>
      <c r="AA23" s="404"/>
      <c r="AB23" s="404"/>
      <c r="AC23" s="404"/>
      <c r="AD23" s="403" t="s">
        <v>44</v>
      </c>
      <c r="AE23" s="403"/>
      <c r="AF23" s="403"/>
      <c r="AG23" s="403"/>
      <c r="AH23" s="403"/>
      <c r="AI23" s="403"/>
      <c r="AJ23" s="403"/>
      <c r="AK23" s="403"/>
      <c r="AL23" s="362" t="s">
        <v>44</v>
      </c>
      <c r="AM23" s="361"/>
      <c r="AN23" s="361"/>
      <c r="AO23" s="402"/>
      <c r="AP23" s="366" t="s">
        <v>225</v>
      </c>
      <c r="AQ23" s="440"/>
      <c r="AR23" s="440"/>
      <c r="AS23" s="440"/>
      <c r="AT23" s="440"/>
      <c r="AU23" s="440"/>
      <c r="AV23" s="440"/>
      <c r="AW23" s="440"/>
      <c r="AX23" s="440"/>
      <c r="AY23" s="440"/>
      <c r="AZ23" s="440"/>
      <c r="BA23" s="440"/>
      <c r="BB23" s="440"/>
      <c r="BC23" s="440"/>
      <c r="BD23" s="440"/>
      <c r="BE23" s="440"/>
      <c r="BF23" s="439"/>
      <c r="BG23" s="363" t="s">
        <v>44</v>
      </c>
      <c r="BH23" s="358"/>
      <c r="BI23" s="358"/>
      <c r="BJ23" s="358"/>
      <c r="BK23" s="358"/>
      <c r="BL23" s="358"/>
      <c r="BM23" s="358"/>
      <c r="BN23" s="357"/>
      <c r="BO23" s="404" t="s">
        <v>44</v>
      </c>
      <c r="BP23" s="404"/>
      <c r="BQ23" s="404"/>
      <c r="BR23" s="404"/>
      <c r="BS23" s="403" t="s">
        <v>44</v>
      </c>
      <c r="BT23" s="403"/>
      <c r="BU23" s="403"/>
      <c r="BV23" s="403"/>
      <c r="BW23" s="403"/>
      <c r="BX23" s="403"/>
      <c r="BY23" s="403"/>
      <c r="BZ23" s="403"/>
      <c r="CA23" s="403"/>
      <c r="CB23" s="438"/>
      <c r="CD23" s="417" t="s">
        <v>202</v>
      </c>
      <c r="CE23" s="416"/>
      <c r="CF23" s="416"/>
      <c r="CG23" s="416"/>
      <c r="CH23" s="416"/>
      <c r="CI23" s="416"/>
      <c r="CJ23" s="416"/>
      <c r="CK23" s="416"/>
      <c r="CL23" s="416"/>
      <c r="CM23" s="416"/>
      <c r="CN23" s="416"/>
      <c r="CO23" s="416"/>
      <c r="CP23" s="416"/>
      <c r="CQ23" s="415"/>
      <c r="CR23" s="417" t="s">
        <v>224</v>
      </c>
      <c r="CS23" s="416"/>
      <c r="CT23" s="416"/>
      <c r="CU23" s="416"/>
      <c r="CV23" s="416"/>
      <c r="CW23" s="416"/>
      <c r="CX23" s="416"/>
      <c r="CY23" s="415"/>
      <c r="CZ23" s="417" t="s">
        <v>223</v>
      </c>
      <c r="DA23" s="416"/>
      <c r="DB23" s="416"/>
      <c r="DC23" s="415"/>
      <c r="DD23" s="417" t="s">
        <v>222</v>
      </c>
      <c r="DE23" s="416"/>
      <c r="DF23" s="416"/>
      <c r="DG23" s="416"/>
      <c r="DH23" s="416"/>
      <c r="DI23" s="416"/>
      <c r="DJ23" s="416"/>
      <c r="DK23" s="415"/>
      <c r="DL23" s="448" t="s">
        <v>221</v>
      </c>
      <c r="DM23" s="447"/>
      <c r="DN23" s="447"/>
      <c r="DO23" s="447"/>
      <c r="DP23" s="447"/>
      <c r="DQ23" s="447"/>
      <c r="DR23" s="447"/>
      <c r="DS23" s="447"/>
      <c r="DT23" s="447"/>
      <c r="DU23" s="447"/>
      <c r="DV23" s="446"/>
      <c r="DW23" s="417" t="s">
        <v>220</v>
      </c>
      <c r="DX23" s="416"/>
      <c r="DY23" s="416"/>
      <c r="DZ23" s="416"/>
      <c r="EA23" s="416"/>
      <c r="EB23" s="416"/>
      <c r="EC23" s="415"/>
    </row>
    <row r="24" spans="2:133" ht="11.25" customHeight="1" x14ac:dyDescent="0.15">
      <c r="B24" s="366" t="s">
        <v>219</v>
      </c>
      <c r="C24" s="365"/>
      <c r="D24" s="365"/>
      <c r="E24" s="365"/>
      <c r="F24" s="365"/>
      <c r="G24" s="365"/>
      <c r="H24" s="365"/>
      <c r="I24" s="365"/>
      <c r="J24" s="365"/>
      <c r="K24" s="365"/>
      <c r="L24" s="365"/>
      <c r="M24" s="365"/>
      <c r="N24" s="365"/>
      <c r="O24" s="365"/>
      <c r="P24" s="365"/>
      <c r="Q24" s="364"/>
      <c r="R24" s="363">
        <v>3480</v>
      </c>
      <c r="S24" s="358"/>
      <c r="T24" s="358"/>
      <c r="U24" s="358"/>
      <c r="V24" s="358"/>
      <c r="W24" s="358"/>
      <c r="X24" s="358"/>
      <c r="Y24" s="357"/>
      <c r="Z24" s="404">
        <v>0.2</v>
      </c>
      <c r="AA24" s="404"/>
      <c r="AB24" s="404"/>
      <c r="AC24" s="404"/>
      <c r="AD24" s="403" t="s">
        <v>44</v>
      </c>
      <c r="AE24" s="403"/>
      <c r="AF24" s="403"/>
      <c r="AG24" s="403"/>
      <c r="AH24" s="403"/>
      <c r="AI24" s="403"/>
      <c r="AJ24" s="403"/>
      <c r="AK24" s="403"/>
      <c r="AL24" s="362" t="s">
        <v>44</v>
      </c>
      <c r="AM24" s="361"/>
      <c r="AN24" s="361"/>
      <c r="AO24" s="402"/>
      <c r="AP24" s="366" t="s">
        <v>218</v>
      </c>
      <c r="AQ24" s="440"/>
      <c r="AR24" s="440"/>
      <c r="AS24" s="440"/>
      <c r="AT24" s="440"/>
      <c r="AU24" s="440"/>
      <c r="AV24" s="440"/>
      <c r="AW24" s="440"/>
      <c r="AX24" s="440"/>
      <c r="AY24" s="440"/>
      <c r="AZ24" s="440"/>
      <c r="BA24" s="440"/>
      <c r="BB24" s="440"/>
      <c r="BC24" s="440"/>
      <c r="BD24" s="440"/>
      <c r="BE24" s="440"/>
      <c r="BF24" s="439"/>
      <c r="BG24" s="363" t="s">
        <v>44</v>
      </c>
      <c r="BH24" s="358"/>
      <c r="BI24" s="358"/>
      <c r="BJ24" s="358"/>
      <c r="BK24" s="358"/>
      <c r="BL24" s="358"/>
      <c r="BM24" s="358"/>
      <c r="BN24" s="357"/>
      <c r="BO24" s="404" t="s">
        <v>44</v>
      </c>
      <c r="BP24" s="404"/>
      <c r="BQ24" s="404"/>
      <c r="BR24" s="404"/>
      <c r="BS24" s="403" t="s">
        <v>44</v>
      </c>
      <c r="BT24" s="403"/>
      <c r="BU24" s="403"/>
      <c r="BV24" s="403"/>
      <c r="BW24" s="403"/>
      <c r="BX24" s="403"/>
      <c r="BY24" s="403"/>
      <c r="BZ24" s="403"/>
      <c r="CA24" s="403"/>
      <c r="CB24" s="438"/>
      <c r="CD24" s="410" t="s">
        <v>217</v>
      </c>
      <c r="CE24" s="409"/>
      <c r="CF24" s="409"/>
      <c r="CG24" s="409"/>
      <c r="CH24" s="409"/>
      <c r="CI24" s="409"/>
      <c r="CJ24" s="409"/>
      <c r="CK24" s="409"/>
      <c r="CL24" s="409"/>
      <c r="CM24" s="409"/>
      <c r="CN24" s="409"/>
      <c r="CO24" s="409"/>
      <c r="CP24" s="409"/>
      <c r="CQ24" s="408"/>
      <c r="CR24" s="407">
        <v>839496</v>
      </c>
      <c r="CS24" s="406"/>
      <c r="CT24" s="406"/>
      <c r="CU24" s="406"/>
      <c r="CV24" s="406"/>
      <c r="CW24" s="406"/>
      <c r="CX24" s="406"/>
      <c r="CY24" s="443"/>
      <c r="CZ24" s="442">
        <v>40.200000000000003</v>
      </c>
      <c r="DA24" s="428"/>
      <c r="DB24" s="428"/>
      <c r="DC24" s="445"/>
      <c r="DD24" s="444">
        <v>777239</v>
      </c>
      <c r="DE24" s="406"/>
      <c r="DF24" s="406"/>
      <c r="DG24" s="406"/>
      <c r="DH24" s="406"/>
      <c r="DI24" s="406"/>
      <c r="DJ24" s="406"/>
      <c r="DK24" s="443"/>
      <c r="DL24" s="444">
        <v>722847</v>
      </c>
      <c r="DM24" s="406"/>
      <c r="DN24" s="406"/>
      <c r="DO24" s="406"/>
      <c r="DP24" s="406"/>
      <c r="DQ24" s="406"/>
      <c r="DR24" s="406"/>
      <c r="DS24" s="406"/>
      <c r="DT24" s="406"/>
      <c r="DU24" s="406"/>
      <c r="DV24" s="443"/>
      <c r="DW24" s="442">
        <v>58.3</v>
      </c>
      <c r="DX24" s="428"/>
      <c r="DY24" s="428"/>
      <c r="DZ24" s="428"/>
      <c r="EA24" s="428"/>
      <c r="EB24" s="428"/>
      <c r="EC24" s="441"/>
    </row>
    <row r="25" spans="2:133" ht="11.25" customHeight="1" x14ac:dyDescent="0.15">
      <c r="B25" s="366" t="s">
        <v>216</v>
      </c>
      <c r="C25" s="365"/>
      <c r="D25" s="365"/>
      <c r="E25" s="365"/>
      <c r="F25" s="365"/>
      <c r="G25" s="365"/>
      <c r="H25" s="365"/>
      <c r="I25" s="365"/>
      <c r="J25" s="365"/>
      <c r="K25" s="365"/>
      <c r="L25" s="365"/>
      <c r="M25" s="365"/>
      <c r="N25" s="365"/>
      <c r="O25" s="365"/>
      <c r="P25" s="365"/>
      <c r="Q25" s="364"/>
      <c r="R25" s="363">
        <v>1308943</v>
      </c>
      <c r="S25" s="358"/>
      <c r="T25" s="358"/>
      <c r="U25" s="358"/>
      <c r="V25" s="358"/>
      <c r="W25" s="358"/>
      <c r="X25" s="358"/>
      <c r="Y25" s="357"/>
      <c r="Z25" s="404">
        <v>59.8</v>
      </c>
      <c r="AA25" s="404"/>
      <c r="AB25" s="404"/>
      <c r="AC25" s="404"/>
      <c r="AD25" s="403">
        <v>1223647</v>
      </c>
      <c r="AE25" s="403"/>
      <c r="AF25" s="403"/>
      <c r="AG25" s="403"/>
      <c r="AH25" s="403"/>
      <c r="AI25" s="403"/>
      <c r="AJ25" s="403"/>
      <c r="AK25" s="403"/>
      <c r="AL25" s="362">
        <v>99.2</v>
      </c>
      <c r="AM25" s="361"/>
      <c r="AN25" s="361"/>
      <c r="AO25" s="402"/>
      <c r="AP25" s="366" t="s">
        <v>215</v>
      </c>
      <c r="AQ25" s="440"/>
      <c r="AR25" s="440"/>
      <c r="AS25" s="440"/>
      <c r="AT25" s="440"/>
      <c r="AU25" s="440"/>
      <c r="AV25" s="440"/>
      <c r="AW25" s="440"/>
      <c r="AX25" s="440"/>
      <c r="AY25" s="440"/>
      <c r="AZ25" s="440"/>
      <c r="BA25" s="440"/>
      <c r="BB25" s="440"/>
      <c r="BC25" s="440"/>
      <c r="BD25" s="440"/>
      <c r="BE25" s="440"/>
      <c r="BF25" s="439"/>
      <c r="BG25" s="363" t="s">
        <v>44</v>
      </c>
      <c r="BH25" s="358"/>
      <c r="BI25" s="358"/>
      <c r="BJ25" s="358"/>
      <c r="BK25" s="358"/>
      <c r="BL25" s="358"/>
      <c r="BM25" s="358"/>
      <c r="BN25" s="357"/>
      <c r="BO25" s="404" t="s">
        <v>44</v>
      </c>
      <c r="BP25" s="404"/>
      <c r="BQ25" s="404"/>
      <c r="BR25" s="404"/>
      <c r="BS25" s="403" t="s">
        <v>44</v>
      </c>
      <c r="BT25" s="403"/>
      <c r="BU25" s="403"/>
      <c r="BV25" s="403"/>
      <c r="BW25" s="403"/>
      <c r="BX25" s="403"/>
      <c r="BY25" s="403"/>
      <c r="BZ25" s="403"/>
      <c r="CA25" s="403"/>
      <c r="CB25" s="438"/>
      <c r="CD25" s="366" t="s">
        <v>214</v>
      </c>
      <c r="CE25" s="365"/>
      <c r="CF25" s="365"/>
      <c r="CG25" s="365"/>
      <c r="CH25" s="365"/>
      <c r="CI25" s="365"/>
      <c r="CJ25" s="365"/>
      <c r="CK25" s="365"/>
      <c r="CL25" s="365"/>
      <c r="CM25" s="365"/>
      <c r="CN25" s="365"/>
      <c r="CO25" s="365"/>
      <c r="CP25" s="365"/>
      <c r="CQ25" s="364"/>
      <c r="CR25" s="363">
        <v>486885</v>
      </c>
      <c r="CS25" s="370"/>
      <c r="CT25" s="370"/>
      <c r="CU25" s="370"/>
      <c r="CV25" s="370"/>
      <c r="CW25" s="370"/>
      <c r="CX25" s="370"/>
      <c r="CY25" s="369"/>
      <c r="CZ25" s="362">
        <v>23.3</v>
      </c>
      <c r="DA25" s="372"/>
      <c r="DB25" s="372"/>
      <c r="DC25" s="371"/>
      <c r="DD25" s="359">
        <v>430056</v>
      </c>
      <c r="DE25" s="370"/>
      <c r="DF25" s="370"/>
      <c r="DG25" s="370"/>
      <c r="DH25" s="370"/>
      <c r="DI25" s="370"/>
      <c r="DJ25" s="370"/>
      <c r="DK25" s="369"/>
      <c r="DL25" s="359">
        <v>429500</v>
      </c>
      <c r="DM25" s="370"/>
      <c r="DN25" s="370"/>
      <c r="DO25" s="370"/>
      <c r="DP25" s="370"/>
      <c r="DQ25" s="370"/>
      <c r="DR25" s="370"/>
      <c r="DS25" s="370"/>
      <c r="DT25" s="370"/>
      <c r="DU25" s="370"/>
      <c r="DV25" s="369"/>
      <c r="DW25" s="362">
        <v>34.6</v>
      </c>
      <c r="DX25" s="372"/>
      <c r="DY25" s="372"/>
      <c r="DZ25" s="372"/>
      <c r="EA25" s="372"/>
      <c r="EB25" s="372"/>
      <c r="EC25" s="401"/>
    </row>
    <row r="26" spans="2:133" ht="11.25" customHeight="1" x14ac:dyDescent="0.15">
      <c r="B26" s="366" t="s">
        <v>213</v>
      </c>
      <c r="C26" s="365"/>
      <c r="D26" s="365"/>
      <c r="E26" s="365"/>
      <c r="F26" s="365"/>
      <c r="G26" s="365"/>
      <c r="H26" s="365"/>
      <c r="I26" s="365"/>
      <c r="J26" s="365"/>
      <c r="K26" s="365"/>
      <c r="L26" s="365"/>
      <c r="M26" s="365"/>
      <c r="N26" s="365"/>
      <c r="O26" s="365"/>
      <c r="P26" s="365"/>
      <c r="Q26" s="364"/>
      <c r="R26" s="363" t="s">
        <v>44</v>
      </c>
      <c r="S26" s="358"/>
      <c r="T26" s="358"/>
      <c r="U26" s="358"/>
      <c r="V26" s="358"/>
      <c r="W26" s="358"/>
      <c r="X26" s="358"/>
      <c r="Y26" s="357"/>
      <c r="Z26" s="404" t="s">
        <v>44</v>
      </c>
      <c r="AA26" s="404"/>
      <c r="AB26" s="404"/>
      <c r="AC26" s="404"/>
      <c r="AD26" s="403" t="s">
        <v>44</v>
      </c>
      <c r="AE26" s="403"/>
      <c r="AF26" s="403"/>
      <c r="AG26" s="403"/>
      <c r="AH26" s="403"/>
      <c r="AI26" s="403"/>
      <c r="AJ26" s="403"/>
      <c r="AK26" s="403"/>
      <c r="AL26" s="362" t="s">
        <v>44</v>
      </c>
      <c r="AM26" s="361"/>
      <c r="AN26" s="361"/>
      <c r="AO26" s="402"/>
      <c r="AP26" s="366" t="s">
        <v>212</v>
      </c>
      <c r="AQ26" s="440"/>
      <c r="AR26" s="440"/>
      <c r="AS26" s="440"/>
      <c r="AT26" s="440"/>
      <c r="AU26" s="440"/>
      <c r="AV26" s="440"/>
      <c r="AW26" s="440"/>
      <c r="AX26" s="440"/>
      <c r="AY26" s="440"/>
      <c r="AZ26" s="440"/>
      <c r="BA26" s="440"/>
      <c r="BB26" s="440"/>
      <c r="BC26" s="440"/>
      <c r="BD26" s="440"/>
      <c r="BE26" s="440"/>
      <c r="BF26" s="439"/>
      <c r="BG26" s="363" t="s">
        <v>44</v>
      </c>
      <c r="BH26" s="358"/>
      <c r="BI26" s="358"/>
      <c r="BJ26" s="358"/>
      <c r="BK26" s="358"/>
      <c r="BL26" s="358"/>
      <c r="BM26" s="358"/>
      <c r="BN26" s="357"/>
      <c r="BO26" s="404" t="s">
        <v>44</v>
      </c>
      <c r="BP26" s="404"/>
      <c r="BQ26" s="404"/>
      <c r="BR26" s="404"/>
      <c r="BS26" s="403" t="s">
        <v>44</v>
      </c>
      <c r="BT26" s="403"/>
      <c r="BU26" s="403"/>
      <c r="BV26" s="403"/>
      <c r="BW26" s="403"/>
      <c r="BX26" s="403"/>
      <c r="BY26" s="403"/>
      <c r="BZ26" s="403"/>
      <c r="CA26" s="403"/>
      <c r="CB26" s="438"/>
      <c r="CD26" s="366" t="s">
        <v>211</v>
      </c>
      <c r="CE26" s="365"/>
      <c r="CF26" s="365"/>
      <c r="CG26" s="365"/>
      <c r="CH26" s="365"/>
      <c r="CI26" s="365"/>
      <c r="CJ26" s="365"/>
      <c r="CK26" s="365"/>
      <c r="CL26" s="365"/>
      <c r="CM26" s="365"/>
      <c r="CN26" s="365"/>
      <c r="CO26" s="365"/>
      <c r="CP26" s="365"/>
      <c r="CQ26" s="364"/>
      <c r="CR26" s="363">
        <v>289680</v>
      </c>
      <c r="CS26" s="358"/>
      <c r="CT26" s="358"/>
      <c r="CU26" s="358"/>
      <c r="CV26" s="358"/>
      <c r="CW26" s="358"/>
      <c r="CX26" s="358"/>
      <c r="CY26" s="357"/>
      <c r="CZ26" s="362">
        <v>13.9</v>
      </c>
      <c r="DA26" s="372"/>
      <c r="DB26" s="372"/>
      <c r="DC26" s="371"/>
      <c r="DD26" s="359">
        <v>247192</v>
      </c>
      <c r="DE26" s="358"/>
      <c r="DF26" s="358"/>
      <c r="DG26" s="358"/>
      <c r="DH26" s="358"/>
      <c r="DI26" s="358"/>
      <c r="DJ26" s="358"/>
      <c r="DK26" s="357"/>
      <c r="DL26" s="359" t="s">
        <v>44</v>
      </c>
      <c r="DM26" s="358"/>
      <c r="DN26" s="358"/>
      <c r="DO26" s="358"/>
      <c r="DP26" s="358"/>
      <c r="DQ26" s="358"/>
      <c r="DR26" s="358"/>
      <c r="DS26" s="358"/>
      <c r="DT26" s="358"/>
      <c r="DU26" s="358"/>
      <c r="DV26" s="357"/>
      <c r="DW26" s="362" t="s">
        <v>44</v>
      </c>
      <c r="DX26" s="372"/>
      <c r="DY26" s="372"/>
      <c r="DZ26" s="372"/>
      <c r="EA26" s="372"/>
      <c r="EB26" s="372"/>
      <c r="EC26" s="401"/>
    </row>
    <row r="27" spans="2:133" ht="11.25" customHeight="1" x14ac:dyDescent="0.15">
      <c r="B27" s="366" t="s">
        <v>210</v>
      </c>
      <c r="C27" s="365"/>
      <c r="D27" s="365"/>
      <c r="E27" s="365"/>
      <c r="F27" s="365"/>
      <c r="G27" s="365"/>
      <c r="H27" s="365"/>
      <c r="I27" s="365"/>
      <c r="J27" s="365"/>
      <c r="K27" s="365"/>
      <c r="L27" s="365"/>
      <c r="M27" s="365"/>
      <c r="N27" s="365"/>
      <c r="O27" s="365"/>
      <c r="P27" s="365"/>
      <c r="Q27" s="364"/>
      <c r="R27" s="363">
        <v>185</v>
      </c>
      <c r="S27" s="358"/>
      <c r="T27" s="358"/>
      <c r="U27" s="358"/>
      <c r="V27" s="358"/>
      <c r="W27" s="358"/>
      <c r="X27" s="358"/>
      <c r="Y27" s="357"/>
      <c r="Z27" s="404">
        <v>0</v>
      </c>
      <c r="AA27" s="404"/>
      <c r="AB27" s="404"/>
      <c r="AC27" s="404"/>
      <c r="AD27" s="403" t="s">
        <v>44</v>
      </c>
      <c r="AE27" s="403"/>
      <c r="AF27" s="403"/>
      <c r="AG27" s="403"/>
      <c r="AH27" s="403"/>
      <c r="AI27" s="403"/>
      <c r="AJ27" s="403"/>
      <c r="AK27" s="403"/>
      <c r="AL27" s="362" t="s">
        <v>44</v>
      </c>
      <c r="AM27" s="361"/>
      <c r="AN27" s="361"/>
      <c r="AO27" s="402"/>
      <c r="AP27" s="366" t="s">
        <v>209</v>
      </c>
      <c r="AQ27" s="365"/>
      <c r="AR27" s="365"/>
      <c r="AS27" s="365"/>
      <c r="AT27" s="365"/>
      <c r="AU27" s="365"/>
      <c r="AV27" s="365"/>
      <c r="AW27" s="365"/>
      <c r="AX27" s="365"/>
      <c r="AY27" s="365"/>
      <c r="AZ27" s="365"/>
      <c r="BA27" s="365"/>
      <c r="BB27" s="365"/>
      <c r="BC27" s="365"/>
      <c r="BD27" s="365"/>
      <c r="BE27" s="365"/>
      <c r="BF27" s="364"/>
      <c r="BG27" s="363">
        <v>413485</v>
      </c>
      <c r="BH27" s="358"/>
      <c r="BI27" s="358"/>
      <c r="BJ27" s="358"/>
      <c r="BK27" s="358"/>
      <c r="BL27" s="358"/>
      <c r="BM27" s="358"/>
      <c r="BN27" s="357"/>
      <c r="BO27" s="404">
        <v>100</v>
      </c>
      <c r="BP27" s="404"/>
      <c r="BQ27" s="404"/>
      <c r="BR27" s="404"/>
      <c r="BS27" s="403">
        <v>65643</v>
      </c>
      <c r="BT27" s="403"/>
      <c r="BU27" s="403"/>
      <c r="BV27" s="403"/>
      <c r="BW27" s="403"/>
      <c r="BX27" s="403"/>
      <c r="BY27" s="403"/>
      <c r="BZ27" s="403"/>
      <c r="CA27" s="403"/>
      <c r="CB27" s="438"/>
      <c r="CD27" s="366" t="s">
        <v>208</v>
      </c>
      <c r="CE27" s="365"/>
      <c r="CF27" s="365"/>
      <c r="CG27" s="365"/>
      <c r="CH27" s="365"/>
      <c r="CI27" s="365"/>
      <c r="CJ27" s="365"/>
      <c r="CK27" s="365"/>
      <c r="CL27" s="365"/>
      <c r="CM27" s="365"/>
      <c r="CN27" s="365"/>
      <c r="CO27" s="365"/>
      <c r="CP27" s="365"/>
      <c r="CQ27" s="364"/>
      <c r="CR27" s="363">
        <v>17634</v>
      </c>
      <c r="CS27" s="370"/>
      <c r="CT27" s="370"/>
      <c r="CU27" s="370"/>
      <c r="CV27" s="370"/>
      <c r="CW27" s="370"/>
      <c r="CX27" s="370"/>
      <c r="CY27" s="369"/>
      <c r="CZ27" s="362">
        <v>0.8</v>
      </c>
      <c r="DA27" s="372"/>
      <c r="DB27" s="372"/>
      <c r="DC27" s="371"/>
      <c r="DD27" s="359">
        <v>12206</v>
      </c>
      <c r="DE27" s="370"/>
      <c r="DF27" s="370"/>
      <c r="DG27" s="370"/>
      <c r="DH27" s="370"/>
      <c r="DI27" s="370"/>
      <c r="DJ27" s="370"/>
      <c r="DK27" s="369"/>
      <c r="DL27" s="359">
        <v>6356</v>
      </c>
      <c r="DM27" s="370"/>
      <c r="DN27" s="370"/>
      <c r="DO27" s="370"/>
      <c r="DP27" s="370"/>
      <c r="DQ27" s="370"/>
      <c r="DR27" s="370"/>
      <c r="DS27" s="370"/>
      <c r="DT27" s="370"/>
      <c r="DU27" s="370"/>
      <c r="DV27" s="369"/>
      <c r="DW27" s="362">
        <v>0.5</v>
      </c>
      <c r="DX27" s="372"/>
      <c r="DY27" s="372"/>
      <c r="DZ27" s="372"/>
      <c r="EA27" s="372"/>
      <c r="EB27" s="372"/>
      <c r="EC27" s="401"/>
    </row>
    <row r="28" spans="2:133" ht="11.25" customHeight="1" x14ac:dyDescent="0.15">
      <c r="B28" s="366" t="s">
        <v>207</v>
      </c>
      <c r="C28" s="365"/>
      <c r="D28" s="365"/>
      <c r="E28" s="365"/>
      <c r="F28" s="365"/>
      <c r="G28" s="365"/>
      <c r="H28" s="365"/>
      <c r="I28" s="365"/>
      <c r="J28" s="365"/>
      <c r="K28" s="365"/>
      <c r="L28" s="365"/>
      <c r="M28" s="365"/>
      <c r="N28" s="365"/>
      <c r="O28" s="365"/>
      <c r="P28" s="365"/>
      <c r="Q28" s="364"/>
      <c r="R28" s="363">
        <v>52790</v>
      </c>
      <c r="S28" s="358"/>
      <c r="T28" s="358"/>
      <c r="U28" s="358"/>
      <c r="V28" s="358"/>
      <c r="W28" s="358"/>
      <c r="X28" s="358"/>
      <c r="Y28" s="357"/>
      <c r="Z28" s="404">
        <v>2.4</v>
      </c>
      <c r="AA28" s="404"/>
      <c r="AB28" s="404"/>
      <c r="AC28" s="404"/>
      <c r="AD28" s="403" t="s">
        <v>44</v>
      </c>
      <c r="AE28" s="403"/>
      <c r="AF28" s="403"/>
      <c r="AG28" s="403"/>
      <c r="AH28" s="403"/>
      <c r="AI28" s="403"/>
      <c r="AJ28" s="403"/>
      <c r="AK28" s="403"/>
      <c r="AL28" s="362" t="s">
        <v>44</v>
      </c>
      <c r="AM28" s="361"/>
      <c r="AN28" s="361"/>
      <c r="AO28" s="402"/>
      <c r="AP28" s="366"/>
      <c r="AQ28" s="365"/>
      <c r="AR28" s="365"/>
      <c r="AS28" s="365"/>
      <c r="AT28" s="365"/>
      <c r="AU28" s="365"/>
      <c r="AV28" s="365"/>
      <c r="AW28" s="365"/>
      <c r="AX28" s="365"/>
      <c r="AY28" s="365"/>
      <c r="AZ28" s="365"/>
      <c r="BA28" s="365"/>
      <c r="BB28" s="365"/>
      <c r="BC28" s="365"/>
      <c r="BD28" s="365"/>
      <c r="BE28" s="365"/>
      <c r="BF28" s="364"/>
      <c r="BG28" s="363"/>
      <c r="BH28" s="358"/>
      <c r="BI28" s="358"/>
      <c r="BJ28" s="358"/>
      <c r="BK28" s="358"/>
      <c r="BL28" s="358"/>
      <c r="BM28" s="358"/>
      <c r="BN28" s="357"/>
      <c r="BO28" s="404"/>
      <c r="BP28" s="404"/>
      <c r="BQ28" s="404"/>
      <c r="BR28" s="404"/>
      <c r="BS28" s="359"/>
      <c r="BT28" s="358"/>
      <c r="BU28" s="358"/>
      <c r="BV28" s="358"/>
      <c r="BW28" s="358"/>
      <c r="BX28" s="358"/>
      <c r="BY28" s="358"/>
      <c r="BZ28" s="358"/>
      <c r="CA28" s="358"/>
      <c r="CB28" s="388"/>
      <c r="CD28" s="366" t="s">
        <v>206</v>
      </c>
      <c r="CE28" s="365"/>
      <c r="CF28" s="365"/>
      <c r="CG28" s="365"/>
      <c r="CH28" s="365"/>
      <c r="CI28" s="365"/>
      <c r="CJ28" s="365"/>
      <c r="CK28" s="365"/>
      <c r="CL28" s="365"/>
      <c r="CM28" s="365"/>
      <c r="CN28" s="365"/>
      <c r="CO28" s="365"/>
      <c r="CP28" s="365"/>
      <c r="CQ28" s="364"/>
      <c r="CR28" s="363">
        <v>334977</v>
      </c>
      <c r="CS28" s="358"/>
      <c r="CT28" s="358"/>
      <c r="CU28" s="358"/>
      <c r="CV28" s="358"/>
      <c r="CW28" s="358"/>
      <c r="CX28" s="358"/>
      <c r="CY28" s="357"/>
      <c r="CZ28" s="362">
        <v>16</v>
      </c>
      <c r="DA28" s="372"/>
      <c r="DB28" s="372"/>
      <c r="DC28" s="371"/>
      <c r="DD28" s="359">
        <v>334977</v>
      </c>
      <c r="DE28" s="358"/>
      <c r="DF28" s="358"/>
      <c r="DG28" s="358"/>
      <c r="DH28" s="358"/>
      <c r="DI28" s="358"/>
      <c r="DJ28" s="358"/>
      <c r="DK28" s="357"/>
      <c r="DL28" s="359">
        <v>286991</v>
      </c>
      <c r="DM28" s="358"/>
      <c r="DN28" s="358"/>
      <c r="DO28" s="358"/>
      <c r="DP28" s="358"/>
      <c r="DQ28" s="358"/>
      <c r="DR28" s="358"/>
      <c r="DS28" s="358"/>
      <c r="DT28" s="358"/>
      <c r="DU28" s="358"/>
      <c r="DV28" s="357"/>
      <c r="DW28" s="362">
        <v>23.1</v>
      </c>
      <c r="DX28" s="372"/>
      <c r="DY28" s="372"/>
      <c r="DZ28" s="372"/>
      <c r="EA28" s="372"/>
      <c r="EB28" s="372"/>
      <c r="EC28" s="401"/>
    </row>
    <row r="29" spans="2:133" ht="11.25" customHeight="1" x14ac:dyDescent="0.15">
      <c r="B29" s="366" t="s">
        <v>205</v>
      </c>
      <c r="C29" s="365"/>
      <c r="D29" s="365"/>
      <c r="E29" s="365"/>
      <c r="F29" s="365"/>
      <c r="G29" s="365"/>
      <c r="H29" s="365"/>
      <c r="I29" s="365"/>
      <c r="J29" s="365"/>
      <c r="K29" s="365"/>
      <c r="L29" s="365"/>
      <c r="M29" s="365"/>
      <c r="N29" s="365"/>
      <c r="O29" s="365"/>
      <c r="P29" s="365"/>
      <c r="Q29" s="364"/>
      <c r="R29" s="363">
        <v>357</v>
      </c>
      <c r="S29" s="358"/>
      <c r="T29" s="358"/>
      <c r="U29" s="358"/>
      <c r="V29" s="358"/>
      <c r="W29" s="358"/>
      <c r="X29" s="358"/>
      <c r="Y29" s="357"/>
      <c r="Z29" s="404">
        <v>0</v>
      </c>
      <c r="AA29" s="404"/>
      <c r="AB29" s="404"/>
      <c r="AC29" s="404"/>
      <c r="AD29" s="403" t="s">
        <v>44</v>
      </c>
      <c r="AE29" s="403"/>
      <c r="AF29" s="403"/>
      <c r="AG29" s="403"/>
      <c r="AH29" s="403"/>
      <c r="AI29" s="403"/>
      <c r="AJ29" s="403"/>
      <c r="AK29" s="403"/>
      <c r="AL29" s="362" t="s">
        <v>44</v>
      </c>
      <c r="AM29" s="361"/>
      <c r="AN29" s="361"/>
      <c r="AO29" s="402"/>
      <c r="AP29" s="349"/>
      <c r="AQ29" s="348"/>
      <c r="AR29" s="348"/>
      <c r="AS29" s="348"/>
      <c r="AT29" s="348"/>
      <c r="AU29" s="348"/>
      <c r="AV29" s="348"/>
      <c r="AW29" s="348"/>
      <c r="AX29" s="348"/>
      <c r="AY29" s="348"/>
      <c r="AZ29" s="348"/>
      <c r="BA29" s="348"/>
      <c r="BB29" s="348"/>
      <c r="BC29" s="348"/>
      <c r="BD29" s="348"/>
      <c r="BE29" s="348"/>
      <c r="BF29" s="347"/>
      <c r="BG29" s="363"/>
      <c r="BH29" s="358"/>
      <c r="BI29" s="358"/>
      <c r="BJ29" s="358"/>
      <c r="BK29" s="358"/>
      <c r="BL29" s="358"/>
      <c r="BM29" s="358"/>
      <c r="BN29" s="357"/>
      <c r="BO29" s="404"/>
      <c r="BP29" s="404"/>
      <c r="BQ29" s="404"/>
      <c r="BR29" s="404"/>
      <c r="BS29" s="403"/>
      <c r="BT29" s="403"/>
      <c r="BU29" s="403"/>
      <c r="BV29" s="403"/>
      <c r="BW29" s="403"/>
      <c r="BX29" s="403"/>
      <c r="BY29" s="403"/>
      <c r="BZ29" s="403"/>
      <c r="CA29" s="403"/>
      <c r="CB29" s="438"/>
      <c r="CD29" s="378" t="s">
        <v>150</v>
      </c>
      <c r="CE29" s="377"/>
      <c r="CF29" s="366" t="s">
        <v>204</v>
      </c>
      <c r="CG29" s="365"/>
      <c r="CH29" s="365"/>
      <c r="CI29" s="365"/>
      <c r="CJ29" s="365"/>
      <c r="CK29" s="365"/>
      <c r="CL29" s="365"/>
      <c r="CM29" s="365"/>
      <c r="CN29" s="365"/>
      <c r="CO29" s="365"/>
      <c r="CP29" s="365"/>
      <c r="CQ29" s="364"/>
      <c r="CR29" s="363">
        <v>334977</v>
      </c>
      <c r="CS29" s="370"/>
      <c r="CT29" s="370"/>
      <c r="CU29" s="370"/>
      <c r="CV29" s="370"/>
      <c r="CW29" s="370"/>
      <c r="CX29" s="370"/>
      <c r="CY29" s="369"/>
      <c r="CZ29" s="362">
        <v>16</v>
      </c>
      <c r="DA29" s="372"/>
      <c r="DB29" s="372"/>
      <c r="DC29" s="371"/>
      <c r="DD29" s="359">
        <v>334977</v>
      </c>
      <c r="DE29" s="370"/>
      <c r="DF29" s="370"/>
      <c r="DG29" s="370"/>
      <c r="DH29" s="370"/>
      <c r="DI29" s="370"/>
      <c r="DJ29" s="370"/>
      <c r="DK29" s="369"/>
      <c r="DL29" s="359">
        <v>286991</v>
      </c>
      <c r="DM29" s="370"/>
      <c r="DN29" s="370"/>
      <c r="DO29" s="370"/>
      <c r="DP29" s="370"/>
      <c r="DQ29" s="370"/>
      <c r="DR29" s="370"/>
      <c r="DS29" s="370"/>
      <c r="DT29" s="370"/>
      <c r="DU29" s="370"/>
      <c r="DV29" s="369"/>
      <c r="DW29" s="362">
        <v>23.1</v>
      </c>
      <c r="DX29" s="372"/>
      <c r="DY29" s="372"/>
      <c r="DZ29" s="372"/>
      <c r="EA29" s="372"/>
      <c r="EB29" s="372"/>
      <c r="EC29" s="401"/>
    </row>
    <row r="30" spans="2:133" ht="11.25" customHeight="1" x14ac:dyDescent="0.15">
      <c r="B30" s="366" t="s">
        <v>203</v>
      </c>
      <c r="C30" s="365"/>
      <c r="D30" s="365"/>
      <c r="E30" s="365"/>
      <c r="F30" s="365"/>
      <c r="G30" s="365"/>
      <c r="H30" s="365"/>
      <c r="I30" s="365"/>
      <c r="J30" s="365"/>
      <c r="K30" s="365"/>
      <c r="L30" s="365"/>
      <c r="M30" s="365"/>
      <c r="N30" s="365"/>
      <c r="O30" s="365"/>
      <c r="P30" s="365"/>
      <c r="Q30" s="364"/>
      <c r="R30" s="363">
        <v>33461</v>
      </c>
      <c r="S30" s="358"/>
      <c r="T30" s="358"/>
      <c r="U30" s="358"/>
      <c r="V30" s="358"/>
      <c r="W30" s="358"/>
      <c r="X30" s="358"/>
      <c r="Y30" s="357"/>
      <c r="Z30" s="404">
        <v>1.5</v>
      </c>
      <c r="AA30" s="404"/>
      <c r="AB30" s="404"/>
      <c r="AC30" s="404"/>
      <c r="AD30" s="403" t="s">
        <v>44</v>
      </c>
      <c r="AE30" s="403"/>
      <c r="AF30" s="403"/>
      <c r="AG30" s="403"/>
      <c r="AH30" s="403"/>
      <c r="AI30" s="403"/>
      <c r="AJ30" s="403"/>
      <c r="AK30" s="403"/>
      <c r="AL30" s="362" t="s">
        <v>44</v>
      </c>
      <c r="AM30" s="361"/>
      <c r="AN30" s="361"/>
      <c r="AO30" s="402"/>
      <c r="AP30" s="417" t="s">
        <v>202</v>
      </c>
      <c r="AQ30" s="416"/>
      <c r="AR30" s="416"/>
      <c r="AS30" s="416"/>
      <c r="AT30" s="416"/>
      <c r="AU30" s="416"/>
      <c r="AV30" s="416"/>
      <c r="AW30" s="416"/>
      <c r="AX30" s="416"/>
      <c r="AY30" s="416"/>
      <c r="AZ30" s="416"/>
      <c r="BA30" s="416"/>
      <c r="BB30" s="416"/>
      <c r="BC30" s="416"/>
      <c r="BD30" s="416"/>
      <c r="BE30" s="416"/>
      <c r="BF30" s="415"/>
      <c r="BG30" s="417" t="s">
        <v>201</v>
      </c>
      <c r="BH30" s="437"/>
      <c r="BI30" s="437"/>
      <c r="BJ30" s="437"/>
      <c r="BK30" s="437"/>
      <c r="BL30" s="437"/>
      <c r="BM30" s="437"/>
      <c r="BN30" s="437"/>
      <c r="BO30" s="437"/>
      <c r="BP30" s="437"/>
      <c r="BQ30" s="436"/>
      <c r="BR30" s="417" t="s">
        <v>200</v>
      </c>
      <c r="BS30" s="437"/>
      <c r="BT30" s="437"/>
      <c r="BU30" s="437"/>
      <c r="BV30" s="437"/>
      <c r="BW30" s="437"/>
      <c r="BX30" s="437"/>
      <c r="BY30" s="437"/>
      <c r="BZ30" s="437"/>
      <c r="CA30" s="437"/>
      <c r="CB30" s="436"/>
      <c r="CD30" s="374"/>
      <c r="CE30" s="373"/>
      <c r="CF30" s="366" t="s">
        <v>199</v>
      </c>
      <c r="CG30" s="365"/>
      <c r="CH30" s="365"/>
      <c r="CI30" s="365"/>
      <c r="CJ30" s="365"/>
      <c r="CK30" s="365"/>
      <c r="CL30" s="365"/>
      <c r="CM30" s="365"/>
      <c r="CN30" s="365"/>
      <c r="CO30" s="365"/>
      <c r="CP30" s="365"/>
      <c r="CQ30" s="364"/>
      <c r="CR30" s="363">
        <v>324879</v>
      </c>
      <c r="CS30" s="358"/>
      <c r="CT30" s="358"/>
      <c r="CU30" s="358"/>
      <c r="CV30" s="358"/>
      <c r="CW30" s="358"/>
      <c r="CX30" s="358"/>
      <c r="CY30" s="357"/>
      <c r="CZ30" s="362">
        <v>15.6</v>
      </c>
      <c r="DA30" s="372"/>
      <c r="DB30" s="372"/>
      <c r="DC30" s="371"/>
      <c r="DD30" s="359">
        <v>324879</v>
      </c>
      <c r="DE30" s="358"/>
      <c r="DF30" s="358"/>
      <c r="DG30" s="358"/>
      <c r="DH30" s="358"/>
      <c r="DI30" s="358"/>
      <c r="DJ30" s="358"/>
      <c r="DK30" s="357"/>
      <c r="DL30" s="359">
        <v>276894</v>
      </c>
      <c r="DM30" s="358"/>
      <c r="DN30" s="358"/>
      <c r="DO30" s="358"/>
      <c r="DP30" s="358"/>
      <c r="DQ30" s="358"/>
      <c r="DR30" s="358"/>
      <c r="DS30" s="358"/>
      <c r="DT30" s="358"/>
      <c r="DU30" s="358"/>
      <c r="DV30" s="357"/>
      <c r="DW30" s="362">
        <v>22.3</v>
      </c>
      <c r="DX30" s="372"/>
      <c r="DY30" s="372"/>
      <c r="DZ30" s="372"/>
      <c r="EA30" s="372"/>
      <c r="EB30" s="372"/>
      <c r="EC30" s="401"/>
    </row>
    <row r="31" spans="2:133" ht="11.25" customHeight="1" x14ac:dyDescent="0.15">
      <c r="B31" s="435" t="s">
        <v>198</v>
      </c>
      <c r="C31" s="434"/>
      <c r="D31" s="434"/>
      <c r="E31" s="434"/>
      <c r="F31" s="434"/>
      <c r="G31" s="434"/>
      <c r="H31" s="434"/>
      <c r="I31" s="434"/>
      <c r="J31" s="434"/>
      <c r="K31" s="434"/>
      <c r="L31" s="434"/>
      <c r="M31" s="434"/>
      <c r="N31" s="434"/>
      <c r="O31" s="434"/>
      <c r="P31" s="434"/>
      <c r="Q31" s="433"/>
      <c r="R31" s="363" t="s">
        <v>44</v>
      </c>
      <c r="S31" s="358"/>
      <c r="T31" s="358"/>
      <c r="U31" s="358"/>
      <c r="V31" s="358"/>
      <c r="W31" s="358"/>
      <c r="X31" s="358"/>
      <c r="Y31" s="357"/>
      <c r="Z31" s="404" t="s">
        <v>44</v>
      </c>
      <c r="AA31" s="404"/>
      <c r="AB31" s="404"/>
      <c r="AC31" s="404"/>
      <c r="AD31" s="403" t="s">
        <v>44</v>
      </c>
      <c r="AE31" s="403"/>
      <c r="AF31" s="403"/>
      <c r="AG31" s="403"/>
      <c r="AH31" s="403"/>
      <c r="AI31" s="403"/>
      <c r="AJ31" s="403"/>
      <c r="AK31" s="403"/>
      <c r="AL31" s="362" t="s">
        <v>44</v>
      </c>
      <c r="AM31" s="361"/>
      <c r="AN31" s="361"/>
      <c r="AO31" s="402"/>
      <c r="AP31" s="432" t="s">
        <v>197</v>
      </c>
      <c r="AQ31" s="431"/>
      <c r="AR31" s="431"/>
      <c r="AS31" s="431"/>
      <c r="AT31" s="430" t="s">
        <v>196</v>
      </c>
      <c r="AU31" s="419"/>
      <c r="AV31" s="419"/>
      <c r="AW31" s="419"/>
      <c r="AX31" s="410" t="s">
        <v>40</v>
      </c>
      <c r="AY31" s="409"/>
      <c r="AZ31" s="409"/>
      <c r="BA31" s="409"/>
      <c r="BB31" s="409"/>
      <c r="BC31" s="409"/>
      <c r="BD31" s="409"/>
      <c r="BE31" s="409"/>
      <c r="BF31" s="408"/>
      <c r="BG31" s="429">
        <v>100</v>
      </c>
      <c r="BH31" s="427"/>
      <c r="BI31" s="427"/>
      <c r="BJ31" s="427"/>
      <c r="BK31" s="427"/>
      <c r="BL31" s="427"/>
      <c r="BM31" s="428">
        <v>100</v>
      </c>
      <c r="BN31" s="427"/>
      <c r="BO31" s="427"/>
      <c r="BP31" s="427"/>
      <c r="BQ31" s="426"/>
      <c r="BR31" s="429">
        <v>100</v>
      </c>
      <c r="BS31" s="427"/>
      <c r="BT31" s="427"/>
      <c r="BU31" s="427"/>
      <c r="BV31" s="427"/>
      <c r="BW31" s="427"/>
      <c r="BX31" s="428">
        <v>100</v>
      </c>
      <c r="BY31" s="427"/>
      <c r="BZ31" s="427"/>
      <c r="CA31" s="427"/>
      <c r="CB31" s="426"/>
      <c r="CD31" s="374"/>
      <c r="CE31" s="373"/>
      <c r="CF31" s="366" t="s">
        <v>195</v>
      </c>
      <c r="CG31" s="365"/>
      <c r="CH31" s="365"/>
      <c r="CI31" s="365"/>
      <c r="CJ31" s="365"/>
      <c r="CK31" s="365"/>
      <c r="CL31" s="365"/>
      <c r="CM31" s="365"/>
      <c r="CN31" s="365"/>
      <c r="CO31" s="365"/>
      <c r="CP31" s="365"/>
      <c r="CQ31" s="364"/>
      <c r="CR31" s="363">
        <v>10098</v>
      </c>
      <c r="CS31" s="370"/>
      <c r="CT31" s="370"/>
      <c r="CU31" s="370"/>
      <c r="CV31" s="370"/>
      <c r="CW31" s="370"/>
      <c r="CX31" s="370"/>
      <c r="CY31" s="369"/>
      <c r="CZ31" s="362">
        <v>0.5</v>
      </c>
      <c r="DA31" s="372"/>
      <c r="DB31" s="372"/>
      <c r="DC31" s="371"/>
      <c r="DD31" s="359">
        <v>10098</v>
      </c>
      <c r="DE31" s="370"/>
      <c r="DF31" s="370"/>
      <c r="DG31" s="370"/>
      <c r="DH31" s="370"/>
      <c r="DI31" s="370"/>
      <c r="DJ31" s="370"/>
      <c r="DK31" s="369"/>
      <c r="DL31" s="359">
        <v>10097</v>
      </c>
      <c r="DM31" s="370"/>
      <c r="DN31" s="370"/>
      <c r="DO31" s="370"/>
      <c r="DP31" s="370"/>
      <c r="DQ31" s="370"/>
      <c r="DR31" s="370"/>
      <c r="DS31" s="370"/>
      <c r="DT31" s="370"/>
      <c r="DU31" s="370"/>
      <c r="DV31" s="369"/>
      <c r="DW31" s="362">
        <v>0.8</v>
      </c>
      <c r="DX31" s="372"/>
      <c r="DY31" s="372"/>
      <c r="DZ31" s="372"/>
      <c r="EA31" s="372"/>
      <c r="EB31" s="372"/>
      <c r="EC31" s="401"/>
    </row>
    <row r="32" spans="2:133" ht="11.25" customHeight="1" x14ac:dyDescent="0.15">
      <c r="B32" s="366" t="s">
        <v>194</v>
      </c>
      <c r="C32" s="365"/>
      <c r="D32" s="365"/>
      <c r="E32" s="365"/>
      <c r="F32" s="365"/>
      <c r="G32" s="365"/>
      <c r="H32" s="365"/>
      <c r="I32" s="365"/>
      <c r="J32" s="365"/>
      <c r="K32" s="365"/>
      <c r="L32" s="365"/>
      <c r="M32" s="365"/>
      <c r="N32" s="365"/>
      <c r="O32" s="365"/>
      <c r="P32" s="365"/>
      <c r="Q32" s="364"/>
      <c r="R32" s="363">
        <v>141385</v>
      </c>
      <c r="S32" s="358"/>
      <c r="T32" s="358"/>
      <c r="U32" s="358"/>
      <c r="V32" s="358"/>
      <c r="W32" s="358"/>
      <c r="X32" s="358"/>
      <c r="Y32" s="357"/>
      <c r="Z32" s="404">
        <v>6.5</v>
      </c>
      <c r="AA32" s="404"/>
      <c r="AB32" s="404"/>
      <c r="AC32" s="404"/>
      <c r="AD32" s="403" t="s">
        <v>44</v>
      </c>
      <c r="AE32" s="403"/>
      <c r="AF32" s="403"/>
      <c r="AG32" s="403"/>
      <c r="AH32" s="403"/>
      <c r="AI32" s="403"/>
      <c r="AJ32" s="403"/>
      <c r="AK32" s="403"/>
      <c r="AL32" s="362" t="s">
        <v>44</v>
      </c>
      <c r="AM32" s="361"/>
      <c r="AN32" s="361"/>
      <c r="AO32" s="402"/>
      <c r="AP32" s="391"/>
      <c r="AQ32" s="390"/>
      <c r="AR32" s="390"/>
      <c r="AS32" s="390"/>
      <c r="AT32" s="425"/>
      <c r="AU32" s="332" t="s">
        <v>193</v>
      </c>
      <c r="AX32" s="366" t="s">
        <v>192</v>
      </c>
      <c r="AY32" s="365"/>
      <c r="AZ32" s="365"/>
      <c r="BA32" s="365"/>
      <c r="BB32" s="365"/>
      <c r="BC32" s="365"/>
      <c r="BD32" s="365"/>
      <c r="BE32" s="365"/>
      <c r="BF32" s="364"/>
      <c r="BG32" s="424">
        <v>100</v>
      </c>
      <c r="BH32" s="370"/>
      <c r="BI32" s="370"/>
      <c r="BJ32" s="370"/>
      <c r="BK32" s="370"/>
      <c r="BL32" s="370"/>
      <c r="BM32" s="361">
        <v>100</v>
      </c>
      <c r="BN32" s="370"/>
      <c r="BO32" s="370"/>
      <c r="BP32" s="370"/>
      <c r="BQ32" s="392"/>
      <c r="BR32" s="424">
        <v>100</v>
      </c>
      <c r="BS32" s="370"/>
      <c r="BT32" s="370"/>
      <c r="BU32" s="370"/>
      <c r="BV32" s="370"/>
      <c r="BW32" s="370"/>
      <c r="BX32" s="361">
        <v>100</v>
      </c>
      <c r="BY32" s="370"/>
      <c r="BZ32" s="370"/>
      <c r="CA32" s="370"/>
      <c r="CB32" s="392"/>
      <c r="CD32" s="368"/>
      <c r="CE32" s="367"/>
      <c r="CF32" s="366" t="s">
        <v>191</v>
      </c>
      <c r="CG32" s="365"/>
      <c r="CH32" s="365"/>
      <c r="CI32" s="365"/>
      <c r="CJ32" s="365"/>
      <c r="CK32" s="365"/>
      <c r="CL32" s="365"/>
      <c r="CM32" s="365"/>
      <c r="CN32" s="365"/>
      <c r="CO32" s="365"/>
      <c r="CP32" s="365"/>
      <c r="CQ32" s="364"/>
      <c r="CR32" s="363" t="s">
        <v>44</v>
      </c>
      <c r="CS32" s="358"/>
      <c r="CT32" s="358"/>
      <c r="CU32" s="358"/>
      <c r="CV32" s="358"/>
      <c r="CW32" s="358"/>
      <c r="CX32" s="358"/>
      <c r="CY32" s="357"/>
      <c r="CZ32" s="362" t="s">
        <v>44</v>
      </c>
      <c r="DA32" s="372"/>
      <c r="DB32" s="372"/>
      <c r="DC32" s="371"/>
      <c r="DD32" s="359" t="s">
        <v>44</v>
      </c>
      <c r="DE32" s="358"/>
      <c r="DF32" s="358"/>
      <c r="DG32" s="358"/>
      <c r="DH32" s="358"/>
      <c r="DI32" s="358"/>
      <c r="DJ32" s="358"/>
      <c r="DK32" s="357"/>
      <c r="DL32" s="359" t="s">
        <v>44</v>
      </c>
      <c r="DM32" s="358"/>
      <c r="DN32" s="358"/>
      <c r="DO32" s="358"/>
      <c r="DP32" s="358"/>
      <c r="DQ32" s="358"/>
      <c r="DR32" s="358"/>
      <c r="DS32" s="358"/>
      <c r="DT32" s="358"/>
      <c r="DU32" s="358"/>
      <c r="DV32" s="357"/>
      <c r="DW32" s="362" t="s">
        <v>44</v>
      </c>
      <c r="DX32" s="372"/>
      <c r="DY32" s="372"/>
      <c r="DZ32" s="372"/>
      <c r="EA32" s="372"/>
      <c r="EB32" s="372"/>
      <c r="EC32" s="401"/>
    </row>
    <row r="33" spans="2:133" ht="11.25" customHeight="1" x14ac:dyDescent="0.15">
      <c r="B33" s="366" t="s">
        <v>190</v>
      </c>
      <c r="C33" s="365"/>
      <c r="D33" s="365"/>
      <c r="E33" s="365"/>
      <c r="F33" s="365"/>
      <c r="G33" s="365"/>
      <c r="H33" s="365"/>
      <c r="I33" s="365"/>
      <c r="J33" s="365"/>
      <c r="K33" s="365"/>
      <c r="L33" s="365"/>
      <c r="M33" s="365"/>
      <c r="N33" s="365"/>
      <c r="O33" s="365"/>
      <c r="P33" s="365"/>
      <c r="Q33" s="364"/>
      <c r="R33" s="363">
        <v>56593</v>
      </c>
      <c r="S33" s="358"/>
      <c r="T33" s="358"/>
      <c r="U33" s="358"/>
      <c r="V33" s="358"/>
      <c r="W33" s="358"/>
      <c r="X33" s="358"/>
      <c r="Y33" s="357"/>
      <c r="Z33" s="404">
        <v>2.6</v>
      </c>
      <c r="AA33" s="404"/>
      <c r="AB33" s="404"/>
      <c r="AC33" s="404"/>
      <c r="AD33" s="403">
        <v>10324</v>
      </c>
      <c r="AE33" s="403"/>
      <c r="AF33" s="403"/>
      <c r="AG33" s="403"/>
      <c r="AH33" s="403"/>
      <c r="AI33" s="403"/>
      <c r="AJ33" s="403"/>
      <c r="AK33" s="403"/>
      <c r="AL33" s="362">
        <v>0.8</v>
      </c>
      <c r="AM33" s="361"/>
      <c r="AN33" s="361"/>
      <c r="AO33" s="402"/>
      <c r="AP33" s="383"/>
      <c r="AQ33" s="382"/>
      <c r="AR33" s="382"/>
      <c r="AS33" s="382"/>
      <c r="AT33" s="423"/>
      <c r="AU33" s="422"/>
      <c r="AV33" s="422"/>
      <c r="AW33" s="422"/>
      <c r="AX33" s="349" t="s">
        <v>189</v>
      </c>
      <c r="AY33" s="348"/>
      <c r="AZ33" s="348"/>
      <c r="BA33" s="348"/>
      <c r="BB33" s="348"/>
      <c r="BC33" s="348"/>
      <c r="BD33" s="348"/>
      <c r="BE33" s="348"/>
      <c r="BF33" s="347"/>
      <c r="BG33" s="421">
        <v>100</v>
      </c>
      <c r="BH33" s="341"/>
      <c r="BI33" s="341"/>
      <c r="BJ33" s="341"/>
      <c r="BK33" s="341"/>
      <c r="BL33" s="341"/>
      <c r="BM33" s="397">
        <v>100</v>
      </c>
      <c r="BN33" s="341"/>
      <c r="BO33" s="341"/>
      <c r="BP33" s="341"/>
      <c r="BQ33" s="384"/>
      <c r="BR33" s="421">
        <v>100</v>
      </c>
      <c r="BS33" s="341"/>
      <c r="BT33" s="341"/>
      <c r="BU33" s="341"/>
      <c r="BV33" s="341"/>
      <c r="BW33" s="341"/>
      <c r="BX33" s="397">
        <v>100</v>
      </c>
      <c r="BY33" s="341"/>
      <c r="BZ33" s="341"/>
      <c r="CA33" s="341"/>
      <c r="CB33" s="384"/>
      <c r="CD33" s="366" t="s">
        <v>188</v>
      </c>
      <c r="CE33" s="365"/>
      <c r="CF33" s="365"/>
      <c r="CG33" s="365"/>
      <c r="CH33" s="365"/>
      <c r="CI33" s="365"/>
      <c r="CJ33" s="365"/>
      <c r="CK33" s="365"/>
      <c r="CL33" s="365"/>
      <c r="CM33" s="365"/>
      <c r="CN33" s="365"/>
      <c r="CO33" s="365"/>
      <c r="CP33" s="365"/>
      <c r="CQ33" s="364"/>
      <c r="CR33" s="363">
        <v>944527</v>
      </c>
      <c r="CS33" s="370"/>
      <c r="CT33" s="370"/>
      <c r="CU33" s="370"/>
      <c r="CV33" s="370"/>
      <c r="CW33" s="370"/>
      <c r="CX33" s="370"/>
      <c r="CY33" s="369"/>
      <c r="CZ33" s="362">
        <v>45.2</v>
      </c>
      <c r="DA33" s="372"/>
      <c r="DB33" s="372"/>
      <c r="DC33" s="371"/>
      <c r="DD33" s="359">
        <v>682813</v>
      </c>
      <c r="DE33" s="370"/>
      <c r="DF33" s="370"/>
      <c r="DG33" s="370"/>
      <c r="DH33" s="370"/>
      <c r="DI33" s="370"/>
      <c r="DJ33" s="370"/>
      <c r="DK33" s="369"/>
      <c r="DL33" s="359">
        <v>415847</v>
      </c>
      <c r="DM33" s="370"/>
      <c r="DN33" s="370"/>
      <c r="DO33" s="370"/>
      <c r="DP33" s="370"/>
      <c r="DQ33" s="370"/>
      <c r="DR33" s="370"/>
      <c r="DS33" s="370"/>
      <c r="DT33" s="370"/>
      <c r="DU33" s="370"/>
      <c r="DV33" s="369"/>
      <c r="DW33" s="362">
        <v>33.5</v>
      </c>
      <c r="DX33" s="372"/>
      <c r="DY33" s="372"/>
      <c r="DZ33" s="372"/>
      <c r="EA33" s="372"/>
      <c r="EB33" s="372"/>
      <c r="EC33" s="401"/>
    </row>
    <row r="34" spans="2:133" ht="11.25" customHeight="1" x14ac:dyDescent="0.15">
      <c r="B34" s="366" t="s">
        <v>187</v>
      </c>
      <c r="C34" s="365"/>
      <c r="D34" s="365"/>
      <c r="E34" s="365"/>
      <c r="F34" s="365"/>
      <c r="G34" s="365"/>
      <c r="H34" s="365"/>
      <c r="I34" s="365"/>
      <c r="J34" s="365"/>
      <c r="K34" s="365"/>
      <c r="L34" s="365"/>
      <c r="M34" s="365"/>
      <c r="N34" s="365"/>
      <c r="O34" s="365"/>
      <c r="P34" s="365"/>
      <c r="Q34" s="364"/>
      <c r="R34" s="363">
        <v>9955</v>
      </c>
      <c r="S34" s="358"/>
      <c r="T34" s="358"/>
      <c r="U34" s="358"/>
      <c r="V34" s="358"/>
      <c r="W34" s="358"/>
      <c r="X34" s="358"/>
      <c r="Y34" s="357"/>
      <c r="Z34" s="404">
        <v>0.5</v>
      </c>
      <c r="AA34" s="404"/>
      <c r="AB34" s="404"/>
      <c r="AC34" s="404"/>
      <c r="AD34" s="403" t="s">
        <v>44</v>
      </c>
      <c r="AE34" s="403"/>
      <c r="AF34" s="403"/>
      <c r="AG34" s="403"/>
      <c r="AH34" s="403"/>
      <c r="AI34" s="403"/>
      <c r="AJ34" s="403"/>
      <c r="AK34" s="403"/>
      <c r="AL34" s="362" t="s">
        <v>44</v>
      </c>
      <c r="AM34" s="361"/>
      <c r="AN34" s="361"/>
      <c r="AO34" s="402"/>
      <c r="AP34" s="420"/>
      <c r="AQ34" s="418"/>
      <c r="AS34" s="419"/>
      <c r="AT34" s="419"/>
      <c r="AU34" s="419"/>
      <c r="AV34" s="419"/>
      <c r="AW34" s="419"/>
      <c r="AX34" s="419"/>
      <c r="AY34" s="419"/>
      <c r="AZ34" s="419"/>
      <c r="BA34" s="419"/>
      <c r="BB34" s="419"/>
      <c r="BC34" s="419"/>
      <c r="BD34" s="419"/>
      <c r="BE34" s="419"/>
      <c r="BF34" s="419"/>
      <c r="BG34" s="418"/>
      <c r="BH34" s="418"/>
      <c r="BI34" s="418"/>
      <c r="BJ34" s="418"/>
      <c r="BK34" s="418"/>
      <c r="BL34" s="418"/>
      <c r="BM34" s="418"/>
      <c r="BN34" s="418"/>
      <c r="BO34" s="418"/>
      <c r="BP34" s="418"/>
      <c r="BQ34" s="418"/>
      <c r="BR34" s="418"/>
      <c r="BS34" s="418"/>
      <c r="BT34" s="418"/>
      <c r="BU34" s="418"/>
      <c r="BV34" s="418"/>
      <c r="BW34" s="418"/>
      <c r="BX34" s="418"/>
      <c r="BY34" s="418"/>
      <c r="BZ34" s="418"/>
      <c r="CA34" s="418"/>
      <c r="CB34" s="418"/>
      <c r="CD34" s="366" t="s">
        <v>186</v>
      </c>
      <c r="CE34" s="365"/>
      <c r="CF34" s="365"/>
      <c r="CG34" s="365"/>
      <c r="CH34" s="365"/>
      <c r="CI34" s="365"/>
      <c r="CJ34" s="365"/>
      <c r="CK34" s="365"/>
      <c r="CL34" s="365"/>
      <c r="CM34" s="365"/>
      <c r="CN34" s="365"/>
      <c r="CO34" s="365"/>
      <c r="CP34" s="365"/>
      <c r="CQ34" s="364"/>
      <c r="CR34" s="363">
        <v>321099</v>
      </c>
      <c r="CS34" s="358"/>
      <c r="CT34" s="358"/>
      <c r="CU34" s="358"/>
      <c r="CV34" s="358"/>
      <c r="CW34" s="358"/>
      <c r="CX34" s="358"/>
      <c r="CY34" s="357"/>
      <c r="CZ34" s="362">
        <v>15.4</v>
      </c>
      <c r="DA34" s="372"/>
      <c r="DB34" s="372"/>
      <c r="DC34" s="371"/>
      <c r="DD34" s="359">
        <v>191456</v>
      </c>
      <c r="DE34" s="358"/>
      <c r="DF34" s="358"/>
      <c r="DG34" s="358"/>
      <c r="DH34" s="358"/>
      <c r="DI34" s="358"/>
      <c r="DJ34" s="358"/>
      <c r="DK34" s="357"/>
      <c r="DL34" s="359">
        <v>174628</v>
      </c>
      <c r="DM34" s="358"/>
      <c r="DN34" s="358"/>
      <c r="DO34" s="358"/>
      <c r="DP34" s="358"/>
      <c r="DQ34" s="358"/>
      <c r="DR34" s="358"/>
      <c r="DS34" s="358"/>
      <c r="DT34" s="358"/>
      <c r="DU34" s="358"/>
      <c r="DV34" s="357"/>
      <c r="DW34" s="362">
        <v>14.1</v>
      </c>
      <c r="DX34" s="372"/>
      <c r="DY34" s="372"/>
      <c r="DZ34" s="372"/>
      <c r="EA34" s="372"/>
      <c r="EB34" s="372"/>
      <c r="EC34" s="401"/>
    </row>
    <row r="35" spans="2:133" ht="11.25" customHeight="1" x14ac:dyDescent="0.15">
      <c r="B35" s="366" t="s">
        <v>185</v>
      </c>
      <c r="C35" s="365"/>
      <c r="D35" s="365"/>
      <c r="E35" s="365"/>
      <c r="F35" s="365"/>
      <c r="G35" s="365"/>
      <c r="H35" s="365"/>
      <c r="I35" s="365"/>
      <c r="J35" s="365"/>
      <c r="K35" s="365"/>
      <c r="L35" s="365"/>
      <c r="M35" s="365"/>
      <c r="N35" s="365"/>
      <c r="O35" s="365"/>
      <c r="P35" s="365"/>
      <c r="Q35" s="364"/>
      <c r="R35" s="363">
        <v>246830</v>
      </c>
      <c r="S35" s="358"/>
      <c r="T35" s="358"/>
      <c r="U35" s="358"/>
      <c r="V35" s="358"/>
      <c r="W35" s="358"/>
      <c r="X35" s="358"/>
      <c r="Y35" s="357"/>
      <c r="Z35" s="404">
        <v>11.3</v>
      </c>
      <c r="AA35" s="404"/>
      <c r="AB35" s="404"/>
      <c r="AC35" s="404"/>
      <c r="AD35" s="403" t="s">
        <v>44</v>
      </c>
      <c r="AE35" s="403"/>
      <c r="AF35" s="403"/>
      <c r="AG35" s="403"/>
      <c r="AH35" s="403"/>
      <c r="AI35" s="403"/>
      <c r="AJ35" s="403"/>
      <c r="AK35" s="403"/>
      <c r="AL35" s="362" t="s">
        <v>44</v>
      </c>
      <c r="AM35" s="361"/>
      <c r="AN35" s="361"/>
      <c r="AO35" s="402"/>
      <c r="AP35" s="414"/>
      <c r="AQ35" s="417" t="s">
        <v>184</v>
      </c>
      <c r="AR35" s="416"/>
      <c r="AS35" s="416"/>
      <c r="AT35" s="416"/>
      <c r="AU35" s="416"/>
      <c r="AV35" s="416"/>
      <c r="AW35" s="416"/>
      <c r="AX35" s="416"/>
      <c r="AY35" s="416"/>
      <c r="AZ35" s="416"/>
      <c r="BA35" s="416"/>
      <c r="BB35" s="416"/>
      <c r="BC35" s="416"/>
      <c r="BD35" s="416"/>
      <c r="BE35" s="416"/>
      <c r="BF35" s="415"/>
      <c r="BG35" s="417" t="s">
        <v>183</v>
      </c>
      <c r="BH35" s="416"/>
      <c r="BI35" s="416"/>
      <c r="BJ35" s="416"/>
      <c r="BK35" s="416"/>
      <c r="BL35" s="416"/>
      <c r="BM35" s="416"/>
      <c r="BN35" s="416"/>
      <c r="BO35" s="416"/>
      <c r="BP35" s="416"/>
      <c r="BQ35" s="416"/>
      <c r="BR35" s="416"/>
      <c r="BS35" s="416"/>
      <c r="BT35" s="416"/>
      <c r="BU35" s="416"/>
      <c r="BV35" s="416"/>
      <c r="BW35" s="416"/>
      <c r="BX35" s="416"/>
      <c r="BY35" s="416"/>
      <c r="BZ35" s="416"/>
      <c r="CA35" s="416"/>
      <c r="CB35" s="415"/>
      <c r="CD35" s="366" t="s">
        <v>182</v>
      </c>
      <c r="CE35" s="365"/>
      <c r="CF35" s="365"/>
      <c r="CG35" s="365"/>
      <c r="CH35" s="365"/>
      <c r="CI35" s="365"/>
      <c r="CJ35" s="365"/>
      <c r="CK35" s="365"/>
      <c r="CL35" s="365"/>
      <c r="CM35" s="365"/>
      <c r="CN35" s="365"/>
      <c r="CO35" s="365"/>
      <c r="CP35" s="365"/>
      <c r="CQ35" s="364"/>
      <c r="CR35" s="363">
        <v>51796</v>
      </c>
      <c r="CS35" s="370"/>
      <c r="CT35" s="370"/>
      <c r="CU35" s="370"/>
      <c r="CV35" s="370"/>
      <c r="CW35" s="370"/>
      <c r="CX35" s="370"/>
      <c r="CY35" s="369"/>
      <c r="CZ35" s="362">
        <v>2.5</v>
      </c>
      <c r="DA35" s="372"/>
      <c r="DB35" s="372"/>
      <c r="DC35" s="371"/>
      <c r="DD35" s="359">
        <v>30221</v>
      </c>
      <c r="DE35" s="370"/>
      <c r="DF35" s="370"/>
      <c r="DG35" s="370"/>
      <c r="DH35" s="370"/>
      <c r="DI35" s="370"/>
      <c r="DJ35" s="370"/>
      <c r="DK35" s="369"/>
      <c r="DL35" s="359">
        <v>26577</v>
      </c>
      <c r="DM35" s="370"/>
      <c r="DN35" s="370"/>
      <c r="DO35" s="370"/>
      <c r="DP35" s="370"/>
      <c r="DQ35" s="370"/>
      <c r="DR35" s="370"/>
      <c r="DS35" s="370"/>
      <c r="DT35" s="370"/>
      <c r="DU35" s="370"/>
      <c r="DV35" s="369"/>
      <c r="DW35" s="362">
        <v>2.1</v>
      </c>
      <c r="DX35" s="372"/>
      <c r="DY35" s="372"/>
      <c r="DZ35" s="372"/>
      <c r="EA35" s="372"/>
      <c r="EB35" s="372"/>
      <c r="EC35" s="401"/>
    </row>
    <row r="36" spans="2:133" ht="11.25" customHeight="1" x14ac:dyDescent="0.15">
      <c r="B36" s="366" t="s">
        <v>181</v>
      </c>
      <c r="C36" s="365"/>
      <c r="D36" s="365"/>
      <c r="E36" s="365"/>
      <c r="F36" s="365"/>
      <c r="G36" s="365"/>
      <c r="H36" s="365"/>
      <c r="I36" s="365"/>
      <c r="J36" s="365"/>
      <c r="K36" s="365"/>
      <c r="L36" s="365"/>
      <c r="M36" s="365"/>
      <c r="N36" s="365"/>
      <c r="O36" s="365"/>
      <c r="P36" s="365"/>
      <c r="Q36" s="364"/>
      <c r="R36" s="363">
        <v>45653</v>
      </c>
      <c r="S36" s="358"/>
      <c r="T36" s="358"/>
      <c r="U36" s="358"/>
      <c r="V36" s="358"/>
      <c r="W36" s="358"/>
      <c r="X36" s="358"/>
      <c r="Y36" s="357"/>
      <c r="Z36" s="404">
        <v>2.1</v>
      </c>
      <c r="AA36" s="404"/>
      <c r="AB36" s="404"/>
      <c r="AC36" s="404"/>
      <c r="AD36" s="403" t="s">
        <v>44</v>
      </c>
      <c r="AE36" s="403"/>
      <c r="AF36" s="403"/>
      <c r="AG36" s="403"/>
      <c r="AH36" s="403"/>
      <c r="AI36" s="403"/>
      <c r="AJ36" s="403"/>
      <c r="AK36" s="403"/>
      <c r="AL36" s="362" t="s">
        <v>44</v>
      </c>
      <c r="AM36" s="361"/>
      <c r="AN36" s="361"/>
      <c r="AO36" s="402"/>
      <c r="AP36" s="414"/>
      <c r="AQ36" s="413" t="s">
        <v>180</v>
      </c>
      <c r="AR36" s="412"/>
      <c r="AS36" s="412"/>
      <c r="AT36" s="412"/>
      <c r="AU36" s="412"/>
      <c r="AV36" s="412"/>
      <c r="AW36" s="412"/>
      <c r="AX36" s="412"/>
      <c r="AY36" s="411"/>
      <c r="AZ36" s="407">
        <v>105015</v>
      </c>
      <c r="BA36" s="406"/>
      <c r="BB36" s="406"/>
      <c r="BC36" s="406"/>
      <c r="BD36" s="406"/>
      <c r="BE36" s="406"/>
      <c r="BF36" s="405"/>
      <c r="BG36" s="410" t="s">
        <v>179</v>
      </c>
      <c r="BH36" s="409"/>
      <c r="BI36" s="409"/>
      <c r="BJ36" s="409"/>
      <c r="BK36" s="409"/>
      <c r="BL36" s="409"/>
      <c r="BM36" s="409"/>
      <c r="BN36" s="409"/>
      <c r="BO36" s="409"/>
      <c r="BP36" s="409"/>
      <c r="BQ36" s="409"/>
      <c r="BR36" s="409"/>
      <c r="BS36" s="409"/>
      <c r="BT36" s="409"/>
      <c r="BU36" s="408"/>
      <c r="BV36" s="407">
        <v>445</v>
      </c>
      <c r="BW36" s="406"/>
      <c r="BX36" s="406"/>
      <c r="BY36" s="406"/>
      <c r="BZ36" s="406"/>
      <c r="CA36" s="406"/>
      <c r="CB36" s="405"/>
      <c r="CD36" s="366" t="s">
        <v>178</v>
      </c>
      <c r="CE36" s="365"/>
      <c r="CF36" s="365"/>
      <c r="CG36" s="365"/>
      <c r="CH36" s="365"/>
      <c r="CI36" s="365"/>
      <c r="CJ36" s="365"/>
      <c r="CK36" s="365"/>
      <c r="CL36" s="365"/>
      <c r="CM36" s="365"/>
      <c r="CN36" s="365"/>
      <c r="CO36" s="365"/>
      <c r="CP36" s="365"/>
      <c r="CQ36" s="364"/>
      <c r="CR36" s="363">
        <v>258284</v>
      </c>
      <c r="CS36" s="358"/>
      <c r="CT36" s="358"/>
      <c r="CU36" s="358"/>
      <c r="CV36" s="358"/>
      <c r="CW36" s="358"/>
      <c r="CX36" s="358"/>
      <c r="CY36" s="357"/>
      <c r="CZ36" s="362">
        <v>12.4</v>
      </c>
      <c r="DA36" s="372"/>
      <c r="DB36" s="372"/>
      <c r="DC36" s="371"/>
      <c r="DD36" s="359">
        <v>203802</v>
      </c>
      <c r="DE36" s="358"/>
      <c r="DF36" s="358"/>
      <c r="DG36" s="358"/>
      <c r="DH36" s="358"/>
      <c r="DI36" s="358"/>
      <c r="DJ36" s="358"/>
      <c r="DK36" s="357"/>
      <c r="DL36" s="359">
        <v>176882</v>
      </c>
      <c r="DM36" s="358"/>
      <c r="DN36" s="358"/>
      <c r="DO36" s="358"/>
      <c r="DP36" s="358"/>
      <c r="DQ36" s="358"/>
      <c r="DR36" s="358"/>
      <c r="DS36" s="358"/>
      <c r="DT36" s="358"/>
      <c r="DU36" s="358"/>
      <c r="DV36" s="357"/>
      <c r="DW36" s="362">
        <v>14.3</v>
      </c>
      <c r="DX36" s="372"/>
      <c r="DY36" s="372"/>
      <c r="DZ36" s="372"/>
      <c r="EA36" s="372"/>
      <c r="EB36" s="372"/>
      <c r="EC36" s="401"/>
    </row>
    <row r="37" spans="2:133" ht="11.25" customHeight="1" x14ac:dyDescent="0.15">
      <c r="B37" s="366" t="s">
        <v>177</v>
      </c>
      <c r="C37" s="365"/>
      <c r="D37" s="365"/>
      <c r="E37" s="365"/>
      <c r="F37" s="365"/>
      <c r="G37" s="365"/>
      <c r="H37" s="365"/>
      <c r="I37" s="365"/>
      <c r="J37" s="365"/>
      <c r="K37" s="365"/>
      <c r="L37" s="365"/>
      <c r="M37" s="365"/>
      <c r="N37" s="365"/>
      <c r="O37" s="365"/>
      <c r="P37" s="365"/>
      <c r="Q37" s="364"/>
      <c r="R37" s="363">
        <v>85285</v>
      </c>
      <c r="S37" s="358"/>
      <c r="T37" s="358"/>
      <c r="U37" s="358"/>
      <c r="V37" s="358"/>
      <c r="W37" s="358"/>
      <c r="X37" s="358"/>
      <c r="Y37" s="357"/>
      <c r="Z37" s="404">
        <v>3.9</v>
      </c>
      <c r="AA37" s="404"/>
      <c r="AB37" s="404"/>
      <c r="AC37" s="404"/>
      <c r="AD37" s="403">
        <v>2</v>
      </c>
      <c r="AE37" s="403"/>
      <c r="AF37" s="403"/>
      <c r="AG37" s="403"/>
      <c r="AH37" s="403"/>
      <c r="AI37" s="403"/>
      <c r="AJ37" s="403"/>
      <c r="AK37" s="403"/>
      <c r="AL37" s="362">
        <v>0</v>
      </c>
      <c r="AM37" s="361"/>
      <c r="AN37" s="361"/>
      <c r="AO37" s="402"/>
      <c r="AQ37" s="395" t="s">
        <v>176</v>
      </c>
      <c r="AR37" s="394"/>
      <c r="AS37" s="394"/>
      <c r="AT37" s="394"/>
      <c r="AU37" s="394"/>
      <c r="AV37" s="394"/>
      <c r="AW37" s="394"/>
      <c r="AX37" s="394"/>
      <c r="AY37" s="393"/>
      <c r="AZ37" s="363">
        <v>43077</v>
      </c>
      <c r="BA37" s="358"/>
      <c r="BB37" s="358"/>
      <c r="BC37" s="358"/>
      <c r="BD37" s="370"/>
      <c r="BE37" s="370"/>
      <c r="BF37" s="392"/>
      <c r="BG37" s="366" t="s">
        <v>175</v>
      </c>
      <c r="BH37" s="365"/>
      <c r="BI37" s="365"/>
      <c r="BJ37" s="365"/>
      <c r="BK37" s="365"/>
      <c r="BL37" s="365"/>
      <c r="BM37" s="365"/>
      <c r="BN37" s="365"/>
      <c r="BO37" s="365"/>
      <c r="BP37" s="365"/>
      <c r="BQ37" s="365"/>
      <c r="BR37" s="365"/>
      <c r="BS37" s="365"/>
      <c r="BT37" s="365"/>
      <c r="BU37" s="364"/>
      <c r="BV37" s="363">
        <v>393</v>
      </c>
      <c r="BW37" s="358"/>
      <c r="BX37" s="358"/>
      <c r="BY37" s="358"/>
      <c r="BZ37" s="358"/>
      <c r="CA37" s="358"/>
      <c r="CB37" s="388"/>
      <c r="CD37" s="366" t="s">
        <v>174</v>
      </c>
      <c r="CE37" s="365"/>
      <c r="CF37" s="365"/>
      <c r="CG37" s="365"/>
      <c r="CH37" s="365"/>
      <c r="CI37" s="365"/>
      <c r="CJ37" s="365"/>
      <c r="CK37" s="365"/>
      <c r="CL37" s="365"/>
      <c r="CM37" s="365"/>
      <c r="CN37" s="365"/>
      <c r="CO37" s="365"/>
      <c r="CP37" s="365"/>
      <c r="CQ37" s="364"/>
      <c r="CR37" s="363">
        <v>113542</v>
      </c>
      <c r="CS37" s="370"/>
      <c r="CT37" s="370"/>
      <c r="CU37" s="370"/>
      <c r="CV37" s="370"/>
      <c r="CW37" s="370"/>
      <c r="CX37" s="370"/>
      <c r="CY37" s="369"/>
      <c r="CZ37" s="362">
        <v>5.4</v>
      </c>
      <c r="DA37" s="372"/>
      <c r="DB37" s="372"/>
      <c r="DC37" s="371"/>
      <c r="DD37" s="359">
        <v>74842</v>
      </c>
      <c r="DE37" s="370"/>
      <c r="DF37" s="370"/>
      <c r="DG37" s="370"/>
      <c r="DH37" s="370"/>
      <c r="DI37" s="370"/>
      <c r="DJ37" s="370"/>
      <c r="DK37" s="369"/>
      <c r="DL37" s="359">
        <v>72944</v>
      </c>
      <c r="DM37" s="370"/>
      <c r="DN37" s="370"/>
      <c r="DO37" s="370"/>
      <c r="DP37" s="370"/>
      <c r="DQ37" s="370"/>
      <c r="DR37" s="370"/>
      <c r="DS37" s="370"/>
      <c r="DT37" s="370"/>
      <c r="DU37" s="370"/>
      <c r="DV37" s="369"/>
      <c r="DW37" s="362">
        <v>5.9</v>
      </c>
      <c r="DX37" s="372"/>
      <c r="DY37" s="372"/>
      <c r="DZ37" s="372"/>
      <c r="EA37" s="372"/>
      <c r="EB37" s="372"/>
      <c r="EC37" s="401"/>
    </row>
    <row r="38" spans="2:133" ht="11.25" customHeight="1" x14ac:dyDescent="0.15">
      <c r="B38" s="366" t="s">
        <v>173</v>
      </c>
      <c r="C38" s="365"/>
      <c r="D38" s="365"/>
      <c r="E38" s="365"/>
      <c r="F38" s="365"/>
      <c r="G38" s="365"/>
      <c r="H38" s="365"/>
      <c r="I38" s="365"/>
      <c r="J38" s="365"/>
      <c r="K38" s="365"/>
      <c r="L38" s="365"/>
      <c r="M38" s="365"/>
      <c r="N38" s="365"/>
      <c r="O38" s="365"/>
      <c r="P38" s="365"/>
      <c r="Q38" s="364"/>
      <c r="R38" s="363">
        <v>206093</v>
      </c>
      <c r="S38" s="358"/>
      <c r="T38" s="358"/>
      <c r="U38" s="358"/>
      <c r="V38" s="358"/>
      <c r="W38" s="358"/>
      <c r="X38" s="358"/>
      <c r="Y38" s="357"/>
      <c r="Z38" s="404">
        <v>9.4</v>
      </c>
      <c r="AA38" s="404"/>
      <c r="AB38" s="404"/>
      <c r="AC38" s="404"/>
      <c r="AD38" s="403" t="s">
        <v>44</v>
      </c>
      <c r="AE38" s="403"/>
      <c r="AF38" s="403"/>
      <c r="AG38" s="403"/>
      <c r="AH38" s="403"/>
      <c r="AI38" s="403"/>
      <c r="AJ38" s="403"/>
      <c r="AK38" s="403"/>
      <c r="AL38" s="362" t="s">
        <v>44</v>
      </c>
      <c r="AM38" s="361"/>
      <c r="AN38" s="361"/>
      <c r="AO38" s="402"/>
      <c r="AQ38" s="395" t="s">
        <v>172</v>
      </c>
      <c r="AR38" s="394"/>
      <c r="AS38" s="394"/>
      <c r="AT38" s="394"/>
      <c r="AU38" s="394"/>
      <c r="AV38" s="394"/>
      <c r="AW38" s="394"/>
      <c r="AX38" s="394"/>
      <c r="AY38" s="393"/>
      <c r="AZ38" s="363">
        <v>22466</v>
      </c>
      <c r="BA38" s="358"/>
      <c r="BB38" s="358"/>
      <c r="BC38" s="358"/>
      <c r="BD38" s="370"/>
      <c r="BE38" s="370"/>
      <c r="BF38" s="392"/>
      <c r="BG38" s="366" t="s">
        <v>171</v>
      </c>
      <c r="BH38" s="365"/>
      <c r="BI38" s="365"/>
      <c r="BJ38" s="365"/>
      <c r="BK38" s="365"/>
      <c r="BL38" s="365"/>
      <c r="BM38" s="365"/>
      <c r="BN38" s="365"/>
      <c r="BO38" s="365"/>
      <c r="BP38" s="365"/>
      <c r="BQ38" s="365"/>
      <c r="BR38" s="365"/>
      <c r="BS38" s="365"/>
      <c r="BT38" s="365"/>
      <c r="BU38" s="364"/>
      <c r="BV38" s="363">
        <v>71</v>
      </c>
      <c r="BW38" s="358"/>
      <c r="BX38" s="358"/>
      <c r="BY38" s="358"/>
      <c r="BZ38" s="358"/>
      <c r="CA38" s="358"/>
      <c r="CB38" s="388"/>
      <c r="CD38" s="366" t="s">
        <v>170</v>
      </c>
      <c r="CE38" s="365"/>
      <c r="CF38" s="365"/>
      <c r="CG38" s="365"/>
      <c r="CH38" s="365"/>
      <c r="CI38" s="365"/>
      <c r="CJ38" s="365"/>
      <c r="CK38" s="365"/>
      <c r="CL38" s="365"/>
      <c r="CM38" s="365"/>
      <c r="CN38" s="365"/>
      <c r="CO38" s="365"/>
      <c r="CP38" s="365"/>
      <c r="CQ38" s="364"/>
      <c r="CR38" s="363">
        <v>105015</v>
      </c>
      <c r="CS38" s="358"/>
      <c r="CT38" s="358"/>
      <c r="CU38" s="358"/>
      <c r="CV38" s="358"/>
      <c r="CW38" s="358"/>
      <c r="CX38" s="358"/>
      <c r="CY38" s="357"/>
      <c r="CZ38" s="362">
        <v>5</v>
      </c>
      <c r="DA38" s="372"/>
      <c r="DB38" s="372"/>
      <c r="DC38" s="371"/>
      <c r="DD38" s="359">
        <v>87961</v>
      </c>
      <c r="DE38" s="358"/>
      <c r="DF38" s="358"/>
      <c r="DG38" s="358"/>
      <c r="DH38" s="358"/>
      <c r="DI38" s="358"/>
      <c r="DJ38" s="358"/>
      <c r="DK38" s="357"/>
      <c r="DL38" s="359">
        <v>37760</v>
      </c>
      <c r="DM38" s="358"/>
      <c r="DN38" s="358"/>
      <c r="DO38" s="358"/>
      <c r="DP38" s="358"/>
      <c r="DQ38" s="358"/>
      <c r="DR38" s="358"/>
      <c r="DS38" s="358"/>
      <c r="DT38" s="358"/>
      <c r="DU38" s="358"/>
      <c r="DV38" s="357"/>
      <c r="DW38" s="362">
        <v>3</v>
      </c>
      <c r="DX38" s="372"/>
      <c r="DY38" s="372"/>
      <c r="DZ38" s="372"/>
      <c r="EA38" s="372"/>
      <c r="EB38" s="372"/>
      <c r="EC38" s="401"/>
    </row>
    <row r="39" spans="2:133" ht="11.25" customHeight="1" x14ac:dyDescent="0.15">
      <c r="B39" s="366" t="s">
        <v>169</v>
      </c>
      <c r="C39" s="365"/>
      <c r="D39" s="365"/>
      <c r="E39" s="365"/>
      <c r="F39" s="365"/>
      <c r="G39" s="365"/>
      <c r="H39" s="365"/>
      <c r="I39" s="365"/>
      <c r="J39" s="365"/>
      <c r="K39" s="365"/>
      <c r="L39" s="365"/>
      <c r="M39" s="365"/>
      <c r="N39" s="365"/>
      <c r="O39" s="365"/>
      <c r="P39" s="365"/>
      <c r="Q39" s="364"/>
      <c r="R39" s="363" t="s">
        <v>44</v>
      </c>
      <c r="S39" s="358"/>
      <c r="T39" s="358"/>
      <c r="U39" s="358"/>
      <c r="V39" s="358"/>
      <c r="W39" s="358"/>
      <c r="X39" s="358"/>
      <c r="Y39" s="357"/>
      <c r="Z39" s="404" t="s">
        <v>44</v>
      </c>
      <c r="AA39" s="404"/>
      <c r="AB39" s="404"/>
      <c r="AC39" s="404"/>
      <c r="AD39" s="403" t="s">
        <v>44</v>
      </c>
      <c r="AE39" s="403"/>
      <c r="AF39" s="403"/>
      <c r="AG39" s="403"/>
      <c r="AH39" s="403"/>
      <c r="AI39" s="403"/>
      <c r="AJ39" s="403"/>
      <c r="AK39" s="403"/>
      <c r="AL39" s="362" t="s">
        <v>44</v>
      </c>
      <c r="AM39" s="361"/>
      <c r="AN39" s="361"/>
      <c r="AO39" s="402"/>
      <c r="AQ39" s="395" t="s">
        <v>168</v>
      </c>
      <c r="AR39" s="394"/>
      <c r="AS39" s="394"/>
      <c r="AT39" s="394"/>
      <c r="AU39" s="394"/>
      <c r="AV39" s="394"/>
      <c r="AW39" s="394"/>
      <c r="AX39" s="394"/>
      <c r="AY39" s="393"/>
      <c r="AZ39" s="363">
        <v>163</v>
      </c>
      <c r="BA39" s="358"/>
      <c r="BB39" s="358"/>
      <c r="BC39" s="358"/>
      <c r="BD39" s="370"/>
      <c r="BE39" s="370"/>
      <c r="BF39" s="392"/>
      <c r="BG39" s="366" t="s">
        <v>167</v>
      </c>
      <c r="BH39" s="365"/>
      <c r="BI39" s="365"/>
      <c r="BJ39" s="365"/>
      <c r="BK39" s="365"/>
      <c r="BL39" s="365"/>
      <c r="BM39" s="365"/>
      <c r="BN39" s="365"/>
      <c r="BO39" s="365"/>
      <c r="BP39" s="365"/>
      <c r="BQ39" s="365"/>
      <c r="BR39" s="365"/>
      <c r="BS39" s="365"/>
      <c r="BT39" s="365"/>
      <c r="BU39" s="364"/>
      <c r="BV39" s="363">
        <v>137</v>
      </c>
      <c r="BW39" s="358"/>
      <c r="BX39" s="358"/>
      <c r="BY39" s="358"/>
      <c r="BZ39" s="358"/>
      <c r="CA39" s="358"/>
      <c r="CB39" s="388"/>
      <c r="CD39" s="366" t="s">
        <v>166</v>
      </c>
      <c r="CE39" s="365"/>
      <c r="CF39" s="365"/>
      <c r="CG39" s="365"/>
      <c r="CH39" s="365"/>
      <c r="CI39" s="365"/>
      <c r="CJ39" s="365"/>
      <c r="CK39" s="365"/>
      <c r="CL39" s="365"/>
      <c r="CM39" s="365"/>
      <c r="CN39" s="365"/>
      <c r="CO39" s="365"/>
      <c r="CP39" s="365"/>
      <c r="CQ39" s="364"/>
      <c r="CR39" s="363">
        <v>208333</v>
      </c>
      <c r="CS39" s="370"/>
      <c r="CT39" s="370"/>
      <c r="CU39" s="370"/>
      <c r="CV39" s="370"/>
      <c r="CW39" s="370"/>
      <c r="CX39" s="370"/>
      <c r="CY39" s="369"/>
      <c r="CZ39" s="362">
        <v>10</v>
      </c>
      <c r="DA39" s="372"/>
      <c r="DB39" s="372"/>
      <c r="DC39" s="371"/>
      <c r="DD39" s="359">
        <v>169373</v>
      </c>
      <c r="DE39" s="370"/>
      <c r="DF39" s="370"/>
      <c r="DG39" s="370"/>
      <c r="DH39" s="370"/>
      <c r="DI39" s="370"/>
      <c r="DJ39" s="370"/>
      <c r="DK39" s="369"/>
      <c r="DL39" s="359" t="s">
        <v>44</v>
      </c>
      <c r="DM39" s="370"/>
      <c r="DN39" s="370"/>
      <c r="DO39" s="370"/>
      <c r="DP39" s="370"/>
      <c r="DQ39" s="370"/>
      <c r="DR39" s="370"/>
      <c r="DS39" s="370"/>
      <c r="DT39" s="370"/>
      <c r="DU39" s="370"/>
      <c r="DV39" s="369"/>
      <c r="DW39" s="362" t="s">
        <v>44</v>
      </c>
      <c r="DX39" s="372"/>
      <c r="DY39" s="372"/>
      <c r="DZ39" s="372"/>
      <c r="EA39" s="372"/>
      <c r="EB39" s="372"/>
      <c r="EC39" s="401"/>
    </row>
    <row r="40" spans="2:133" ht="11.25" customHeight="1" x14ac:dyDescent="0.15">
      <c r="B40" s="366" t="s">
        <v>165</v>
      </c>
      <c r="C40" s="365"/>
      <c r="D40" s="365"/>
      <c r="E40" s="365"/>
      <c r="F40" s="365"/>
      <c r="G40" s="365"/>
      <c r="H40" s="365"/>
      <c r="I40" s="365"/>
      <c r="J40" s="365"/>
      <c r="K40" s="365"/>
      <c r="L40" s="365"/>
      <c r="M40" s="365"/>
      <c r="N40" s="365"/>
      <c r="O40" s="365"/>
      <c r="P40" s="365"/>
      <c r="Q40" s="364"/>
      <c r="R40" s="363">
        <v>6193</v>
      </c>
      <c r="S40" s="358"/>
      <c r="T40" s="358"/>
      <c r="U40" s="358"/>
      <c r="V40" s="358"/>
      <c r="W40" s="358"/>
      <c r="X40" s="358"/>
      <c r="Y40" s="357"/>
      <c r="Z40" s="404">
        <v>0.3</v>
      </c>
      <c r="AA40" s="404"/>
      <c r="AB40" s="404"/>
      <c r="AC40" s="404"/>
      <c r="AD40" s="403" t="s">
        <v>44</v>
      </c>
      <c r="AE40" s="403"/>
      <c r="AF40" s="403"/>
      <c r="AG40" s="403"/>
      <c r="AH40" s="403"/>
      <c r="AI40" s="403"/>
      <c r="AJ40" s="403"/>
      <c r="AK40" s="403"/>
      <c r="AL40" s="362" t="s">
        <v>44</v>
      </c>
      <c r="AM40" s="361"/>
      <c r="AN40" s="361"/>
      <c r="AO40" s="402"/>
      <c r="AQ40" s="395" t="s">
        <v>164</v>
      </c>
      <c r="AR40" s="394"/>
      <c r="AS40" s="394"/>
      <c r="AT40" s="394"/>
      <c r="AU40" s="394"/>
      <c r="AV40" s="394"/>
      <c r="AW40" s="394"/>
      <c r="AX40" s="394"/>
      <c r="AY40" s="393"/>
      <c r="AZ40" s="363" t="s">
        <v>44</v>
      </c>
      <c r="BA40" s="358"/>
      <c r="BB40" s="358"/>
      <c r="BC40" s="358"/>
      <c r="BD40" s="370"/>
      <c r="BE40" s="370"/>
      <c r="BF40" s="392"/>
      <c r="BG40" s="391" t="s">
        <v>163</v>
      </c>
      <c r="BH40" s="390"/>
      <c r="BI40" s="390"/>
      <c r="BJ40" s="390"/>
      <c r="BK40" s="390"/>
      <c r="BL40" s="389"/>
      <c r="BM40" s="365" t="s">
        <v>162</v>
      </c>
      <c r="BN40" s="365"/>
      <c r="BO40" s="365"/>
      <c r="BP40" s="365"/>
      <c r="BQ40" s="365"/>
      <c r="BR40" s="365"/>
      <c r="BS40" s="365"/>
      <c r="BT40" s="365"/>
      <c r="BU40" s="364"/>
      <c r="BV40" s="363">
        <v>57</v>
      </c>
      <c r="BW40" s="358"/>
      <c r="BX40" s="358"/>
      <c r="BY40" s="358"/>
      <c r="BZ40" s="358"/>
      <c r="CA40" s="358"/>
      <c r="CB40" s="388"/>
      <c r="CD40" s="366" t="s">
        <v>161</v>
      </c>
      <c r="CE40" s="365"/>
      <c r="CF40" s="365"/>
      <c r="CG40" s="365"/>
      <c r="CH40" s="365"/>
      <c r="CI40" s="365"/>
      <c r="CJ40" s="365"/>
      <c r="CK40" s="365"/>
      <c r="CL40" s="365"/>
      <c r="CM40" s="365"/>
      <c r="CN40" s="365"/>
      <c r="CO40" s="365"/>
      <c r="CP40" s="365"/>
      <c r="CQ40" s="364"/>
      <c r="CR40" s="363" t="s">
        <v>44</v>
      </c>
      <c r="CS40" s="358"/>
      <c r="CT40" s="358"/>
      <c r="CU40" s="358"/>
      <c r="CV40" s="358"/>
      <c r="CW40" s="358"/>
      <c r="CX40" s="358"/>
      <c r="CY40" s="357"/>
      <c r="CZ40" s="362" t="s">
        <v>44</v>
      </c>
      <c r="DA40" s="372"/>
      <c r="DB40" s="372"/>
      <c r="DC40" s="371"/>
      <c r="DD40" s="359" t="s">
        <v>44</v>
      </c>
      <c r="DE40" s="358"/>
      <c r="DF40" s="358"/>
      <c r="DG40" s="358"/>
      <c r="DH40" s="358"/>
      <c r="DI40" s="358"/>
      <c r="DJ40" s="358"/>
      <c r="DK40" s="357"/>
      <c r="DL40" s="359" t="s">
        <v>44</v>
      </c>
      <c r="DM40" s="358"/>
      <c r="DN40" s="358"/>
      <c r="DO40" s="358"/>
      <c r="DP40" s="358"/>
      <c r="DQ40" s="358"/>
      <c r="DR40" s="358"/>
      <c r="DS40" s="358"/>
      <c r="DT40" s="358"/>
      <c r="DU40" s="358"/>
      <c r="DV40" s="357"/>
      <c r="DW40" s="362" t="s">
        <v>44</v>
      </c>
      <c r="DX40" s="372"/>
      <c r="DY40" s="372"/>
      <c r="DZ40" s="372"/>
      <c r="EA40" s="372"/>
      <c r="EB40" s="372"/>
      <c r="EC40" s="401"/>
    </row>
    <row r="41" spans="2:133" ht="11.25" customHeight="1" x14ac:dyDescent="0.15">
      <c r="B41" s="349" t="s">
        <v>160</v>
      </c>
      <c r="C41" s="348"/>
      <c r="D41" s="348"/>
      <c r="E41" s="348"/>
      <c r="F41" s="348"/>
      <c r="G41" s="348"/>
      <c r="H41" s="348"/>
      <c r="I41" s="348"/>
      <c r="J41" s="348"/>
      <c r="K41" s="348"/>
      <c r="L41" s="348"/>
      <c r="M41" s="348"/>
      <c r="N41" s="348"/>
      <c r="O41" s="348"/>
      <c r="P41" s="348"/>
      <c r="Q41" s="347"/>
      <c r="R41" s="346">
        <v>2187530</v>
      </c>
      <c r="S41" s="380"/>
      <c r="T41" s="380"/>
      <c r="U41" s="380"/>
      <c r="V41" s="380"/>
      <c r="W41" s="380"/>
      <c r="X41" s="380"/>
      <c r="Y41" s="400"/>
      <c r="Z41" s="399">
        <v>100</v>
      </c>
      <c r="AA41" s="399"/>
      <c r="AB41" s="399"/>
      <c r="AC41" s="399"/>
      <c r="AD41" s="398">
        <v>1233973</v>
      </c>
      <c r="AE41" s="398"/>
      <c r="AF41" s="398"/>
      <c r="AG41" s="398"/>
      <c r="AH41" s="398"/>
      <c r="AI41" s="398"/>
      <c r="AJ41" s="398"/>
      <c r="AK41" s="398"/>
      <c r="AL41" s="345">
        <v>100</v>
      </c>
      <c r="AM41" s="397"/>
      <c r="AN41" s="397"/>
      <c r="AO41" s="396"/>
      <c r="AQ41" s="395" t="s">
        <v>159</v>
      </c>
      <c r="AR41" s="394"/>
      <c r="AS41" s="394"/>
      <c r="AT41" s="394"/>
      <c r="AU41" s="394"/>
      <c r="AV41" s="394"/>
      <c r="AW41" s="394"/>
      <c r="AX41" s="394"/>
      <c r="AY41" s="393"/>
      <c r="AZ41" s="363">
        <v>8653</v>
      </c>
      <c r="BA41" s="358"/>
      <c r="BB41" s="358"/>
      <c r="BC41" s="358"/>
      <c r="BD41" s="370"/>
      <c r="BE41" s="370"/>
      <c r="BF41" s="392"/>
      <c r="BG41" s="391"/>
      <c r="BH41" s="390"/>
      <c r="BI41" s="390"/>
      <c r="BJ41" s="390"/>
      <c r="BK41" s="390"/>
      <c r="BL41" s="389"/>
      <c r="BM41" s="365" t="s">
        <v>158</v>
      </c>
      <c r="BN41" s="365"/>
      <c r="BO41" s="365"/>
      <c r="BP41" s="365"/>
      <c r="BQ41" s="365"/>
      <c r="BR41" s="365"/>
      <c r="BS41" s="365"/>
      <c r="BT41" s="365"/>
      <c r="BU41" s="364"/>
      <c r="BV41" s="363" t="s">
        <v>44</v>
      </c>
      <c r="BW41" s="358"/>
      <c r="BX41" s="358"/>
      <c r="BY41" s="358"/>
      <c r="BZ41" s="358"/>
      <c r="CA41" s="358"/>
      <c r="CB41" s="388"/>
      <c r="CD41" s="366" t="s">
        <v>157</v>
      </c>
      <c r="CE41" s="365"/>
      <c r="CF41" s="365"/>
      <c r="CG41" s="365"/>
      <c r="CH41" s="365"/>
      <c r="CI41" s="365"/>
      <c r="CJ41" s="365"/>
      <c r="CK41" s="365"/>
      <c r="CL41" s="365"/>
      <c r="CM41" s="365"/>
      <c r="CN41" s="365"/>
      <c r="CO41" s="365"/>
      <c r="CP41" s="365"/>
      <c r="CQ41" s="364"/>
      <c r="CR41" s="363" t="s">
        <v>44</v>
      </c>
      <c r="CS41" s="370"/>
      <c r="CT41" s="370"/>
      <c r="CU41" s="370"/>
      <c r="CV41" s="370"/>
      <c r="CW41" s="370"/>
      <c r="CX41" s="370"/>
      <c r="CY41" s="369"/>
      <c r="CZ41" s="362" t="s">
        <v>44</v>
      </c>
      <c r="DA41" s="372"/>
      <c r="DB41" s="372"/>
      <c r="DC41" s="371"/>
      <c r="DD41" s="359" t="s">
        <v>44</v>
      </c>
      <c r="DE41" s="370"/>
      <c r="DF41" s="370"/>
      <c r="DG41" s="370"/>
      <c r="DH41" s="370"/>
      <c r="DI41" s="370"/>
      <c r="DJ41" s="370"/>
      <c r="DK41" s="369"/>
      <c r="DL41" s="356"/>
      <c r="DM41" s="355"/>
      <c r="DN41" s="355"/>
      <c r="DO41" s="355"/>
      <c r="DP41" s="355"/>
      <c r="DQ41" s="355"/>
      <c r="DR41" s="355"/>
      <c r="DS41" s="355"/>
      <c r="DT41" s="355"/>
      <c r="DU41" s="355"/>
      <c r="DV41" s="354"/>
      <c r="DW41" s="353"/>
      <c r="DX41" s="352"/>
      <c r="DY41" s="352"/>
      <c r="DZ41" s="352"/>
      <c r="EA41" s="352"/>
      <c r="EB41" s="352"/>
      <c r="EC41" s="351"/>
    </row>
    <row r="42" spans="2:133" ht="11.25" customHeight="1" x14ac:dyDescent="0.15">
      <c r="AQ42" s="387" t="s">
        <v>156</v>
      </c>
      <c r="AR42" s="386"/>
      <c r="AS42" s="386"/>
      <c r="AT42" s="386"/>
      <c r="AU42" s="386"/>
      <c r="AV42" s="386"/>
      <c r="AW42" s="386"/>
      <c r="AX42" s="386"/>
      <c r="AY42" s="385"/>
      <c r="AZ42" s="346">
        <v>30656</v>
      </c>
      <c r="BA42" s="380"/>
      <c r="BB42" s="380"/>
      <c r="BC42" s="380"/>
      <c r="BD42" s="341"/>
      <c r="BE42" s="341"/>
      <c r="BF42" s="384"/>
      <c r="BG42" s="383"/>
      <c r="BH42" s="382"/>
      <c r="BI42" s="382"/>
      <c r="BJ42" s="382"/>
      <c r="BK42" s="382"/>
      <c r="BL42" s="381"/>
      <c r="BM42" s="348" t="s">
        <v>155</v>
      </c>
      <c r="BN42" s="348"/>
      <c r="BO42" s="348"/>
      <c r="BP42" s="348"/>
      <c r="BQ42" s="348"/>
      <c r="BR42" s="348"/>
      <c r="BS42" s="348"/>
      <c r="BT42" s="348"/>
      <c r="BU42" s="347"/>
      <c r="BV42" s="346">
        <v>262</v>
      </c>
      <c r="BW42" s="380"/>
      <c r="BX42" s="380"/>
      <c r="BY42" s="380"/>
      <c r="BZ42" s="380"/>
      <c r="CA42" s="380"/>
      <c r="CB42" s="379"/>
      <c r="CD42" s="366" t="s">
        <v>154</v>
      </c>
      <c r="CE42" s="365"/>
      <c r="CF42" s="365"/>
      <c r="CG42" s="365"/>
      <c r="CH42" s="365"/>
      <c r="CI42" s="365"/>
      <c r="CJ42" s="365"/>
      <c r="CK42" s="365"/>
      <c r="CL42" s="365"/>
      <c r="CM42" s="365"/>
      <c r="CN42" s="365"/>
      <c r="CO42" s="365"/>
      <c r="CP42" s="365"/>
      <c r="CQ42" s="364"/>
      <c r="CR42" s="363">
        <v>304804</v>
      </c>
      <c r="CS42" s="370"/>
      <c r="CT42" s="370"/>
      <c r="CU42" s="370"/>
      <c r="CV42" s="370"/>
      <c r="CW42" s="370"/>
      <c r="CX42" s="370"/>
      <c r="CY42" s="369"/>
      <c r="CZ42" s="362">
        <v>14.6</v>
      </c>
      <c r="DA42" s="372"/>
      <c r="DB42" s="372"/>
      <c r="DC42" s="371"/>
      <c r="DD42" s="359">
        <v>33430</v>
      </c>
      <c r="DE42" s="370"/>
      <c r="DF42" s="370"/>
      <c r="DG42" s="370"/>
      <c r="DH42" s="370"/>
      <c r="DI42" s="370"/>
      <c r="DJ42" s="370"/>
      <c r="DK42" s="369"/>
      <c r="DL42" s="356"/>
      <c r="DM42" s="355"/>
      <c r="DN42" s="355"/>
      <c r="DO42" s="355"/>
      <c r="DP42" s="355"/>
      <c r="DQ42" s="355"/>
      <c r="DR42" s="355"/>
      <c r="DS42" s="355"/>
      <c r="DT42" s="355"/>
      <c r="DU42" s="355"/>
      <c r="DV42" s="354"/>
      <c r="DW42" s="353"/>
      <c r="DX42" s="352"/>
      <c r="DY42" s="352"/>
      <c r="DZ42" s="352"/>
      <c r="EA42" s="352"/>
      <c r="EB42" s="352"/>
      <c r="EC42" s="351"/>
    </row>
    <row r="43" spans="2:133" ht="11.25" customHeight="1" x14ac:dyDescent="0.15">
      <c r="B43" s="332" t="s">
        <v>153</v>
      </c>
      <c r="CD43" s="366" t="s">
        <v>152</v>
      </c>
      <c r="CE43" s="365"/>
      <c r="CF43" s="365"/>
      <c r="CG43" s="365"/>
      <c r="CH43" s="365"/>
      <c r="CI43" s="365"/>
      <c r="CJ43" s="365"/>
      <c r="CK43" s="365"/>
      <c r="CL43" s="365"/>
      <c r="CM43" s="365"/>
      <c r="CN43" s="365"/>
      <c r="CO43" s="365"/>
      <c r="CP43" s="365"/>
      <c r="CQ43" s="364"/>
      <c r="CR43" s="363" t="s">
        <v>44</v>
      </c>
      <c r="CS43" s="370"/>
      <c r="CT43" s="370"/>
      <c r="CU43" s="370"/>
      <c r="CV43" s="370"/>
      <c r="CW43" s="370"/>
      <c r="CX43" s="370"/>
      <c r="CY43" s="369"/>
      <c r="CZ43" s="362" t="s">
        <v>44</v>
      </c>
      <c r="DA43" s="372"/>
      <c r="DB43" s="372"/>
      <c r="DC43" s="371"/>
      <c r="DD43" s="359" t="s">
        <v>44</v>
      </c>
      <c r="DE43" s="370"/>
      <c r="DF43" s="370"/>
      <c r="DG43" s="370"/>
      <c r="DH43" s="370"/>
      <c r="DI43" s="370"/>
      <c r="DJ43" s="370"/>
      <c r="DK43" s="369"/>
      <c r="DL43" s="356"/>
      <c r="DM43" s="355"/>
      <c r="DN43" s="355"/>
      <c r="DO43" s="355"/>
      <c r="DP43" s="355"/>
      <c r="DQ43" s="355"/>
      <c r="DR43" s="355"/>
      <c r="DS43" s="355"/>
      <c r="DT43" s="355"/>
      <c r="DU43" s="355"/>
      <c r="DV43" s="354"/>
      <c r="DW43" s="353"/>
      <c r="DX43" s="352"/>
      <c r="DY43" s="352"/>
      <c r="DZ43" s="352"/>
      <c r="EA43" s="352"/>
      <c r="EB43" s="352"/>
      <c r="EC43" s="351"/>
    </row>
    <row r="44" spans="2:133" ht="11.25" customHeight="1" x14ac:dyDescent="0.15">
      <c r="B44" s="376" t="s">
        <v>151</v>
      </c>
      <c r="C44" s="376"/>
      <c r="D44" s="376"/>
      <c r="E44" s="376"/>
      <c r="F44" s="376"/>
      <c r="G44" s="376"/>
      <c r="H44" s="376"/>
      <c r="I44" s="376"/>
      <c r="J44" s="376"/>
      <c r="K44" s="376"/>
      <c r="L44" s="376"/>
      <c r="M44" s="376"/>
      <c r="N44" s="376"/>
      <c r="O44" s="376"/>
      <c r="P44" s="376"/>
      <c r="Q44" s="376"/>
      <c r="R44" s="376"/>
      <c r="S44" s="376"/>
      <c r="T44" s="376"/>
      <c r="U44" s="376"/>
      <c r="V44" s="376"/>
      <c r="W44" s="376"/>
      <c r="X44" s="376"/>
      <c r="Y44" s="376"/>
      <c r="Z44" s="376"/>
      <c r="AA44" s="376"/>
      <c r="AB44" s="376"/>
      <c r="AC44" s="376"/>
      <c r="AD44" s="376"/>
      <c r="AE44" s="376"/>
      <c r="AF44" s="376"/>
      <c r="AG44" s="376"/>
      <c r="AH44" s="376"/>
      <c r="AI44" s="376"/>
      <c r="AJ44" s="376"/>
      <c r="AK44" s="376"/>
      <c r="AL44" s="376"/>
      <c r="AM44" s="376"/>
      <c r="AN44" s="376"/>
      <c r="AO44" s="376"/>
      <c r="AP44" s="376"/>
      <c r="AQ44" s="376"/>
      <c r="AR44" s="376"/>
      <c r="AS44" s="376"/>
      <c r="AT44" s="376"/>
      <c r="AU44" s="376"/>
      <c r="AV44" s="376"/>
      <c r="AW44" s="376"/>
      <c r="AX44" s="376"/>
      <c r="AY44" s="376"/>
      <c r="AZ44" s="376"/>
      <c r="BA44" s="376"/>
      <c r="BB44" s="376"/>
      <c r="BC44" s="376"/>
      <c r="BD44" s="376"/>
      <c r="BE44" s="376"/>
      <c r="BF44" s="376"/>
      <c r="BG44" s="376"/>
      <c r="BH44" s="376"/>
      <c r="BI44" s="376"/>
      <c r="BJ44" s="376"/>
      <c r="BK44" s="376"/>
      <c r="BL44" s="376"/>
      <c r="BM44" s="376"/>
      <c r="BN44" s="376"/>
      <c r="BO44" s="376"/>
      <c r="BP44" s="376"/>
      <c r="BQ44" s="376"/>
      <c r="BR44" s="376"/>
      <c r="BS44" s="376"/>
      <c r="BT44" s="376"/>
      <c r="BU44" s="376"/>
      <c r="BV44" s="376"/>
      <c r="BW44" s="376"/>
      <c r="BX44" s="376"/>
      <c r="BY44" s="376"/>
      <c r="BZ44" s="376"/>
      <c r="CA44" s="376"/>
      <c r="CB44" s="376"/>
      <c r="CC44" s="375"/>
      <c r="CD44" s="378" t="s">
        <v>150</v>
      </c>
      <c r="CE44" s="377"/>
      <c r="CF44" s="366" t="s">
        <v>149</v>
      </c>
      <c r="CG44" s="365"/>
      <c r="CH44" s="365"/>
      <c r="CI44" s="365"/>
      <c r="CJ44" s="365"/>
      <c r="CK44" s="365"/>
      <c r="CL44" s="365"/>
      <c r="CM44" s="365"/>
      <c r="CN44" s="365"/>
      <c r="CO44" s="365"/>
      <c r="CP44" s="365"/>
      <c r="CQ44" s="364"/>
      <c r="CR44" s="363">
        <v>304804</v>
      </c>
      <c r="CS44" s="358"/>
      <c r="CT44" s="358"/>
      <c r="CU44" s="358"/>
      <c r="CV44" s="358"/>
      <c r="CW44" s="358"/>
      <c r="CX44" s="358"/>
      <c r="CY44" s="357"/>
      <c r="CZ44" s="362">
        <v>14.6</v>
      </c>
      <c r="DA44" s="361"/>
      <c r="DB44" s="361"/>
      <c r="DC44" s="360"/>
      <c r="DD44" s="359">
        <v>33430</v>
      </c>
      <c r="DE44" s="358"/>
      <c r="DF44" s="358"/>
      <c r="DG44" s="358"/>
      <c r="DH44" s="358"/>
      <c r="DI44" s="358"/>
      <c r="DJ44" s="358"/>
      <c r="DK44" s="357"/>
      <c r="DL44" s="356"/>
      <c r="DM44" s="355"/>
      <c r="DN44" s="355"/>
      <c r="DO44" s="355"/>
      <c r="DP44" s="355"/>
      <c r="DQ44" s="355"/>
      <c r="DR44" s="355"/>
      <c r="DS44" s="355"/>
      <c r="DT44" s="355"/>
      <c r="DU44" s="355"/>
      <c r="DV44" s="354"/>
      <c r="DW44" s="353"/>
      <c r="DX44" s="352"/>
      <c r="DY44" s="352"/>
      <c r="DZ44" s="352"/>
      <c r="EA44" s="352"/>
      <c r="EB44" s="352"/>
      <c r="EC44" s="351"/>
    </row>
    <row r="45" spans="2:133" ht="11.25" customHeight="1" x14ac:dyDescent="0.15">
      <c r="B45" s="376" t="s">
        <v>148</v>
      </c>
      <c r="C45" s="376"/>
      <c r="D45" s="376"/>
      <c r="E45" s="376"/>
      <c r="F45" s="376"/>
      <c r="G45" s="376"/>
      <c r="H45" s="376"/>
      <c r="I45" s="376"/>
      <c r="J45" s="376"/>
      <c r="K45" s="376"/>
      <c r="L45" s="376"/>
      <c r="M45" s="376"/>
      <c r="N45" s="376"/>
      <c r="O45" s="376"/>
      <c r="P45" s="376"/>
      <c r="Q45" s="376"/>
      <c r="R45" s="376"/>
      <c r="S45" s="376"/>
      <c r="T45" s="376"/>
      <c r="U45" s="376"/>
      <c r="V45" s="376"/>
      <c r="W45" s="376"/>
      <c r="X45" s="376"/>
      <c r="Y45" s="376"/>
      <c r="Z45" s="376"/>
      <c r="AA45" s="376"/>
      <c r="AB45" s="376"/>
      <c r="AC45" s="376"/>
      <c r="AD45" s="376"/>
      <c r="AE45" s="376"/>
      <c r="AF45" s="376"/>
      <c r="AG45" s="376"/>
      <c r="AH45" s="376"/>
      <c r="AI45" s="376"/>
      <c r="AJ45" s="376"/>
      <c r="AK45" s="376"/>
      <c r="AL45" s="376"/>
      <c r="AM45" s="376"/>
      <c r="AN45" s="376"/>
      <c r="AO45" s="376"/>
      <c r="AP45" s="376"/>
      <c r="AQ45" s="376"/>
      <c r="AR45" s="376"/>
      <c r="AS45" s="376"/>
      <c r="AT45" s="376"/>
      <c r="AU45" s="376"/>
      <c r="AV45" s="376"/>
      <c r="AW45" s="376"/>
      <c r="AX45" s="376"/>
      <c r="AY45" s="376"/>
      <c r="AZ45" s="376"/>
      <c r="BA45" s="376"/>
      <c r="BB45" s="376"/>
      <c r="BC45" s="376"/>
      <c r="BD45" s="376"/>
      <c r="BE45" s="376"/>
      <c r="BF45" s="376"/>
      <c r="BG45" s="376"/>
      <c r="BH45" s="376"/>
      <c r="BI45" s="376"/>
      <c r="BJ45" s="376"/>
      <c r="BK45" s="376"/>
      <c r="BL45" s="376"/>
      <c r="BM45" s="376"/>
      <c r="BN45" s="376"/>
      <c r="BO45" s="376"/>
      <c r="BP45" s="376"/>
      <c r="BQ45" s="376"/>
      <c r="BR45" s="376"/>
      <c r="BS45" s="376"/>
      <c r="BT45" s="376"/>
      <c r="BU45" s="376"/>
      <c r="BV45" s="376"/>
      <c r="BW45" s="376"/>
      <c r="BX45" s="376"/>
      <c r="BY45" s="376"/>
      <c r="BZ45" s="376"/>
      <c r="CA45" s="376"/>
      <c r="CB45" s="376"/>
      <c r="CC45" s="375"/>
      <c r="CD45" s="374"/>
      <c r="CE45" s="373"/>
      <c r="CF45" s="366" t="s">
        <v>147</v>
      </c>
      <c r="CG45" s="365"/>
      <c r="CH45" s="365"/>
      <c r="CI45" s="365"/>
      <c r="CJ45" s="365"/>
      <c r="CK45" s="365"/>
      <c r="CL45" s="365"/>
      <c r="CM45" s="365"/>
      <c r="CN45" s="365"/>
      <c r="CO45" s="365"/>
      <c r="CP45" s="365"/>
      <c r="CQ45" s="364"/>
      <c r="CR45" s="363">
        <v>89429</v>
      </c>
      <c r="CS45" s="370"/>
      <c r="CT45" s="370"/>
      <c r="CU45" s="370"/>
      <c r="CV45" s="370"/>
      <c r="CW45" s="370"/>
      <c r="CX45" s="370"/>
      <c r="CY45" s="369"/>
      <c r="CZ45" s="362">
        <v>4.3</v>
      </c>
      <c r="DA45" s="372"/>
      <c r="DB45" s="372"/>
      <c r="DC45" s="371"/>
      <c r="DD45" s="359">
        <v>401</v>
      </c>
      <c r="DE45" s="370"/>
      <c r="DF45" s="370"/>
      <c r="DG45" s="370"/>
      <c r="DH45" s="370"/>
      <c r="DI45" s="370"/>
      <c r="DJ45" s="370"/>
      <c r="DK45" s="369"/>
      <c r="DL45" s="356"/>
      <c r="DM45" s="355"/>
      <c r="DN45" s="355"/>
      <c r="DO45" s="355"/>
      <c r="DP45" s="355"/>
      <c r="DQ45" s="355"/>
      <c r="DR45" s="355"/>
      <c r="DS45" s="355"/>
      <c r="DT45" s="355"/>
      <c r="DU45" s="355"/>
      <c r="DV45" s="354"/>
      <c r="DW45" s="353"/>
      <c r="DX45" s="352"/>
      <c r="DY45" s="352"/>
      <c r="DZ45" s="352"/>
      <c r="EA45" s="352"/>
      <c r="EB45" s="352"/>
      <c r="EC45" s="351"/>
    </row>
    <row r="46" spans="2:133" ht="11.25" customHeight="1" x14ac:dyDescent="0.15">
      <c r="B46" s="350"/>
      <c r="CD46" s="374"/>
      <c r="CE46" s="373"/>
      <c r="CF46" s="366" t="s">
        <v>146</v>
      </c>
      <c r="CG46" s="365"/>
      <c r="CH46" s="365"/>
      <c r="CI46" s="365"/>
      <c r="CJ46" s="365"/>
      <c r="CK46" s="365"/>
      <c r="CL46" s="365"/>
      <c r="CM46" s="365"/>
      <c r="CN46" s="365"/>
      <c r="CO46" s="365"/>
      <c r="CP46" s="365"/>
      <c r="CQ46" s="364"/>
      <c r="CR46" s="363">
        <v>215375</v>
      </c>
      <c r="CS46" s="358"/>
      <c r="CT46" s="358"/>
      <c r="CU46" s="358"/>
      <c r="CV46" s="358"/>
      <c r="CW46" s="358"/>
      <c r="CX46" s="358"/>
      <c r="CY46" s="357"/>
      <c r="CZ46" s="362">
        <v>10.3</v>
      </c>
      <c r="DA46" s="361"/>
      <c r="DB46" s="361"/>
      <c r="DC46" s="360"/>
      <c r="DD46" s="359">
        <v>33029</v>
      </c>
      <c r="DE46" s="358"/>
      <c r="DF46" s="358"/>
      <c r="DG46" s="358"/>
      <c r="DH46" s="358"/>
      <c r="DI46" s="358"/>
      <c r="DJ46" s="358"/>
      <c r="DK46" s="357"/>
      <c r="DL46" s="356"/>
      <c r="DM46" s="355"/>
      <c r="DN46" s="355"/>
      <c r="DO46" s="355"/>
      <c r="DP46" s="355"/>
      <c r="DQ46" s="355"/>
      <c r="DR46" s="355"/>
      <c r="DS46" s="355"/>
      <c r="DT46" s="355"/>
      <c r="DU46" s="355"/>
      <c r="DV46" s="354"/>
      <c r="DW46" s="353"/>
      <c r="DX46" s="352"/>
      <c r="DY46" s="352"/>
      <c r="DZ46" s="352"/>
      <c r="EA46" s="352"/>
      <c r="EB46" s="352"/>
      <c r="EC46" s="351"/>
    </row>
    <row r="47" spans="2:133" ht="11.25" customHeight="1" x14ac:dyDescent="0.15">
      <c r="B47" s="350"/>
      <c r="CD47" s="374"/>
      <c r="CE47" s="373"/>
      <c r="CF47" s="366" t="s">
        <v>145</v>
      </c>
      <c r="CG47" s="365"/>
      <c r="CH47" s="365"/>
      <c r="CI47" s="365"/>
      <c r="CJ47" s="365"/>
      <c r="CK47" s="365"/>
      <c r="CL47" s="365"/>
      <c r="CM47" s="365"/>
      <c r="CN47" s="365"/>
      <c r="CO47" s="365"/>
      <c r="CP47" s="365"/>
      <c r="CQ47" s="364"/>
      <c r="CR47" s="363" t="s">
        <v>44</v>
      </c>
      <c r="CS47" s="370"/>
      <c r="CT47" s="370"/>
      <c r="CU47" s="370"/>
      <c r="CV47" s="370"/>
      <c r="CW47" s="370"/>
      <c r="CX47" s="370"/>
      <c r="CY47" s="369"/>
      <c r="CZ47" s="362" t="s">
        <v>44</v>
      </c>
      <c r="DA47" s="372"/>
      <c r="DB47" s="372"/>
      <c r="DC47" s="371"/>
      <c r="DD47" s="359" t="s">
        <v>44</v>
      </c>
      <c r="DE47" s="370"/>
      <c r="DF47" s="370"/>
      <c r="DG47" s="370"/>
      <c r="DH47" s="370"/>
      <c r="DI47" s="370"/>
      <c r="DJ47" s="370"/>
      <c r="DK47" s="369"/>
      <c r="DL47" s="356"/>
      <c r="DM47" s="355"/>
      <c r="DN47" s="355"/>
      <c r="DO47" s="355"/>
      <c r="DP47" s="355"/>
      <c r="DQ47" s="355"/>
      <c r="DR47" s="355"/>
      <c r="DS47" s="355"/>
      <c r="DT47" s="355"/>
      <c r="DU47" s="355"/>
      <c r="DV47" s="354"/>
      <c r="DW47" s="353"/>
      <c r="DX47" s="352"/>
      <c r="DY47" s="352"/>
      <c r="DZ47" s="352"/>
      <c r="EA47" s="352"/>
      <c r="EB47" s="352"/>
      <c r="EC47" s="351"/>
    </row>
    <row r="48" spans="2:133" ht="11.25" x14ac:dyDescent="0.15">
      <c r="B48" s="350"/>
      <c r="CD48" s="368"/>
      <c r="CE48" s="367"/>
      <c r="CF48" s="366" t="s">
        <v>144</v>
      </c>
      <c r="CG48" s="365"/>
      <c r="CH48" s="365"/>
      <c r="CI48" s="365"/>
      <c r="CJ48" s="365"/>
      <c r="CK48" s="365"/>
      <c r="CL48" s="365"/>
      <c r="CM48" s="365"/>
      <c r="CN48" s="365"/>
      <c r="CO48" s="365"/>
      <c r="CP48" s="365"/>
      <c r="CQ48" s="364"/>
      <c r="CR48" s="363" t="s">
        <v>44</v>
      </c>
      <c r="CS48" s="358"/>
      <c r="CT48" s="358"/>
      <c r="CU48" s="358"/>
      <c r="CV48" s="358"/>
      <c r="CW48" s="358"/>
      <c r="CX48" s="358"/>
      <c r="CY48" s="357"/>
      <c r="CZ48" s="362" t="s">
        <v>44</v>
      </c>
      <c r="DA48" s="361"/>
      <c r="DB48" s="361"/>
      <c r="DC48" s="360"/>
      <c r="DD48" s="359" t="s">
        <v>44</v>
      </c>
      <c r="DE48" s="358"/>
      <c r="DF48" s="358"/>
      <c r="DG48" s="358"/>
      <c r="DH48" s="358"/>
      <c r="DI48" s="358"/>
      <c r="DJ48" s="358"/>
      <c r="DK48" s="357"/>
      <c r="DL48" s="356"/>
      <c r="DM48" s="355"/>
      <c r="DN48" s="355"/>
      <c r="DO48" s="355"/>
      <c r="DP48" s="355"/>
      <c r="DQ48" s="355"/>
      <c r="DR48" s="355"/>
      <c r="DS48" s="355"/>
      <c r="DT48" s="355"/>
      <c r="DU48" s="355"/>
      <c r="DV48" s="354"/>
      <c r="DW48" s="353"/>
      <c r="DX48" s="352"/>
      <c r="DY48" s="352"/>
      <c r="DZ48" s="352"/>
      <c r="EA48" s="352"/>
      <c r="EB48" s="352"/>
      <c r="EC48" s="351"/>
    </row>
    <row r="49" spans="2:133" ht="11.25" customHeight="1" x14ac:dyDescent="0.15">
      <c r="B49" s="350"/>
      <c r="CD49" s="349" t="s">
        <v>143</v>
      </c>
      <c r="CE49" s="348"/>
      <c r="CF49" s="348"/>
      <c r="CG49" s="348"/>
      <c r="CH49" s="348"/>
      <c r="CI49" s="348"/>
      <c r="CJ49" s="348"/>
      <c r="CK49" s="348"/>
      <c r="CL49" s="348"/>
      <c r="CM49" s="348"/>
      <c r="CN49" s="348"/>
      <c r="CO49" s="348"/>
      <c r="CP49" s="348"/>
      <c r="CQ49" s="347"/>
      <c r="CR49" s="346">
        <v>2088827</v>
      </c>
      <c r="CS49" s="341"/>
      <c r="CT49" s="341"/>
      <c r="CU49" s="341"/>
      <c r="CV49" s="341"/>
      <c r="CW49" s="341"/>
      <c r="CX49" s="341"/>
      <c r="CY49" s="340"/>
      <c r="CZ49" s="345">
        <v>100</v>
      </c>
      <c r="DA49" s="344"/>
      <c r="DB49" s="344"/>
      <c r="DC49" s="343"/>
      <c r="DD49" s="342">
        <v>1493482</v>
      </c>
      <c r="DE49" s="341"/>
      <c r="DF49" s="341"/>
      <c r="DG49" s="341"/>
      <c r="DH49" s="341"/>
      <c r="DI49" s="341"/>
      <c r="DJ49" s="341"/>
      <c r="DK49" s="340"/>
      <c r="DL49" s="339"/>
      <c r="DM49" s="338"/>
      <c r="DN49" s="338"/>
      <c r="DO49" s="338"/>
      <c r="DP49" s="338"/>
      <c r="DQ49" s="338"/>
      <c r="DR49" s="338"/>
      <c r="DS49" s="338"/>
      <c r="DT49" s="338"/>
      <c r="DU49" s="338"/>
      <c r="DV49" s="337"/>
      <c r="DW49" s="336"/>
      <c r="DX49" s="335"/>
      <c r="DY49" s="335"/>
      <c r="DZ49" s="335"/>
      <c r="EA49" s="335"/>
      <c r="EB49" s="335"/>
      <c r="EC49" s="334"/>
    </row>
  </sheetData>
  <sheetProtection algorithmName="SHA-512" hashValue="gYRzGCEIZ7fV9SeJVlfE2Wasy3t0XYQ8kdQ/7Vu/gVTketJTFzbcrMOa0rXxf3sy6sJUoXrivvbtQZZ6iKYtJQ==" saltValue="B6M3FT9hmuW9wW5Bsx34Cw==" spinCount="100000" sheet="1" objects="1" scenarios="1"/>
  <mergeCells count="603">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CD21:CQ21"/>
    <mergeCell ref="CR21:CY21"/>
    <mergeCell ref="CZ21:DC21"/>
    <mergeCell ref="DD21:DP21"/>
    <mergeCell ref="CD23:CQ23"/>
    <mergeCell ref="CR23:CY23"/>
    <mergeCell ref="CZ23:DC23"/>
    <mergeCell ref="DD23:DK23"/>
    <mergeCell ref="DL23:DV23"/>
    <mergeCell ref="BS23:CB23"/>
    <mergeCell ref="B22:Q22"/>
    <mergeCell ref="R22:Y22"/>
    <mergeCell ref="Z22:AC22"/>
    <mergeCell ref="AD22:AK22"/>
    <mergeCell ref="AL22:AO22"/>
    <mergeCell ref="AP22:BF22"/>
    <mergeCell ref="BG22:BN22"/>
    <mergeCell ref="BO22:BR22"/>
    <mergeCell ref="BS22:CB22"/>
    <mergeCell ref="DW23:EC23"/>
    <mergeCell ref="CD22:EC22"/>
    <mergeCell ref="B23:Q23"/>
    <mergeCell ref="R23:Y23"/>
    <mergeCell ref="Z23:AC23"/>
    <mergeCell ref="AD23:AK23"/>
    <mergeCell ref="AL23:AO23"/>
    <mergeCell ref="AP23:BF23"/>
    <mergeCell ref="BG23:BN23"/>
    <mergeCell ref="BO23:BR23"/>
    <mergeCell ref="B24:Q24"/>
    <mergeCell ref="R24:Y24"/>
    <mergeCell ref="Z24:AC24"/>
    <mergeCell ref="AD24:AK24"/>
    <mergeCell ref="AL24:AO24"/>
    <mergeCell ref="AP24:BF24"/>
    <mergeCell ref="BG25:BN25"/>
    <mergeCell ref="BG24:BN24"/>
    <mergeCell ref="BO24:BR24"/>
    <mergeCell ref="BS24:CB24"/>
    <mergeCell ref="CD24:CQ24"/>
    <mergeCell ref="CR24:CY24"/>
    <mergeCell ref="BS25:CB25"/>
    <mergeCell ref="CD25:CQ25"/>
    <mergeCell ref="CR25:CY25"/>
    <mergeCell ref="B25:Q25"/>
    <mergeCell ref="R25:Y25"/>
    <mergeCell ref="Z25:AC25"/>
    <mergeCell ref="AD25:AK25"/>
    <mergeCell ref="AL25:AO25"/>
    <mergeCell ref="AP25:BF25"/>
    <mergeCell ref="DL25:DV25"/>
    <mergeCell ref="DW27:EC27"/>
    <mergeCell ref="DW26:EC26"/>
    <mergeCell ref="BO26:BR26"/>
    <mergeCell ref="BO25:BR25"/>
    <mergeCell ref="DD24:DK24"/>
    <mergeCell ref="DL24:DV24"/>
    <mergeCell ref="DW24:EC24"/>
    <mergeCell ref="CZ24:DC24"/>
    <mergeCell ref="DW25:EC25"/>
    <mergeCell ref="BO27:BR27"/>
    <mergeCell ref="BS27:CB27"/>
    <mergeCell ref="CZ25:DC25"/>
    <mergeCell ref="DD25:DK25"/>
    <mergeCell ref="CD27:CQ27"/>
    <mergeCell ref="CR27:CY27"/>
    <mergeCell ref="CZ27:DC27"/>
    <mergeCell ref="DD27:DK27"/>
    <mergeCell ref="BG26:BN26"/>
    <mergeCell ref="B27:Q27"/>
    <mergeCell ref="R27:Y27"/>
    <mergeCell ref="Z27:AC27"/>
    <mergeCell ref="AD27:AK27"/>
    <mergeCell ref="AL27:AO27"/>
    <mergeCell ref="AP27:BF27"/>
    <mergeCell ref="BG27:BN27"/>
    <mergeCell ref="B26:Q26"/>
    <mergeCell ref="R26:Y26"/>
    <mergeCell ref="Z26:AC26"/>
    <mergeCell ref="AD26:AK26"/>
    <mergeCell ref="AL26:AO26"/>
    <mergeCell ref="AP26:BF26"/>
    <mergeCell ref="DD29:DK29"/>
    <mergeCell ref="DL29:DV29"/>
    <mergeCell ref="BS26:CB26"/>
    <mergeCell ref="CD26:CQ26"/>
    <mergeCell ref="CR26:CY26"/>
    <mergeCell ref="CZ26:DC26"/>
    <mergeCell ref="DD26:DK26"/>
    <mergeCell ref="DL26:DV26"/>
    <mergeCell ref="DL27:DV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DD30:DK30"/>
    <mergeCell ref="DL30:DV30"/>
    <mergeCell ref="DW30:EC30"/>
    <mergeCell ref="B31:Q31"/>
    <mergeCell ref="R31:Y31"/>
    <mergeCell ref="Z31:AC31"/>
    <mergeCell ref="CR29:CY29"/>
    <mergeCell ref="CZ29:DC29"/>
    <mergeCell ref="BR30:CB30"/>
    <mergeCell ref="CF30:CQ30"/>
    <mergeCell ref="CR30:CY30"/>
    <mergeCell ref="CZ30:DC30"/>
    <mergeCell ref="DW29:EC29"/>
    <mergeCell ref="B30:Q30"/>
    <mergeCell ref="R30:Y30"/>
    <mergeCell ref="Z30:AC30"/>
    <mergeCell ref="AD30:AK30"/>
    <mergeCell ref="AL30:AO30"/>
    <mergeCell ref="AP30:BF30"/>
    <mergeCell ref="BG30:BQ30"/>
    <mergeCell ref="BO29:BR29"/>
    <mergeCell ref="BS29:CB29"/>
    <mergeCell ref="DD31:DK31"/>
    <mergeCell ref="DL31:DV31"/>
    <mergeCell ref="DW31:EC31"/>
    <mergeCell ref="BX31:CB31"/>
    <mergeCell ref="CF31:CQ31"/>
    <mergeCell ref="CR32:CY32"/>
    <mergeCell ref="CZ32:DC32"/>
    <mergeCell ref="DD32:DK32"/>
    <mergeCell ref="DL32:DV32"/>
    <mergeCell ref="DW32:EC32"/>
    <mergeCell ref="CR31:CY31"/>
    <mergeCell ref="AX32:BF32"/>
    <mergeCell ref="BG32:BL32"/>
    <mergeCell ref="BM32:BQ32"/>
    <mergeCell ref="BR32:BW32"/>
    <mergeCell ref="CZ31:DC31"/>
    <mergeCell ref="BX32:CB32"/>
    <mergeCell ref="CF32:CQ32"/>
    <mergeCell ref="CD29:CE32"/>
    <mergeCell ref="CF29:CQ29"/>
    <mergeCell ref="AX31:BF31"/>
    <mergeCell ref="BG31:BL31"/>
    <mergeCell ref="BM31:BQ31"/>
    <mergeCell ref="BR31:BW31"/>
    <mergeCell ref="AD31:AK31"/>
    <mergeCell ref="AL31:AO31"/>
    <mergeCell ref="AP31:AS33"/>
    <mergeCell ref="AT31:AT33"/>
    <mergeCell ref="BM33:BQ33"/>
    <mergeCell ref="BR33:BW33"/>
    <mergeCell ref="BX33:CB33"/>
    <mergeCell ref="CD33:CQ33"/>
    <mergeCell ref="B33:Q33"/>
    <mergeCell ref="R33:Y33"/>
    <mergeCell ref="R34:Y34"/>
    <mergeCell ref="Z34:AC34"/>
    <mergeCell ref="AD34:AK34"/>
    <mergeCell ref="AL34:AO34"/>
    <mergeCell ref="AX33:BF33"/>
    <mergeCell ref="BG33:BL33"/>
    <mergeCell ref="DW34:EC34"/>
    <mergeCell ref="CR33:CY33"/>
    <mergeCell ref="CZ33:DC33"/>
    <mergeCell ref="DD33:DK33"/>
    <mergeCell ref="DL33:DV33"/>
    <mergeCell ref="DW33:EC33"/>
    <mergeCell ref="CZ34:DC34"/>
    <mergeCell ref="DD34:DK34"/>
    <mergeCell ref="DL34:DV34"/>
    <mergeCell ref="CD36:CQ36"/>
    <mergeCell ref="B32:Q32"/>
    <mergeCell ref="R32:Y32"/>
    <mergeCell ref="Z32:AC32"/>
    <mergeCell ref="AD32:AK32"/>
    <mergeCell ref="AL32:AO32"/>
    <mergeCell ref="B34:Q34"/>
    <mergeCell ref="AQ35:BF35"/>
    <mergeCell ref="CD34:CQ34"/>
    <mergeCell ref="CR34:CY34"/>
    <mergeCell ref="BG35:CB35"/>
    <mergeCell ref="AZ36:BF36"/>
    <mergeCell ref="BG36:BU36"/>
    <mergeCell ref="BV36:CB36"/>
    <mergeCell ref="Z33:AC33"/>
    <mergeCell ref="AD33:AK33"/>
    <mergeCell ref="AL33:AO33"/>
    <mergeCell ref="Z35:AC35"/>
    <mergeCell ref="AD35:AK35"/>
    <mergeCell ref="AL35:AO35"/>
    <mergeCell ref="DW36:EC36"/>
    <mergeCell ref="DW35:EC35"/>
    <mergeCell ref="CD35:CQ35"/>
    <mergeCell ref="CR35:CY35"/>
    <mergeCell ref="CZ35:DC35"/>
    <mergeCell ref="DD35:DK35"/>
    <mergeCell ref="DL35:DV35"/>
    <mergeCell ref="DD36:DK36"/>
    <mergeCell ref="DL36:DV36"/>
    <mergeCell ref="Z37:AC37"/>
    <mergeCell ref="AD37:AK37"/>
    <mergeCell ref="AL37:AO37"/>
    <mergeCell ref="AQ37:AY37"/>
    <mergeCell ref="Z36:AC36"/>
    <mergeCell ref="AD36:AK36"/>
    <mergeCell ref="AL36:AO36"/>
    <mergeCell ref="AQ36:AY36"/>
    <mergeCell ref="CR37:CY37"/>
    <mergeCell ref="CZ37:DC37"/>
    <mergeCell ref="B37:Q37"/>
    <mergeCell ref="R37:Y37"/>
    <mergeCell ref="CR36:CY36"/>
    <mergeCell ref="CZ36:DC36"/>
    <mergeCell ref="B36:Q36"/>
    <mergeCell ref="R36:Y36"/>
    <mergeCell ref="AQ38:AY38"/>
    <mergeCell ref="AZ38:BF38"/>
    <mergeCell ref="AZ37:BF37"/>
    <mergeCell ref="BG37:BU37"/>
    <mergeCell ref="BV37:CB37"/>
    <mergeCell ref="CD37:CQ37"/>
    <mergeCell ref="B35:Q35"/>
    <mergeCell ref="R35:Y35"/>
    <mergeCell ref="DD37:DK37"/>
    <mergeCell ref="DL37:DV37"/>
    <mergeCell ref="DW37:EC37"/>
    <mergeCell ref="B38:Q38"/>
    <mergeCell ref="R38:Y38"/>
    <mergeCell ref="Z38:AC38"/>
    <mergeCell ref="AD38:AK38"/>
    <mergeCell ref="AL38:AO38"/>
    <mergeCell ref="CZ38:DC38"/>
    <mergeCell ref="DD38:DK38"/>
    <mergeCell ref="DW39:EC39"/>
    <mergeCell ref="BV39:CB39"/>
    <mergeCell ref="CD39:CQ39"/>
    <mergeCell ref="CR39:CY39"/>
    <mergeCell ref="CZ39:DC39"/>
    <mergeCell ref="DD39:DK39"/>
    <mergeCell ref="DL39:DV39"/>
    <mergeCell ref="AZ39:BF39"/>
    <mergeCell ref="BG39:BU39"/>
    <mergeCell ref="BG38:BU38"/>
    <mergeCell ref="BV38:CB38"/>
    <mergeCell ref="CD38:CQ38"/>
    <mergeCell ref="CR38:CY38"/>
    <mergeCell ref="AZ42:BF42"/>
    <mergeCell ref="BM42:BU42"/>
    <mergeCell ref="DL38:DV38"/>
    <mergeCell ref="DW38:EC38"/>
    <mergeCell ref="B39:Q39"/>
    <mergeCell ref="R39:Y39"/>
    <mergeCell ref="Z39:AC39"/>
    <mergeCell ref="AD39:AK39"/>
    <mergeCell ref="AL39:AO39"/>
    <mergeCell ref="AQ39:AY39"/>
    <mergeCell ref="CR40:CY40"/>
    <mergeCell ref="CZ40:DC40"/>
    <mergeCell ref="DD40:DK40"/>
    <mergeCell ref="DL40:DV40"/>
    <mergeCell ref="B40:Q40"/>
    <mergeCell ref="R40:Y40"/>
    <mergeCell ref="Z40:AC40"/>
    <mergeCell ref="AD40:AK40"/>
    <mergeCell ref="AL40:AO40"/>
    <mergeCell ref="AQ40:AY40"/>
    <mergeCell ref="AQ41:AY41"/>
    <mergeCell ref="AZ41:BF41"/>
    <mergeCell ref="BM41:BU41"/>
    <mergeCell ref="BV41:CB41"/>
    <mergeCell ref="BV40:CB40"/>
    <mergeCell ref="CD40:CQ40"/>
    <mergeCell ref="AZ40:BF40"/>
    <mergeCell ref="BG40:BK42"/>
    <mergeCell ref="BM40:BU40"/>
    <mergeCell ref="AQ42:AY42"/>
    <mergeCell ref="DL42:DV42"/>
    <mergeCell ref="DD41:DK41"/>
    <mergeCell ref="DL41:DV41"/>
    <mergeCell ref="DW41:EC41"/>
    <mergeCell ref="DW40:EC40"/>
    <mergeCell ref="B41:Q41"/>
    <mergeCell ref="R41:Y41"/>
    <mergeCell ref="Z41:AC41"/>
    <mergeCell ref="AD41:AK41"/>
    <mergeCell ref="AL41:AO41"/>
    <mergeCell ref="BV42:CB42"/>
    <mergeCell ref="CD42:CQ42"/>
    <mergeCell ref="CR42:CY42"/>
    <mergeCell ref="CD41:CQ41"/>
    <mergeCell ref="CR41:CY41"/>
    <mergeCell ref="CZ41:DC41"/>
    <mergeCell ref="CZ42:DC42"/>
    <mergeCell ref="DW45:EC45"/>
    <mergeCell ref="B44:CC44"/>
    <mergeCell ref="CD44:CE48"/>
    <mergeCell ref="CF44:CQ44"/>
    <mergeCell ref="CR44:CY44"/>
    <mergeCell ref="CZ44:DC44"/>
    <mergeCell ref="DD44:DK44"/>
    <mergeCell ref="CF46:CQ46"/>
    <mergeCell ref="CR46:CY46"/>
    <mergeCell ref="CZ46:DC46"/>
    <mergeCell ref="B45:CC45"/>
    <mergeCell ref="CF45:CQ45"/>
    <mergeCell ref="CR45:CY45"/>
    <mergeCell ref="CZ45:DC45"/>
    <mergeCell ref="DD45:DK45"/>
    <mergeCell ref="DL45:DV45"/>
    <mergeCell ref="DL44:DV44"/>
    <mergeCell ref="DW44:EC44"/>
    <mergeCell ref="DW42:EC42"/>
    <mergeCell ref="CD43:CQ43"/>
    <mergeCell ref="CR43:CY43"/>
    <mergeCell ref="CZ43:DC43"/>
    <mergeCell ref="DD43:DK43"/>
    <mergeCell ref="DL43:DV43"/>
    <mergeCell ref="DW43:EC43"/>
    <mergeCell ref="DD42:DK42"/>
    <mergeCell ref="DL46:DV46"/>
    <mergeCell ref="DW46:EC46"/>
    <mergeCell ref="CF47:CQ47"/>
    <mergeCell ref="CR47:CY47"/>
    <mergeCell ref="CZ47:DC47"/>
    <mergeCell ref="DD47:DK47"/>
    <mergeCell ref="DL47:DV47"/>
    <mergeCell ref="DW47:EC47"/>
    <mergeCell ref="DD46:DK46"/>
    <mergeCell ref="CF48:CQ48"/>
    <mergeCell ref="CR48:CY48"/>
    <mergeCell ref="CZ48:DC48"/>
    <mergeCell ref="DD48:DK48"/>
    <mergeCell ref="DL48:DV48"/>
    <mergeCell ref="DW48:EC48"/>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D41C0-8DBB-4192-83C7-E807B1B099CD}">
  <sheetPr>
    <pageSetUpPr fitToPage="1"/>
  </sheetPr>
  <dimension ref="A1:EA135"/>
  <sheetViews>
    <sheetView topLeftCell="G1" zoomScale="70" zoomScaleNormal="25" zoomScaleSheetLayoutView="70" workbookViewId="0"/>
  </sheetViews>
  <sheetFormatPr defaultColWidth="0" defaultRowHeight="13.5" zeroHeight="1" x14ac:dyDescent="0.15"/>
  <cols>
    <col min="1" max="130" width="2.75" style="466" customWidth="1"/>
    <col min="131" max="131" width="1.625" style="466" customWidth="1"/>
    <col min="132" max="16384" width="9" style="466" hidden="1"/>
  </cols>
  <sheetData>
    <row r="1" spans="1:131" ht="11.25" customHeight="1" thickBot="1" x14ac:dyDescent="0.2">
      <c r="A1" s="888"/>
      <c r="B1" s="888"/>
      <c r="C1" s="888"/>
      <c r="D1" s="888"/>
      <c r="E1" s="888"/>
      <c r="F1" s="888"/>
      <c r="G1" s="888"/>
      <c r="H1" s="888"/>
      <c r="I1" s="888"/>
      <c r="J1" s="888"/>
      <c r="K1" s="888"/>
      <c r="L1" s="888"/>
      <c r="M1" s="888"/>
      <c r="N1" s="882"/>
      <c r="O1" s="882"/>
      <c r="P1" s="882"/>
      <c r="Q1" s="882"/>
      <c r="R1" s="882"/>
      <c r="S1" s="882"/>
      <c r="T1" s="882"/>
      <c r="U1" s="882"/>
      <c r="V1" s="882"/>
      <c r="W1" s="882"/>
      <c r="X1" s="882"/>
      <c r="Y1" s="882"/>
      <c r="Z1" s="882"/>
      <c r="AA1" s="882"/>
      <c r="AB1" s="882"/>
      <c r="AC1" s="882"/>
      <c r="AD1" s="882"/>
      <c r="AE1" s="882"/>
      <c r="AF1" s="882"/>
      <c r="AG1" s="882"/>
      <c r="AH1" s="882"/>
      <c r="AI1" s="882"/>
      <c r="AJ1" s="882"/>
      <c r="AK1" s="882"/>
      <c r="AL1" s="882"/>
      <c r="AM1" s="882"/>
      <c r="AN1" s="882"/>
      <c r="AO1" s="882"/>
      <c r="AP1" s="882"/>
      <c r="AQ1" s="882"/>
      <c r="AR1" s="882"/>
      <c r="AS1" s="882"/>
      <c r="AT1" s="882"/>
      <c r="AU1" s="882"/>
      <c r="AV1" s="882"/>
      <c r="AW1" s="882"/>
      <c r="AX1" s="882"/>
      <c r="AY1" s="882"/>
      <c r="AZ1" s="882"/>
      <c r="BA1" s="882"/>
      <c r="BB1" s="882"/>
      <c r="BC1" s="882"/>
      <c r="BD1" s="882"/>
      <c r="BE1" s="882"/>
      <c r="BF1" s="882"/>
      <c r="BG1" s="882"/>
      <c r="BH1" s="882"/>
      <c r="BI1" s="882"/>
      <c r="BJ1" s="882"/>
      <c r="BK1" s="882"/>
      <c r="BL1" s="882"/>
      <c r="BM1" s="882"/>
      <c r="BN1" s="882"/>
      <c r="BO1" s="882"/>
      <c r="BP1" s="882"/>
      <c r="BQ1" s="882"/>
      <c r="BR1" s="882"/>
      <c r="BS1" s="882"/>
      <c r="BT1" s="882"/>
      <c r="BU1" s="882"/>
      <c r="BV1" s="882"/>
      <c r="BW1" s="882"/>
      <c r="BX1" s="882"/>
      <c r="BY1" s="882"/>
      <c r="BZ1" s="882"/>
      <c r="CA1" s="882"/>
      <c r="CB1" s="882"/>
      <c r="CC1" s="882"/>
      <c r="CD1" s="882"/>
      <c r="CE1" s="882"/>
      <c r="CF1" s="882"/>
      <c r="CG1" s="882"/>
      <c r="CH1" s="882"/>
      <c r="CI1" s="882"/>
      <c r="CJ1" s="882"/>
      <c r="CK1" s="882"/>
      <c r="CL1" s="882"/>
      <c r="CM1" s="882"/>
      <c r="CN1" s="882"/>
      <c r="CO1" s="882"/>
      <c r="CP1" s="882"/>
      <c r="CQ1" s="882"/>
      <c r="CR1" s="882"/>
      <c r="CS1" s="882"/>
      <c r="CT1" s="882"/>
      <c r="CU1" s="882"/>
      <c r="CV1" s="882"/>
      <c r="CW1" s="882"/>
      <c r="CX1" s="882"/>
      <c r="CY1" s="882"/>
      <c r="CZ1" s="882"/>
      <c r="DA1" s="882"/>
      <c r="DB1" s="882"/>
      <c r="DC1" s="882"/>
      <c r="DD1" s="882"/>
      <c r="DE1" s="882"/>
      <c r="DF1" s="882"/>
      <c r="DG1" s="882"/>
      <c r="DH1" s="882"/>
      <c r="DI1" s="882"/>
      <c r="DJ1" s="882"/>
      <c r="DK1" s="882"/>
      <c r="DL1" s="882"/>
      <c r="DM1" s="882"/>
      <c r="DN1" s="882"/>
      <c r="DO1" s="882"/>
      <c r="DP1" s="882"/>
      <c r="DQ1" s="887"/>
      <c r="DR1" s="887"/>
      <c r="DS1" s="887"/>
      <c r="DT1" s="887"/>
      <c r="DU1" s="887"/>
      <c r="DV1" s="887"/>
      <c r="DW1" s="887"/>
      <c r="DX1" s="887"/>
      <c r="DY1" s="887"/>
      <c r="DZ1" s="887"/>
      <c r="EA1" s="468"/>
    </row>
    <row r="2" spans="1:131" ht="26.25" customHeight="1" thickBot="1" x14ac:dyDescent="0.2">
      <c r="A2" s="886" t="s">
        <v>429</v>
      </c>
      <c r="B2" s="886"/>
      <c r="C2" s="886"/>
      <c r="D2" s="886"/>
      <c r="E2" s="886"/>
      <c r="F2" s="886"/>
      <c r="G2" s="886"/>
      <c r="H2" s="886"/>
      <c r="I2" s="886"/>
      <c r="J2" s="886"/>
      <c r="K2" s="886"/>
      <c r="L2" s="886"/>
      <c r="M2" s="886"/>
      <c r="N2" s="886"/>
      <c r="O2" s="886"/>
      <c r="P2" s="886"/>
      <c r="Q2" s="886"/>
      <c r="R2" s="886"/>
      <c r="S2" s="886"/>
      <c r="T2" s="886"/>
      <c r="U2" s="886"/>
      <c r="V2" s="886"/>
      <c r="W2" s="886"/>
      <c r="X2" s="886"/>
      <c r="Y2" s="886"/>
      <c r="Z2" s="886"/>
      <c r="AA2" s="886"/>
      <c r="AB2" s="886"/>
      <c r="AC2" s="886"/>
      <c r="AD2" s="886"/>
      <c r="AE2" s="886"/>
      <c r="AF2" s="886"/>
      <c r="AG2" s="886"/>
      <c r="AH2" s="886"/>
      <c r="AI2" s="886"/>
      <c r="AJ2" s="886"/>
      <c r="AK2" s="886"/>
      <c r="AL2" s="886"/>
      <c r="AM2" s="886"/>
      <c r="AN2" s="886"/>
      <c r="AO2" s="886"/>
      <c r="AP2" s="886"/>
      <c r="AQ2" s="886"/>
      <c r="AR2" s="886"/>
      <c r="AS2" s="886"/>
      <c r="AT2" s="886"/>
      <c r="AU2" s="886"/>
      <c r="AV2" s="886"/>
      <c r="AW2" s="886"/>
      <c r="AX2" s="886"/>
      <c r="AY2" s="886"/>
      <c r="AZ2" s="886"/>
      <c r="BA2" s="886"/>
      <c r="BB2" s="886"/>
      <c r="BC2" s="886"/>
      <c r="BD2" s="886"/>
      <c r="BE2" s="886"/>
      <c r="BF2" s="886"/>
      <c r="BG2" s="886"/>
      <c r="BH2" s="886"/>
      <c r="BI2" s="886"/>
      <c r="BJ2" s="882"/>
      <c r="BK2" s="882"/>
      <c r="BL2" s="882"/>
      <c r="BM2" s="882"/>
      <c r="BN2" s="882"/>
      <c r="BO2" s="882"/>
      <c r="BP2" s="882"/>
      <c r="BQ2" s="882"/>
      <c r="BR2" s="882"/>
      <c r="BS2" s="882"/>
      <c r="BT2" s="882"/>
      <c r="BU2" s="882"/>
      <c r="BV2" s="882"/>
      <c r="BW2" s="882"/>
      <c r="BX2" s="882"/>
      <c r="BY2" s="882"/>
      <c r="BZ2" s="882"/>
      <c r="CA2" s="882"/>
      <c r="CB2" s="882"/>
      <c r="CC2" s="882"/>
      <c r="CD2" s="882"/>
      <c r="CE2" s="882"/>
      <c r="CF2" s="882"/>
      <c r="CG2" s="882"/>
      <c r="CH2" s="882"/>
      <c r="CI2" s="882"/>
      <c r="CJ2" s="882"/>
      <c r="CK2" s="882"/>
      <c r="CL2" s="882"/>
      <c r="CM2" s="882"/>
      <c r="CN2" s="882"/>
      <c r="CO2" s="882"/>
      <c r="CP2" s="882"/>
      <c r="CQ2" s="882"/>
      <c r="CR2" s="882"/>
      <c r="CS2" s="882"/>
      <c r="CT2" s="882"/>
      <c r="CU2" s="882"/>
      <c r="CV2" s="882"/>
      <c r="CW2" s="882"/>
      <c r="CX2" s="882"/>
      <c r="CY2" s="882"/>
      <c r="CZ2" s="882"/>
      <c r="DA2" s="882"/>
      <c r="DB2" s="882"/>
      <c r="DC2" s="882"/>
      <c r="DD2" s="882"/>
      <c r="DE2" s="882"/>
      <c r="DF2" s="882"/>
      <c r="DG2" s="882"/>
      <c r="DH2" s="882"/>
      <c r="DI2" s="882"/>
      <c r="DJ2" s="885" t="s">
        <v>428</v>
      </c>
      <c r="DK2" s="884"/>
      <c r="DL2" s="884"/>
      <c r="DM2" s="884"/>
      <c r="DN2" s="884"/>
      <c r="DO2" s="883"/>
      <c r="DP2" s="882"/>
      <c r="DQ2" s="885" t="s">
        <v>427</v>
      </c>
      <c r="DR2" s="884"/>
      <c r="DS2" s="884"/>
      <c r="DT2" s="884"/>
      <c r="DU2" s="884"/>
      <c r="DV2" s="884"/>
      <c r="DW2" s="884"/>
      <c r="DX2" s="884"/>
      <c r="DY2" s="884"/>
      <c r="DZ2" s="883"/>
      <c r="EA2" s="468"/>
    </row>
    <row r="3" spans="1:131" ht="11.25" customHeight="1" x14ac:dyDescent="0.15">
      <c r="A3" s="882"/>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c r="AW3" s="882"/>
      <c r="AX3" s="882"/>
      <c r="AY3" s="882"/>
      <c r="AZ3" s="882"/>
      <c r="BA3" s="882"/>
      <c r="BB3" s="882"/>
      <c r="BC3" s="882"/>
      <c r="BD3" s="882"/>
      <c r="BE3" s="882"/>
      <c r="BF3" s="882"/>
      <c r="BG3" s="882"/>
      <c r="BH3" s="882"/>
      <c r="BI3" s="882"/>
      <c r="BJ3" s="882"/>
      <c r="BK3" s="882"/>
      <c r="BL3" s="882"/>
      <c r="BM3" s="882"/>
      <c r="BN3" s="882"/>
      <c r="BO3" s="882"/>
      <c r="BP3" s="882"/>
      <c r="BQ3" s="882"/>
      <c r="BR3" s="882"/>
      <c r="BS3" s="882"/>
      <c r="BT3" s="882"/>
      <c r="BU3" s="882"/>
      <c r="BV3" s="882"/>
      <c r="BW3" s="882"/>
      <c r="BX3" s="882"/>
      <c r="BY3" s="882"/>
      <c r="BZ3" s="882"/>
      <c r="CA3" s="882"/>
      <c r="CB3" s="882"/>
      <c r="CC3" s="882"/>
      <c r="CD3" s="882"/>
      <c r="CE3" s="882"/>
      <c r="CF3" s="882"/>
      <c r="CG3" s="882"/>
      <c r="CH3" s="882"/>
      <c r="CI3" s="882"/>
      <c r="CJ3" s="882"/>
      <c r="CK3" s="882"/>
      <c r="CL3" s="882"/>
      <c r="CM3" s="882"/>
      <c r="CN3" s="882"/>
      <c r="CO3" s="882"/>
      <c r="CP3" s="882"/>
      <c r="CQ3" s="882"/>
      <c r="CR3" s="882"/>
      <c r="CS3" s="882"/>
      <c r="CT3" s="882"/>
      <c r="CU3" s="882"/>
      <c r="CV3" s="882"/>
      <c r="CW3" s="882"/>
      <c r="CX3" s="882"/>
      <c r="CY3" s="882"/>
      <c r="CZ3" s="882"/>
      <c r="DA3" s="882"/>
      <c r="DB3" s="882"/>
      <c r="DC3" s="882"/>
      <c r="DD3" s="882"/>
      <c r="DE3" s="882"/>
      <c r="DF3" s="882"/>
      <c r="DG3" s="882"/>
      <c r="DH3" s="882"/>
      <c r="DI3" s="882"/>
      <c r="DJ3" s="882"/>
      <c r="DK3" s="882"/>
      <c r="DL3" s="882"/>
      <c r="DM3" s="882"/>
      <c r="DN3" s="882"/>
      <c r="DO3" s="882"/>
      <c r="DP3" s="882"/>
      <c r="DQ3" s="882"/>
      <c r="DR3" s="882"/>
      <c r="DS3" s="882"/>
      <c r="DT3" s="882"/>
      <c r="DU3" s="882"/>
      <c r="DV3" s="882"/>
      <c r="DW3" s="882"/>
      <c r="DX3" s="882"/>
      <c r="DY3" s="882"/>
      <c r="DZ3" s="882"/>
      <c r="EA3" s="468"/>
    </row>
    <row r="4" spans="1:131" s="831" customFormat="1" ht="26.25" customHeight="1" thickBot="1" x14ac:dyDescent="0.2">
      <c r="A4" s="830" t="s">
        <v>426</v>
      </c>
      <c r="B4" s="830"/>
      <c r="C4" s="830"/>
      <c r="D4" s="830"/>
      <c r="E4" s="830"/>
      <c r="F4" s="830"/>
      <c r="G4" s="830"/>
      <c r="H4" s="830"/>
      <c r="I4" s="830"/>
      <c r="J4" s="830"/>
      <c r="K4" s="830"/>
      <c r="L4" s="830"/>
      <c r="M4" s="830"/>
      <c r="N4" s="830"/>
      <c r="O4" s="830"/>
      <c r="P4" s="830"/>
      <c r="Q4" s="830"/>
      <c r="R4" s="830"/>
      <c r="S4" s="830"/>
      <c r="T4" s="830"/>
      <c r="U4" s="830"/>
      <c r="V4" s="830"/>
      <c r="W4" s="830"/>
      <c r="X4" s="830"/>
      <c r="Y4" s="830"/>
      <c r="Z4" s="830"/>
      <c r="AA4" s="830"/>
      <c r="AB4" s="830"/>
      <c r="AC4" s="830"/>
      <c r="AD4" s="830"/>
      <c r="AE4" s="830"/>
      <c r="AF4" s="830"/>
      <c r="AG4" s="830"/>
      <c r="AH4" s="830"/>
      <c r="AI4" s="830"/>
      <c r="AJ4" s="830"/>
      <c r="AK4" s="830"/>
      <c r="AL4" s="830"/>
      <c r="AM4" s="830"/>
      <c r="AN4" s="830"/>
      <c r="AO4" s="830"/>
      <c r="AP4" s="830"/>
      <c r="AQ4" s="830"/>
      <c r="AR4" s="830"/>
      <c r="AS4" s="830"/>
      <c r="AT4" s="830"/>
      <c r="AU4" s="830"/>
      <c r="AV4" s="830"/>
      <c r="AW4" s="830"/>
      <c r="AX4" s="830"/>
      <c r="AY4" s="830"/>
      <c r="AZ4" s="547"/>
      <c r="BA4" s="547"/>
      <c r="BB4" s="547"/>
      <c r="BC4" s="547"/>
      <c r="BD4" s="547"/>
      <c r="BE4" s="469"/>
      <c r="BF4" s="469"/>
      <c r="BG4" s="469"/>
      <c r="BH4" s="469"/>
      <c r="BI4" s="469"/>
      <c r="BJ4" s="469"/>
      <c r="BK4" s="469"/>
      <c r="BL4" s="469"/>
      <c r="BM4" s="469"/>
      <c r="BN4" s="469"/>
      <c r="BO4" s="469"/>
      <c r="BP4" s="469"/>
      <c r="BQ4" s="501" t="s">
        <v>425</v>
      </c>
      <c r="BR4" s="501"/>
      <c r="BS4" s="501"/>
      <c r="BT4" s="501"/>
      <c r="BU4" s="501"/>
      <c r="BV4" s="501"/>
      <c r="BW4" s="501"/>
      <c r="BX4" s="501"/>
      <c r="BY4" s="501"/>
      <c r="BZ4" s="501"/>
      <c r="CA4" s="501"/>
      <c r="CB4" s="501"/>
      <c r="CC4" s="501"/>
      <c r="CD4" s="501"/>
      <c r="CE4" s="501"/>
      <c r="CF4" s="501"/>
      <c r="CG4" s="501"/>
      <c r="CH4" s="501"/>
      <c r="CI4" s="501"/>
      <c r="CJ4" s="501"/>
      <c r="CK4" s="501"/>
      <c r="CL4" s="501"/>
      <c r="CM4" s="501"/>
      <c r="CN4" s="501"/>
      <c r="CO4" s="501"/>
      <c r="CP4" s="501"/>
      <c r="CQ4" s="501"/>
      <c r="CR4" s="501"/>
      <c r="CS4" s="501"/>
      <c r="CT4" s="501"/>
      <c r="CU4" s="501"/>
      <c r="CV4" s="501"/>
      <c r="CW4" s="501"/>
      <c r="CX4" s="501"/>
      <c r="CY4" s="501"/>
      <c r="CZ4" s="501"/>
      <c r="DA4" s="501"/>
      <c r="DB4" s="501"/>
      <c r="DC4" s="501"/>
      <c r="DD4" s="501"/>
      <c r="DE4" s="501"/>
      <c r="DF4" s="501"/>
      <c r="DG4" s="501"/>
      <c r="DH4" s="501"/>
      <c r="DI4" s="501"/>
      <c r="DJ4" s="501"/>
      <c r="DK4" s="501"/>
      <c r="DL4" s="501"/>
      <c r="DM4" s="501"/>
      <c r="DN4" s="501"/>
      <c r="DO4" s="501"/>
      <c r="DP4" s="501"/>
      <c r="DQ4" s="501"/>
      <c r="DR4" s="501"/>
      <c r="DS4" s="501"/>
      <c r="DT4" s="501"/>
      <c r="DU4" s="501"/>
      <c r="DV4" s="501"/>
      <c r="DW4" s="501"/>
      <c r="DX4" s="501"/>
      <c r="DY4" s="501"/>
      <c r="DZ4" s="501"/>
      <c r="EA4" s="481"/>
    </row>
    <row r="5" spans="1:131" s="831" customFormat="1" ht="26.25" customHeight="1" x14ac:dyDescent="0.15">
      <c r="A5" s="779" t="s">
        <v>402</v>
      </c>
      <c r="B5" s="775"/>
      <c r="C5" s="775"/>
      <c r="D5" s="775"/>
      <c r="E5" s="775"/>
      <c r="F5" s="775"/>
      <c r="G5" s="775"/>
      <c r="H5" s="775"/>
      <c r="I5" s="775"/>
      <c r="J5" s="775"/>
      <c r="K5" s="775"/>
      <c r="L5" s="775"/>
      <c r="M5" s="775"/>
      <c r="N5" s="775"/>
      <c r="O5" s="775"/>
      <c r="P5" s="774"/>
      <c r="Q5" s="772" t="s">
        <v>424</v>
      </c>
      <c r="R5" s="771"/>
      <c r="S5" s="771"/>
      <c r="T5" s="771"/>
      <c r="U5" s="773"/>
      <c r="V5" s="772" t="s">
        <v>423</v>
      </c>
      <c r="W5" s="771"/>
      <c r="X5" s="771"/>
      <c r="Y5" s="771"/>
      <c r="Z5" s="773"/>
      <c r="AA5" s="772" t="s">
        <v>422</v>
      </c>
      <c r="AB5" s="771"/>
      <c r="AC5" s="771"/>
      <c r="AD5" s="771"/>
      <c r="AE5" s="771"/>
      <c r="AF5" s="881" t="s">
        <v>421</v>
      </c>
      <c r="AG5" s="771"/>
      <c r="AH5" s="771"/>
      <c r="AI5" s="771"/>
      <c r="AJ5" s="770"/>
      <c r="AK5" s="771" t="s">
        <v>420</v>
      </c>
      <c r="AL5" s="771"/>
      <c r="AM5" s="771"/>
      <c r="AN5" s="771"/>
      <c r="AO5" s="773"/>
      <c r="AP5" s="772" t="s">
        <v>419</v>
      </c>
      <c r="AQ5" s="771"/>
      <c r="AR5" s="771"/>
      <c r="AS5" s="771"/>
      <c r="AT5" s="773"/>
      <c r="AU5" s="772" t="s">
        <v>384</v>
      </c>
      <c r="AV5" s="771"/>
      <c r="AW5" s="771"/>
      <c r="AX5" s="771"/>
      <c r="AY5" s="770"/>
      <c r="AZ5" s="547"/>
      <c r="BA5" s="547"/>
      <c r="BB5" s="547"/>
      <c r="BC5" s="547"/>
      <c r="BD5" s="547"/>
      <c r="BE5" s="469"/>
      <c r="BF5" s="469"/>
      <c r="BG5" s="469"/>
      <c r="BH5" s="469"/>
      <c r="BI5" s="469"/>
      <c r="BJ5" s="469"/>
      <c r="BK5" s="469"/>
      <c r="BL5" s="469"/>
      <c r="BM5" s="469"/>
      <c r="BN5" s="469"/>
      <c r="BO5" s="469"/>
      <c r="BP5" s="469"/>
      <c r="BQ5" s="779" t="s">
        <v>418</v>
      </c>
      <c r="BR5" s="775"/>
      <c r="BS5" s="775"/>
      <c r="BT5" s="775"/>
      <c r="BU5" s="775"/>
      <c r="BV5" s="775"/>
      <c r="BW5" s="775"/>
      <c r="BX5" s="775"/>
      <c r="BY5" s="775"/>
      <c r="BZ5" s="775"/>
      <c r="CA5" s="775"/>
      <c r="CB5" s="775"/>
      <c r="CC5" s="775"/>
      <c r="CD5" s="775"/>
      <c r="CE5" s="775"/>
      <c r="CF5" s="775"/>
      <c r="CG5" s="774"/>
      <c r="CH5" s="772" t="s">
        <v>417</v>
      </c>
      <c r="CI5" s="771"/>
      <c r="CJ5" s="771"/>
      <c r="CK5" s="771"/>
      <c r="CL5" s="773"/>
      <c r="CM5" s="772" t="s">
        <v>416</v>
      </c>
      <c r="CN5" s="771"/>
      <c r="CO5" s="771"/>
      <c r="CP5" s="771"/>
      <c r="CQ5" s="773"/>
      <c r="CR5" s="772" t="s">
        <v>415</v>
      </c>
      <c r="CS5" s="771"/>
      <c r="CT5" s="771"/>
      <c r="CU5" s="771"/>
      <c r="CV5" s="773"/>
      <c r="CW5" s="772" t="s">
        <v>414</v>
      </c>
      <c r="CX5" s="771"/>
      <c r="CY5" s="771"/>
      <c r="CZ5" s="771"/>
      <c r="DA5" s="773"/>
      <c r="DB5" s="772" t="s">
        <v>413</v>
      </c>
      <c r="DC5" s="771"/>
      <c r="DD5" s="771"/>
      <c r="DE5" s="771"/>
      <c r="DF5" s="773"/>
      <c r="DG5" s="880" t="s">
        <v>412</v>
      </c>
      <c r="DH5" s="879"/>
      <c r="DI5" s="879"/>
      <c r="DJ5" s="879"/>
      <c r="DK5" s="878"/>
      <c r="DL5" s="880" t="s">
        <v>411</v>
      </c>
      <c r="DM5" s="879"/>
      <c r="DN5" s="879"/>
      <c r="DO5" s="879"/>
      <c r="DP5" s="878"/>
      <c r="DQ5" s="772" t="s">
        <v>410</v>
      </c>
      <c r="DR5" s="771"/>
      <c r="DS5" s="771"/>
      <c r="DT5" s="771"/>
      <c r="DU5" s="773"/>
      <c r="DV5" s="772" t="s">
        <v>384</v>
      </c>
      <c r="DW5" s="771"/>
      <c r="DX5" s="771"/>
      <c r="DY5" s="771"/>
      <c r="DZ5" s="770"/>
      <c r="EA5" s="481"/>
    </row>
    <row r="6" spans="1:131" s="831" customFormat="1" ht="26.25" customHeight="1" thickBot="1" x14ac:dyDescent="0.2">
      <c r="A6" s="769"/>
      <c r="B6" s="764"/>
      <c r="C6" s="764"/>
      <c r="D6" s="764"/>
      <c r="E6" s="764"/>
      <c r="F6" s="764"/>
      <c r="G6" s="764"/>
      <c r="H6" s="764"/>
      <c r="I6" s="764"/>
      <c r="J6" s="764"/>
      <c r="K6" s="764"/>
      <c r="L6" s="764"/>
      <c r="M6" s="764"/>
      <c r="N6" s="764"/>
      <c r="O6" s="764"/>
      <c r="P6" s="763"/>
      <c r="Q6" s="761"/>
      <c r="R6" s="760"/>
      <c r="S6" s="760"/>
      <c r="T6" s="760"/>
      <c r="U6" s="762"/>
      <c r="V6" s="761"/>
      <c r="W6" s="760"/>
      <c r="X6" s="760"/>
      <c r="Y6" s="760"/>
      <c r="Z6" s="762"/>
      <c r="AA6" s="761"/>
      <c r="AB6" s="760"/>
      <c r="AC6" s="760"/>
      <c r="AD6" s="760"/>
      <c r="AE6" s="760"/>
      <c r="AF6" s="877"/>
      <c r="AG6" s="760"/>
      <c r="AH6" s="760"/>
      <c r="AI6" s="760"/>
      <c r="AJ6" s="759"/>
      <c r="AK6" s="760"/>
      <c r="AL6" s="760"/>
      <c r="AM6" s="760"/>
      <c r="AN6" s="760"/>
      <c r="AO6" s="762"/>
      <c r="AP6" s="761"/>
      <c r="AQ6" s="760"/>
      <c r="AR6" s="760"/>
      <c r="AS6" s="760"/>
      <c r="AT6" s="762"/>
      <c r="AU6" s="761"/>
      <c r="AV6" s="760"/>
      <c r="AW6" s="760"/>
      <c r="AX6" s="760"/>
      <c r="AY6" s="759"/>
      <c r="AZ6" s="547"/>
      <c r="BA6" s="547"/>
      <c r="BB6" s="547"/>
      <c r="BC6" s="547"/>
      <c r="BD6" s="547"/>
      <c r="BE6" s="469"/>
      <c r="BF6" s="469"/>
      <c r="BG6" s="469"/>
      <c r="BH6" s="469"/>
      <c r="BI6" s="469"/>
      <c r="BJ6" s="469"/>
      <c r="BK6" s="469"/>
      <c r="BL6" s="469"/>
      <c r="BM6" s="469"/>
      <c r="BN6" s="469"/>
      <c r="BO6" s="469"/>
      <c r="BP6" s="469"/>
      <c r="BQ6" s="769"/>
      <c r="BR6" s="764"/>
      <c r="BS6" s="764"/>
      <c r="BT6" s="764"/>
      <c r="BU6" s="764"/>
      <c r="BV6" s="764"/>
      <c r="BW6" s="764"/>
      <c r="BX6" s="764"/>
      <c r="BY6" s="764"/>
      <c r="BZ6" s="764"/>
      <c r="CA6" s="764"/>
      <c r="CB6" s="764"/>
      <c r="CC6" s="764"/>
      <c r="CD6" s="764"/>
      <c r="CE6" s="764"/>
      <c r="CF6" s="764"/>
      <c r="CG6" s="763"/>
      <c r="CH6" s="761"/>
      <c r="CI6" s="760"/>
      <c r="CJ6" s="760"/>
      <c r="CK6" s="760"/>
      <c r="CL6" s="762"/>
      <c r="CM6" s="761"/>
      <c r="CN6" s="760"/>
      <c r="CO6" s="760"/>
      <c r="CP6" s="760"/>
      <c r="CQ6" s="762"/>
      <c r="CR6" s="761"/>
      <c r="CS6" s="760"/>
      <c r="CT6" s="760"/>
      <c r="CU6" s="760"/>
      <c r="CV6" s="762"/>
      <c r="CW6" s="761"/>
      <c r="CX6" s="760"/>
      <c r="CY6" s="760"/>
      <c r="CZ6" s="760"/>
      <c r="DA6" s="762"/>
      <c r="DB6" s="761"/>
      <c r="DC6" s="760"/>
      <c r="DD6" s="760"/>
      <c r="DE6" s="760"/>
      <c r="DF6" s="762"/>
      <c r="DG6" s="876"/>
      <c r="DH6" s="875"/>
      <c r="DI6" s="875"/>
      <c r="DJ6" s="875"/>
      <c r="DK6" s="874"/>
      <c r="DL6" s="876"/>
      <c r="DM6" s="875"/>
      <c r="DN6" s="875"/>
      <c r="DO6" s="875"/>
      <c r="DP6" s="874"/>
      <c r="DQ6" s="761"/>
      <c r="DR6" s="760"/>
      <c r="DS6" s="760"/>
      <c r="DT6" s="760"/>
      <c r="DU6" s="762"/>
      <c r="DV6" s="761"/>
      <c r="DW6" s="760"/>
      <c r="DX6" s="760"/>
      <c r="DY6" s="760"/>
      <c r="DZ6" s="759"/>
      <c r="EA6" s="481"/>
    </row>
    <row r="7" spans="1:131" s="831" customFormat="1" ht="26.25" customHeight="1" thickTop="1" x14ac:dyDescent="0.15">
      <c r="A7" s="758">
        <v>1</v>
      </c>
      <c r="B7" s="825" t="s">
        <v>409</v>
      </c>
      <c r="C7" s="824"/>
      <c r="D7" s="824"/>
      <c r="E7" s="824"/>
      <c r="F7" s="824"/>
      <c r="G7" s="824"/>
      <c r="H7" s="824"/>
      <c r="I7" s="824"/>
      <c r="J7" s="824"/>
      <c r="K7" s="824"/>
      <c r="L7" s="824"/>
      <c r="M7" s="824"/>
      <c r="N7" s="824"/>
      <c r="O7" s="824"/>
      <c r="P7" s="823"/>
      <c r="Q7" s="873">
        <v>2011</v>
      </c>
      <c r="R7" s="872"/>
      <c r="S7" s="872"/>
      <c r="T7" s="872"/>
      <c r="U7" s="872"/>
      <c r="V7" s="872">
        <v>1912</v>
      </c>
      <c r="W7" s="872"/>
      <c r="X7" s="872"/>
      <c r="Y7" s="872"/>
      <c r="Z7" s="872"/>
      <c r="AA7" s="872">
        <f>Q7-V7</f>
        <v>99</v>
      </c>
      <c r="AB7" s="872"/>
      <c r="AC7" s="872"/>
      <c r="AD7" s="872"/>
      <c r="AE7" s="871"/>
      <c r="AF7" s="870">
        <v>85</v>
      </c>
      <c r="AG7" s="869"/>
      <c r="AH7" s="869"/>
      <c r="AI7" s="869"/>
      <c r="AJ7" s="868"/>
      <c r="AK7" s="867">
        <v>220</v>
      </c>
      <c r="AL7" s="866"/>
      <c r="AM7" s="866"/>
      <c r="AN7" s="866"/>
      <c r="AO7" s="866"/>
      <c r="AP7" s="866">
        <v>2844</v>
      </c>
      <c r="AQ7" s="866"/>
      <c r="AR7" s="866"/>
      <c r="AS7" s="866"/>
      <c r="AT7" s="866"/>
      <c r="AU7" s="865"/>
      <c r="AV7" s="865"/>
      <c r="AW7" s="865"/>
      <c r="AX7" s="865"/>
      <c r="AY7" s="864"/>
      <c r="AZ7" s="547"/>
      <c r="BA7" s="547"/>
      <c r="BB7" s="547"/>
      <c r="BC7" s="547"/>
      <c r="BD7" s="547"/>
      <c r="BE7" s="469"/>
      <c r="BF7" s="469"/>
      <c r="BG7" s="469"/>
      <c r="BH7" s="469"/>
      <c r="BI7" s="469"/>
      <c r="BJ7" s="469"/>
      <c r="BK7" s="469"/>
      <c r="BL7" s="469"/>
      <c r="BM7" s="469"/>
      <c r="BN7" s="469"/>
      <c r="BO7" s="469"/>
      <c r="BP7" s="469"/>
      <c r="BQ7" s="758">
        <v>1</v>
      </c>
      <c r="BR7" s="863"/>
      <c r="BS7" s="858"/>
      <c r="BT7" s="857"/>
      <c r="BU7" s="857"/>
      <c r="BV7" s="857"/>
      <c r="BW7" s="857"/>
      <c r="BX7" s="857"/>
      <c r="BY7" s="857"/>
      <c r="BZ7" s="857"/>
      <c r="CA7" s="857"/>
      <c r="CB7" s="857"/>
      <c r="CC7" s="857"/>
      <c r="CD7" s="857"/>
      <c r="CE7" s="857"/>
      <c r="CF7" s="857"/>
      <c r="CG7" s="862"/>
      <c r="CH7" s="861"/>
      <c r="CI7" s="860"/>
      <c r="CJ7" s="860"/>
      <c r="CK7" s="860"/>
      <c r="CL7" s="859"/>
      <c r="CM7" s="861"/>
      <c r="CN7" s="860"/>
      <c r="CO7" s="860"/>
      <c r="CP7" s="860"/>
      <c r="CQ7" s="859"/>
      <c r="CR7" s="861"/>
      <c r="CS7" s="860"/>
      <c r="CT7" s="860"/>
      <c r="CU7" s="860"/>
      <c r="CV7" s="859"/>
      <c r="CW7" s="861"/>
      <c r="CX7" s="860"/>
      <c r="CY7" s="860"/>
      <c r="CZ7" s="860"/>
      <c r="DA7" s="859"/>
      <c r="DB7" s="861"/>
      <c r="DC7" s="860"/>
      <c r="DD7" s="860"/>
      <c r="DE7" s="860"/>
      <c r="DF7" s="859"/>
      <c r="DG7" s="861"/>
      <c r="DH7" s="860"/>
      <c r="DI7" s="860"/>
      <c r="DJ7" s="860"/>
      <c r="DK7" s="859"/>
      <c r="DL7" s="861"/>
      <c r="DM7" s="860"/>
      <c r="DN7" s="860"/>
      <c r="DO7" s="860"/>
      <c r="DP7" s="859"/>
      <c r="DQ7" s="861"/>
      <c r="DR7" s="860"/>
      <c r="DS7" s="860"/>
      <c r="DT7" s="860"/>
      <c r="DU7" s="859"/>
      <c r="DV7" s="858"/>
      <c r="DW7" s="857"/>
      <c r="DX7" s="857"/>
      <c r="DY7" s="857"/>
      <c r="DZ7" s="856"/>
      <c r="EA7" s="481"/>
    </row>
    <row r="8" spans="1:131" s="831" customFormat="1" ht="26.25" customHeight="1" x14ac:dyDescent="0.15">
      <c r="A8" s="726">
        <v>2</v>
      </c>
      <c r="B8" s="808" t="s">
        <v>408</v>
      </c>
      <c r="C8" s="807"/>
      <c r="D8" s="807"/>
      <c r="E8" s="807"/>
      <c r="F8" s="807"/>
      <c r="G8" s="807"/>
      <c r="H8" s="807"/>
      <c r="I8" s="807"/>
      <c r="J8" s="807"/>
      <c r="K8" s="807"/>
      <c r="L8" s="807"/>
      <c r="M8" s="807"/>
      <c r="N8" s="807"/>
      <c r="O8" s="807"/>
      <c r="P8" s="806"/>
      <c r="Q8" s="812">
        <v>51</v>
      </c>
      <c r="R8" s="811"/>
      <c r="S8" s="811"/>
      <c r="T8" s="811"/>
      <c r="U8" s="811"/>
      <c r="V8" s="811">
        <v>51</v>
      </c>
      <c r="W8" s="811"/>
      <c r="X8" s="811"/>
      <c r="Y8" s="811"/>
      <c r="Z8" s="811"/>
      <c r="AA8" s="811" t="s">
        <v>397</v>
      </c>
      <c r="AB8" s="811"/>
      <c r="AC8" s="811"/>
      <c r="AD8" s="811"/>
      <c r="AE8" s="810"/>
      <c r="AF8" s="803" t="s">
        <v>44</v>
      </c>
      <c r="AG8" s="802"/>
      <c r="AH8" s="802"/>
      <c r="AI8" s="802"/>
      <c r="AJ8" s="801"/>
      <c r="AK8" s="855">
        <v>18</v>
      </c>
      <c r="AL8" s="854"/>
      <c r="AM8" s="854"/>
      <c r="AN8" s="854"/>
      <c r="AO8" s="854"/>
      <c r="AP8" s="854" t="s">
        <v>397</v>
      </c>
      <c r="AQ8" s="854"/>
      <c r="AR8" s="854"/>
      <c r="AS8" s="854"/>
      <c r="AT8" s="854"/>
      <c r="AU8" s="853"/>
      <c r="AV8" s="853"/>
      <c r="AW8" s="853"/>
      <c r="AX8" s="853"/>
      <c r="AY8" s="852"/>
      <c r="AZ8" s="547"/>
      <c r="BA8" s="547"/>
      <c r="BB8" s="547"/>
      <c r="BC8" s="547"/>
      <c r="BD8" s="547"/>
      <c r="BE8" s="469"/>
      <c r="BF8" s="469"/>
      <c r="BG8" s="469"/>
      <c r="BH8" s="469"/>
      <c r="BI8" s="469"/>
      <c r="BJ8" s="469"/>
      <c r="BK8" s="469"/>
      <c r="BL8" s="469"/>
      <c r="BM8" s="469"/>
      <c r="BN8" s="469"/>
      <c r="BO8" s="469"/>
      <c r="BP8" s="469"/>
      <c r="BQ8" s="726">
        <v>2</v>
      </c>
      <c r="BR8" s="787"/>
      <c r="BS8" s="782"/>
      <c r="BT8" s="781"/>
      <c r="BU8" s="781"/>
      <c r="BV8" s="781"/>
      <c r="BW8" s="781"/>
      <c r="BX8" s="781"/>
      <c r="BY8" s="781"/>
      <c r="BZ8" s="781"/>
      <c r="CA8" s="781"/>
      <c r="CB8" s="781"/>
      <c r="CC8" s="781"/>
      <c r="CD8" s="781"/>
      <c r="CE8" s="781"/>
      <c r="CF8" s="781"/>
      <c r="CG8" s="786"/>
      <c r="CH8" s="785"/>
      <c r="CI8" s="784"/>
      <c r="CJ8" s="784"/>
      <c r="CK8" s="784"/>
      <c r="CL8" s="783"/>
      <c r="CM8" s="785"/>
      <c r="CN8" s="784"/>
      <c r="CO8" s="784"/>
      <c r="CP8" s="784"/>
      <c r="CQ8" s="783"/>
      <c r="CR8" s="785"/>
      <c r="CS8" s="784"/>
      <c r="CT8" s="784"/>
      <c r="CU8" s="784"/>
      <c r="CV8" s="783"/>
      <c r="CW8" s="785"/>
      <c r="CX8" s="784"/>
      <c r="CY8" s="784"/>
      <c r="CZ8" s="784"/>
      <c r="DA8" s="783"/>
      <c r="DB8" s="785"/>
      <c r="DC8" s="784"/>
      <c r="DD8" s="784"/>
      <c r="DE8" s="784"/>
      <c r="DF8" s="783"/>
      <c r="DG8" s="785"/>
      <c r="DH8" s="784"/>
      <c r="DI8" s="784"/>
      <c r="DJ8" s="784"/>
      <c r="DK8" s="783"/>
      <c r="DL8" s="785"/>
      <c r="DM8" s="784"/>
      <c r="DN8" s="784"/>
      <c r="DO8" s="784"/>
      <c r="DP8" s="783"/>
      <c r="DQ8" s="785"/>
      <c r="DR8" s="784"/>
      <c r="DS8" s="784"/>
      <c r="DT8" s="784"/>
      <c r="DU8" s="783"/>
      <c r="DV8" s="782"/>
      <c r="DW8" s="781"/>
      <c r="DX8" s="781"/>
      <c r="DY8" s="781"/>
      <c r="DZ8" s="780"/>
      <c r="EA8" s="481"/>
    </row>
    <row r="9" spans="1:131" s="831" customFormat="1" ht="26.25" customHeight="1" x14ac:dyDescent="0.15">
      <c r="A9" s="726">
        <v>3</v>
      </c>
      <c r="B9" s="808" t="s">
        <v>407</v>
      </c>
      <c r="C9" s="807"/>
      <c r="D9" s="807"/>
      <c r="E9" s="807"/>
      <c r="F9" s="807"/>
      <c r="G9" s="807"/>
      <c r="H9" s="807"/>
      <c r="I9" s="807"/>
      <c r="J9" s="807"/>
      <c r="K9" s="807"/>
      <c r="L9" s="807"/>
      <c r="M9" s="807"/>
      <c r="N9" s="807"/>
      <c r="O9" s="807"/>
      <c r="P9" s="806"/>
      <c r="Q9" s="812">
        <v>212</v>
      </c>
      <c r="R9" s="811"/>
      <c r="S9" s="811"/>
      <c r="T9" s="811"/>
      <c r="U9" s="811"/>
      <c r="V9" s="811">
        <v>212</v>
      </c>
      <c r="W9" s="811"/>
      <c r="X9" s="811"/>
      <c r="Y9" s="811"/>
      <c r="Z9" s="811"/>
      <c r="AA9" s="811" t="s">
        <v>397</v>
      </c>
      <c r="AB9" s="811"/>
      <c r="AC9" s="811"/>
      <c r="AD9" s="811"/>
      <c r="AE9" s="810"/>
      <c r="AF9" s="803" t="s">
        <v>44</v>
      </c>
      <c r="AG9" s="802"/>
      <c r="AH9" s="802"/>
      <c r="AI9" s="802"/>
      <c r="AJ9" s="801"/>
      <c r="AK9" s="855">
        <v>85</v>
      </c>
      <c r="AL9" s="854"/>
      <c r="AM9" s="854"/>
      <c r="AN9" s="854"/>
      <c r="AO9" s="854"/>
      <c r="AP9" s="854" t="s">
        <v>397</v>
      </c>
      <c r="AQ9" s="854"/>
      <c r="AR9" s="854"/>
      <c r="AS9" s="854"/>
      <c r="AT9" s="854"/>
      <c r="AU9" s="853"/>
      <c r="AV9" s="853"/>
      <c r="AW9" s="853"/>
      <c r="AX9" s="853"/>
      <c r="AY9" s="852"/>
      <c r="AZ9" s="547"/>
      <c r="BA9" s="547"/>
      <c r="BB9" s="547"/>
      <c r="BC9" s="547"/>
      <c r="BD9" s="547"/>
      <c r="BE9" s="469"/>
      <c r="BF9" s="469"/>
      <c r="BG9" s="469"/>
      <c r="BH9" s="469"/>
      <c r="BI9" s="469"/>
      <c r="BJ9" s="469"/>
      <c r="BK9" s="469"/>
      <c r="BL9" s="469"/>
      <c r="BM9" s="469"/>
      <c r="BN9" s="469"/>
      <c r="BO9" s="469"/>
      <c r="BP9" s="469"/>
      <c r="BQ9" s="726">
        <v>3</v>
      </c>
      <c r="BR9" s="787"/>
      <c r="BS9" s="782"/>
      <c r="BT9" s="781"/>
      <c r="BU9" s="781"/>
      <c r="BV9" s="781"/>
      <c r="BW9" s="781"/>
      <c r="BX9" s="781"/>
      <c r="BY9" s="781"/>
      <c r="BZ9" s="781"/>
      <c r="CA9" s="781"/>
      <c r="CB9" s="781"/>
      <c r="CC9" s="781"/>
      <c r="CD9" s="781"/>
      <c r="CE9" s="781"/>
      <c r="CF9" s="781"/>
      <c r="CG9" s="786"/>
      <c r="CH9" s="785"/>
      <c r="CI9" s="784"/>
      <c r="CJ9" s="784"/>
      <c r="CK9" s="784"/>
      <c r="CL9" s="783"/>
      <c r="CM9" s="785"/>
      <c r="CN9" s="784"/>
      <c r="CO9" s="784"/>
      <c r="CP9" s="784"/>
      <c r="CQ9" s="783"/>
      <c r="CR9" s="785"/>
      <c r="CS9" s="784"/>
      <c r="CT9" s="784"/>
      <c r="CU9" s="784"/>
      <c r="CV9" s="783"/>
      <c r="CW9" s="785"/>
      <c r="CX9" s="784"/>
      <c r="CY9" s="784"/>
      <c r="CZ9" s="784"/>
      <c r="DA9" s="783"/>
      <c r="DB9" s="785"/>
      <c r="DC9" s="784"/>
      <c r="DD9" s="784"/>
      <c r="DE9" s="784"/>
      <c r="DF9" s="783"/>
      <c r="DG9" s="785"/>
      <c r="DH9" s="784"/>
      <c r="DI9" s="784"/>
      <c r="DJ9" s="784"/>
      <c r="DK9" s="783"/>
      <c r="DL9" s="785"/>
      <c r="DM9" s="784"/>
      <c r="DN9" s="784"/>
      <c r="DO9" s="784"/>
      <c r="DP9" s="783"/>
      <c r="DQ9" s="785"/>
      <c r="DR9" s="784"/>
      <c r="DS9" s="784"/>
      <c r="DT9" s="784"/>
      <c r="DU9" s="783"/>
      <c r="DV9" s="782"/>
      <c r="DW9" s="781"/>
      <c r="DX9" s="781"/>
      <c r="DY9" s="781"/>
      <c r="DZ9" s="780"/>
      <c r="EA9" s="481"/>
    </row>
    <row r="10" spans="1:131" s="831" customFormat="1" ht="26.25" customHeight="1" x14ac:dyDescent="0.15">
      <c r="A10" s="726">
        <v>4</v>
      </c>
      <c r="B10" s="808"/>
      <c r="C10" s="807"/>
      <c r="D10" s="807"/>
      <c r="E10" s="807"/>
      <c r="F10" s="807"/>
      <c r="G10" s="807"/>
      <c r="H10" s="807"/>
      <c r="I10" s="807"/>
      <c r="J10" s="807"/>
      <c r="K10" s="807"/>
      <c r="L10" s="807"/>
      <c r="M10" s="807"/>
      <c r="N10" s="807"/>
      <c r="O10" s="807"/>
      <c r="P10" s="806"/>
      <c r="Q10" s="812"/>
      <c r="R10" s="811"/>
      <c r="S10" s="811"/>
      <c r="T10" s="811"/>
      <c r="U10" s="811"/>
      <c r="V10" s="811"/>
      <c r="W10" s="811"/>
      <c r="X10" s="811"/>
      <c r="Y10" s="811"/>
      <c r="Z10" s="811"/>
      <c r="AA10" s="811"/>
      <c r="AB10" s="811"/>
      <c r="AC10" s="811"/>
      <c r="AD10" s="811"/>
      <c r="AE10" s="810"/>
      <c r="AF10" s="803"/>
      <c r="AG10" s="802"/>
      <c r="AH10" s="802"/>
      <c r="AI10" s="802"/>
      <c r="AJ10" s="801"/>
      <c r="AK10" s="855"/>
      <c r="AL10" s="854"/>
      <c r="AM10" s="854"/>
      <c r="AN10" s="854"/>
      <c r="AO10" s="854"/>
      <c r="AP10" s="854"/>
      <c r="AQ10" s="854"/>
      <c r="AR10" s="854"/>
      <c r="AS10" s="854"/>
      <c r="AT10" s="854"/>
      <c r="AU10" s="853"/>
      <c r="AV10" s="853"/>
      <c r="AW10" s="853"/>
      <c r="AX10" s="853"/>
      <c r="AY10" s="852"/>
      <c r="AZ10" s="547"/>
      <c r="BA10" s="547"/>
      <c r="BB10" s="547"/>
      <c r="BC10" s="547"/>
      <c r="BD10" s="547"/>
      <c r="BE10" s="469"/>
      <c r="BF10" s="469"/>
      <c r="BG10" s="469"/>
      <c r="BH10" s="469"/>
      <c r="BI10" s="469"/>
      <c r="BJ10" s="469"/>
      <c r="BK10" s="469"/>
      <c r="BL10" s="469"/>
      <c r="BM10" s="469"/>
      <c r="BN10" s="469"/>
      <c r="BO10" s="469"/>
      <c r="BP10" s="469"/>
      <c r="BQ10" s="726">
        <v>4</v>
      </c>
      <c r="BR10" s="787"/>
      <c r="BS10" s="782"/>
      <c r="BT10" s="781"/>
      <c r="BU10" s="781"/>
      <c r="BV10" s="781"/>
      <c r="BW10" s="781"/>
      <c r="BX10" s="781"/>
      <c r="BY10" s="781"/>
      <c r="BZ10" s="781"/>
      <c r="CA10" s="781"/>
      <c r="CB10" s="781"/>
      <c r="CC10" s="781"/>
      <c r="CD10" s="781"/>
      <c r="CE10" s="781"/>
      <c r="CF10" s="781"/>
      <c r="CG10" s="786"/>
      <c r="CH10" s="785"/>
      <c r="CI10" s="784"/>
      <c r="CJ10" s="784"/>
      <c r="CK10" s="784"/>
      <c r="CL10" s="783"/>
      <c r="CM10" s="785"/>
      <c r="CN10" s="784"/>
      <c r="CO10" s="784"/>
      <c r="CP10" s="784"/>
      <c r="CQ10" s="783"/>
      <c r="CR10" s="785"/>
      <c r="CS10" s="784"/>
      <c r="CT10" s="784"/>
      <c r="CU10" s="784"/>
      <c r="CV10" s="783"/>
      <c r="CW10" s="785"/>
      <c r="CX10" s="784"/>
      <c r="CY10" s="784"/>
      <c r="CZ10" s="784"/>
      <c r="DA10" s="783"/>
      <c r="DB10" s="785"/>
      <c r="DC10" s="784"/>
      <c r="DD10" s="784"/>
      <c r="DE10" s="784"/>
      <c r="DF10" s="783"/>
      <c r="DG10" s="785"/>
      <c r="DH10" s="784"/>
      <c r="DI10" s="784"/>
      <c r="DJ10" s="784"/>
      <c r="DK10" s="783"/>
      <c r="DL10" s="785"/>
      <c r="DM10" s="784"/>
      <c r="DN10" s="784"/>
      <c r="DO10" s="784"/>
      <c r="DP10" s="783"/>
      <c r="DQ10" s="785"/>
      <c r="DR10" s="784"/>
      <c r="DS10" s="784"/>
      <c r="DT10" s="784"/>
      <c r="DU10" s="783"/>
      <c r="DV10" s="782"/>
      <c r="DW10" s="781"/>
      <c r="DX10" s="781"/>
      <c r="DY10" s="781"/>
      <c r="DZ10" s="780"/>
      <c r="EA10" s="481"/>
    </row>
    <row r="11" spans="1:131" s="831" customFormat="1" ht="26.25" customHeight="1" x14ac:dyDescent="0.15">
      <c r="A11" s="726">
        <v>5</v>
      </c>
      <c r="B11" s="808"/>
      <c r="C11" s="807"/>
      <c r="D11" s="807"/>
      <c r="E11" s="807"/>
      <c r="F11" s="807"/>
      <c r="G11" s="807"/>
      <c r="H11" s="807"/>
      <c r="I11" s="807"/>
      <c r="J11" s="807"/>
      <c r="K11" s="807"/>
      <c r="L11" s="807"/>
      <c r="M11" s="807"/>
      <c r="N11" s="807"/>
      <c r="O11" s="807"/>
      <c r="P11" s="806"/>
      <c r="Q11" s="812"/>
      <c r="R11" s="811"/>
      <c r="S11" s="811"/>
      <c r="T11" s="811"/>
      <c r="U11" s="811"/>
      <c r="V11" s="811"/>
      <c r="W11" s="811"/>
      <c r="X11" s="811"/>
      <c r="Y11" s="811"/>
      <c r="Z11" s="811"/>
      <c r="AA11" s="811"/>
      <c r="AB11" s="811"/>
      <c r="AC11" s="811"/>
      <c r="AD11" s="811"/>
      <c r="AE11" s="810"/>
      <c r="AF11" s="803"/>
      <c r="AG11" s="802"/>
      <c r="AH11" s="802"/>
      <c r="AI11" s="802"/>
      <c r="AJ11" s="801"/>
      <c r="AK11" s="855"/>
      <c r="AL11" s="854"/>
      <c r="AM11" s="854"/>
      <c r="AN11" s="854"/>
      <c r="AO11" s="854"/>
      <c r="AP11" s="854"/>
      <c r="AQ11" s="854"/>
      <c r="AR11" s="854"/>
      <c r="AS11" s="854"/>
      <c r="AT11" s="854"/>
      <c r="AU11" s="853"/>
      <c r="AV11" s="853"/>
      <c r="AW11" s="853"/>
      <c r="AX11" s="853"/>
      <c r="AY11" s="852"/>
      <c r="AZ11" s="547"/>
      <c r="BA11" s="547"/>
      <c r="BB11" s="547"/>
      <c r="BC11" s="547"/>
      <c r="BD11" s="547"/>
      <c r="BE11" s="469"/>
      <c r="BF11" s="469"/>
      <c r="BG11" s="469"/>
      <c r="BH11" s="469"/>
      <c r="BI11" s="469"/>
      <c r="BJ11" s="469"/>
      <c r="BK11" s="469"/>
      <c r="BL11" s="469"/>
      <c r="BM11" s="469"/>
      <c r="BN11" s="469"/>
      <c r="BO11" s="469"/>
      <c r="BP11" s="469"/>
      <c r="BQ11" s="726">
        <v>5</v>
      </c>
      <c r="BR11" s="787"/>
      <c r="BS11" s="782"/>
      <c r="BT11" s="781"/>
      <c r="BU11" s="781"/>
      <c r="BV11" s="781"/>
      <c r="BW11" s="781"/>
      <c r="BX11" s="781"/>
      <c r="BY11" s="781"/>
      <c r="BZ11" s="781"/>
      <c r="CA11" s="781"/>
      <c r="CB11" s="781"/>
      <c r="CC11" s="781"/>
      <c r="CD11" s="781"/>
      <c r="CE11" s="781"/>
      <c r="CF11" s="781"/>
      <c r="CG11" s="786"/>
      <c r="CH11" s="785"/>
      <c r="CI11" s="784"/>
      <c r="CJ11" s="784"/>
      <c r="CK11" s="784"/>
      <c r="CL11" s="783"/>
      <c r="CM11" s="785"/>
      <c r="CN11" s="784"/>
      <c r="CO11" s="784"/>
      <c r="CP11" s="784"/>
      <c r="CQ11" s="783"/>
      <c r="CR11" s="785"/>
      <c r="CS11" s="784"/>
      <c r="CT11" s="784"/>
      <c r="CU11" s="784"/>
      <c r="CV11" s="783"/>
      <c r="CW11" s="785"/>
      <c r="CX11" s="784"/>
      <c r="CY11" s="784"/>
      <c r="CZ11" s="784"/>
      <c r="DA11" s="783"/>
      <c r="DB11" s="785"/>
      <c r="DC11" s="784"/>
      <c r="DD11" s="784"/>
      <c r="DE11" s="784"/>
      <c r="DF11" s="783"/>
      <c r="DG11" s="785"/>
      <c r="DH11" s="784"/>
      <c r="DI11" s="784"/>
      <c r="DJ11" s="784"/>
      <c r="DK11" s="783"/>
      <c r="DL11" s="785"/>
      <c r="DM11" s="784"/>
      <c r="DN11" s="784"/>
      <c r="DO11" s="784"/>
      <c r="DP11" s="783"/>
      <c r="DQ11" s="785"/>
      <c r="DR11" s="784"/>
      <c r="DS11" s="784"/>
      <c r="DT11" s="784"/>
      <c r="DU11" s="783"/>
      <c r="DV11" s="782"/>
      <c r="DW11" s="781"/>
      <c r="DX11" s="781"/>
      <c r="DY11" s="781"/>
      <c r="DZ11" s="780"/>
      <c r="EA11" s="481"/>
    </row>
    <row r="12" spans="1:131" s="831" customFormat="1" ht="26.25" customHeight="1" x14ac:dyDescent="0.15">
      <c r="A12" s="726">
        <v>6</v>
      </c>
      <c r="B12" s="808"/>
      <c r="C12" s="807"/>
      <c r="D12" s="807"/>
      <c r="E12" s="807"/>
      <c r="F12" s="807"/>
      <c r="G12" s="807"/>
      <c r="H12" s="807"/>
      <c r="I12" s="807"/>
      <c r="J12" s="807"/>
      <c r="K12" s="807"/>
      <c r="L12" s="807"/>
      <c r="M12" s="807"/>
      <c r="N12" s="807"/>
      <c r="O12" s="807"/>
      <c r="P12" s="806"/>
      <c r="Q12" s="812"/>
      <c r="R12" s="811"/>
      <c r="S12" s="811"/>
      <c r="T12" s="811"/>
      <c r="U12" s="811"/>
      <c r="V12" s="811"/>
      <c r="W12" s="811"/>
      <c r="X12" s="811"/>
      <c r="Y12" s="811"/>
      <c r="Z12" s="811"/>
      <c r="AA12" s="811"/>
      <c r="AB12" s="811"/>
      <c r="AC12" s="811"/>
      <c r="AD12" s="811"/>
      <c r="AE12" s="810"/>
      <c r="AF12" s="803"/>
      <c r="AG12" s="802"/>
      <c r="AH12" s="802"/>
      <c r="AI12" s="802"/>
      <c r="AJ12" s="801"/>
      <c r="AK12" s="855"/>
      <c r="AL12" s="854"/>
      <c r="AM12" s="854"/>
      <c r="AN12" s="854"/>
      <c r="AO12" s="854"/>
      <c r="AP12" s="854"/>
      <c r="AQ12" s="854"/>
      <c r="AR12" s="854"/>
      <c r="AS12" s="854"/>
      <c r="AT12" s="854"/>
      <c r="AU12" s="853"/>
      <c r="AV12" s="853"/>
      <c r="AW12" s="853"/>
      <c r="AX12" s="853"/>
      <c r="AY12" s="852"/>
      <c r="AZ12" s="547"/>
      <c r="BA12" s="547"/>
      <c r="BB12" s="547"/>
      <c r="BC12" s="547"/>
      <c r="BD12" s="547"/>
      <c r="BE12" s="469"/>
      <c r="BF12" s="469"/>
      <c r="BG12" s="469"/>
      <c r="BH12" s="469"/>
      <c r="BI12" s="469"/>
      <c r="BJ12" s="469"/>
      <c r="BK12" s="469"/>
      <c r="BL12" s="469"/>
      <c r="BM12" s="469"/>
      <c r="BN12" s="469"/>
      <c r="BO12" s="469"/>
      <c r="BP12" s="469"/>
      <c r="BQ12" s="726">
        <v>6</v>
      </c>
      <c r="BR12" s="787"/>
      <c r="BS12" s="782"/>
      <c r="BT12" s="781"/>
      <c r="BU12" s="781"/>
      <c r="BV12" s="781"/>
      <c r="BW12" s="781"/>
      <c r="BX12" s="781"/>
      <c r="BY12" s="781"/>
      <c r="BZ12" s="781"/>
      <c r="CA12" s="781"/>
      <c r="CB12" s="781"/>
      <c r="CC12" s="781"/>
      <c r="CD12" s="781"/>
      <c r="CE12" s="781"/>
      <c r="CF12" s="781"/>
      <c r="CG12" s="786"/>
      <c r="CH12" s="785"/>
      <c r="CI12" s="784"/>
      <c r="CJ12" s="784"/>
      <c r="CK12" s="784"/>
      <c r="CL12" s="783"/>
      <c r="CM12" s="785"/>
      <c r="CN12" s="784"/>
      <c r="CO12" s="784"/>
      <c r="CP12" s="784"/>
      <c r="CQ12" s="783"/>
      <c r="CR12" s="785"/>
      <c r="CS12" s="784"/>
      <c r="CT12" s="784"/>
      <c r="CU12" s="784"/>
      <c r="CV12" s="783"/>
      <c r="CW12" s="785"/>
      <c r="CX12" s="784"/>
      <c r="CY12" s="784"/>
      <c r="CZ12" s="784"/>
      <c r="DA12" s="783"/>
      <c r="DB12" s="785"/>
      <c r="DC12" s="784"/>
      <c r="DD12" s="784"/>
      <c r="DE12" s="784"/>
      <c r="DF12" s="783"/>
      <c r="DG12" s="785"/>
      <c r="DH12" s="784"/>
      <c r="DI12" s="784"/>
      <c r="DJ12" s="784"/>
      <c r="DK12" s="783"/>
      <c r="DL12" s="785"/>
      <c r="DM12" s="784"/>
      <c r="DN12" s="784"/>
      <c r="DO12" s="784"/>
      <c r="DP12" s="783"/>
      <c r="DQ12" s="785"/>
      <c r="DR12" s="784"/>
      <c r="DS12" s="784"/>
      <c r="DT12" s="784"/>
      <c r="DU12" s="783"/>
      <c r="DV12" s="782"/>
      <c r="DW12" s="781"/>
      <c r="DX12" s="781"/>
      <c r="DY12" s="781"/>
      <c r="DZ12" s="780"/>
      <c r="EA12" s="481"/>
    </row>
    <row r="13" spans="1:131" s="831" customFormat="1" ht="26.25" customHeight="1" x14ac:dyDescent="0.15">
      <c r="A13" s="726">
        <v>7</v>
      </c>
      <c r="B13" s="808"/>
      <c r="C13" s="807"/>
      <c r="D13" s="807"/>
      <c r="E13" s="807"/>
      <c r="F13" s="807"/>
      <c r="G13" s="807"/>
      <c r="H13" s="807"/>
      <c r="I13" s="807"/>
      <c r="J13" s="807"/>
      <c r="K13" s="807"/>
      <c r="L13" s="807"/>
      <c r="M13" s="807"/>
      <c r="N13" s="807"/>
      <c r="O13" s="807"/>
      <c r="P13" s="806"/>
      <c r="Q13" s="812"/>
      <c r="R13" s="811"/>
      <c r="S13" s="811"/>
      <c r="T13" s="811"/>
      <c r="U13" s="811"/>
      <c r="V13" s="811"/>
      <c r="W13" s="811"/>
      <c r="X13" s="811"/>
      <c r="Y13" s="811"/>
      <c r="Z13" s="811"/>
      <c r="AA13" s="811"/>
      <c r="AB13" s="811"/>
      <c r="AC13" s="811"/>
      <c r="AD13" s="811"/>
      <c r="AE13" s="810"/>
      <c r="AF13" s="803"/>
      <c r="AG13" s="802"/>
      <c r="AH13" s="802"/>
      <c r="AI13" s="802"/>
      <c r="AJ13" s="801"/>
      <c r="AK13" s="855"/>
      <c r="AL13" s="854"/>
      <c r="AM13" s="854"/>
      <c r="AN13" s="854"/>
      <c r="AO13" s="854"/>
      <c r="AP13" s="854"/>
      <c r="AQ13" s="854"/>
      <c r="AR13" s="854"/>
      <c r="AS13" s="854"/>
      <c r="AT13" s="854"/>
      <c r="AU13" s="853"/>
      <c r="AV13" s="853"/>
      <c r="AW13" s="853"/>
      <c r="AX13" s="853"/>
      <c r="AY13" s="852"/>
      <c r="AZ13" s="547"/>
      <c r="BA13" s="547"/>
      <c r="BB13" s="547"/>
      <c r="BC13" s="547"/>
      <c r="BD13" s="547"/>
      <c r="BE13" s="469"/>
      <c r="BF13" s="469"/>
      <c r="BG13" s="469"/>
      <c r="BH13" s="469"/>
      <c r="BI13" s="469"/>
      <c r="BJ13" s="469"/>
      <c r="BK13" s="469"/>
      <c r="BL13" s="469"/>
      <c r="BM13" s="469"/>
      <c r="BN13" s="469"/>
      <c r="BO13" s="469"/>
      <c r="BP13" s="469"/>
      <c r="BQ13" s="726">
        <v>7</v>
      </c>
      <c r="BR13" s="787"/>
      <c r="BS13" s="782"/>
      <c r="BT13" s="781"/>
      <c r="BU13" s="781"/>
      <c r="BV13" s="781"/>
      <c r="BW13" s="781"/>
      <c r="BX13" s="781"/>
      <c r="BY13" s="781"/>
      <c r="BZ13" s="781"/>
      <c r="CA13" s="781"/>
      <c r="CB13" s="781"/>
      <c r="CC13" s="781"/>
      <c r="CD13" s="781"/>
      <c r="CE13" s="781"/>
      <c r="CF13" s="781"/>
      <c r="CG13" s="786"/>
      <c r="CH13" s="785"/>
      <c r="CI13" s="784"/>
      <c r="CJ13" s="784"/>
      <c r="CK13" s="784"/>
      <c r="CL13" s="783"/>
      <c r="CM13" s="785"/>
      <c r="CN13" s="784"/>
      <c r="CO13" s="784"/>
      <c r="CP13" s="784"/>
      <c r="CQ13" s="783"/>
      <c r="CR13" s="785"/>
      <c r="CS13" s="784"/>
      <c r="CT13" s="784"/>
      <c r="CU13" s="784"/>
      <c r="CV13" s="783"/>
      <c r="CW13" s="785"/>
      <c r="CX13" s="784"/>
      <c r="CY13" s="784"/>
      <c r="CZ13" s="784"/>
      <c r="DA13" s="783"/>
      <c r="DB13" s="785"/>
      <c r="DC13" s="784"/>
      <c r="DD13" s="784"/>
      <c r="DE13" s="784"/>
      <c r="DF13" s="783"/>
      <c r="DG13" s="785"/>
      <c r="DH13" s="784"/>
      <c r="DI13" s="784"/>
      <c r="DJ13" s="784"/>
      <c r="DK13" s="783"/>
      <c r="DL13" s="785"/>
      <c r="DM13" s="784"/>
      <c r="DN13" s="784"/>
      <c r="DO13" s="784"/>
      <c r="DP13" s="783"/>
      <c r="DQ13" s="785"/>
      <c r="DR13" s="784"/>
      <c r="DS13" s="784"/>
      <c r="DT13" s="784"/>
      <c r="DU13" s="783"/>
      <c r="DV13" s="782"/>
      <c r="DW13" s="781"/>
      <c r="DX13" s="781"/>
      <c r="DY13" s="781"/>
      <c r="DZ13" s="780"/>
      <c r="EA13" s="481"/>
    </row>
    <row r="14" spans="1:131" s="831" customFormat="1" ht="26.25" customHeight="1" x14ac:dyDescent="0.15">
      <c r="A14" s="726">
        <v>8</v>
      </c>
      <c r="B14" s="808"/>
      <c r="C14" s="807"/>
      <c r="D14" s="807"/>
      <c r="E14" s="807"/>
      <c r="F14" s="807"/>
      <c r="G14" s="807"/>
      <c r="H14" s="807"/>
      <c r="I14" s="807"/>
      <c r="J14" s="807"/>
      <c r="K14" s="807"/>
      <c r="L14" s="807"/>
      <c r="M14" s="807"/>
      <c r="N14" s="807"/>
      <c r="O14" s="807"/>
      <c r="P14" s="806"/>
      <c r="Q14" s="812"/>
      <c r="R14" s="811"/>
      <c r="S14" s="811"/>
      <c r="T14" s="811"/>
      <c r="U14" s="811"/>
      <c r="V14" s="811"/>
      <c r="W14" s="811"/>
      <c r="X14" s="811"/>
      <c r="Y14" s="811"/>
      <c r="Z14" s="811"/>
      <c r="AA14" s="811"/>
      <c r="AB14" s="811"/>
      <c r="AC14" s="811"/>
      <c r="AD14" s="811"/>
      <c r="AE14" s="810"/>
      <c r="AF14" s="803"/>
      <c r="AG14" s="802"/>
      <c r="AH14" s="802"/>
      <c r="AI14" s="802"/>
      <c r="AJ14" s="801"/>
      <c r="AK14" s="855"/>
      <c r="AL14" s="854"/>
      <c r="AM14" s="854"/>
      <c r="AN14" s="854"/>
      <c r="AO14" s="854"/>
      <c r="AP14" s="854"/>
      <c r="AQ14" s="854"/>
      <c r="AR14" s="854"/>
      <c r="AS14" s="854"/>
      <c r="AT14" s="854"/>
      <c r="AU14" s="853"/>
      <c r="AV14" s="853"/>
      <c r="AW14" s="853"/>
      <c r="AX14" s="853"/>
      <c r="AY14" s="852"/>
      <c r="AZ14" s="547"/>
      <c r="BA14" s="547"/>
      <c r="BB14" s="547"/>
      <c r="BC14" s="547"/>
      <c r="BD14" s="547"/>
      <c r="BE14" s="469"/>
      <c r="BF14" s="469"/>
      <c r="BG14" s="469"/>
      <c r="BH14" s="469"/>
      <c r="BI14" s="469"/>
      <c r="BJ14" s="469"/>
      <c r="BK14" s="469"/>
      <c r="BL14" s="469"/>
      <c r="BM14" s="469"/>
      <c r="BN14" s="469"/>
      <c r="BO14" s="469"/>
      <c r="BP14" s="469"/>
      <c r="BQ14" s="726">
        <v>8</v>
      </c>
      <c r="BR14" s="787"/>
      <c r="BS14" s="782"/>
      <c r="BT14" s="781"/>
      <c r="BU14" s="781"/>
      <c r="BV14" s="781"/>
      <c r="BW14" s="781"/>
      <c r="BX14" s="781"/>
      <c r="BY14" s="781"/>
      <c r="BZ14" s="781"/>
      <c r="CA14" s="781"/>
      <c r="CB14" s="781"/>
      <c r="CC14" s="781"/>
      <c r="CD14" s="781"/>
      <c r="CE14" s="781"/>
      <c r="CF14" s="781"/>
      <c r="CG14" s="786"/>
      <c r="CH14" s="785"/>
      <c r="CI14" s="784"/>
      <c r="CJ14" s="784"/>
      <c r="CK14" s="784"/>
      <c r="CL14" s="783"/>
      <c r="CM14" s="785"/>
      <c r="CN14" s="784"/>
      <c r="CO14" s="784"/>
      <c r="CP14" s="784"/>
      <c r="CQ14" s="783"/>
      <c r="CR14" s="785"/>
      <c r="CS14" s="784"/>
      <c r="CT14" s="784"/>
      <c r="CU14" s="784"/>
      <c r="CV14" s="783"/>
      <c r="CW14" s="785"/>
      <c r="CX14" s="784"/>
      <c r="CY14" s="784"/>
      <c r="CZ14" s="784"/>
      <c r="DA14" s="783"/>
      <c r="DB14" s="785"/>
      <c r="DC14" s="784"/>
      <c r="DD14" s="784"/>
      <c r="DE14" s="784"/>
      <c r="DF14" s="783"/>
      <c r="DG14" s="785"/>
      <c r="DH14" s="784"/>
      <c r="DI14" s="784"/>
      <c r="DJ14" s="784"/>
      <c r="DK14" s="783"/>
      <c r="DL14" s="785"/>
      <c r="DM14" s="784"/>
      <c r="DN14" s="784"/>
      <c r="DO14" s="784"/>
      <c r="DP14" s="783"/>
      <c r="DQ14" s="785"/>
      <c r="DR14" s="784"/>
      <c r="DS14" s="784"/>
      <c r="DT14" s="784"/>
      <c r="DU14" s="783"/>
      <c r="DV14" s="782"/>
      <c r="DW14" s="781"/>
      <c r="DX14" s="781"/>
      <c r="DY14" s="781"/>
      <c r="DZ14" s="780"/>
      <c r="EA14" s="481"/>
    </row>
    <row r="15" spans="1:131" s="831" customFormat="1" ht="26.25" customHeight="1" x14ac:dyDescent="0.15">
      <c r="A15" s="726">
        <v>9</v>
      </c>
      <c r="B15" s="808"/>
      <c r="C15" s="807"/>
      <c r="D15" s="807"/>
      <c r="E15" s="807"/>
      <c r="F15" s="807"/>
      <c r="G15" s="807"/>
      <c r="H15" s="807"/>
      <c r="I15" s="807"/>
      <c r="J15" s="807"/>
      <c r="K15" s="807"/>
      <c r="L15" s="807"/>
      <c r="M15" s="807"/>
      <c r="N15" s="807"/>
      <c r="O15" s="807"/>
      <c r="P15" s="806"/>
      <c r="Q15" s="812"/>
      <c r="R15" s="811"/>
      <c r="S15" s="811"/>
      <c r="T15" s="811"/>
      <c r="U15" s="811"/>
      <c r="V15" s="811"/>
      <c r="W15" s="811"/>
      <c r="X15" s="811"/>
      <c r="Y15" s="811"/>
      <c r="Z15" s="811"/>
      <c r="AA15" s="811"/>
      <c r="AB15" s="811"/>
      <c r="AC15" s="811"/>
      <c r="AD15" s="811"/>
      <c r="AE15" s="810"/>
      <c r="AF15" s="803"/>
      <c r="AG15" s="802"/>
      <c r="AH15" s="802"/>
      <c r="AI15" s="802"/>
      <c r="AJ15" s="801"/>
      <c r="AK15" s="855"/>
      <c r="AL15" s="854"/>
      <c r="AM15" s="854"/>
      <c r="AN15" s="854"/>
      <c r="AO15" s="854"/>
      <c r="AP15" s="854"/>
      <c r="AQ15" s="854"/>
      <c r="AR15" s="854"/>
      <c r="AS15" s="854"/>
      <c r="AT15" s="854"/>
      <c r="AU15" s="853"/>
      <c r="AV15" s="853"/>
      <c r="AW15" s="853"/>
      <c r="AX15" s="853"/>
      <c r="AY15" s="852"/>
      <c r="AZ15" s="547"/>
      <c r="BA15" s="547"/>
      <c r="BB15" s="547"/>
      <c r="BC15" s="547"/>
      <c r="BD15" s="547"/>
      <c r="BE15" s="469"/>
      <c r="BF15" s="469"/>
      <c r="BG15" s="469"/>
      <c r="BH15" s="469"/>
      <c r="BI15" s="469"/>
      <c r="BJ15" s="469"/>
      <c r="BK15" s="469"/>
      <c r="BL15" s="469"/>
      <c r="BM15" s="469"/>
      <c r="BN15" s="469"/>
      <c r="BO15" s="469"/>
      <c r="BP15" s="469"/>
      <c r="BQ15" s="726">
        <v>9</v>
      </c>
      <c r="BR15" s="787"/>
      <c r="BS15" s="782"/>
      <c r="BT15" s="781"/>
      <c r="BU15" s="781"/>
      <c r="BV15" s="781"/>
      <c r="BW15" s="781"/>
      <c r="BX15" s="781"/>
      <c r="BY15" s="781"/>
      <c r="BZ15" s="781"/>
      <c r="CA15" s="781"/>
      <c r="CB15" s="781"/>
      <c r="CC15" s="781"/>
      <c r="CD15" s="781"/>
      <c r="CE15" s="781"/>
      <c r="CF15" s="781"/>
      <c r="CG15" s="786"/>
      <c r="CH15" s="785"/>
      <c r="CI15" s="784"/>
      <c r="CJ15" s="784"/>
      <c r="CK15" s="784"/>
      <c r="CL15" s="783"/>
      <c r="CM15" s="785"/>
      <c r="CN15" s="784"/>
      <c r="CO15" s="784"/>
      <c r="CP15" s="784"/>
      <c r="CQ15" s="783"/>
      <c r="CR15" s="785"/>
      <c r="CS15" s="784"/>
      <c r="CT15" s="784"/>
      <c r="CU15" s="784"/>
      <c r="CV15" s="783"/>
      <c r="CW15" s="785"/>
      <c r="CX15" s="784"/>
      <c r="CY15" s="784"/>
      <c r="CZ15" s="784"/>
      <c r="DA15" s="783"/>
      <c r="DB15" s="785"/>
      <c r="DC15" s="784"/>
      <c r="DD15" s="784"/>
      <c r="DE15" s="784"/>
      <c r="DF15" s="783"/>
      <c r="DG15" s="785"/>
      <c r="DH15" s="784"/>
      <c r="DI15" s="784"/>
      <c r="DJ15" s="784"/>
      <c r="DK15" s="783"/>
      <c r="DL15" s="785"/>
      <c r="DM15" s="784"/>
      <c r="DN15" s="784"/>
      <c r="DO15" s="784"/>
      <c r="DP15" s="783"/>
      <c r="DQ15" s="785"/>
      <c r="DR15" s="784"/>
      <c r="DS15" s="784"/>
      <c r="DT15" s="784"/>
      <c r="DU15" s="783"/>
      <c r="DV15" s="782"/>
      <c r="DW15" s="781"/>
      <c r="DX15" s="781"/>
      <c r="DY15" s="781"/>
      <c r="DZ15" s="780"/>
      <c r="EA15" s="481"/>
    </row>
    <row r="16" spans="1:131" s="831" customFormat="1" ht="26.25" customHeight="1" x14ac:dyDescent="0.15">
      <c r="A16" s="726">
        <v>10</v>
      </c>
      <c r="B16" s="808"/>
      <c r="C16" s="807"/>
      <c r="D16" s="807"/>
      <c r="E16" s="807"/>
      <c r="F16" s="807"/>
      <c r="G16" s="807"/>
      <c r="H16" s="807"/>
      <c r="I16" s="807"/>
      <c r="J16" s="807"/>
      <c r="K16" s="807"/>
      <c r="L16" s="807"/>
      <c r="M16" s="807"/>
      <c r="N16" s="807"/>
      <c r="O16" s="807"/>
      <c r="P16" s="806"/>
      <c r="Q16" s="812"/>
      <c r="R16" s="811"/>
      <c r="S16" s="811"/>
      <c r="T16" s="811"/>
      <c r="U16" s="811"/>
      <c r="V16" s="811"/>
      <c r="W16" s="811"/>
      <c r="X16" s="811"/>
      <c r="Y16" s="811"/>
      <c r="Z16" s="811"/>
      <c r="AA16" s="811"/>
      <c r="AB16" s="811"/>
      <c r="AC16" s="811"/>
      <c r="AD16" s="811"/>
      <c r="AE16" s="810"/>
      <c r="AF16" s="803"/>
      <c r="AG16" s="802"/>
      <c r="AH16" s="802"/>
      <c r="AI16" s="802"/>
      <c r="AJ16" s="801"/>
      <c r="AK16" s="855"/>
      <c r="AL16" s="854"/>
      <c r="AM16" s="854"/>
      <c r="AN16" s="854"/>
      <c r="AO16" s="854"/>
      <c r="AP16" s="854"/>
      <c r="AQ16" s="854"/>
      <c r="AR16" s="854"/>
      <c r="AS16" s="854"/>
      <c r="AT16" s="854"/>
      <c r="AU16" s="853"/>
      <c r="AV16" s="853"/>
      <c r="AW16" s="853"/>
      <c r="AX16" s="853"/>
      <c r="AY16" s="852"/>
      <c r="AZ16" s="547"/>
      <c r="BA16" s="547"/>
      <c r="BB16" s="547"/>
      <c r="BC16" s="547"/>
      <c r="BD16" s="547"/>
      <c r="BE16" s="469"/>
      <c r="BF16" s="469"/>
      <c r="BG16" s="469"/>
      <c r="BH16" s="469"/>
      <c r="BI16" s="469"/>
      <c r="BJ16" s="469"/>
      <c r="BK16" s="469"/>
      <c r="BL16" s="469"/>
      <c r="BM16" s="469"/>
      <c r="BN16" s="469"/>
      <c r="BO16" s="469"/>
      <c r="BP16" s="469"/>
      <c r="BQ16" s="726">
        <v>10</v>
      </c>
      <c r="BR16" s="787"/>
      <c r="BS16" s="782"/>
      <c r="BT16" s="781"/>
      <c r="BU16" s="781"/>
      <c r="BV16" s="781"/>
      <c r="BW16" s="781"/>
      <c r="BX16" s="781"/>
      <c r="BY16" s="781"/>
      <c r="BZ16" s="781"/>
      <c r="CA16" s="781"/>
      <c r="CB16" s="781"/>
      <c r="CC16" s="781"/>
      <c r="CD16" s="781"/>
      <c r="CE16" s="781"/>
      <c r="CF16" s="781"/>
      <c r="CG16" s="786"/>
      <c r="CH16" s="785"/>
      <c r="CI16" s="784"/>
      <c r="CJ16" s="784"/>
      <c r="CK16" s="784"/>
      <c r="CL16" s="783"/>
      <c r="CM16" s="785"/>
      <c r="CN16" s="784"/>
      <c r="CO16" s="784"/>
      <c r="CP16" s="784"/>
      <c r="CQ16" s="783"/>
      <c r="CR16" s="785"/>
      <c r="CS16" s="784"/>
      <c r="CT16" s="784"/>
      <c r="CU16" s="784"/>
      <c r="CV16" s="783"/>
      <c r="CW16" s="785"/>
      <c r="CX16" s="784"/>
      <c r="CY16" s="784"/>
      <c r="CZ16" s="784"/>
      <c r="DA16" s="783"/>
      <c r="DB16" s="785"/>
      <c r="DC16" s="784"/>
      <c r="DD16" s="784"/>
      <c r="DE16" s="784"/>
      <c r="DF16" s="783"/>
      <c r="DG16" s="785"/>
      <c r="DH16" s="784"/>
      <c r="DI16" s="784"/>
      <c r="DJ16" s="784"/>
      <c r="DK16" s="783"/>
      <c r="DL16" s="785"/>
      <c r="DM16" s="784"/>
      <c r="DN16" s="784"/>
      <c r="DO16" s="784"/>
      <c r="DP16" s="783"/>
      <c r="DQ16" s="785"/>
      <c r="DR16" s="784"/>
      <c r="DS16" s="784"/>
      <c r="DT16" s="784"/>
      <c r="DU16" s="783"/>
      <c r="DV16" s="782"/>
      <c r="DW16" s="781"/>
      <c r="DX16" s="781"/>
      <c r="DY16" s="781"/>
      <c r="DZ16" s="780"/>
      <c r="EA16" s="481"/>
    </row>
    <row r="17" spans="1:131" s="831" customFormat="1" ht="26.25" customHeight="1" x14ac:dyDescent="0.15">
      <c r="A17" s="726">
        <v>11</v>
      </c>
      <c r="B17" s="808"/>
      <c r="C17" s="807"/>
      <c r="D17" s="807"/>
      <c r="E17" s="807"/>
      <c r="F17" s="807"/>
      <c r="G17" s="807"/>
      <c r="H17" s="807"/>
      <c r="I17" s="807"/>
      <c r="J17" s="807"/>
      <c r="K17" s="807"/>
      <c r="L17" s="807"/>
      <c r="M17" s="807"/>
      <c r="N17" s="807"/>
      <c r="O17" s="807"/>
      <c r="P17" s="806"/>
      <c r="Q17" s="812"/>
      <c r="R17" s="811"/>
      <c r="S17" s="811"/>
      <c r="T17" s="811"/>
      <c r="U17" s="811"/>
      <c r="V17" s="811"/>
      <c r="W17" s="811"/>
      <c r="X17" s="811"/>
      <c r="Y17" s="811"/>
      <c r="Z17" s="811"/>
      <c r="AA17" s="811"/>
      <c r="AB17" s="811"/>
      <c r="AC17" s="811"/>
      <c r="AD17" s="811"/>
      <c r="AE17" s="810"/>
      <c r="AF17" s="803"/>
      <c r="AG17" s="802"/>
      <c r="AH17" s="802"/>
      <c r="AI17" s="802"/>
      <c r="AJ17" s="801"/>
      <c r="AK17" s="855"/>
      <c r="AL17" s="854"/>
      <c r="AM17" s="854"/>
      <c r="AN17" s="854"/>
      <c r="AO17" s="854"/>
      <c r="AP17" s="854"/>
      <c r="AQ17" s="854"/>
      <c r="AR17" s="854"/>
      <c r="AS17" s="854"/>
      <c r="AT17" s="854"/>
      <c r="AU17" s="853"/>
      <c r="AV17" s="853"/>
      <c r="AW17" s="853"/>
      <c r="AX17" s="853"/>
      <c r="AY17" s="852"/>
      <c r="AZ17" s="547"/>
      <c r="BA17" s="547"/>
      <c r="BB17" s="547"/>
      <c r="BC17" s="547"/>
      <c r="BD17" s="547"/>
      <c r="BE17" s="469"/>
      <c r="BF17" s="469"/>
      <c r="BG17" s="469"/>
      <c r="BH17" s="469"/>
      <c r="BI17" s="469"/>
      <c r="BJ17" s="469"/>
      <c r="BK17" s="469"/>
      <c r="BL17" s="469"/>
      <c r="BM17" s="469"/>
      <c r="BN17" s="469"/>
      <c r="BO17" s="469"/>
      <c r="BP17" s="469"/>
      <c r="BQ17" s="726">
        <v>11</v>
      </c>
      <c r="BR17" s="787"/>
      <c r="BS17" s="782"/>
      <c r="BT17" s="781"/>
      <c r="BU17" s="781"/>
      <c r="BV17" s="781"/>
      <c r="BW17" s="781"/>
      <c r="BX17" s="781"/>
      <c r="BY17" s="781"/>
      <c r="BZ17" s="781"/>
      <c r="CA17" s="781"/>
      <c r="CB17" s="781"/>
      <c r="CC17" s="781"/>
      <c r="CD17" s="781"/>
      <c r="CE17" s="781"/>
      <c r="CF17" s="781"/>
      <c r="CG17" s="786"/>
      <c r="CH17" s="785"/>
      <c r="CI17" s="784"/>
      <c r="CJ17" s="784"/>
      <c r="CK17" s="784"/>
      <c r="CL17" s="783"/>
      <c r="CM17" s="785"/>
      <c r="CN17" s="784"/>
      <c r="CO17" s="784"/>
      <c r="CP17" s="784"/>
      <c r="CQ17" s="783"/>
      <c r="CR17" s="785"/>
      <c r="CS17" s="784"/>
      <c r="CT17" s="784"/>
      <c r="CU17" s="784"/>
      <c r="CV17" s="783"/>
      <c r="CW17" s="785"/>
      <c r="CX17" s="784"/>
      <c r="CY17" s="784"/>
      <c r="CZ17" s="784"/>
      <c r="DA17" s="783"/>
      <c r="DB17" s="785"/>
      <c r="DC17" s="784"/>
      <c r="DD17" s="784"/>
      <c r="DE17" s="784"/>
      <c r="DF17" s="783"/>
      <c r="DG17" s="785"/>
      <c r="DH17" s="784"/>
      <c r="DI17" s="784"/>
      <c r="DJ17" s="784"/>
      <c r="DK17" s="783"/>
      <c r="DL17" s="785"/>
      <c r="DM17" s="784"/>
      <c r="DN17" s="784"/>
      <c r="DO17" s="784"/>
      <c r="DP17" s="783"/>
      <c r="DQ17" s="785"/>
      <c r="DR17" s="784"/>
      <c r="DS17" s="784"/>
      <c r="DT17" s="784"/>
      <c r="DU17" s="783"/>
      <c r="DV17" s="782"/>
      <c r="DW17" s="781"/>
      <c r="DX17" s="781"/>
      <c r="DY17" s="781"/>
      <c r="DZ17" s="780"/>
      <c r="EA17" s="481"/>
    </row>
    <row r="18" spans="1:131" s="831" customFormat="1" ht="26.25" customHeight="1" x14ac:dyDescent="0.15">
      <c r="A18" s="726">
        <v>12</v>
      </c>
      <c r="B18" s="808"/>
      <c r="C18" s="807"/>
      <c r="D18" s="807"/>
      <c r="E18" s="807"/>
      <c r="F18" s="807"/>
      <c r="G18" s="807"/>
      <c r="H18" s="807"/>
      <c r="I18" s="807"/>
      <c r="J18" s="807"/>
      <c r="K18" s="807"/>
      <c r="L18" s="807"/>
      <c r="M18" s="807"/>
      <c r="N18" s="807"/>
      <c r="O18" s="807"/>
      <c r="P18" s="806"/>
      <c r="Q18" s="812"/>
      <c r="R18" s="811"/>
      <c r="S18" s="811"/>
      <c r="T18" s="811"/>
      <c r="U18" s="811"/>
      <c r="V18" s="811"/>
      <c r="W18" s="811"/>
      <c r="X18" s="811"/>
      <c r="Y18" s="811"/>
      <c r="Z18" s="811"/>
      <c r="AA18" s="811"/>
      <c r="AB18" s="811"/>
      <c r="AC18" s="811"/>
      <c r="AD18" s="811"/>
      <c r="AE18" s="810"/>
      <c r="AF18" s="803"/>
      <c r="AG18" s="802"/>
      <c r="AH18" s="802"/>
      <c r="AI18" s="802"/>
      <c r="AJ18" s="801"/>
      <c r="AK18" s="855"/>
      <c r="AL18" s="854"/>
      <c r="AM18" s="854"/>
      <c r="AN18" s="854"/>
      <c r="AO18" s="854"/>
      <c r="AP18" s="854"/>
      <c r="AQ18" s="854"/>
      <c r="AR18" s="854"/>
      <c r="AS18" s="854"/>
      <c r="AT18" s="854"/>
      <c r="AU18" s="853"/>
      <c r="AV18" s="853"/>
      <c r="AW18" s="853"/>
      <c r="AX18" s="853"/>
      <c r="AY18" s="852"/>
      <c r="AZ18" s="547"/>
      <c r="BA18" s="547"/>
      <c r="BB18" s="547"/>
      <c r="BC18" s="547"/>
      <c r="BD18" s="547"/>
      <c r="BE18" s="469"/>
      <c r="BF18" s="469"/>
      <c r="BG18" s="469"/>
      <c r="BH18" s="469"/>
      <c r="BI18" s="469"/>
      <c r="BJ18" s="469"/>
      <c r="BK18" s="469"/>
      <c r="BL18" s="469"/>
      <c r="BM18" s="469"/>
      <c r="BN18" s="469"/>
      <c r="BO18" s="469"/>
      <c r="BP18" s="469"/>
      <c r="BQ18" s="726">
        <v>12</v>
      </c>
      <c r="BR18" s="787"/>
      <c r="BS18" s="782"/>
      <c r="BT18" s="781"/>
      <c r="BU18" s="781"/>
      <c r="BV18" s="781"/>
      <c r="BW18" s="781"/>
      <c r="BX18" s="781"/>
      <c r="BY18" s="781"/>
      <c r="BZ18" s="781"/>
      <c r="CA18" s="781"/>
      <c r="CB18" s="781"/>
      <c r="CC18" s="781"/>
      <c r="CD18" s="781"/>
      <c r="CE18" s="781"/>
      <c r="CF18" s="781"/>
      <c r="CG18" s="786"/>
      <c r="CH18" s="785"/>
      <c r="CI18" s="784"/>
      <c r="CJ18" s="784"/>
      <c r="CK18" s="784"/>
      <c r="CL18" s="783"/>
      <c r="CM18" s="785"/>
      <c r="CN18" s="784"/>
      <c r="CO18" s="784"/>
      <c r="CP18" s="784"/>
      <c r="CQ18" s="783"/>
      <c r="CR18" s="785"/>
      <c r="CS18" s="784"/>
      <c r="CT18" s="784"/>
      <c r="CU18" s="784"/>
      <c r="CV18" s="783"/>
      <c r="CW18" s="785"/>
      <c r="CX18" s="784"/>
      <c r="CY18" s="784"/>
      <c r="CZ18" s="784"/>
      <c r="DA18" s="783"/>
      <c r="DB18" s="785"/>
      <c r="DC18" s="784"/>
      <c r="DD18" s="784"/>
      <c r="DE18" s="784"/>
      <c r="DF18" s="783"/>
      <c r="DG18" s="785"/>
      <c r="DH18" s="784"/>
      <c r="DI18" s="784"/>
      <c r="DJ18" s="784"/>
      <c r="DK18" s="783"/>
      <c r="DL18" s="785"/>
      <c r="DM18" s="784"/>
      <c r="DN18" s="784"/>
      <c r="DO18" s="784"/>
      <c r="DP18" s="783"/>
      <c r="DQ18" s="785"/>
      <c r="DR18" s="784"/>
      <c r="DS18" s="784"/>
      <c r="DT18" s="784"/>
      <c r="DU18" s="783"/>
      <c r="DV18" s="782"/>
      <c r="DW18" s="781"/>
      <c r="DX18" s="781"/>
      <c r="DY18" s="781"/>
      <c r="DZ18" s="780"/>
      <c r="EA18" s="481"/>
    </row>
    <row r="19" spans="1:131" s="831" customFormat="1" ht="26.25" customHeight="1" x14ac:dyDescent="0.15">
      <c r="A19" s="726">
        <v>13</v>
      </c>
      <c r="B19" s="808"/>
      <c r="C19" s="807"/>
      <c r="D19" s="807"/>
      <c r="E19" s="807"/>
      <c r="F19" s="807"/>
      <c r="G19" s="807"/>
      <c r="H19" s="807"/>
      <c r="I19" s="807"/>
      <c r="J19" s="807"/>
      <c r="K19" s="807"/>
      <c r="L19" s="807"/>
      <c r="M19" s="807"/>
      <c r="N19" s="807"/>
      <c r="O19" s="807"/>
      <c r="P19" s="806"/>
      <c r="Q19" s="812"/>
      <c r="R19" s="811"/>
      <c r="S19" s="811"/>
      <c r="T19" s="811"/>
      <c r="U19" s="811"/>
      <c r="V19" s="811"/>
      <c r="W19" s="811"/>
      <c r="X19" s="811"/>
      <c r="Y19" s="811"/>
      <c r="Z19" s="811"/>
      <c r="AA19" s="811"/>
      <c r="AB19" s="811"/>
      <c r="AC19" s="811"/>
      <c r="AD19" s="811"/>
      <c r="AE19" s="810"/>
      <c r="AF19" s="803"/>
      <c r="AG19" s="802"/>
      <c r="AH19" s="802"/>
      <c r="AI19" s="802"/>
      <c r="AJ19" s="801"/>
      <c r="AK19" s="855"/>
      <c r="AL19" s="854"/>
      <c r="AM19" s="854"/>
      <c r="AN19" s="854"/>
      <c r="AO19" s="854"/>
      <c r="AP19" s="854"/>
      <c r="AQ19" s="854"/>
      <c r="AR19" s="854"/>
      <c r="AS19" s="854"/>
      <c r="AT19" s="854"/>
      <c r="AU19" s="853"/>
      <c r="AV19" s="853"/>
      <c r="AW19" s="853"/>
      <c r="AX19" s="853"/>
      <c r="AY19" s="852"/>
      <c r="AZ19" s="547"/>
      <c r="BA19" s="547"/>
      <c r="BB19" s="547"/>
      <c r="BC19" s="547"/>
      <c r="BD19" s="547"/>
      <c r="BE19" s="469"/>
      <c r="BF19" s="469"/>
      <c r="BG19" s="469"/>
      <c r="BH19" s="469"/>
      <c r="BI19" s="469"/>
      <c r="BJ19" s="469"/>
      <c r="BK19" s="469"/>
      <c r="BL19" s="469"/>
      <c r="BM19" s="469"/>
      <c r="BN19" s="469"/>
      <c r="BO19" s="469"/>
      <c r="BP19" s="469"/>
      <c r="BQ19" s="726">
        <v>13</v>
      </c>
      <c r="BR19" s="787"/>
      <c r="BS19" s="782"/>
      <c r="BT19" s="781"/>
      <c r="BU19" s="781"/>
      <c r="BV19" s="781"/>
      <c r="BW19" s="781"/>
      <c r="BX19" s="781"/>
      <c r="BY19" s="781"/>
      <c r="BZ19" s="781"/>
      <c r="CA19" s="781"/>
      <c r="CB19" s="781"/>
      <c r="CC19" s="781"/>
      <c r="CD19" s="781"/>
      <c r="CE19" s="781"/>
      <c r="CF19" s="781"/>
      <c r="CG19" s="786"/>
      <c r="CH19" s="785"/>
      <c r="CI19" s="784"/>
      <c r="CJ19" s="784"/>
      <c r="CK19" s="784"/>
      <c r="CL19" s="783"/>
      <c r="CM19" s="785"/>
      <c r="CN19" s="784"/>
      <c r="CO19" s="784"/>
      <c r="CP19" s="784"/>
      <c r="CQ19" s="783"/>
      <c r="CR19" s="785"/>
      <c r="CS19" s="784"/>
      <c r="CT19" s="784"/>
      <c r="CU19" s="784"/>
      <c r="CV19" s="783"/>
      <c r="CW19" s="785"/>
      <c r="CX19" s="784"/>
      <c r="CY19" s="784"/>
      <c r="CZ19" s="784"/>
      <c r="DA19" s="783"/>
      <c r="DB19" s="785"/>
      <c r="DC19" s="784"/>
      <c r="DD19" s="784"/>
      <c r="DE19" s="784"/>
      <c r="DF19" s="783"/>
      <c r="DG19" s="785"/>
      <c r="DH19" s="784"/>
      <c r="DI19" s="784"/>
      <c r="DJ19" s="784"/>
      <c r="DK19" s="783"/>
      <c r="DL19" s="785"/>
      <c r="DM19" s="784"/>
      <c r="DN19" s="784"/>
      <c r="DO19" s="784"/>
      <c r="DP19" s="783"/>
      <c r="DQ19" s="785"/>
      <c r="DR19" s="784"/>
      <c r="DS19" s="784"/>
      <c r="DT19" s="784"/>
      <c r="DU19" s="783"/>
      <c r="DV19" s="782"/>
      <c r="DW19" s="781"/>
      <c r="DX19" s="781"/>
      <c r="DY19" s="781"/>
      <c r="DZ19" s="780"/>
      <c r="EA19" s="481"/>
    </row>
    <row r="20" spans="1:131" s="831" customFormat="1" ht="26.25" customHeight="1" x14ac:dyDescent="0.15">
      <c r="A20" s="726">
        <v>14</v>
      </c>
      <c r="B20" s="808"/>
      <c r="C20" s="807"/>
      <c r="D20" s="807"/>
      <c r="E20" s="807"/>
      <c r="F20" s="807"/>
      <c r="G20" s="807"/>
      <c r="H20" s="807"/>
      <c r="I20" s="807"/>
      <c r="J20" s="807"/>
      <c r="K20" s="807"/>
      <c r="L20" s="807"/>
      <c r="M20" s="807"/>
      <c r="N20" s="807"/>
      <c r="O20" s="807"/>
      <c r="P20" s="806"/>
      <c r="Q20" s="812"/>
      <c r="R20" s="811"/>
      <c r="S20" s="811"/>
      <c r="T20" s="811"/>
      <c r="U20" s="811"/>
      <c r="V20" s="811"/>
      <c r="W20" s="811"/>
      <c r="X20" s="811"/>
      <c r="Y20" s="811"/>
      <c r="Z20" s="811"/>
      <c r="AA20" s="811"/>
      <c r="AB20" s="811"/>
      <c r="AC20" s="811"/>
      <c r="AD20" s="811"/>
      <c r="AE20" s="810"/>
      <c r="AF20" s="803"/>
      <c r="AG20" s="802"/>
      <c r="AH20" s="802"/>
      <c r="AI20" s="802"/>
      <c r="AJ20" s="801"/>
      <c r="AK20" s="855"/>
      <c r="AL20" s="854"/>
      <c r="AM20" s="854"/>
      <c r="AN20" s="854"/>
      <c r="AO20" s="854"/>
      <c r="AP20" s="854"/>
      <c r="AQ20" s="854"/>
      <c r="AR20" s="854"/>
      <c r="AS20" s="854"/>
      <c r="AT20" s="854"/>
      <c r="AU20" s="853"/>
      <c r="AV20" s="853"/>
      <c r="AW20" s="853"/>
      <c r="AX20" s="853"/>
      <c r="AY20" s="852"/>
      <c r="AZ20" s="547"/>
      <c r="BA20" s="547"/>
      <c r="BB20" s="547"/>
      <c r="BC20" s="547"/>
      <c r="BD20" s="547"/>
      <c r="BE20" s="469"/>
      <c r="BF20" s="469"/>
      <c r="BG20" s="469"/>
      <c r="BH20" s="469"/>
      <c r="BI20" s="469"/>
      <c r="BJ20" s="469"/>
      <c r="BK20" s="469"/>
      <c r="BL20" s="469"/>
      <c r="BM20" s="469"/>
      <c r="BN20" s="469"/>
      <c r="BO20" s="469"/>
      <c r="BP20" s="469"/>
      <c r="BQ20" s="726">
        <v>14</v>
      </c>
      <c r="BR20" s="787"/>
      <c r="BS20" s="782"/>
      <c r="BT20" s="781"/>
      <c r="BU20" s="781"/>
      <c r="BV20" s="781"/>
      <c r="BW20" s="781"/>
      <c r="BX20" s="781"/>
      <c r="BY20" s="781"/>
      <c r="BZ20" s="781"/>
      <c r="CA20" s="781"/>
      <c r="CB20" s="781"/>
      <c r="CC20" s="781"/>
      <c r="CD20" s="781"/>
      <c r="CE20" s="781"/>
      <c r="CF20" s="781"/>
      <c r="CG20" s="786"/>
      <c r="CH20" s="785"/>
      <c r="CI20" s="784"/>
      <c r="CJ20" s="784"/>
      <c r="CK20" s="784"/>
      <c r="CL20" s="783"/>
      <c r="CM20" s="785"/>
      <c r="CN20" s="784"/>
      <c r="CO20" s="784"/>
      <c r="CP20" s="784"/>
      <c r="CQ20" s="783"/>
      <c r="CR20" s="785"/>
      <c r="CS20" s="784"/>
      <c r="CT20" s="784"/>
      <c r="CU20" s="784"/>
      <c r="CV20" s="783"/>
      <c r="CW20" s="785"/>
      <c r="CX20" s="784"/>
      <c r="CY20" s="784"/>
      <c r="CZ20" s="784"/>
      <c r="DA20" s="783"/>
      <c r="DB20" s="785"/>
      <c r="DC20" s="784"/>
      <c r="DD20" s="784"/>
      <c r="DE20" s="784"/>
      <c r="DF20" s="783"/>
      <c r="DG20" s="785"/>
      <c r="DH20" s="784"/>
      <c r="DI20" s="784"/>
      <c r="DJ20" s="784"/>
      <c r="DK20" s="783"/>
      <c r="DL20" s="785"/>
      <c r="DM20" s="784"/>
      <c r="DN20" s="784"/>
      <c r="DO20" s="784"/>
      <c r="DP20" s="783"/>
      <c r="DQ20" s="785"/>
      <c r="DR20" s="784"/>
      <c r="DS20" s="784"/>
      <c r="DT20" s="784"/>
      <c r="DU20" s="783"/>
      <c r="DV20" s="782"/>
      <c r="DW20" s="781"/>
      <c r="DX20" s="781"/>
      <c r="DY20" s="781"/>
      <c r="DZ20" s="780"/>
      <c r="EA20" s="481"/>
    </row>
    <row r="21" spans="1:131" s="831" customFormat="1" ht="26.25" customHeight="1" thickBot="1" x14ac:dyDescent="0.2">
      <c r="A21" s="726">
        <v>15</v>
      </c>
      <c r="B21" s="808"/>
      <c r="C21" s="807"/>
      <c r="D21" s="807"/>
      <c r="E21" s="807"/>
      <c r="F21" s="807"/>
      <c r="G21" s="807"/>
      <c r="H21" s="807"/>
      <c r="I21" s="807"/>
      <c r="J21" s="807"/>
      <c r="K21" s="807"/>
      <c r="L21" s="807"/>
      <c r="M21" s="807"/>
      <c r="N21" s="807"/>
      <c r="O21" s="807"/>
      <c r="P21" s="806"/>
      <c r="Q21" s="812"/>
      <c r="R21" s="811"/>
      <c r="S21" s="811"/>
      <c r="T21" s="811"/>
      <c r="U21" s="811"/>
      <c r="V21" s="811"/>
      <c r="W21" s="811"/>
      <c r="X21" s="811"/>
      <c r="Y21" s="811"/>
      <c r="Z21" s="811"/>
      <c r="AA21" s="811"/>
      <c r="AB21" s="811"/>
      <c r="AC21" s="811"/>
      <c r="AD21" s="811"/>
      <c r="AE21" s="810"/>
      <c r="AF21" s="803"/>
      <c r="AG21" s="802"/>
      <c r="AH21" s="802"/>
      <c r="AI21" s="802"/>
      <c r="AJ21" s="801"/>
      <c r="AK21" s="855"/>
      <c r="AL21" s="854"/>
      <c r="AM21" s="854"/>
      <c r="AN21" s="854"/>
      <c r="AO21" s="854"/>
      <c r="AP21" s="854"/>
      <c r="AQ21" s="854"/>
      <c r="AR21" s="854"/>
      <c r="AS21" s="854"/>
      <c r="AT21" s="854"/>
      <c r="AU21" s="853"/>
      <c r="AV21" s="853"/>
      <c r="AW21" s="853"/>
      <c r="AX21" s="853"/>
      <c r="AY21" s="852"/>
      <c r="AZ21" s="547"/>
      <c r="BA21" s="547"/>
      <c r="BB21" s="547"/>
      <c r="BC21" s="547"/>
      <c r="BD21" s="547"/>
      <c r="BE21" s="469"/>
      <c r="BF21" s="469"/>
      <c r="BG21" s="469"/>
      <c r="BH21" s="469"/>
      <c r="BI21" s="469"/>
      <c r="BJ21" s="469"/>
      <c r="BK21" s="469"/>
      <c r="BL21" s="469"/>
      <c r="BM21" s="469"/>
      <c r="BN21" s="469"/>
      <c r="BO21" s="469"/>
      <c r="BP21" s="469"/>
      <c r="BQ21" s="726">
        <v>15</v>
      </c>
      <c r="BR21" s="787"/>
      <c r="BS21" s="782"/>
      <c r="BT21" s="781"/>
      <c r="BU21" s="781"/>
      <c r="BV21" s="781"/>
      <c r="BW21" s="781"/>
      <c r="BX21" s="781"/>
      <c r="BY21" s="781"/>
      <c r="BZ21" s="781"/>
      <c r="CA21" s="781"/>
      <c r="CB21" s="781"/>
      <c r="CC21" s="781"/>
      <c r="CD21" s="781"/>
      <c r="CE21" s="781"/>
      <c r="CF21" s="781"/>
      <c r="CG21" s="786"/>
      <c r="CH21" s="785"/>
      <c r="CI21" s="784"/>
      <c r="CJ21" s="784"/>
      <c r="CK21" s="784"/>
      <c r="CL21" s="783"/>
      <c r="CM21" s="785"/>
      <c r="CN21" s="784"/>
      <c r="CO21" s="784"/>
      <c r="CP21" s="784"/>
      <c r="CQ21" s="783"/>
      <c r="CR21" s="785"/>
      <c r="CS21" s="784"/>
      <c r="CT21" s="784"/>
      <c r="CU21" s="784"/>
      <c r="CV21" s="783"/>
      <c r="CW21" s="785"/>
      <c r="CX21" s="784"/>
      <c r="CY21" s="784"/>
      <c r="CZ21" s="784"/>
      <c r="DA21" s="783"/>
      <c r="DB21" s="785"/>
      <c r="DC21" s="784"/>
      <c r="DD21" s="784"/>
      <c r="DE21" s="784"/>
      <c r="DF21" s="783"/>
      <c r="DG21" s="785"/>
      <c r="DH21" s="784"/>
      <c r="DI21" s="784"/>
      <c r="DJ21" s="784"/>
      <c r="DK21" s="783"/>
      <c r="DL21" s="785"/>
      <c r="DM21" s="784"/>
      <c r="DN21" s="784"/>
      <c r="DO21" s="784"/>
      <c r="DP21" s="783"/>
      <c r="DQ21" s="785"/>
      <c r="DR21" s="784"/>
      <c r="DS21" s="784"/>
      <c r="DT21" s="784"/>
      <c r="DU21" s="783"/>
      <c r="DV21" s="782"/>
      <c r="DW21" s="781"/>
      <c r="DX21" s="781"/>
      <c r="DY21" s="781"/>
      <c r="DZ21" s="780"/>
      <c r="EA21" s="481"/>
    </row>
    <row r="22" spans="1:131" s="831" customFormat="1" ht="26.25" customHeight="1" x14ac:dyDescent="0.15">
      <c r="A22" s="726">
        <v>16</v>
      </c>
      <c r="B22" s="808"/>
      <c r="C22" s="807"/>
      <c r="D22" s="807"/>
      <c r="E22" s="807"/>
      <c r="F22" s="807"/>
      <c r="G22" s="807"/>
      <c r="H22" s="807"/>
      <c r="I22" s="807"/>
      <c r="J22" s="807"/>
      <c r="K22" s="807"/>
      <c r="L22" s="807"/>
      <c r="M22" s="807"/>
      <c r="N22" s="807"/>
      <c r="O22" s="807"/>
      <c r="P22" s="806"/>
      <c r="Q22" s="851"/>
      <c r="R22" s="850"/>
      <c r="S22" s="850"/>
      <c r="T22" s="850"/>
      <c r="U22" s="850"/>
      <c r="V22" s="850"/>
      <c r="W22" s="850"/>
      <c r="X22" s="850"/>
      <c r="Y22" s="850"/>
      <c r="Z22" s="850"/>
      <c r="AA22" s="850"/>
      <c r="AB22" s="850"/>
      <c r="AC22" s="850"/>
      <c r="AD22" s="850"/>
      <c r="AE22" s="849"/>
      <c r="AF22" s="803"/>
      <c r="AG22" s="802"/>
      <c r="AH22" s="802"/>
      <c r="AI22" s="802"/>
      <c r="AJ22" s="801"/>
      <c r="AK22" s="848"/>
      <c r="AL22" s="847"/>
      <c r="AM22" s="847"/>
      <c r="AN22" s="847"/>
      <c r="AO22" s="847"/>
      <c r="AP22" s="847"/>
      <c r="AQ22" s="847"/>
      <c r="AR22" s="847"/>
      <c r="AS22" s="847"/>
      <c r="AT22" s="847"/>
      <c r="AU22" s="846"/>
      <c r="AV22" s="846"/>
      <c r="AW22" s="846"/>
      <c r="AX22" s="846"/>
      <c r="AY22" s="845"/>
      <c r="AZ22" s="796" t="s">
        <v>406</v>
      </c>
      <c r="BA22" s="796"/>
      <c r="BB22" s="796"/>
      <c r="BC22" s="796"/>
      <c r="BD22" s="795"/>
      <c r="BE22" s="469"/>
      <c r="BF22" s="469"/>
      <c r="BG22" s="469"/>
      <c r="BH22" s="469"/>
      <c r="BI22" s="469"/>
      <c r="BJ22" s="469"/>
      <c r="BK22" s="469"/>
      <c r="BL22" s="469"/>
      <c r="BM22" s="469"/>
      <c r="BN22" s="469"/>
      <c r="BO22" s="469"/>
      <c r="BP22" s="469"/>
      <c r="BQ22" s="726">
        <v>16</v>
      </c>
      <c r="BR22" s="787"/>
      <c r="BS22" s="782"/>
      <c r="BT22" s="781"/>
      <c r="BU22" s="781"/>
      <c r="BV22" s="781"/>
      <c r="BW22" s="781"/>
      <c r="BX22" s="781"/>
      <c r="BY22" s="781"/>
      <c r="BZ22" s="781"/>
      <c r="CA22" s="781"/>
      <c r="CB22" s="781"/>
      <c r="CC22" s="781"/>
      <c r="CD22" s="781"/>
      <c r="CE22" s="781"/>
      <c r="CF22" s="781"/>
      <c r="CG22" s="786"/>
      <c r="CH22" s="785"/>
      <c r="CI22" s="784"/>
      <c r="CJ22" s="784"/>
      <c r="CK22" s="784"/>
      <c r="CL22" s="783"/>
      <c r="CM22" s="785"/>
      <c r="CN22" s="784"/>
      <c r="CO22" s="784"/>
      <c r="CP22" s="784"/>
      <c r="CQ22" s="783"/>
      <c r="CR22" s="785"/>
      <c r="CS22" s="784"/>
      <c r="CT22" s="784"/>
      <c r="CU22" s="784"/>
      <c r="CV22" s="783"/>
      <c r="CW22" s="785"/>
      <c r="CX22" s="784"/>
      <c r="CY22" s="784"/>
      <c r="CZ22" s="784"/>
      <c r="DA22" s="783"/>
      <c r="DB22" s="785"/>
      <c r="DC22" s="784"/>
      <c r="DD22" s="784"/>
      <c r="DE22" s="784"/>
      <c r="DF22" s="783"/>
      <c r="DG22" s="785"/>
      <c r="DH22" s="784"/>
      <c r="DI22" s="784"/>
      <c r="DJ22" s="784"/>
      <c r="DK22" s="783"/>
      <c r="DL22" s="785"/>
      <c r="DM22" s="784"/>
      <c r="DN22" s="784"/>
      <c r="DO22" s="784"/>
      <c r="DP22" s="783"/>
      <c r="DQ22" s="785"/>
      <c r="DR22" s="784"/>
      <c r="DS22" s="784"/>
      <c r="DT22" s="784"/>
      <c r="DU22" s="783"/>
      <c r="DV22" s="782"/>
      <c r="DW22" s="781"/>
      <c r="DX22" s="781"/>
      <c r="DY22" s="781"/>
      <c r="DZ22" s="780"/>
      <c r="EA22" s="481"/>
    </row>
    <row r="23" spans="1:131" s="831" customFormat="1" ht="26.25" customHeight="1" thickBot="1" x14ac:dyDescent="0.2">
      <c r="A23" s="717" t="s">
        <v>373</v>
      </c>
      <c r="B23" s="709" t="s">
        <v>405</v>
      </c>
      <c r="C23" s="708"/>
      <c r="D23" s="708"/>
      <c r="E23" s="708"/>
      <c r="F23" s="708"/>
      <c r="G23" s="708"/>
      <c r="H23" s="708"/>
      <c r="I23" s="708"/>
      <c r="J23" s="708"/>
      <c r="K23" s="708"/>
      <c r="L23" s="708"/>
      <c r="M23" s="708"/>
      <c r="N23" s="708"/>
      <c r="O23" s="708"/>
      <c r="P23" s="716"/>
      <c r="Q23" s="844">
        <f>SUM(Q7:U9)-82</f>
        <v>2192</v>
      </c>
      <c r="R23" s="838"/>
      <c r="S23" s="838"/>
      <c r="T23" s="838"/>
      <c r="U23" s="838"/>
      <c r="V23" s="838">
        <f>SUM(V7:Z9)-82</f>
        <v>2093</v>
      </c>
      <c r="W23" s="838"/>
      <c r="X23" s="838"/>
      <c r="Y23" s="838"/>
      <c r="Z23" s="838"/>
      <c r="AA23" s="838">
        <f>SUM(AA7:AE9)</f>
        <v>99</v>
      </c>
      <c r="AB23" s="838"/>
      <c r="AC23" s="838"/>
      <c r="AD23" s="838"/>
      <c r="AE23" s="843"/>
      <c r="AF23" s="842">
        <v>85</v>
      </c>
      <c r="AG23" s="838"/>
      <c r="AH23" s="838"/>
      <c r="AI23" s="838"/>
      <c r="AJ23" s="841"/>
      <c r="AK23" s="840"/>
      <c r="AL23" s="839"/>
      <c r="AM23" s="839"/>
      <c r="AN23" s="839"/>
      <c r="AO23" s="839"/>
      <c r="AP23" s="838">
        <f>SUM(AP7:AT9)</f>
        <v>2844</v>
      </c>
      <c r="AQ23" s="838"/>
      <c r="AR23" s="838"/>
      <c r="AS23" s="838"/>
      <c r="AT23" s="838"/>
      <c r="AU23" s="837"/>
      <c r="AV23" s="837"/>
      <c r="AW23" s="837"/>
      <c r="AX23" s="837"/>
      <c r="AY23" s="836"/>
      <c r="AZ23" s="835" t="s">
        <v>44</v>
      </c>
      <c r="BA23" s="834"/>
      <c r="BB23" s="834"/>
      <c r="BC23" s="834"/>
      <c r="BD23" s="833"/>
      <c r="BE23" s="469"/>
      <c r="BF23" s="469"/>
      <c r="BG23" s="469"/>
      <c r="BH23" s="469"/>
      <c r="BI23" s="469"/>
      <c r="BJ23" s="469"/>
      <c r="BK23" s="469"/>
      <c r="BL23" s="469"/>
      <c r="BM23" s="469"/>
      <c r="BN23" s="469"/>
      <c r="BO23" s="469"/>
      <c r="BP23" s="469"/>
      <c r="BQ23" s="726">
        <v>17</v>
      </c>
      <c r="BR23" s="787"/>
      <c r="BS23" s="782"/>
      <c r="BT23" s="781"/>
      <c r="BU23" s="781"/>
      <c r="BV23" s="781"/>
      <c r="BW23" s="781"/>
      <c r="BX23" s="781"/>
      <c r="BY23" s="781"/>
      <c r="BZ23" s="781"/>
      <c r="CA23" s="781"/>
      <c r="CB23" s="781"/>
      <c r="CC23" s="781"/>
      <c r="CD23" s="781"/>
      <c r="CE23" s="781"/>
      <c r="CF23" s="781"/>
      <c r="CG23" s="786"/>
      <c r="CH23" s="785"/>
      <c r="CI23" s="784"/>
      <c r="CJ23" s="784"/>
      <c r="CK23" s="784"/>
      <c r="CL23" s="783"/>
      <c r="CM23" s="785"/>
      <c r="CN23" s="784"/>
      <c r="CO23" s="784"/>
      <c r="CP23" s="784"/>
      <c r="CQ23" s="783"/>
      <c r="CR23" s="785"/>
      <c r="CS23" s="784"/>
      <c r="CT23" s="784"/>
      <c r="CU23" s="784"/>
      <c r="CV23" s="783"/>
      <c r="CW23" s="785"/>
      <c r="CX23" s="784"/>
      <c r="CY23" s="784"/>
      <c r="CZ23" s="784"/>
      <c r="DA23" s="783"/>
      <c r="DB23" s="785"/>
      <c r="DC23" s="784"/>
      <c r="DD23" s="784"/>
      <c r="DE23" s="784"/>
      <c r="DF23" s="783"/>
      <c r="DG23" s="785"/>
      <c r="DH23" s="784"/>
      <c r="DI23" s="784"/>
      <c r="DJ23" s="784"/>
      <c r="DK23" s="783"/>
      <c r="DL23" s="785"/>
      <c r="DM23" s="784"/>
      <c r="DN23" s="784"/>
      <c r="DO23" s="784"/>
      <c r="DP23" s="783"/>
      <c r="DQ23" s="785"/>
      <c r="DR23" s="784"/>
      <c r="DS23" s="784"/>
      <c r="DT23" s="784"/>
      <c r="DU23" s="783"/>
      <c r="DV23" s="782"/>
      <c r="DW23" s="781"/>
      <c r="DX23" s="781"/>
      <c r="DY23" s="781"/>
      <c r="DZ23" s="780"/>
      <c r="EA23" s="481"/>
    </row>
    <row r="24" spans="1:131" s="831" customFormat="1" ht="26.25" customHeight="1" x14ac:dyDescent="0.15">
      <c r="A24" s="832" t="s">
        <v>404</v>
      </c>
      <c r="B24" s="832"/>
      <c r="C24" s="832"/>
      <c r="D24" s="832"/>
      <c r="E24" s="832"/>
      <c r="F24" s="832"/>
      <c r="G24" s="832"/>
      <c r="H24" s="832"/>
      <c r="I24" s="832"/>
      <c r="J24" s="832"/>
      <c r="K24" s="832"/>
      <c r="L24" s="832"/>
      <c r="M24" s="832"/>
      <c r="N24" s="832"/>
      <c r="O24" s="832"/>
      <c r="P24" s="832"/>
      <c r="Q24" s="832"/>
      <c r="R24" s="832"/>
      <c r="S24" s="832"/>
      <c r="T24" s="832"/>
      <c r="U24" s="832"/>
      <c r="V24" s="832"/>
      <c r="W24" s="832"/>
      <c r="X24" s="832"/>
      <c r="Y24" s="832"/>
      <c r="Z24" s="832"/>
      <c r="AA24" s="832"/>
      <c r="AB24" s="832"/>
      <c r="AC24" s="832"/>
      <c r="AD24" s="832"/>
      <c r="AE24" s="832"/>
      <c r="AF24" s="832"/>
      <c r="AG24" s="832"/>
      <c r="AH24" s="832"/>
      <c r="AI24" s="832"/>
      <c r="AJ24" s="832"/>
      <c r="AK24" s="832"/>
      <c r="AL24" s="832"/>
      <c r="AM24" s="832"/>
      <c r="AN24" s="832"/>
      <c r="AO24" s="832"/>
      <c r="AP24" s="832"/>
      <c r="AQ24" s="832"/>
      <c r="AR24" s="832"/>
      <c r="AS24" s="832"/>
      <c r="AT24" s="832"/>
      <c r="AU24" s="832"/>
      <c r="AV24" s="832"/>
      <c r="AW24" s="832"/>
      <c r="AX24" s="832"/>
      <c r="AY24" s="832"/>
      <c r="AZ24" s="547"/>
      <c r="BA24" s="547"/>
      <c r="BB24" s="547"/>
      <c r="BC24" s="547"/>
      <c r="BD24" s="547"/>
      <c r="BE24" s="469"/>
      <c r="BF24" s="469"/>
      <c r="BG24" s="469"/>
      <c r="BH24" s="469"/>
      <c r="BI24" s="469"/>
      <c r="BJ24" s="469"/>
      <c r="BK24" s="469"/>
      <c r="BL24" s="469"/>
      <c r="BM24" s="469"/>
      <c r="BN24" s="469"/>
      <c r="BO24" s="469"/>
      <c r="BP24" s="469"/>
      <c r="BQ24" s="726">
        <v>18</v>
      </c>
      <c r="BR24" s="787"/>
      <c r="BS24" s="782"/>
      <c r="BT24" s="781"/>
      <c r="BU24" s="781"/>
      <c r="BV24" s="781"/>
      <c r="BW24" s="781"/>
      <c r="BX24" s="781"/>
      <c r="BY24" s="781"/>
      <c r="BZ24" s="781"/>
      <c r="CA24" s="781"/>
      <c r="CB24" s="781"/>
      <c r="CC24" s="781"/>
      <c r="CD24" s="781"/>
      <c r="CE24" s="781"/>
      <c r="CF24" s="781"/>
      <c r="CG24" s="786"/>
      <c r="CH24" s="785"/>
      <c r="CI24" s="784"/>
      <c r="CJ24" s="784"/>
      <c r="CK24" s="784"/>
      <c r="CL24" s="783"/>
      <c r="CM24" s="785"/>
      <c r="CN24" s="784"/>
      <c r="CO24" s="784"/>
      <c r="CP24" s="784"/>
      <c r="CQ24" s="783"/>
      <c r="CR24" s="785"/>
      <c r="CS24" s="784"/>
      <c r="CT24" s="784"/>
      <c r="CU24" s="784"/>
      <c r="CV24" s="783"/>
      <c r="CW24" s="785"/>
      <c r="CX24" s="784"/>
      <c r="CY24" s="784"/>
      <c r="CZ24" s="784"/>
      <c r="DA24" s="783"/>
      <c r="DB24" s="785"/>
      <c r="DC24" s="784"/>
      <c r="DD24" s="784"/>
      <c r="DE24" s="784"/>
      <c r="DF24" s="783"/>
      <c r="DG24" s="785"/>
      <c r="DH24" s="784"/>
      <c r="DI24" s="784"/>
      <c r="DJ24" s="784"/>
      <c r="DK24" s="783"/>
      <c r="DL24" s="785"/>
      <c r="DM24" s="784"/>
      <c r="DN24" s="784"/>
      <c r="DO24" s="784"/>
      <c r="DP24" s="783"/>
      <c r="DQ24" s="785"/>
      <c r="DR24" s="784"/>
      <c r="DS24" s="784"/>
      <c r="DT24" s="784"/>
      <c r="DU24" s="783"/>
      <c r="DV24" s="782"/>
      <c r="DW24" s="781"/>
      <c r="DX24" s="781"/>
      <c r="DY24" s="781"/>
      <c r="DZ24" s="780"/>
      <c r="EA24" s="481"/>
    </row>
    <row r="25" spans="1:131" ht="26.25" customHeight="1" thickBot="1" x14ac:dyDescent="0.2">
      <c r="A25" s="830" t="s">
        <v>403</v>
      </c>
      <c r="B25" s="830"/>
      <c r="C25" s="830"/>
      <c r="D25" s="830"/>
      <c r="E25" s="830"/>
      <c r="F25" s="830"/>
      <c r="G25" s="830"/>
      <c r="H25" s="830"/>
      <c r="I25" s="830"/>
      <c r="J25" s="830"/>
      <c r="K25" s="830"/>
      <c r="L25" s="830"/>
      <c r="M25" s="830"/>
      <c r="N25" s="830"/>
      <c r="O25" s="830"/>
      <c r="P25" s="830"/>
      <c r="Q25" s="830"/>
      <c r="R25" s="830"/>
      <c r="S25" s="830"/>
      <c r="T25" s="830"/>
      <c r="U25" s="830"/>
      <c r="V25" s="830"/>
      <c r="W25" s="830"/>
      <c r="X25" s="830"/>
      <c r="Y25" s="830"/>
      <c r="Z25" s="830"/>
      <c r="AA25" s="830"/>
      <c r="AB25" s="830"/>
      <c r="AC25" s="830"/>
      <c r="AD25" s="830"/>
      <c r="AE25" s="830"/>
      <c r="AF25" s="830"/>
      <c r="AG25" s="830"/>
      <c r="AH25" s="830"/>
      <c r="AI25" s="830"/>
      <c r="AJ25" s="830"/>
      <c r="AK25" s="830"/>
      <c r="AL25" s="830"/>
      <c r="AM25" s="830"/>
      <c r="AN25" s="830"/>
      <c r="AO25" s="830"/>
      <c r="AP25" s="830"/>
      <c r="AQ25" s="830"/>
      <c r="AR25" s="830"/>
      <c r="AS25" s="830"/>
      <c r="AT25" s="830"/>
      <c r="AU25" s="830"/>
      <c r="AV25" s="830"/>
      <c r="AW25" s="830"/>
      <c r="AX25" s="830"/>
      <c r="AY25" s="830"/>
      <c r="AZ25" s="830"/>
      <c r="BA25" s="830"/>
      <c r="BB25" s="830"/>
      <c r="BC25" s="830"/>
      <c r="BD25" s="830"/>
      <c r="BE25" s="830"/>
      <c r="BF25" s="830"/>
      <c r="BG25" s="830"/>
      <c r="BH25" s="830"/>
      <c r="BI25" s="830"/>
      <c r="BJ25" s="547"/>
      <c r="BK25" s="547"/>
      <c r="BL25" s="547"/>
      <c r="BM25" s="547"/>
      <c r="BN25" s="547"/>
      <c r="BO25" s="700"/>
      <c r="BP25" s="700"/>
      <c r="BQ25" s="726">
        <v>19</v>
      </c>
      <c r="BR25" s="787"/>
      <c r="BS25" s="782"/>
      <c r="BT25" s="781"/>
      <c r="BU25" s="781"/>
      <c r="BV25" s="781"/>
      <c r="BW25" s="781"/>
      <c r="BX25" s="781"/>
      <c r="BY25" s="781"/>
      <c r="BZ25" s="781"/>
      <c r="CA25" s="781"/>
      <c r="CB25" s="781"/>
      <c r="CC25" s="781"/>
      <c r="CD25" s="781"/>
      <c r="CE25" s="781"/>
      <c r="CF25" s="781"/>
      <c r="CG25" s="786"/>
      <c r="CH25" s="785"/>
      <c r="CI25" s="784"/>
      <c r="CJ25" s="784"/>
      <c r="CK25" s="784"/>
      <c r="CL25" s="783"/>
      <c r="CM25" s="785"/>
      <c r="CN25" s="784"/>
      <c r="CO25" s="784"/>
      <c r="CP25" s="784"/>
      <c r="CQ25" s="783"/>
      <c r="CR25" s="785"/>
      <c r="CS25" s="784"/>
      <c r="CT25" s="784"/>
      <c r="CU25" s="784"/>
      <c r="CV25" s="783"/>
      <c r="CW25" s="785"/>
      <c r="CX25" s="784"/>
      <c r="CY25" s="784"/>
      <c r="CZ25" s="784"/>
      <c r="DA25" s="783"/>
      <c r="DB25" s="785"/>
      <c r="DC25" s="784"/>
      <c r="DD25" s="784"/>
      <c r="DE25" s="784"/>
      <c r="DF25" s="783"/>
      <c r="DG25" s="785"/>
      <c r="DH25" s="784"/>
      <c r="DI25" s="784"/>
      <c r="DJ25" s="784"/>
      <c r="DK25" s="783"/>
      <c r="DL25" s="785"/>
      <c r="DM25" s="784"/>
      <c r="DN25" s="784"/>
      <c r="DO25" s="784"/>
      <c r="DP25" s="783"/>
      <c r="DQ25" s="785"/>
      <c r="DR25" s="784"/>
      <c r="DS25" s="784"/>
      <c r="DT25" s="784"/>
      <c r="DU25" s="783"/>
      <c r="DV25" s="782"/>
      <c r="DW25" s="781"/>
      <c r="DX25" s="781"/>
      <c r="DY25" s="781"/>
      <c r="DZ25" s="780"/>
      <c r="EA25" s="468"/>
    </row>
    <row r="26" spans="1:131" ht="26.25" customHeight="1" x14ac:dyDescent="0.15">
      <c r="A26" s="779" t="s">
        <v>402</v>
      </c>
      <c r="B26" s="775"/>
      <c r="C26" s="775"/>
      <c r="D26" s="775"/>
      <c r="E26" s="775"/>
      <c r="F26" s="775"/>
      <c r="G26" s="775"/>
      <c r="H26" s="775"/>
      <c r="I26" s="775"/>
      <c r="J26" s="775"/>
      <c r="K26" s="775"/>
      <c r="L26" s="775"/>
      <c r="M26" s="775"/>
      <c r="N26" s="775"/>
      <c r="O26" s="775"/>
      <c r="P26" s="774"/>
      <c r="Q26" s="772" t="s">
        <v>391</v>
      </c>
      <c r="R26" s="771"/>
      <c r="S26" s="771"/>
      <c r="T26" s="771"/>
      <c r="U26" s="773"/>
      <c r="V26" s="772" t="s">
        <v>390</v>
      </c>
      <c r="W26" s="771"/>
      <c r="X26" s="771"/>
      <c r="Y26" s="771"/>
      <c r="Z26" s="773"/>
      <c r="AA26" s="772" t="s">
        <v>389</v>
      </c>
      <c r="AB26" s="771"/>
      <c r="AC26" s="771"/>
      <c r="AD26" s="771"/>
      <c r="AE26" s="771"/>
      <c r="AF26" s="829" t="s">
        <v>388</v>
      </c>
      <c r="AG26" s="777"/>
      <c r="AH26" s="777"/>
      <c r="AI26" s="777"/>
      <c r="AJ26" s="828"/>
      <c r="AK26" s="771" t="s">
        <v>387</v>
      </c>
      <c r="AL26" s="771"/>
      <c r="AM26" s="771"/>
      <c r="AN26" s="771"/>
      <c r="AO26" s="773"/>
      <c r="AP26" s="772" t="s">
        <v>386</v>
      </c>
      <c r="AQ26" s="771"/>
      <c r="AR26" s="771"/>
      <c r="AS26" s="771"/>
      <c r="AT26" s="773"/>
      <c r="AU26" s="772" t="s">
        <v>401</v>
      </c>
      <c r="AV26" s="771"/>
      <c r="AW26" s="771"/>
      <c r="AX26" s="771"/>
      <c r="AY26" s="773"/>
      <c r="AZ26" s="772" t="s">
        <v>400</v>
      </c>
      <c r="BA26" s="771"/>
      <c r="BB26" s="771"/>
      <c r="BC26" s="771"/>
      <c r="BD26" s="773"/>
      <c r="BE26" s="772" t="s">
        <v>384</v>
      </c>
      <c r="BF26" s="771"/>
      <c r="BG26" s="771"/>
      <c r="BH26" s="771"/>
      <c r="BI26" s="770"/>
      <c r="BJ26" s="547"/>
      <c r="BK26" s="547"/>
      <c r="BL26" s="547"/>
      <c r="BM26" s="547"/>
      <c r="BN26" s="547"/>
      <c r="BO26" s="700"/>
      <c r="BP26" s="700"/>
      <c r="BQ26" s="726">
        <v>20</v>
      </c>
      <c r="BR26" s="787"/>
      <c r="BS26" s="782"/>
      <c r="BT26" s="781"/>
      <c r="BU26" s="781"/>
      <c r="BV26" s="781"/>
      <c r="BW26" s="781"/>
      <c r="BX26" s="781"/>
      <c r="BY26" s="781"/>
      <c r="BZ26" s="781"/>
      <c r="CA26" s="781"/>
      <c r="CB26" s="781"/>
      <c r="CC26" s="781"/>
      <c r="CD26" s="781"/>
      <c r="CE26" s="781"/>
      <c r="CF26" s="781"/>
      <c r="CG26" s="786"/>
      <c r="CH26" s="785"/>
      <c r="CI26" s="784"/>
      <c r="CJ26" s="784"/>
      <c r="CK26" s="784"/>
      <c r="CL26" s="783"/>
      <c r="CM26" s="785"/>
      <c r="CN26" s="784"/>
      <c r="CO26" s="784"/>
      <c r="CP26" s="784"/>
      <c r="CQ26" s="783"/>
      <c r="CR26" s="785"/>
      <c r="CS26" s="784"/>
      <c r="CT26" s="784"/>
      <c r="CU26" s="784"/>
      <c r="CV26" s="783"/>
      <c r="CW26" s="785"/>
      <c r="CX26" s="784"/>
      <c r="CY26" s="784"/>
      <c r="CZ26" s="784"/>
      <c r="DA26" s="783"/>
      <c r="DB26" s="785"/>
      <c r="DC26" s="784"/>
      <c r="DD26" s="784"/>
      <c r="DE26" s="784"/>
      <c r="DF26" s="783"/>
      <c r="DG26" s="785"/>
      <c r="DH26" s="784"/>
      <c r="DI26" s="784"/>
      <c r="DJ26" s="784"/>
      <c r="DK26" s="783"/>
      <c r="DL26" s="785"/>
      <c r="DM26" s="784"/>
      <c r="DN26" s="784"/>
      <c r="DO26" s="784"/>
      <c r="DP26" s="783"/>
      <c r="DQ26" s="785"/>
      <c r="DR26" s="784"/>
      <c r="DS26" s="784"/>
      <c r="DT26" s="784"/>
      <c r="DU26" s="783"/>
      <c r="DV26" s="782"/>
      <c r="DW26" s="781"/>
      <c r="DX26" s="781"/>
      <c r="DY26" s="781"/>
      <c r="DZ26" s="780"/>
      <c r="EA26" s="468"/>
    </row>
    <row r="27" spans="1:131" ht="26.25" customHeight="1" thickBot="1" x14ac:dyDescent="0.2">
      <c r="A27" s="769"/>
      <c r="B27" s="764"/>
      <c r="C27" s="764"/>
      <c r="D27" s="764"/>
      <c r="E27" s="764"/>
      <c r="F27" s="764"/>
      <c r="G27" s="764"/>
      <c r="H27" s="764"/>
      <c r="I27" s="764"/>
      <c r="J27" s="764"/>
      <c r="K27" s="764"/>
      <c r="L27" s="764"/>
      <c r="M27" s="764"/>
      <c r="N27" s="764"/>
      <c r="O27" s="764"/>
      <c r="P27" s="763"/>
      <c r="Q27" s="761"/>
      <c r="R27" s="760"/>
      <c r="S27" s="760"/>
      <c r="T27" s="760"/>
      <c r="U27" s="762"/>
      <c r="V27" s="761"/>
      <c r="W27" s="760"/>
      <c r="X27" s="760"/>
      <c r="Y27" s="760"/>
      <c r="Z27" s="762"/>
      <c r="AA27" s="761"/>
      <c r="AB27" s="760"/>
      <c r="AC27" s="760"/>
      <c r="AD27" s="760"/>
      <c r="AE27" s="760"/>
      <c r="AF27" s="827"/>
      <c r="AG27" s="767"/>
      <c r="AH27" s="767"/>
      <c r="AI27" s="767"/>
      <c r="AJ27" s="826"/>
      <c r="AK27" s="760"/>
      <c r="AL27" s="760"/>
      <c r="AM27" s="760"/>
      <c r="AN27" s="760"/>
      <c r="AO27" s="762"/>
      <c r="AP27" s="761"/>
      <c r="AQ27" s="760"/>
      <c r="AR27" s="760"/>
      <c r="AS27" s="760"/>
      <c r="AT27" s="762"/>
      <c r="AU27" s="761"/>
      <c r="AV27" s="760"/>
      <c r="AW27" s="760"/>
      <c r="AX27" s="760"/>
      <c r="AY27" s="762"/>
      <c r="AZ27" s="761"/>
      <c r="BA27" s="760"/>
      <c r="BB27" s="760"/>
      <c r="BC27" s="760"/>
      <c r="BD27" s="762"/>
      <c r="BE27" s="761"/>
      <c r="BF27" s="760"/>
      <c r="BG27" s="760"/>
      <c r="BH27" s="760"/>
      <c r="BI27" s="759"/>
      <c r="BJ27" s="547"/>
      <c r="BK27" s="547"/>
      <c r="BL27" s="547"/>
      <c r="BM27" s="547"/>
      <c r="BN27" s="547"/>
      <c r="BO27" s="700"/>
      <c r="BP27" s="700"/>
      <c r="BQ27" s="726">
        <v>21</v>
      </c>
      <c r="BR27" s="787"/>
      <c r="BS27" s="782"/>
      <c r="BT27" s="781"/>
      <c r="BU27" s="781"/>
      <c r="BV27" s="781"/>
      <c r="BW27" s="781"/>
      <c r="BX27" s="781"/>
      <c r="BY27" s="781"/>
      <c r="BZ27" s="781"/>
      <c r="CA27" s="781"/>
      <c r="CB27" s="781"/>
      <c r="CC27" s="781"/>
      <c r="CD27" s="781"/>
      <c r="CE27" s="781"/>
      <c r="CF27" s="781"/>
      <c r="CG27" s="786"/>
      <c r="CH27" s="785"/>
      <c r="CI27" s="784"/>
      <c r="CJ27" s="784"/>
      <c r="CK27" s="784"/>
      <c r="CL27" s="783"/>
      <c r="CM27" s="785"/>
      <c r="CN27" s="784"/>
      <c r="CO27" s="784"/>
      <c r="CP27" s="784"/>
      <c r="CQ27" s="783"/>
      <c r="CR27" s="785"/>
      <c r="CS27" s="784"/>
      <c r="CT27" s="784"/>
      <c r="CU27" s="784"/>
      <c r="CV27" s="783"/>
      <c r="CW27" s="785"/>
      <c r="CX27" s="784"/>
      <c r="CY27" s="784"/>
      <c r="CZ27" s="784"/>
      <c r="DA27" s="783"/>
      <c r="DB27" s="785"/>
      <c r="DC27" s="784"/>
      <c r="DD27" s="784"/>
      <c r="DE27" s="784"/>
      <c r="DF27" s="783"/>
      <c r="DG27" s="785"/>
      <c r="DH27" s="784"/>
      <c r="DI27" s="784"/>
      <c r="DJ27" s="784"/>
      <c r="DK27" s="783"/>
      <c r="DL27" s="785"/>
      <c r="DM27" s="784"/>
      <c r="DN27" s="784"/>
      <c r="DO27" s="784"/>
      <c r="DP27" s="783"/>
      <c r="DQ27" s="785"/>
      <c r="DR27" s="784"/>
      <c r="DS27" s="784"/>
      <c r="DT27" s="784"/>
      <c r="DU27" s="783"/>
      <c r="DV27" s="782"/>
      <c r="DW27" s="781"/>
      <c r="DX27" s="781"/>
      <c r="DY27" s="781"/>
      <c r="DZ27" s="780"/>
      <c r="EA27" s="468"/>
    </row>
    <row r="28" spans="1:131" ht="26.25" customHeight="1" thickTop="1" x14ac:dyDescent="0.15">
      <c r="A28" s="813">
        <v>1</v>
      </c>
      <c r="B28" s="825" t="s">
        <v>399</v>
      </c>
      <c r="C28" s="824"/>
      <c r="D28" s="824"/>
      <c r="E28" s="824"/>
      <c r="F28" s="824"/>
      <c r="G28" s="824"/>
      <c r="H28" s="824"/>
      <c r="I28" s="824"/>
      <c r="J28" s="824"/>
      <c r="K28" s="824"/>
      <c r="L28" s="824"/>
      <c r="M28" s="824"/>
      <c r="N28" s="824"/>
      <c r="O28" s="824"/>
      <c r="P28" s="823"/>
      <c r="Q28" s="822">
        <v>62</v>
      </c>
      <c r="R28" s="819"/>
      <c r="S28" s="819"/>
      <c r="T28" s="819"/>
      <c r="U28" s="819"/>
      <c r="V28" s="819">
        <v>62</v>
      </c>
      <c r="W28" s="819"/>
      <c r="X28" s="819"/>
      <c r="Y28" s="819"/>
      <c r="Z28" s="819"/>
      <c r="AA28" s="819" t="s">
        <v>397</v>
      </c>
      <c r="AB28" s="819"/>
      <c r="AC28" s="819"/>
      <c r="AD28" s="819"/>
      <c r="AE28" s="821"/>
      <c r="AF28" s="820">
        <v>0</v>
      </c>
      <c r="AG28" s="819"/>
      <c r="AH28" s="819"/>
      <c r="AI28" s="819"/>
      <c r="AJ28" s="818"/>
      <c r="AK28" s="817">
        <v>8</v>
      </c>
      <c r="AL28" s="816"/>
      <c r="AM28" s="816"/>
      <c r="AN28" s="816"/>
      <c r="AO28" s="816"/>
      <c r="AP28" s="816" t="s">
        <v>397</v>
      </c>
      <c r="AQ28" s="816"/>
      <c r="AR28" s="816"/>
      <c r="AS28" s="816"/>
      <c r="AT28" s="816"/>
      <c r="AU28" s="816" t="s">
        <v>397</v>
      </c>
      <c r="AV28" s="816"/>
      <c r="AW28" s="816"/>
      <c r="AX28" s="816"/>
      <c r="AY28" s="816"/>
      <c r="AZ28" s="816" t="s">
        <v>397</v>
      </c>
      <c r="BA28" s="816"/>
      <c r="BB28" s="816"/>
      <c r="BC28" s="816"/>
      <c r="BD28" s="816"/>
      <c r="BE28" s="815"/>
      <c r="BF28" s="815"/>
      <c r="BG28" s="815"/>
      <c r="BH28" s="815"/>
      <c r="BI28" s="814"/>
      <c r="BJ28" s="547"/>
      <c r="BK28" s="547"/>
      <c r="BL28" s="547"/>
      <c r="BM28" s="547"/>
      <c r="BN28" s="547"/>
      <c r="BO28" s="700"/>
      <c r="BP28" s="700"/>
      <c r="BQ28" s="726">
        <v>22</v>
      </c>
      <c r="BR28" s="787"/>
      <c r="BS28" s="782"/>
      <c r="BT28" s="781"/>
      <c r="BU28" s="781"/>
      <c r="BV28" s="781"/>
      <c r="BW28" s="781"/>
      <c r="BX28" s="781"/>
      <c r="BY28" s="781"/>
      <c r="BZ28" s="781"/>
      <c r="CA28" s="781"/>
      <c r="CB28" s="781"/>
      <c r="CC28" s="781"/>
      <c r="CD28" s="781"/>
      <c r="CE28" s="781"/>
      <c r="CF28" s="781"/>
      <c r="CG28" s="786"/>
      <c r="CH28" s="785"/>
      <c r="CI28" s="784"/>
      <c r="CJ28" s="784"/>
      <c r="CK28" s="784"/>
      <c r="CL28" s="783"/>
      <c r="CM28" s="785"/>
      <c r="CN28" s="784"/>
      <c r="CO28" s="784"/>
      <c r="CP28" s="784"/>
      <c r="CQ28" s="783"/>
      <c r="CR28" s="785"/>
      <c r="CS28" s="784"/>
      <c r="CT28" s="784"/>
      <c r="CU28" s="784"/>
      <c r="CV28" s="783"/>
      <c r="CW28" s="785"/>
      <c r="CX28" s="784"/>
      <c r="CY28" s="784"/>
      <c r="CZ28" s="784"/>
      <c r="DA28" s="783"/>
      <c r="DB28" s="785"/>
      <c r="DC28" s="784"/>
      <c r="DD28" s="784"/>
      <c r="DE28" s="784"/>
      <c r="DF28" s="783"/>
      <c r="DG28" s="785"/>
      <c r="DH28" s="784"/>
      <c r="DI28" s="784"/>
      <c r="DJ28" s="784"/>
      <c r="DK28" s="783"/>
      <c r="DL28" s="785"/>
      <c r="DM28" s="784"/>
      <c r="DN28" s="784"/>
      <c r="DO28" s="784"/>
      <c r="DP28" s="783"/>
      <c r="DQ28" s="785"/>
      <c r="DR28" s="784"/>
      <c r="DS28" s="784"/>
      <c r="DT28" s="784"/>
      <c r="DU28" s="783"/>
      <c r="DV28" s="782"/>
      <c r="DW28" s="781"/>
      <c r="DX28" s="781"/>
      <c r="DY28" s="781"/>
      <c r="DZ28" s="780"/>
      <c r="EA28" s="468"/>
    </row>
    <row r="29" spans="1:131" ht="26.25" customHeight="1" x14ac:dyDescent="0.15">
      <c r="A29" s="813">
        <v>2</v>
      </c>
      <c r="B29" s="808" t="s">
        <v>325</v>
      </c>
      <c r="C29" s="807"/>
      <c r="D29" s="807"/>
      <c r="E29" s="807"/>
      <c r="F29" s="807"/>
      <c r="G29" s="807"/>
      <c r="H29" s="807"/>
      <c r="I29" s="807"/>
      <c r="J29" s="807"/>
      <c r="K29" s="807"/>
      <c r="L29" s="807"/>
      <c r="M29" s="807"/>
      <c r="N29" s="807"/>
      <c r="O29" s="807"/>
      <c r="P29" s="806"/>
      <c r="Q29" s="812">
        <v>97</v>
      </c>
      <c r="R29" s="811"/>
      <c r="S29" s="811"/>
      <c r="T29" s="811"/>
      <c r="U29" s="811"/>
      <c r="V29" s="811">
        <v>75</v>
      </c>
      <c r="W29" s="811"/>
      <c r="X29" s="811"/>
      <c r="Y29" s="811"/>
      <c r="Z29" s="811"/>
      <c r="AA29" s="811">
        <v>22</v>
      </c>
      <c r="AB29" s="811"/>
      <c r="AC29" s="811"/>
      <c r="AD29" s="811"/>
      <c r="AE29" s="810"/>
      <c r="AF29" s="803">
        <v>22</v>
      </c>
      <c r="AG29" s="802"/>
      <c r="AH29" s="802"/>
      <c r="AI29" s="802"/>
      <c r="AJ29" s="801"/>
      <c r="AK29" s="747">
        <v>18</v>
      </c>
      <c r="AL29" s="742"/>
      <c r="AM29" s="742"/>
      <c r="AN29" s="742"/>
      <c r="AO29" s="742"/>
      <c r="AP29" s="742" t="s">
        <v>375</v>
      </c>
      <c r="AQ29" s="742"/>
      <c r="AR29" s="742"/>
      <c r="AS29" s="742"/>
      <c r="AT29" s="742"/>
      <c r="AU29" s="742" t="s">
        <v>375</v>
      </c>
      <c r="AV29" s="742"/>
      <c r="AW29" s="742"/>
      <c r="AX29" s="742"/>
      <c r="AY29" s="742"/>
      <c r="AZ29" s="809" t="s">
        <v>375</v>
      </c>
      <c r="BA29" s="809"/>
      <c r="BB29" s="809"/>
      <c r="BC29" s="809"/>
      <c r="BD29" s="809"/>
      <c r="BE29" s="741"/>
      <c r="BF29" s="741"/>
      <c r="BG29" s="741"/>
      <c r="BH29" s="741"/>
      <c r="BI29" s="740"/>
      <c r="BJ29" s="547"/>
      <c r="BK29" s="547"/>
      <c r="BL29" s="547"/>
      <c r="BM29" s="547"/>
      <c r="BN29" s="547"/>
      <c r="BO29" s="700"/>
      <c r="BP29" s="700"/>
      <c r="BQ29" s="726">
        <v>23</v>
      </c>
      <c r="BR29" s="787"/>
      <c r="BS29" s="782"/>
      <c r="BT29" s="781"/>
      <c r="BU29" s="781"/>
      <c r="BV29" s="781"/>
      <c r="BW29" s="781"/>
      <c r="BX29" s="781"/>
      <c r="BY29" s="781"/>
      <c r="BZ29" s="781"/>
      <c r="CA29" s="781"/>
      <c r="CB29" s="781"/>
      <c r="CC29" s="781"/>
      <c r="CD29" s="781"/>
      <c r="CE29" s="781"/>
      <c r="CF29" s="781"/>
      <c r="CG29" s="786"/>
      <c r="CH29" s="785"/>
      <c r="CI29" s="784"/>
      <c r="CJ29" s="784"/>
      <c r="CK29" s="784"/>
      <c r="CL29" s="783"/>
      <c r="CM29" s="785"/>
      <c r="CN29" s="784"/>
      <c r="CO29" s="784"/>
      <c r="CP29" s="784"/>
      <c r="CQ29" s="783"/>
      <c r="CR29" s="785"/>
      <c r="CS29" s="784"/>
      <c r="CT29" s="784"/>
      <c r="CU29" s="784"/>
      <c r="CV29" s="783"/>
      <c r="CW29" s="785"/>
      <c r="CX29" s="784"/>
      <c r="CY29" s="784"/>
      <c r="CZ29" s="784"/>
      <c r="DA29" s="783"/>
      <c r="DB29" s="785"/>
      <c r="DC29" s="784"/>
      <c r="DD29" s="784"/>
      <c r="DE29" s="784"/>
      <c r="DF29" s="783"/>
      <c r="DG29" s="785"/>
      <c r="DH29" s="784"/>
      <c r="DI29" s="784"/>
      <c r="DJ29" s="784"/>
      <c r="DK29" s="783"/>
      <c r="DL29" s="785"/>
      <c r="DM29" s="784"/>
      <c r="DN29" s="784"/>
      <c r="DO29" s="784"/>
      <c r="DP29" s="783"/>
      <c r="DQ29" s="785"/>
      <c r="DR29" s="784"/>
      <c r="DS29" s="784"/>
      <c r="DT29" s="784"/>
      <c r="DU29" s="783"/>
      <c r="DV29" s="782"/>
      <c r="DW29" s="781"/>
      <c r="DX29" s="781"/>
      <c r="DY29" s="781"/>
      <c r="DZ29" s="780"/>
      <c r="EA29" s="468"/>
    </row>
    <row r="30" spans="1:131" ht="26.25" customHeight="1" x14ac:dyDescent="0.15">
      <c r="A30" s="813">
        <v>3</v>
      </c>
      <c r="B30" s="808" t="s">
        <v>398</v>
      </c>
      <c r="C30" s="807"/>
      <c r="D30" s="807"/>
      <c r="E30" s="807"/>
      <c r="F30" s="807"/>
      <c r="G30" s="807"/>
      <c r="H30" s="807"/>
      <c r="I30" s="807"/>
      <c r="J30" s="807"/>
      <c r="K30" s="807"/>
      <c r="L30" s="807"/>
      <c r="M30" s="807"/>
      <c r="N30" s="807"/>
      <c r="O30" s="807"/>
      <c r="P30" s="806"/>
      <c r="Q30" s="812">
        <v>8</v>
      </c>
      <c r="R30" s="811"/>
      <c r="S30" s="811"/>
      <c r="T30" s="811"/>
      <c r="U30" s="811"/>
      <c r="V30" s="811">
        <v>8</v>
      </c>
      <c r="W30" s="811"/>
      <c r="X30" s="811"/>
      <c r="Y30" s="811"/>
      <c r="Z30" s="811"/>
      <c r="AA30" s="811" t="s">
        <v>397</v>
      </c>
      <c r="AB30" s="811"/>
      <c r="AC30" s="811"/>
      <c r="AD30" s="811"/>
      <c r="AE30" s="810"/>
      <c r="AF30" s="803" t="s">
        <v>44</v>
      </c>
      <c r="AG30" s="802"/>
      <c r="AH30" s="802"/>
      <c r="AI30" s="802"/>
      <c r="AJ30" s="801"/>
      <c r="AK30" s="747">
        <v>3</v>
      </c>
      <c r="AL30" s="742"/>
      <c r="AM30" s="742"/>
      <c r="AN30" s="742"/>
      <c r="AO30" s="742"/>
      <c r="AP30" s="742" t="s">
        <v>375</v>
      </c>
      <c r="AQ30" s="742"/>
      <c r="AR30" s="742"/>
      <c r="AS30" s="742"/>
      <c r="AT30" s="742"/>
      <c r="AU30" s="742" t="s">
        <v>375</v>
      </c>
      <c r="AV30" s="742"/>
      <c r="AW30" s="742"/>
      <c r="AX30" s="742"/>
      <c r="AY30" s="742"/>
      <c r="AZ30" s="809" t="s">
        <v>375</v>
      </c>
      <c r="BA30" s="809"/>
      <c r="BB30" s="809"/>
      <c r="BC30" s="809"/>
      <c r="BD30" s="809"/>
      <c r="BE30" s="741"/>
      <c r="BF30" s="741"/>
      <c r="BG30" s="741"/>
      <c r="BH30" s="741"/>
      <c r="BI30" s="740"/>
      <c r="BJ30" s="547"/>
      <c r="BK30" s="547"/>
      <c r="BL30" s="547"/>
      <c r="BM30" s="547"/>
      <c r="BN30" s="547"/>
      <c r="BO30" s="700"/>
      <c r="BP30" s="700"/>
      <c r="BQ30" s="726">
        <v>24</v>
      </c>
      <c r="BR30" s="787"/>
      <c r="BS30" s="782"/>
      <c r="BT30" s="781"/>
      <c r="BU30" s="781"/>
      <c r="BV30" s="781"/>
      <c r="BW30" s="781"/>
      <c r="BX30" s="781"/>
      <c r="BY30" s="781"/>
      <c r="BZ30" s="781"/>
      <c r="CA30" s="781"/>
      <c r="CB30" s="781"/>
      <c r="CC30" s="781"/>
      <c r="CD30" s="781"/>
      <c r="CE30" s="781"/>
      <c r="CF30" s="781"/>
      <c r="CG30" s="786"/>
      <c r="CH30" s="785"/>
      <c r="CI30" s="784"/>
      <c r="CJ30" s="784"/>
      <c r="CK30" s="784"/>
      <c r="CL30" s="783"/>
      <c r="CM30" s="785"/>
      <c r="CN30" s="784"/>
      <c r="CO30" s="784"/>
      <c r="CP30" s="784"/>
      <c r="CQ30" s="783"/>
      <c r="CR30" s="785"/>
      <c r="CS30" s="784"/>
      <c r="CT30" s="784"/>
      <c r="CU30" s="784"/>
      <c r="CV30" s="783"/>
      <c r="CW30" s="785"/>
      <c r="CX30" s="784"/>
      <c r="CY30" s="784"/>
      <c r="CZ30" s="784"/>
      <c r="DA30" s="783"/>
      <c r="DB30" s="785"/>
      <c r="DC30" s="784"/>
      <c r="DD30" s="784"/>
      <c r="DE30" s="784"/>
      <c r="DF30" s="783"/>
      <c r="DG30" s="785"/>
      <c r="DH30" s="784"/>
      <c r="DI30" s="784"/>
      <c r="DJ30" s="784"/>
      <c r="DK30" s="783"/>
      <c r="DL30" s="785"/>
      <c r="DM30" s="784"/>
      <c r="DN30" s="784"/>
      <c r="DO30" s="784"/>
      <c r="DP30" s="783"/>
      <c r="DQ30" s="785"/>
      <c r="DR30" s="784"/>
      <c r="DS30" s="784"/>
      <c r="DT30" s="784"/>
      <c r="DU30" s="783"/>
      <c r="DV30" s="782"/>
      <c r="DW30" s="781"/>
      <c r="DX30" s="781"/>
      <c r="DY30" s="781"/>
      <c r="DZ30" s="780"/>
      <c r="EA30" s="468"/>
    </row>
    <row r="31" spans="1:131" ht="26.25" customHeight="1" x14ac:dyDescent="0.15">
      <c r="A31" s="813">
        <v>4</v>
      </c>
      <c r="B31" s="808" t="s">
        <v>328</v>
      </c>
      <c r="C31" s="807"/>
      <c r="D31" s="807"/>
      <c r="E31" s="807"/>
      <c r="F31" s="807"/>
      <c r="G31" s="807"/>
      <c r="H31" s="807"/>
      <c r="I31" s="807"/>
      <c r="J31" s="807"/>
      <c r="K31" s="807"/>
      <c r="L31" s="807"/>
      <c r="M31" s="807"/>
      <c r="N31" s="807"/>
      <c r="O31" s="807"/>
      <c r="P31" s="806"/>
      <c r="Q31" s="812">
        <v>24</v>
      </c>
      <c r="R31" s="811"/>
      <c r="S31" s="811"/>
      <c r="T31" s="811"/>
      <c r="U31" s="811"/>
      <c r="V31" s="811">
        <v>12</v>
      </c>
      <c r="W31" s="811"/>
      <c r="X31" s="811"/>
      <c r="Y31" s="811"/>
      <c r="Z31" s="811"/>
      <c r="AA31" s="811">
        <v>12</v>
      </c>
      <c r="AB31" s="811"/>
      <c r="AC31" s="811"/>
      <c r="AD31" s="811"/>
      <c r="AE31" s="810"/>
      <c r="AF31" s="803">
        <v>1</v>
      </c>
      <c r="AG31" s="802"/>
      <c r="AH31" s="802"/>
      <c r="AI31" s="802"/>
      <c r="AJ31" s="801"/>
      <c r="AK31" s="747">
        <v>17</v>
      </c>
      <c r="AL31" s="742"/>
      <c r="AM31" s="742"/>
      <c r="AN31" s="742"/>
      <c r="AO31" s="742"/>
      <c r="AP31" s="742">
        <v>2</v>
      </c>
      <c r="AQ31" s="742"/>
      <c r="AR31" s="742"/>
      <c r="AS31" s="742"/>
      <c r="AT31" s="742"/>
      <c r="AU31" s="742">
        <v>2</v>
      </c>
      <c r="AV31" s="742"/>
      <c r="AW31" s="742"/>
      <c r="AX31" s="742"/>
      <c r="AY31" s="742"/>
      <c r="AZ31" s="809" t="s">
        <v>375</v>
      </c>
      <c r="BA31" s="809"/>
      <c r="BB31" s="809"/>
      <c r="BC31" s="809"/>
      <c r="BD31" s="809"/>
      <c r="BE31" s="741" t="s">
        <v>396</v>
      </c>
      <c r="BF31" s="741"/>
      <c r="BG31" s="741"/>
      <c r="BH31" s="741"/>
      <c r="BI31" s="740"/>
      <c r="BJ31" s="547"/>
      <c r="BK31" s="547"/>
      <c r="BL31" s="547"/>
      <c r="BM31" s="547"/>
      <c r="BN31" s="547"/>
      <c r="BO31" s="700"/>
      <c r="BP31" s="700"/>
      <c r="BQ31" s="726">
        <v>25</v>
      </c>
      <c r="BR31" s="787"/>
      <c r="BS31" s="782"/>
      <c r="BT31" s="781"/>
      <c r="BU31" s="781"/>
      <c r="BV31" s="781"/>
      <c r="BW31" s="781"/>
      <c r="BX31" s="781"/>
      <c r="BY31" s="781"/>
      <c r="BZ31" s="781"/>
      <c r="CA31" s="781"/>
      <c r="CB31" s="781"/>
      <c r="CC31" s="781"/>
      <c r="CD31" s="781"/>
      <c r="CE31" s="781"/>
      <c r="CF31" s="781"/>
      <c r="CG31" s="786"/>
      <c r="CH31" s="785"/>
      <c r="CI31" s="784"/>
      <c r="CJ31" s="784"/>
      <c r="CK31" s="784"/>
      <c r="CL31" s="783"/>
      <c r="CM31" s="785"/>
      <c r="CN31" s="784"/>
      <c r="CO31" s="784"/>
      <c r="CP31" s="784"/>
      <c r="CQ31" s="783"/>
      <c r="CR31" s="785"/>
      <c r="CS31" s="784"/>
      <c r="CT31" s="784"/>
      <c r="CU31" s="784"/>
      <c r="CV31" s="783"/>
      <c r="CW31" s="785"/>
      <c r="CX31" s="784"/>
      <c r="CY31" s="784"/>
      <c r="CZ31" s="784"/>
      <c r="DA31" s="783"/>
      <c r="DB31" s="785"/>
      <c r="DC31" s="784"/>
      <c r="DD31" s="784"/>
      <c r="DE31" s="784"/>
      <c r="DF31" s="783"/>
      <c r="DG31" s="785"/>
      <c r="DH31" s="784"/>
      <c r="DI31" s="784"/>
      <c r="DJ31" s="784"/>
      <c r="DK31" s="783"/>
      <c r="DL31" s="785"/>
      <c r="DM31" s="784"/>
      <c r="DN31" s="784"/>
      <c r="DO31" s="784"/>
      <c r="DP31" s="783"/>
      <c r="DQ31" s="785"/>
      <c r="DR31" s="784"/>
      <c r="DS31" s="784"/>
      <c r="DT31" s="784"/>
      <c r="DU31" s="783"/>
      <c r="DV31" s="782"/>
      <c r="DW31" s="781"/>
      <c r="DX31" s="781"/>
      <c r="DY31" s="781"/>
      <c r="DZ31" s="780"/>
      <c r="EA31" s="468"/>
    </row>
    <row r="32" spans="1:131" ht="26.25" customHeight="1" x14ac:dyDescent="0.15">
      <c r="A32" s="813">
        <v>5</v>
      </c>
      <c r="B32" s="808" t="s">
        <v>331</v>
      </c>
      <c r="C32" s="807"/>
      <c r="D32" s="807"/>
      <c r="E32" s="807"/>
      <c r="F32" s="807"/>
      <c r="G32" s="807"/>
      <c r="H32" s="807"/>
      <c r="I32" s="807"/>
      <c r="J32" s="807"/>
      <c r="K32" s="807"/>
      <c r="L32" s="807"/>
      <c r="M32" s="807"/>
      <c r="N32" s="807"/>
      <c r="O32" s="807"/>
      <c r="P32" s="806"/>
      <c r="Q32" s="812">
        <v>83</v>
      </c>
      <c r="R32" s="811"/>
      <c r="S32" s="811"/>
      <c r="T32" s="811"/>
      <c r="U32" s="811"/>
      <c r="V32" s="811">
        <v>83</v>
      </c>
      <c r="W32" s="811"/>
      <c r="X32" s="811"/>
      <c r="Y32" s="811"/>
      <c r="Z32" s="811"/>
      <c r="AA32" s="811" t="s">
        <v>397</v>
      </c>
      <c r="AB32" s="811"/>
      <c r="AC32" s="811"/>
      <c r="AD32" s="811"/>
      <c r="AE32" s="810"/>
      <c r="AF32" s="803" t="s">
        <v>44</v>
      </c>
      <c r="AG32" s="802"/>
      <c r="AH32" s="802"/>
      <c r="AI32" s="802"/>
      <c r="AJ32" s="801"/>
      <c r="AK32" s="747">
        <v>43</v>
      </c>
      <c r="AL32" s="742"/>
      <c r="AM32" s="742"/>
      <c r="AN32" s="742"/>
      <c r="AO32" s="742"/>
      <c r="AP32" s="742">
        <v>361</v>
      </c>
      <c r="AQ32" s="742"/>
      <c r="AR32" s="742"/>
      <c r="AS32" s="742"/>
      <c r="AT32" s="742"/>
      <c r="AU32" s="742">
        <v>361</v>
      </c>
      <c r="AV32" s="742"/>
      <c r="AW32" s="742"/>
      <c r="AX32" s="742"/>
      <c r="AY32" s="742"/>
      <c r="AZ32" s="809" t="s">
        <v>375</v>
      </c>
      <c r="BA32" s="809"/>
      <c r="BB32" s="809"/>
      <c r="BC32" s="809"/>
      <c r="BD32" s="809"/>
      <c r="BE32" s="741" t="s">
        <v>396</v>
      </c>
      <c r="BF32" s="741"/>
      <c r="BG32" s="741"/>
      <c r="BH32" s="741"/>
      <c r="BI32" s="740"/>
      <c r="BJ32" s="547"/>
      <c r="BK32" s="547"/>
      <c r="BL32" s="547"/>
      <c r="BM32" s="547"/>
      <c r="BN32" s="547"/>
      <c r="BO32" s="700"/>
      <c r="BP32" s="700"/>
      <c r="BQ32" s="726">
        <v>26</v>
      </c>
      <c r="BR32" s="787"/>
      <c r="BS32" s="782"/>
      <c r="BT32" s="781"/>
      <c r="BU32" s="781"/>
      <c r="BV32" s="781"/>
      <c r="BW32" s="781"/>
      <c r="BX32" s="781"/>
      <c r="BY32" s="781"/>
      <c r="BZ32" s="781"/>
      <c r="CA32" s="781"/>
      <c r="CB32" s="781"/>
      <c r="CC32" s="781"/>
      <c r="CD32" s="781"/>
      <c r="CE32" s="781"/>
      <c r="CF32" s="781"/>
      <c r="CG32" s="786"/>
      <c r="CH32" s="785"/>
      <c r="CI32" s="784"/>
      <c r="CJ32" s="784"/>
      <c r="CK32" s="784"/>
      <c r="CL32" s="783"/>
      <c r="CM32" s="785"/>
      <c r="CN32" s="784"/>
      <c r="CO32" s="784"/>
      <c r="CP32" s="784"/>
      <c r="CQ32" s="783"/>
      <c r="CR32" s="785"/>
      <c r="CS32" s="784"/>
      <c r="CT32" s="784"/>
      <c r="CU32" s="784"/>
      <c r="CV32" s="783"/>
      <c r="CW32" s="785"/>
      <c r="CX32" s="784"/>
      <c r="CY32" s="784"/>
      <c r="CZ32" s="784"/>
      <c r="DA32" s="783"/>
      <c r="DB32" s="785"/>
      <c r="DC32" s="784"/>
      <c r="DD32" s="784"/>
      <c r="DE32" s="784"/>
      <c r="DF32" s="783"/>
      <c r="DG32" s="785"/>
      <c r="DH32" s="784"/>
      <c r="DI32" s="784"/>
      <c r="DJ32" s="784"/>
      <c r="DK32" s="783"/>
      <c r="DL32" s="785"/>
      <c r="DM32" s="784"/>
      <c r="DN32" s="784"/>
      <c r="DO32" s="784"/>
      <c r="DP32" s="783"/>
      <c r="DQ32" s="785"/>
      <c r="DR32" s="784"/>
      <c r="DS32" s="784"/>
      <c r="DT32" s="784"/>
      <c r="DU32" s="783"/>
      <c r="DV32" s="782"/>
      <c r="DW32" s="781"/>
      <c r="DX32" s="781"/>
      <c r="DY32" s="781"/>
      <c r="DZ32" s="780"/>
      <c r="EA32" s="468"/>
    </row>
    <row r="33" spans="1:131" ht="26.25" customHeight="1" x14ac:dyDescent="0.15">
      <c r="A33" s="813">
        <v>6</v>
      </c>
      <c r="B33" s="808" t="s">
        <v>322</v>
      </c>
      <c r="C33" s="807"/>
      <c r="D33" s="807"/>
      <c r="E33" s="807"/>
      <c r="F33" s="807"/>
      <c r="G33" s="807"/>
      <c r="H33" s="807"/>
      <c r="I33" s="807"/>
      <c r="J33" s="807"/>
      <c r="K33" s="807"/>
      <c r="L33" s="807"/>
      <c r="M33" s="807"/>
      <c r="N33" s="807"/>
      <c r="O33" s="807"/>
      <c r="P33" s="806"/>
      <c r="Q33" s="812">
        <v>131</v>
      </c>
      <c r="R33" s="811"/>
      <c r="S33" s="811"/>
      <c r="T33" s="811"/>
      <c r="U33" s="811"/>
      <c r="V33" s="811">
        <v>122</v>
      </c>
      <c r="W33" s="811"/>
      <c r="X33" s="811"/>
      <c r="Y33" s="811"/>
      <c r="Z33" s="811"/>
      <c r="AA33" s="811">
        <v>9</v>
      </c>
      <c r="AB33" s="811"/>
      <c r="AC33" s="811"/>
      <c r="AD33" s="811"/>
      <c r="AE33" s="810"/>
      <c r="AF33" s="803">
        <v>9</v>
      </c>
      <c r="AG33" s="802"/>
      <c r="AH33" s="802"/>
      <c r="AI33" s="802"/>
      <c r="AJ33" s="801"/>
      <c r="AK33" s="747">
        <v>48</v>
      </c>
      <c r="AL33" s="742"/>
      <c r="AM33" s="742"/>
      <c r="AN33" s="742"/>
      <c r="AO33" s="742"/>
      <c r="AP33" s="809" t="s">
        <v>375</v>
      </c>
      <c r="AQ33" s="809"/>
      <c r="AR33" s="809"/>
      <c r="AS33" s="809"/>
      <c r="AT33" s="809"/>
      <c r="AU33" s="809" t="s">
        <v>375</v>
      </c>
      <c r="AV33" s="809"/>
      <c r="AW33" s="809"/>
      <c r="AX33" s="809"/>
      <c r="AY33" s="809"/>
      <c r="AZ33" s="809" t="s">
        <v>375</v>
      </c>
      <c r="BA33" s="809"/>
      <c r="BB33" s="809"/>
      <c r="BC33" s="809"/>
      <c r="BD33" s="809"/>
      <c r="BE33" s="741" t="s">
        <v>396</v>
      </c>
      <c r="BF33" s="741"/>
      <c r="BG33" s="741"/>
      <c r="BH33" s="741"/>
      <c r="BI33" s="740"/>
      <c r="BJ33" s="547"/>
      <c r="BK33" s="547"/>
      <c r="BL33" s="547"/>
      <c r="BM33" s="547"/>
      <c r="BN33" s="547"/>
      <c r="BO33" s="700"/>
      <c r="BP33" s="700"/>
      <c r="BQ33" s="726">
        <v>27</v>
      </c>
      <c r="BR33" s="787"/>
      <c r="BS33" s="782"/>
      <c r="BT33" s="781"/>
      <c r="BU33" s="781"/>
      <c r="BV33" s="781"/>
      <c r="BW33" s="781"/>
      <c r="BX33" s="781"/>
      <c r="BY33" s="781"/>
      <c r="BZ33" s="781"/>
      <c r="CA33" s="781"/>
      <c r="CB33" s="781"/>
      <c r="CC33" s="781"/>
      <c r="CD33" s="781"/>
      <c r="CE33" s="781"/>
      <c r="CF33" s="781"/>
      <c r="CG33" s="786"/>
      <c r="CH33" s="785"/>
      <c r="CI33" s="784"/>
      <c r="CJ33" s="784"/>
      <c r="CK33" s="784"/>
      <c r="CL33" s="783"/>
      <c r="CM33" s="785"/>
      <c r="CN33" s="784"/>
      <c r="CO33" s="784"/>
      <c r="CP33" s="784"/>
      <c r="CQ33" s="783"/>
      <c r="CR33" s="785"/>
      <c r="CS33" s="784"/>
      <c r="CT33" s="784"/>
      <c r="CU33" s="784"/>
      <c r="CV33" s="783"/>
      <c r="CW33" s="785"/>
      <c r="CX33" s="784"/>
      <c r="CY33" s="784"/>
      <c r="CZ33" s="784"/>
      <c r="DA33" s="783"/>
      <c r="DB33" s="785"/>
      <c r="DC33" s="784"/>
      <c r="DD33" s="784"/>
      <c r="DE33" s="784"/>
      <c r="DF33" s="783"/>
      <c r="DG33" s="785"/>
      <c r="DH33" s="784"/>
      <c r="DI33" s="784"/>
      <c r="DJ33" s="784"/>
      <c r="DK33" s="783"/>
      <c r="DL33" s="785"/>
      <c r="DM33" s="784"/>
      <c r="DN33" s="784"/>
      <c r="DO33" s="784"/>
      <c r="DP33" s="783"/>
      <c r="DQ33" s="785"/>
      <c r="DR33" s="784"/>
      <c r="DS33" s="784"/>
      <c r="DT33" s="784"/>
      <c r="DU33" s="783"/>
      <c r="DV33" s="782"/>
      <c r="DW33" s="781"/>
      <c r="DX33" s="781"/>
      <c r="DY33" s="781"/>
      <c r="DZ33" s="780"/>
      <c r="EA33" s="468"/>
    </row>
    <row r="34" spans="1:131" ht="26.25" customHeight="1" x14ac:dyDescent="0.15">
      <c r="A34" s="813">
        <v>7</v>
      </c>
      <c r="B34" s="808"/>
      <c r="C34" s="807"/>
      <c r="D34" s="807"/>
      <c r="E34" s="807"/>
      <c r="F34" s="807"/>
      <c r="G34" s="807"/>
      <c r="H34" s="807"/>
      <c r="I34" s="807"/>
      <c r="J34" s="807"/>
      <c r="K34" s="807"/>
      <c r="L34" s="807"/>
      <c r="M34" s="807"/>
      <c r="N34" s="807"/>
      <c r="O34" s="807"/>
      <c r="P34" s="806"/>
      <c r="Q34" s="812"/>
      <c r="R34" s="811"/>
      <c r="S34" s="811"/>
      <c r="T34" s="811"/>
      <c r="U34" s="811"/>
      <c r="V34" s="811"/>
      <c r="W34" s="811"/>
      <c r="X34" s="811"/>
      <c r="Y34" s="811"/>
      <c r="Z34" s="811"/>
      <c r="AA34" s="811"/>
      <c r="AB34" s="811"/>
      <c r="AC34" s="811"/>
      <c r="AD34" s="811"/>
      <c r="AE34" s="810"/>
      <c r="AF34" s="803"/>
      <c r="AG34" s="802"/>
      <c r="AH34" s="802"/>
      <c r="AI34" s="802"/>
      <c r="AJ34" s="801"/>
      <c r="AK34" s="747"/>
      <c r="AL34" s="742"/>
      <c r="AM34" s="742"/>
      <c r="AN34" s="742"/>
      <c r="AO34" s="742"/>
      <c r="AP34" s="742"/>
      <c r="AQ34" s="742"/>
      <c r="AR34" s="742"/>
      <c r="AS34" s="742"/>
      <c r="AT34" s="742"/>
      <c r="AU34" s="742"/>
      <c r="AV34" s="742"/>
      <c r="AW34" s="742"/>
      <c r="AX34" s="742"/>
      <c r="AY34" s="742"/>
      <c r="AZ34" s="809"/>
      <c r="BA34" s="809"/>
      <c r="BB34" s="809"/>
      <c r="BC34" s="809"/>
      <c r="BD34" s="809"/>
      <c r="BE34" s="741"/>
      <c r="BF34" s="741"/>
      <c r="BG34" s="741"/>
      <c r="BH34" s="741"/>
      <c r="BI34" s="740"/>
      <c r="BJ34" s="547"/>
      <c r="BK34" s="547"/>
      <c r="BL34" s="547"/>
      <c r="BM34" s="547"/>
      <c r="BN34" s="547"/>
      <c r="BO34" s="700"/>
      <c r="BP34" s="700"/>
      <c r="BQ34" s="726">
        <v>28</v>
      </c>
      <c r="BR34" s="787"/>
      <c r="BS34" s="782"/>
      <c r="BT34" s="781"/>
      <c r="BU34" s="781"/>
      <c r="BV34" s="781"/>
      <c r="BW34" s="781"/>
      <c r="BX34" s="781"/>
      <c r="BY34" s="781"/>
      <c r="BZ34" s="781"/>
      <c r="CA34" s="781"/>
      <c r="CB34" s="781"/>
      <c r="CC34" s="781"/>
      <c r="CD34" s="781"/>
      <c r="CE34" s="781"/>
      <c r="CF34" s="781"/>
      <c r="CG34" s="786"/>
      <c r="CH34" s="785"/>
      <c r="CI34" s="784"/>
      <c r="CJ34" s="784"/>
      <c r="CK34" s="784"/>
      <c r="CL34" s="783"/>
      <c r="CM34" s="785"/>
      <c r="CN34" s="784"/>
      <c r="CO34" s="784"/>
      <c r="CP34" s="784"/>
      <c r="CQ34" s="783"/>
      <c r="CR34" s="785"/>
      <c r="CS34" s="784"/>
      <c r="CT34" s="784"/>
      <c r="CU34" s="784"/>
      <c r="CV34" s="783"/>
      <c r="CW34" s="785"/>
      <c r="CX34" s="784"/>
      <c r="CY34" s="784"/>
      <c r="CZ34" s="784"/>
      <c r="DA34" s="783"/>
      <c r="DB34" s="785"/>
      <c r="DC34" s="784"/>
      <c r="DD34" s="784"/>
      <c r="DE34" s="784"/>
      <c r="DF34" s="783"/>
      <c r="DG34" s="785"/>
      <c r="DH34" s="784"/>
      <c r="DI34" s="784"/>
      <c r="DJ34" s="784"/>
      <c r="DK34" s="783"/>
      <c r="DL34" s="785"/>
      <c r="DM34" s="784"/>
      <c r="DN34" s="784"/>
      <c r="DO34" s="784"/>
      <c r="DP34" s="783"/>
      <c r="DQ34" s="785"/>
      <c r="DR34" s="784"/>
      <c r="DS34" s="784"/>
      <c r="DT34" s="784"/>
      <c r="DU34" s="783"/>
      <c r="DV34" s="782"/>
      <c r="DW34" s="781"/>
      <c r="DX34" s="781"/>
      <c r="DY34" s="781"/>
      <c r="DZ34" s="780"/>
      <c r="EA34" s="468"/>
    </row>
    <row r="35" spans="1:131" ht="26.25" customHeight="1" x14ac:dyDescent="0.15">
      <c r="A35" s="813">
        <v>8</v>
      </c>
      <c r="B35" s="808"/>
      <c r="C35" s="807"/>
      <c r="D35" s="807"/>
      <c r="E35" s="807"/>
      <c r="F35" s="807"/>
      <c r="G35" s="807"/>
      <c r="H35" s="807"/>
      <c r="I35" s="807"/>
      <c r="J35" s="807"/>
      <c r="K35" s="807"/>
      <c r="L35" s="807"/>
      <c r="M35" s="807"/>
      <c r="N35" s="807"/>
      <c r="O35" s="807"/>
      <c r="P35" s="806"/>
      <c r="Q35" s="812"/>
      <c r="R35" s="811"/>
      <c r="S35" s="811"/>
      <c r="T35" s="811"/>
      <c r="U35" s="811"/>
      <c r="V35" s="811"/>
      <c r="W35" s="811"/>
      <c r="X35" s="811"/>
      <c r="Y35" s="811"/>
      <c r="Z35" s="811"/>
      <c r="AA35" s="811"/>
      <c r="AB35" s="811"/>
      <c r="AC35" s="811"/>
      <c r="AD35" s="811"/>
      <c r="AE35" s="810"/>
      <c r="AF35" s="803"/>
      <c r="AG35" s="802"/>
      <c r="AH35" s="802"/>
      <c r="AI35" s="802"/>
      <c r="AJ35" s="801"/>
      <c r="AK35" s="747"/>
      <c r="AL35" s="742"/>
      <c r="AM35" s="742"/>
      <c r="AN35" s="742"/>
      <c r="AO35" s="742"/>
      <c r="AP35" s="742"/>
      <c r="AQ35" s="742"/>
      <c r="AR35" s="742"/>
      <c r="AS35" s="742"/>
      <c r="AT35" s="742"/>
      <c r="AU35" s="742"/>
      <c r="AV35" s="742"/>
      <c r="AW35" s="742"/>
      <c r="AX35" s="742"/>
      <c r="AY35" s="742"/>
      <c r="AZ35" s="809"/>
      <c r="BA35" s="809"/>
      <c r="BB35" s="809"/>
      <c r="BC35" s="809"/>
      <c r="BD35" s="809"/>
      <c r="BE35" s="741"/>
      <c r="BF35" s="741"/>
      <c r="BG35" s="741"/>
      <c r="BH35" s="741"/>
      <c r="BI35" s="740"/>
      <c r="BJ35" s="547"/>
      <c r="BK35" s="547"/>
      <c r="BL35" s="547"/>
      <c r="BM35" s="547"/>
      <c r="BN35" s="547"/>
      <c r="BO35" s="700"/>
      <c r="BP35" s="700"/>
      <c r="BQ35" s="726">
        <v>29</v>
      </c>
      <c r="BR35" s="787"/>
      <c r="BS35" s="782"/>
      <c r="BT35" s="781"/>
      <c r="BU35" s="781"/>
      <c r="BV35" s="781"/>
      <c r="BW35" s="781"/>
      <c r="BX35" s="781"/>
      <c r="BY35" s="781"/>
      <c r="BZ35" s="781"/>
      <c r="CA35" s="781"/>
      <c r="CB35" s="781"/>
      <c r="CC35" s="781"/>
      <c r="CD35" s="781"/>
      <c r="CE35" s="781"/>
      <c r="CF35" s="781"/>
      <c r="CG35" s="786"/>
      <c r="CH35" s="785"/>
      <c r="CI35" s="784"/>
      <c r="CJ35" s="784"/>
      <c r="CK35" s="784"/>
      <c r="CL35" s="783"/>
      <c r="CM35" s="785"/>
      <c r="CN35" s="784"/>
      <c r="CO35" s="784"/>
      <c r="CP35" s="784"/>
      <c r="CQ35" s="783"/>
      <c r="CR35" s="785"/>
      <c r="CS35" s="784"/>
      <c r="CT35" s="784"/>
      <c r="CU35" s="784"/>
      <c r="CV35" s="783"/>
      <c r="CW35" s="785"/>
      <c r="CX35" s="784"/>
      <c r="CY35" s="784"/>
      <c r="CZ35" s="784"/>
      <c r="DA35" s="783"/>
      <c r="DB35" s="785"/>
      <c r="DC35" s="784"/>
      <c r="DD35" s="784"/>
      <c r="DE35" s="784"/>
      <c r="DF35" s="783"/>
      <c r="DG35" s="785"/>
      <c r="DH35" s="784"/>
      <c r="DI35" s="784"/>
      <c r="DJ35" s="784"/>
      <c r="DK35" s="783"/>
      <c r="DL35" s="785"/>
      <c r="DM35" s="784"/>
      <c r="DN35" s="784"/>
      <c r="DO35" s="784"/>
      <c r="DP35" s="783"/>
      <c r="DQ35" s="785"/>
      <c r="DR35" s="784"/>
      <c r="DS35" s="784"/>
      <c r="DT35" s="784"/>
      <c r="DU35" s="783"/>
      <c r="DV35" s="782"/>
      <c r="DW35" s="781"/>
      <c r="DX35" s="781"/>
      <c r="DY35" s="781"/>
      <c r="DZ35" s="780"/>
      <c r="EA35" s="468"/>
    </row>
    <row r="36" spans="1:131" ht="26.25" customHeight="1" x14ac:dyDescent="0.15">
      <c r="A36" s="813">
        <v>9</v>
      </c>
      <c r="B36" s="808"/>
      <c r="C36" s="807"/>
      <c r="D36" s="807"/>
      <c r="E36" s="807"/>
      <c r="F36" s="807"/>
      <c r="G36" s="807"/>
      <c r="H36" s="807"/>
      <c r="I36" s="807"/>
      <c r="J36" s="807"/>
      <c r="K36" s="807"/>
      <c r="L36" s="807"/>
      <c r="M36" s="807"/>
      <c r="N36" s="807"/>
      <c r="O36" s="807"/>
      <c r="P36" s="806"/>
      <c r="Q36" s="812"/>
      <c r="R36" s="811"/>
      <c r="S36" s="811"/>
      <c r="T36" s="811"/>
      <c r="U36" s="811"/>
      <c r="V36" s="811"/>
      <c r="W36" s="811"/>
      <c r="X36" s="811"/>
      <c r="Y36" s="811"/>
      <c r="Z36" s="811"/>
      <c r="AA36" s="811"/>
      <c r="AB36" s="811"/>
      <c r="AC36" s="811"/>
      <c r="AD36" s="811"/>
      <c r="AE36" s="810"/>
      <c r="AF36" s="803"/>
      <c r="AG36" s="802"/>
      <c r="AH36" s="802"/>
      <c r="AI36" s="802"/>
      <c r="AJ36" s="801"/>
      <c r="AK36" s="747"/>
      <c r="AL36" s="742"/>
      <c r="AM36" s="742"/>
      <c r="AN36" s="742"/>
      <c r="AO36" s="742"/>
      <c r="AP36" s="742"/>
      <c r="AQ36" s="742"/>
      <c r="AR36" s="742"/>
      <c r="AS36" s="742"/>
      <c r="AT36" s="742"/>
      <c r="AU36" s="742"/>
      <c r="AV36" s="742"/>
      <c r="AW36" s="742"/>
      <c r="AX36" s="742"/>
      <c r="AY36" s="742"/>
      <c r="AZ36" s="809"/>
      <c r="BA36" s="809"/>
      <c r="BB36" s="809"/>
      <c r="BC36" s="809"/>
      <c r="BD36" s="809"/>
      <c r="BE36" s="741"/>
      <c r="BF36" s="741"/>
      <c r="BG36" s="741"/>
      <c r="BH36" s="741"/>
      <c r="BI36" s="740"/>
      <c r="BJ36" s="547"/>
      <c r="BK36" s="547"/>
      <c r="BL36" s="547"/>
      <c r="BM36" s="547"/>
      <c r="BN36" s="547"/>
      <c r="BO36" s="700"/>
      <c r="BP36" s="700"/>
      <c r="BQ36" s="726">
        <v>30</v>
      </c>
      <c r="BR36" s="787"/>
      <c r="BS36" s="782"/>
      <c r="BT36" s="781"/>
      <c r="BU36" s="781"/>
      <c r="BV36" s="781"/>
      <c r="BW36" s="781"/>
      <c r="BX36" s="781"/>
      <c r="BY36" s="781"/>
      <c r="BZ36" s="781"/>
      <c r="CA36" s="781"/>
      <c r="CB36" s="781"/>
      <c r="CC36" s="781"/>
      <c r="CD36" s="781"/>
      <c r="CE36" s="781"/>
      <c r="CF36" s="781"/>
      <c r="CG36" s="786"/>
      <c r="CH36" s="785"/>
      <c r="CI36" s="784"/>
      <c r="CJ36" s="784"/>
      <c r="CK36" s="784"/>
      <c r="CL36" s="783"/>
      <c r="CM36" s="785"/>
      <c r="CN36" s="784"/>
      <c r="CO36" s="784"/>
      <c r="CP36" s="784"/>
      <c r="CQ36" s="783"/>
      <c r="CR36" s="785"/>
      <c r="CS36" s="784"/>
      <c r="CT36" s="784"/>
      <c r="CU36" s="784"/>
      <c r="CV36" s="783"/>
      <c r="CW36" s="785"/>
      <c r="CX36" s="784"/>
      <c r="CY36" s="784"/>
      <c r="CZ36" s="784"/>
      <c r="DA36" s="783"/>
      <c r="DB36" s="785"/>
      <c r="DC36" s="784"/>
      <c r="DD36" s="784"/>
      <c r="DE36" s="784"/>
      <c r="DF36" s="783"/>
      <c r="DG36" s="785"/>
      <c r="DH36" s="784"/>
      <c r="DI36" s="784"/>
      <c r="DJ36" s="784"/>
      <c r="DK36" s="783"/>
      <c r="DL36" s="785"/>
      <c r="DM36" s="784"/>
      <c r="DN36" s="784"/>
      <c r="DO36" s="784"/>
      <c r="DP36" s="783"/>
      <c r="DQ36" s="785"/>
      <c r="DR36" s="784"/>
      <c r="DS36" s="784"/>
      <c r="DT36" s="784"/>
      <c r="DU36" s="783"/>
      <c r="DV36" s="782"/>
      <c r="DW36" s="781"/>
      <c r="DX36" s="781"/>
      <c r="DY36" s="781"/>
      <c r="DZ36" s="780"/>
      <c r="EA36" s="468"/>
    </row>
    <row r="37" spans="1:131" ht="26.25" customHeight="1" x14ac:dyDescent="0.15">
      <c r="A37" s="813">
        <v>10</v>
      </c>
      <c r="B37" s="808"/>
      <c r="C37" s="807"/>
      <c r="D37" s="807"/>
      <c r="E37" s="807"/>
      <c r="F37" s="807"/>
      <c r="G37" s="807"/>
      <c r="H37" s="807"/>
      <c r="I37" s="807"/>
      <c r="J37" s="807"/>
      <c r="K37" s="807"/>
      <c r="L37" s="807"/>
      <c r="M37" s="807"/>
      <c r="N37" s="807"/>
      <c r="O37" s="807"/>
      <c r="P37" s="806"/>
      <c r="Q37" s="812"/>
      <c r="R37" s="811"/>
      <c r="S37" s="811"/>
      <c r="T37" s="811"/>
      <c r="U37" s="811"/>
      <c r="V37" s="811"/>
      <c r="W37" s="811"/>
      <c r="X37" s="811"/>
      <c r="Y37" s="811"/>
      <c r="Z37" s="811"/>
      <c r="AA37" s="811"/>
      <c r="AB37" s="811"/>
      <c r="AC37" s="811"/>
      <c r="AD37" s="811"/>
      <c r="AE37" s="810"/>
      <c r="AF37" s="803"/>
      <c r="AG37" s="802"/>
      <c r="AH37" s="802"/>
      <c r="AI37" s="802"/>
      <c r="AJ37" s="801"/>
      <c r="AK37" s="747"/>
      <c r="AL37" s="742"/>
      <c r="AM37" s="742"/>
      <c r="AN37" s="742"/>
      <c r="AO37" s="742"/>
      <c r="AP37" s="742"/>
      <c r="AQ37" s="742"/>
      <c r="AR37" s="742"/>
      <c r="AS37" s="742"/>
      <c r="AT37" s="742"/>
      <c r="AU37" s="742"/>
      <c r="AV37" s="742"/>
      <c r="AW37" s="742"/>
      <c r="AX37" s="742"/>
      <c r="AY37" s="742"/>
      <c r="AZ37" s="809"/>
      <c r="BA37" s="809"/>
      <c r="BB37" s="809"/>
      <c r="BC37" s="809"/>
      <c r="BD37" s="809"/>
      <c r="BE37" s="741"/>
      <c r="BF37" s="741"/>
      <c r="BG37" s="741"/>
      <c r="BH37" s="741"/>
      <c r="BI37" s="740"/>
      <c r="BJ37" s="547"/>
      <c r="BK37" s="547"/>
      <c r="BL37" s="547"/>
      <c r="BM37" s="547"/>
      <c r="BN37" s="547"/>
      <c r="BO37" s="700"/>
      <c r="BP37" s="700"/>
      <c r="BQ37" s="726">
        <v>31</v>
      </c>
      <c r="BR37" s="787"/>
      <c r="BS37" s="782"/>
      <c r="BT37" s="781"/>
      <c r="BU37" s="781"/>
      <c r="BV37" s="781"/>
      <c r="BW37" s="781"/>
      <c r="BX37" s="781"/>
      <c r="BY37" s="781"/>
      <c r="BZ37" s="781"/>
      <c r="CA37" s="781"/>
      <c r="CB37" s="781"/>
      <c r="CC37" s="781"/>
      <c r="CD37" s="781"/>
      <c r="CE37" s="781"/>
      <c r="CF37" s="781"/>
      <c r="CG37" s="786"/>
      <c r="CH37" s="785"/>
      <c r="CI37" s="784"/>
      <c r="CJ37" s="784"/>
      <c r="CK37" s="784"/>
      <c r="CL37" s="783"/>
      <c r="CM37" s="785"/>
      <c r="CN37" s="784"/>
      <c r="CO37" s="784"/>
      <c r="CP37" s="784"/>
      <c r="CQ37" s="783"/>
      <c r="CR37" s="785"/>
      <c r="CS37" s="784"/>
      <c r="CT37" s="784"/>
      <c r="CU37" s="784"/>
      <c r="CV37" s="783"/>
      <c r="CW37" s="785"/>
      <c r="CX37" s="784"/>
      <c r="CY37" s="784"/>
      <c r="CZ37" s="784"/>
      <c r="DA37" s="783"/>
      <c r="DB37" s="785"/>
      <c r="DC37" s="784"/>
      <c r="DD37" s="784"/>
      <c r="DE37" s="784"/>
      <c r="DF37" s="783"/>
      <c r="DG37" s="785"/>
      <c r="DH37" s="784"/>
      <c r="DI37" s="784"/>
      <c r="DJ37" s="784"/>
      <c r="DK37" s="783"/>
      <c r="DL37" s="785"/>
      <c r="DM37" s="784"/>
      <c r="DN37" s="784"/>
      <c r="DO37" s="784"/>
      <c r="DP37" s="783"/>
      <c r="DQ37" s="785"/>
      <c r="DR37" s="784"/>
      <c r="DS37" s="784"/>
      <c r="DT37" s="784"/>
      <c r="DU37" s="783"/>
      <c r="DV37" s="782"/>
      <c r="DW37" s="781"/>
      <c r="DX37" s="781"/>
      <c r="DY37" s="781"/>
      <c r="DZ37" s="780"/>
      <c r="EA37" s="468"/>
    </row>
    <row r="38" spans="1:131" ht="26.25" customHeight="1" x14ac:dyDescent="0.15">
      <c r="A38" s="813">
        <v>11</v>
      </c>
      <c r="B38" s="808"/>
      <c r="C38" s="807"/>
      <c r="D38" s="807"/>
      <c r="E38" s="807"/>
      <c r="F38" s="807"/>
      <c r="G38" s="807"/>
      <c r="H38" s="807"/>
      <c r="I38" s="807"/>
      <c r="J38" s="807"/>
      <c r="K38" s="807"/>
      <c r="L38" s="807"/>
      <c r="M38" s="807"/>
      <c r="N38" s="807"/>
      <c r="O38" s="807"/>
      <c r="P38" s="806"/>
      <c r="Q38" s="812"/>
      <c r="R38" s="811"/>
      <c r="S38" s="811"/>
      <c r="T38" s="811"/>
      <c r="U38" s="811"/>
      <c r="V38" s="811"/>
      <c r="W38" s="811"/>
      <c r="X38" s="811"/>
      <c r="Y38" s="811"/>
      <c r="Z38" s="811"/>
      <c r="AA38" s="811"/>
      <c r="AB38" s="811"/>
      <c r="AC38" s="811"/>
      <c r="AD38" s="811"/>
      <c r="AE38" s="810"/>
      <c r="AF38" s="803"/>
      <c r="AG38" s="802"/>
      <c r="AH38" s="802"/>
      <c r="AI38" s="802"/>
      <c r="AJ38" s="801"/>
      <c r="AK38" s="747"/>
      <c r="AL38" s="742"/>
      <c r="AM38" s="742"/>
      <c r="AN38" s="742"/>
      <c r="AO38" s="742"/>
      <c r="AP38" s="742"/>
      <c r="AQ38" s="742"/>
      <c r="AR38" s="742"/>
      <c r="AS38" s="742"/>
      <c r="AT38" s="742"/>
      <c r="AU38" s="742"/>
      <c r="AV38" s="742"/>
      <c r="AW38" s="742"/>
      <c r="AX38" s="742"/>
      <c r="AY38" s="742"/>
      <c r="AZ38" s="809"/>
      <c r="BA38" s="809"/>
      <c r="BB38" s="809"/>
      <c r="BC38" s="809"/>
      <c r="BD38" s="809"/>
      <c r="BE38" s="741"/>
      <c r="BF38" s="741"/>
      <c r="BG38" s="741"/>
      <c r="BH38" s="741"/>
      <c r="BI38" s="740"/>
      <c r="BJ38" s="547"/>
      <c r="BK38" s="547"/>
      <c r="BL38" s="547"/>
      <c r="BM38" s="547"/>
      <c r="BN38" s="547"/>
      <c r="BO38" s="700"/>
      <c r="BP38" s="700"/>
      <c r="BQ38" s="726">
        <v>32</v>
      </c>
      <c r="BR38" s="787"/>
      <c r="BS38" s="782"/>
      <c r="BT38" s="781"/>
      <c r="BU38" s="781"/>
      <c r="BV38" s="781"/>
      <c r="BW38" s="781"/>
      <c r="BX38" s="781"/>
      <c r="BY38" s="781"/>
      <c r="BZ38" s="781"/>
      <c r="CA38" s="781"/>
      <c r="CB38" s="781"/>
      <c r="CC38" s="781"/>
      <c r="CD38" s="781"/>
      <c r="CE38" s="781"/>
      <c r="CF38" s="781"/>
      <c r="CG38" s="786"/>
      <c r="CH38" s="785"/>
      <c r="CI38" s="784"/>
      <c r="CJ38" s="784"/>
      <c r="CK38" s="784"/>
      <c r="CL38" s="783"/>
      <c r="CM38" s="785"/>
      <c r="CN38" s="784"/>
      <c r="CO38" s="784"/>
      <c r="CP38" s="784"/>
      <c r="CQ38" s="783"/>
      <c r="CR38" s="785"/>
      <c r="CS38" s="784"/>
      <c r="CT38" s="784"/>
      <c r="CU38" s="784"/>
      <c r="CV38" s="783"/>
      <c r="CW38" s="785"/>
      <c r="CX38" s="784"/>
      <c r="CY38" s="784"/>
      <c r="CZ38" s="784"/>
      <c r="DA38" s="783"/>
      <c r="DB38" s="785"/>
      <c r="DC38" s="784"/>
      <c r="DD38" s="784"/>
      <c r="DE38" s="784"/>
      <c r="DF38" s="783"/>
      <c r="DG38" s="785"/>
      <c r="DH38" s="784"/>
      <c r="DI38" s="784"/>
      <c r="DJ38" s="784"/>
      <c r="DK38" s="783"/>
      <c r="DL38" s="785"/>
      <c r="DM38" s="784"/>
      <c r="DN38" s="784"/>
      <c r="DO38" s="784"/>
      <c r="DP38" s="783"/>
      <c r="DQ38" s="785"/>
      <c r="DR38" s="784"/>
      <c r="DS38" s="784"/>
      <c r="DT38" s="784"/>
      <c r="DU38" s="783"/>
      <c r="DV38" s="782"/>
      <c r="DW38" s="781"/>
      <c r="DX38" s="781"/>
      <c r="DY38" s="781"/>
      <c r="DZ38" s="780"/>
      <c r="EA38" s="468"/>
    </row>
    <row r="39" spans="1:131" ht="26.25" customHeight="1" x14ac:dyDescent="0.15">
      <c r="A39" s="813">
        <v>12</v>
      </c>
      <c r="B39" s="808"/>
      <c r="C39" s="807"/>
      <c r="D39" s="807"/>
      <c r="E39" s="807"/>
      <c r="F39" s="807"/>
      <c r="G39" s="807"/>
      <c r="H39" s="807"/>
      <c r="I39" s="807"/>
      <c r="J39" s="807"/>
      <c r="K39" s="807"/>
      <c r="L39" s="807"/>
      <c r="M39" s="807"/>
      <c r="N39" s="807"/>
      <c r="O39" s="807"/>
      <c r="P39" s="806"/>
      <c r="Q39" s="812"/>
      <c r="R39" s="811"/>
      <c r="S39" s="811"/>
      <c r="T39" s="811"/>
      <c r="U39" s="811"/>
      <c r="V39" s="811"/>
      <c r="W39" s="811"/>
      <c r="X39" s="811"/>
      <c r="Y39" s="811"/>
      <c r="Z39" s="811"/>
      <c r="AA39" s="811"/>
      <c r="AB39" s="811"/>
      <c r="AC39" s="811"/>
      <c r="AD39" s="811"/>
      <c r="AE39" s="810"/>
      <c r="AF39" s="803"/>
      <c r="AG39" s="802"/>
      <c r="AH39" s="802"/>
      <c r="AI39" s="802"/>
      <c r="AJ39" s="801"/>
      <c r="AK39" s="747"/>
      <c r="AL39" s="742"/>
      <c r="AM39" s="742"/>
      <c r="AN39" s="742"/>
      <c r="AO39" s="742"/>
      <c r="AP39" s="742"/>
      <c r="AQ39" s="742"/>
      <c r="AR39" s="742"/>
      <c r="AS39" s="742"/>
      <c r="AT39" s="742"/>
      <c r="AU39" s="742"/>
      <c r="AV39" s="742"/>
      <c r="AW39" s="742"/>
      <c r="AX39" s="742"/>
      <c r="AY39" s="742"/>
      <c r="AZ39" s="809"/>
      <c r="BA39" s="809"/>
      <c r="BB39" s="809"/>
      <c r="BC39" s="809"/>
      <c r="BD39" s="809"/>
      <c r="BE39" s="741"/>
      <c r="BF39" s="741"/>
      <c r="BG39" s="741"/>
      <c r="BH39" s="741"/>
      <c r="BI39" s="740"/>
      <c r="BJ39" s="547"/>
      <c r="BK39" s="547"/>
      <c r="BL39" s="547"/>
      <c r="BM39" s="547"/>
      <c r="BN39" s="547"/>
      <c r="BO39" s="700"/>
      <c r="BP39" s="700"/>
      <c r="BQ39" s="726">
        <v>33</v>
      </c>
      <c r="BR39" s="787"/>
      <c r="BS39" s="782"/>
      <c r="BT39" s="781"/>
      <c r="BU39" s="781"/>
      <c r="BV39" s="781"/>
      <c r="BW39" s="781"/>
      <c r="BX39" s="781"/>
      <c r="BY39" s="781"/>
      <c r="BZ39" s="781"/>
      <c r="CA39" s="781"/>
      <c r="CB39" s="781"/>
      <c r="CC39" s="781"/>
      <c r="CD39" s="781"/>
      <c r="CE39" s="781"/>
      <c r="CF39" s="781"/>
      <c r="CG39" s="786"/>
      <c r="CH39" s="785"/>
      <c r="CI39" s="784"/>
      <c r="CJ39" s="784"/>
      <c r="CK39" s="784"/>
      <c r="CL39" s="783"/>
      <c r="CM39" s="785"/>
      <c r="CN39" s="784"/>
      <c r="CO39" s="784"/>
      <c r="CP39" s="784"/>
      <c r="CQ39" s="783"/>
      <c r="CR39" s="785"/>
      <c r="CS39" s="784"/>
      <c r="CT39" s="784"/>
      <c r="CU39" s="784"/>
      <c r="CV39" s="783"/>
      <c r="CW39" s="785"/>
      <c r="CX39" s="784"/>
      <c r="CY39" s="784"/>
      <c r="CZ39" s="784"/>
      <c r="DA39" s="783"/>
      <c r="DB39" s="785"/>
      <c r="DC39" s="784"/>
      <c r="DD39" s="784"/>
      <c r="DE39" s="784"/>
      <c r="DF39" s="783"/>
      <c r="DG39" s="785"/>
      <c r="DH39" s="784"/>
      <c r="DI39" s="784"/>
      <c r="DJ39" s="784"/>
      <c r="DK39" s="783"/>
      <c r="DL39" s="785"/>
      <c r="DM39" s="784"/>
      <c r="DN39" s="784"/>
      <c r="DO39" s="784"/>
      <c r="DP39" s="783"/>
      <c r="DQ39" s="785"/>
      <c r="DR39" s="784"/>
      <c r="DS39" s="784"/>
      <c r="DT39" s="784"/>
      <c r="DU39" s="783"/>
      <c r="DV39" s="782"/>
      <c r="DW39" s="781"/>
      <c r="DX39" s="781"/>
      <c r="DY39" s="781"/>
      <c r="DZ39" s="780"/>
      <c r="EA39" s="468"/>
    </row>
    <row r="40" spans="1:131" ht="26.25" customHeight="1" x14ac:dyDescent="0.15">
      <c r="A40" s="726">
        <v>13</v>
      </c>
      <c r="B40" s="808"/>
      <c r="C40" s="807"/>
      <c r="D40" s="807"/>
      <c r="E40" s="807"/>
      <c r="F40" s="807"/>
      <c r="G40" s="807"/>
      <c r="H40" s="807"/>
      <c r="I40" s="807"/>
      <c r="J40" s="807"/>
      <c r="K40" s="807"/>
      <c r="L40" s="807"/>
      <c r="M40" s="807"/>
      <c r="N40" s="807"/>
      <c r="O40" s="807"/>
      <c r="P40" s="806"/>
      <c r="Q40" s="812"/>
      <c r="R40" s="811"/>
      <c r="S40" s="811"/>
      <c r="T40" s="811"/>
      <c r="U40" s="811"/>
      <c r="V40" s="811"/>
      <c r="W40" s="811"/>
      <c r="X40" s="811"/>
      <c r="Y40" s="811"/>
      <c r="Z40" s="811"/>
      <c r="AA40" s="811"/>
      <c r="AB40" s="811"/>
      <c r="AC40" s="811"/>
      <c r="AD40" s="811"/>
      <c r="AE40" s="810"/>
      <c r="AF40" s="803"/>
      <c r="AG40" s="802"/>
      <c r="AH40" s="802"/>
      <c r="AI40" s="802"/>
      <c r="AJ40" s="801"/>
      <c r="AK40" s="747"/>
      <c r="AL40" s="742"/>
      <c r="AM40" s="742"/>
      <c r="AN40" s="742"/>
      <c r="AO40" s="742"/>
      <c r="AP40" s="742"/>
      <c r="AQ40" s="742"/>
      <c r="AR40" s="742"/>
      <c r="AS40" s="742"/>
      <c r="AT40" s="742"/>
      <c r="AU40" s="742"/>
      <c r="AV40" s="742"/>
      <c r="AW40" s="742"/>
      <c r="AX40" s="742"/>
      <c r="AY40" s="742"/>
      <c r="AZ40" s="809"/>
      <c r="BA40" s="809"/>
      <c r="BB40" s="809"/>
      <c r="BC40" s="809"/>
      <c r="BD40" s="809"/>
      <c r="BE40" s="741"/>
      <c r="BF40" s="741"/>
      <c r="BG40" s="741"/>
      <c r="BH40" s="741"/>
      <c r="BI40" s="740"/>
      <c r="BJ40" s="547"/>
      <c r="BK40" s="547"/>
      <c r="BL40" s="547"/>
      <c r="BM40" s="547"/>
      <c r="BN40" s="547"/>
      <c r="BO40" s="700"/>
      <c r="BP40" s="700"/>
      <c r="BQ40" s="726">
        <v>34</v>
      </c>
      <c r="BR40" s="787"/>
      <c r="BS40" s="782"/>
      <c r="BT40" s="781"/>
      <c r="BU40" s="781"/>
      <c r="BV40" s="781"/>
      <c r="BW40" s="781"/>
      <c r="BX40" s="781"/>
      <c r="BY40" s="781"/>
      <c r="BZ40" s="781"/>
      <c r="CA40" s="781"/>
      <c r="CB40" s="781"/>
      <c r="CC40" s="781"/>
      <c r="CD40" s="781"/>
      <c r="CE40" s="781"/>
      <c r="CF40" s="781"/>
      <c r="CG40" s="786"/>
      <c r="CH40" s="785"/>
      <c r="CI40" s="784"/>
      <c r="CJ40" s="784"/>
      <c r="CK40" s="784"/>
      <c r="CL40" s="783"/>
      <c r="CM40" s="785"/>
      <c r="CN40" s="784"/>
      <c r="CO40" s="784"/>
      <c r="CP40" s="784"/>
      <c r="CQ40" s="783"/>
      <c r="CR40" s="785"/>
      <c r="CS40" s="784"/>
      <c r="CT40" s="784"/>
      <c r="CU40" s="784"/>
      <c r="CV40" s="783"/>
      <c r="CW40" s="785"/>
      <c r="CX40" s="784"/>
      <c r="CY40" s="784"/>
      <c r="CZ40" s="784"/>
      <c r="DA40" s="783"/>
      <c r="DB40" s="785"/>
      <c r="DC40" s="784"/>
      <c r="DD40" s="784"/>
      <c r="DE40" s="784"/>
      <c r="DF40" s="783"/>
      <c r="DG40" s="785"/>
      <c r="DH40" s="784"/>
      <c r="DI40" s="784"/>
      <c r="DJ40" s="784"/>
      <c r="DK40" s="783"/>
      <c r="DL40" s="785"/>
      <c r="DM40" s="784"/>
      <c r="DN40" s="784"/>
      <c r="DO40" s="784"/>
      <c r="DP40" s="783"/>
      <c r="DQ40" s="785"/>
      <c r="DR40" s="784"/>
      <c r="DS40" s="784"/>
      <c r="DT40" s="784"/>
      <c r="DU40" s="783"/>
      <c r="DV40" s="782"/>
      <c r="DW40" s="781"/>
      <c r="DX40" s="781"/>
      <c r="DY40" s="781"/>
      <c r="DZ40" s="780"/>
      <c r="EA40" s="468"/>
    </row>
    <row r="41" spans="1:131" ht="26.25" customHeight="1" x14ac:dyDescent="0.15">
      <c r="A41" s="726">
        <v>14</v>
      </c>
      <c r="B41" s="808"/>
      <c r="C41" s="807"/>
      <c r="D41" s="807"/>
      <c r="E41" s="807"/>
      <c r="F41" s="807"/>
      <c r="G41" s="807"/>
      <c r="H41" s="807"/>
      <c r="I41" s="807"/>
      <c r="J41" s="807"/>
      <c r="K41" s="807"/>
      <c r="L41" s="807"/>
      <c r="M41" s="807"/>
      <c r="N41" s="807"/>
      <c r="O41" s="807"/>
      <c r="P41" s="806"/>
      <c r="Q41" s="812"/>
      <c r="R41" s="811"/>
      <c r="S41" s="811"/>
      <c r="T41" s="811"/>
      <c r="U41" s="811"/>
      <c r="V41" s="811"/>
      <c r="W41" s="811"/>
      <c r="X41" s="811"/>
      <c r="Y41" s="811"/>
      <c r="Z41" s="811"/>
      <c r="AA41" s="811"/>
      <c r="AB41" s="811"/>
      <c r="AC41" s="811"/>
      <c r="AD41" s="811"/>
      <c r="AE41" s="810"/>
      <c r="AF41" s="803"/>
      <c r="AG41" s="802"/>
      <c r="AH41" s="802"/>
      <c r="AI41" s="802"/>
      <c r="AJ41" s="801"/>
      <c r="AK41" s="747"/>
      <c r="AL41" s="742"/>
      <c r="AM41" s="742"/>
      <c r="AN41" s="742"/>
      <c r="AO41" s="742"/>
      <c r="AP41" s="742"/>
      <c r="AQ41" s="742"/>
      <c r="AR41" s="742"/>
      <c r="AS41" s="742"/>
      <c r="AT41" s="742"/>
      <c r="AU41" s="742"/>
      <c r="AV41" s="742"/>
      <c r="AW41" s="742"/>
      <c r="AX41" s="742"/>
      <c r="AY41" s="742"/>
      <c r="AZ41" s="809"/>
      <c r="BA41" s="809"/>
      <c r="BB41" s="809"/>
      <c r="BC41" s="809"/>
      <c r="BD41" s="809"/>
      <c r="BE41" s="741"/>
      <c r="BF41" s="741"/>
      <c r="BG41" s="741"/>
      <c r="BH41" s="741"/>
      <c r="BI41" s="740"/>
      <c r="BJ41" s="547"/>
      <c r="BK41" s="547"/>
      <c r="BL41" s="547"/>
      <c r="BM41" s="547"/>
      <c r="BN41" s="547"/>
      <c r="BO41" s="700"/>
      <c r="BP41" s="700"/>
      <c r="BQ41" s="726">
        <v>35</v>
      </c>
      <c r="BR41" s="787"/>
      <c r="BS41" s="782"/>
      <c r="BT41" s="781"/>
      <c r="BU41" s="781"/>
      <c r="BV41" s="781"/>
      <c r="BW41" s="781"/>
      <c r="BX41" s="781"/>
      <c r="BY41" s="781"/>
      <c r="BZ41" s="781"/>
      <c r="CA41" s="781"/>
      <c r="CB41" s="781"/>
      <c r="CC41" s="781"/>
      <c r="CD41" s="781"/>
      <c r="CE41" s="781"/>
      <c r="CF41" s="781"/>
      <c r="CG41" s="786"/>
      <c r="CH41" s="785"/>
      <c r="CI41" s="784"/>
      <c r="CJ41" s="784"/>
      <c r="CK41" s="784"/>
      <c r="CL41" s="783"/>
      <c r="CM41" s="785"/>
      <c r="CN41" s="784"/>
      <c r="CO41" s="784"/>
      <c r="CP41" s="784"/>
      <c r="CQ41" s="783"/>
      <c r="CR41" s="785"/>
      <c r="CS41" s="784"/>
      <c r="CT41" s="784"/>
      <c r="CU41" s="784"/>
      <c r="CV41" s="783"/>
      <c r="CW41" s="785"/>
      <c r="CX41" s="784"/>
      <c r="CY41" s="784"/>
      <c r="CZ41" s="784"/>
      <c r="DA41" s="783"/>
      <c r="DB41" s="785"/>
      <c r="DC41" s="784"/>
      <c r="DD41" s="784"/>
      <c r="DE41" s="784"/>
      <c r="DF41" s="783"/>
      <c r="DG41" s="785"/>
      <c r="DH41" s="784"/>
      <c r="DI41" s="784"/>
      <c r="DJ41" s="784"/>
      <c r="DK41" s="783"/>
      <c r="DL41" s="785"/>
      <c r="DM41" s="784"/>
      <c r="DN41" s="784"/>
      <c r="DO41" s="784"/>
      <c r="DP41" s="783"/>
      <c r="DQ41" s="785"/>
      <c r="DR41" s="784"/>
      <c r="DS41" s="784"/>
      <c r="DT41" s="784"/>
      <c r="DU41" s="783"/>
      <c r="DV41" s="782"/>
      <c r="DW41" s="781"/>
      <c r="DX41" s="781"/>
      <c r="DY41" s="781"/>
      <c r="DZ41" s="780"/>
      <c r="EA41" s="468"/>
    </row>
    <row r="42" spans="1:131" ht="26.25" customHeight="1" x14ac:dyDescent="0.15">
      <c r="A42" s="726">
        <v>15</v>
      </c>
      <c r="B42" s="808"/>
      <c r="C42" s="807"/>
      <c r="D42" s="807"/>
      <c r="E42" s="807"/>
      <c r="F42" s="807"/>
      <c r="G42" s="807"/>
      <c r="H42" s="807"/>
      <c r="I42" s="807"/>
      <c r="J42" s="807"/>
      <c r="K42" s="807"/>
      <c r="L42" s="807"/>
      <c r="M42" s="807"/>
      <c r="N42" s="807"/>
      <c r="O42" s="807"/>
      <c r="P42" s="806"/>
      <c r="Q42" s="812"/>
      <c r="R42" s="811"/>
      <c r="S42" s="811"/>
      <c r="T42" s="811"/>
      <c r="U42" s="811"/>
      <c r="V42" s="811"/>
      <c r="W42" s="811"/>
      <c r="X42" s="811"/>
      <c r="Y42" s="811"/>
      <c r="Z42" s="811"/>
      <c r="AA42" s="811"/>
      <c r="AB42" s="811"/>
      <c r="AC42" s="811"/>
      <c r="AD42" s="811"/>
      <c r="AE42" s="810"/>
      <c r="AF42" s="803"/>
      <c r="AG42" s="802"/>
      <c r="AH42" s="802"/>
      <c r="AI42" s="802"/>
      <c r="AJ42" s="801"/>
      <c r="AK42" s="747"/>
      <c r="AL42" s="742"/>
      <c r="AM42" s="742"/>
      <c r="AN42" s="742"/>
      <c r="AO42" s="742"/>
      <c r="AP42" s="742"/>
      <c r="AQ42" s="742"/>
      <c r="AR42" s="742"/>
      <c r="AS42" s="742"/>
      <c r="AT42" s="742"/>
      <c r="AU42" s="742"/>
      <c r="AV42" s="742"/>
      <c r="AW42" s="742"/>
      <c r="AX42" s="742"/>
      <c r="AY42" s="742"/>
      <c r="AZ42" s="809"/>
      <c r="BA42" s="809"/>
      <c r="BB42" s="809"/>
      <c r="BC42" s="809"/>
      <c r="BD42" s="809"/>
      <c r="BE42" s="741"/>
      <c r="BF42" s="741"/>
      <c r="BG42" s="741"/>
      <c r="BH42" s="741"/>
      <c r="BI42" s="740"/>
      <c r="BJ42" s="547"/>
      <c r="BK42" s="547"/>
      <c r="BL42" s="547"/>
      <c r="BM42" s="547"/>
      <c r="BN42" s="547"/>
      <c r="BO42" s="700"/>
      <c r="BP42" s="700"/>
      <c r="BQ42" s="726">
        <v>36</v>
      </c>
      <c r="BR42" s="787"/>
      <c r="BS42" s="782"/>
      <c r="BT42" s="781"/>
      <c r="BU42" s="781"/>
      <c r="BV42" s="781"/>
      <c r="BW42" s="781"/>
      <c r="BX42" s="781"/>
      <c r="BY42" s="781"/>
      <c r="BZ42" s="781"/>
      <c r="CA42" s="781"/>
      <c r="CB42" s="781"/>
      <c r="CC42" s="781"/>
      <c r="CD42" s="781"/>
      <c r="CE42" s="781"/>
      <c r="CF42" s="781"/>
      <c r="CG42" s="786"/>
      <c r="CH42" s="785"/>
      <c r="CI42" s="784"/>
      <c r="CJ42" s="784"/>
      <c r="CK42" s="784"/>
      <c r="CL42" s="783"/>
      <c r="CM42" s="785"/>
      <c r="CN42" s="784"/>
      <c r="CO42" s="784"/>
      <c r="CP42" s="784"/>
      <c r="CQ42" s="783"/>
      <c r="CR42" s="785"/>
      <c r="CS42" s="784"/>
      <c r="CT42" s="784"/>
      <c r="CU42" s="784"/>
      <c r="CV42" s="783"/>
      <c r="CW42" s="785"/>
      <c r="CX42" s="784"/>
      <c r="CY42" s="784"/>
      <c r="CZ42" s="784"/>
      <c r="DA42" s="783"/>
      <c r="DB42" s="785"/>
      <c r="DC42" s="784"/>
      <c r="DD42" s="784"/>
      <c r="DE42" s="784"/>
      <c r="DF42" s="783"/>
      <c r="DG42" s="785"/>
      <c r="DH42" s="784"/>
      <c r="DI42" s="784"/>
      <c r="DJ42" s="784"/>
      <c r="DK42" s="783"/>
      <c r="DL42" s="785"/>
      <c r="DM42" s="784"/>
      <c r="DN42" s="784"/>
      <c r="DO42" s="784"/>
      <c r="DP42" s="783"/>
      <c r="DQ42" s="785"/>
      <c r="DR42" s="784"/>
      <c r="DS42" s="784"/>
      <c r="DT42" s="784"/>
      <c r="DU42" s="783"/>
      <c r="DV42" s="782"/>
      <c r="DW42" s="781"/>
      <c r="DX42" s="781"/>
      <c r="DY42" s="781"/>
      <c r="DZ42" s="780"/>
      <c r="EA42" s="468"/>
    </row>
    <row r="43" spans="1:131" ht="26.25" customHeight="1" x14ac:dyDescent="0.15">
      <c r="A43" s="726">
        <v>16</v>
      </c>
      <c r="B43" s="808"/>
      <c r="C43" s="807"/>
      <c r="D43" s="807"/>
      <c r="E43" s="807"/>
      <c r="F43" s="807"/>
      <c r="G43" s="807"/>
      <c r="H43" s="807"/>
      <c r="I43" s="807"/>
      <c r="J43" s="807"/>
      <c r="K43" s="807"/>
      <c r="L43" s="807"/>
      <c r="M43" s="807"/>
      <c r="N43" s="807"/>
      <c r="O43" s="807"/>
      <c r="P43" s="806"/>
      <c r="Q43" s="812"/>
      <c r="R43" s="811"/>
      <c r="S43" s="811"/>
      <c r="T43" s="811"/>
      <c r="U43" s="811"/>
      <c r="V43" s="811"/>
      <c r="W43" s="811"/>
      <c r="X43" s="811"/>
      <c r="Y43" s="811"/>
      <c r="Z43" s="811"/>
      <c r="AA43" s="811"/>
      <c r="AB43" s="811"/>
      <c r="AC43" s="811"/>
      <c r="AD43" s="811"/>
      <c r="AE43" s="810"/>
      <c r="AF43" s="803"/>
      <c r="AG43" s="802"/>
      <c r="AH43" s="802"/>
      <c r="AI43" s="802"/>
      <c r="AJ43" s="801"/>
      <c r="AK43" s="747"/>
      <c r="AL43" s="742"/>
      <c r="AM43" s="742"/>
      <c r="AN43" s="742"/>
      <c r="AO43" s="742"/>
      <c r="AP43" s="742"/>
      <c r="AQ43" s="742"/>
      <c r="AR43" s="742"/>
      <c r="AS43" s="742"/>
      <c r="AT43" s="742"/>
      <c r="AU43" s="742"/>
      <c r="AV43" s="742"/>
      <c r="AW43" s="742"/>
      <c r="AX43" s="742"/>
      <c r="AY43" s="742"/>
      <c r="AZ43" s="809"/>
      <c r="BA43" s="809"/>
      <c r="BB43" s="809"/>
      <c r="BC43" s="809"/>
      <c r="BD43" s="809"/>
      <c r="BE43" s="741"/>
      <c r="BF43" s="741"/>
      <c r="BG43" s="741"/>
      <c r="BH43" s="741"/>
      <c r="BI43" s="740"/>
      <c r="BJ43" s="547"/>
      <c r="BK43" s="547"/>
      <c r="BL43" s="547"/>
      <c r="BM43" s="547"/>
      <c r="BN43" s="547"/>
      <c r="BO43" s="700"/>
      <c r="BP43" s="700"/>
      <c r="BQ43" s="726">
        <v>37</v>
      </c>
      <c r="BR43" s="787"/>
      <c r="BS43" s="782"/>
      <c r="BT43" s="781"/>
      <c r="BU43" s="781"/>
      <c r="BV43" s="781"/>
      <c r="BW43" s="781"/>
      <c r="BX43" s="781"/>
      <c r="BY43" s="781"/>
      <c r="BZ43" s="781"/>
      <c r="CA43" s="781"/>
      <c r="CB43" s="781"/>
      <c r="CC43" s="781"/>
      <c r="CD43" s="781"/>
      <c r="CE43" s="781"/>
      <c r="CF43" s="781"/>
      <c r="CG43" s="786"/>
      <c r="CH43" s="785"/>
      <c r="CI43" s="784"/>
      <c r="CJ43" s="784"/>
      <c r="CK43" s="784"/>
      <c r="CL43" s="783"/>
      <c r="CM43" s="785"/>
      <c r="CN43" s="784"/>
      <c r="CO43" s="784"/>
      <c r="CP43" s="784"/>
      <c r="CQ43" s="783"/>
      <c r="CR43" s="785"/>
      <c r="CS43" s="784"/>
      <c r="CT43" s="784"/>
      <c r="CU43" s="784"/>
      <c r="CV43" s="783"/>
      <c r="CW43" s="785"/>
      <c r="CX43" s="784"/>
      <c r="CY43" s="784"/>
      <c r="CZ43" s="784"/>
      <c r="DA43" s="783"/>
      <c r="DB43" s="785"/>
      <c r="DC43" s="784"/>
      <c r="DD43" s="784"/>
      <c r="DE43" s="784"/>
      <c r="DF43" s="783"/>
      <c r="DG43" s="785"/>
      <c r="DH43" s="784"/>
      <c r="DI43" s="784"/>
      <c r="DJ43" s="784"/>
      <c r="DK43" s="783"/>
      <c r="DL43" s="785"/>
      <c r="DM43" s="784"/>
      <c r="DN43" s="784"/>
      <c r="DO43" s="784"/>
      <c r="DP43" s="783"/>
      <c r="DQ43" s="785"/>
      <c r="DR43" s="784"/>
      <c r="DS43" s="784"/>
      <c r="DT43" s="784"/>
      <c r="DU43" s="783"/>
      <c r="DV43" s="782"/>
      <c r="DW43" s="781"/>
      <c r="DX43" s="781"/>
      <c r="DY43" s="781"/>
      <c r="DZ43" s="780"/>
      <c r="EA43" s="468"/>
    </row>
    <row r="44" spans="1:131" ht="26.25" customHeight="1" x14ac:dyDescent="0.15">
      <c r="A44" s="726">
        <v>17</v>
      </c>
      <c r="B44" s="808"/>
      <c r="C44" s="807"/>
      <c r="D44" s="807"/>
      <c r="E44" s="807"/>
      <c r="F44" s="807"/>
      <c r="G44" s="807"/>
      <c r="H44" s="807"/>
      <c r="I44" s="807"/>
      <c r="J44" s="807"/>
      <c r="K44" s="807"/>
      <c r="L44" s="807"/>
      <c r="M44" s="807"/>
      <c r="N44" s="807"/>
      <c r="O44" s="807"/>
      <c r="P44" s="806"/>
      <c r="Q44" s="812"/>
      <c r="R44" s="811"/>
      <c r="S44" s="811"/>
      <c r="T44" s="811"/>
      <c r="U44" s="811"/>
      <c r="V44" s="811"/>
      <c r="W44" s="811"/>
      <c r="X44" s="811"/>
      <c r="Y44" s="811"/>
      <c r="Z44" s="811"/>
      <c r="AA44" s="811"/>
      <c r="AB44" s="811"/>
      <c r="AC44" s="811"/>
      <c r="AD44" s="811"/>
      <c r="AE44" s="810"/>
      <c r="AF44" s="803"/>
      <c r="AG44" s="802"/>
      <c r="AH44" s="802"/>
      <c r="AI44" s="802"/>
      <c r="AJ44" s="801"/>
      <c r="AK44" s="747"/>
      <c r="AL44" s="742"/>
      <c r="AM44" s="742"/>
      <c r="AN44" s="742"/>
      <c r="AO44" s="742"/>
      <c r="AP44" s="742"/>
      <c r="AQ44" s="742"/>
      <c r="AR44" s="742"/>
      <c r="AS44" s="742"/>
      <c r="AT44" s="742"/>
      <c r="AU44" s="742"/>
      <c r="AV44" s="742"/>
      <c r="AW44" s="742"/>
      <c r="AX44" s="742"/>
      <c r="AY44" s="742"/>
      <c r="AZ44" s="809"/>
      <c r="BA44" s="809"/>
      <c r="BB44" s="809"/>
      <c r="BC44" s="809"/>
      <c r="BD44" s="809"/>
      <c r="BE44" s="741"/>
      <c r="BF44" s="741"/>
      <c r="BG44" s="741"/>
      <c r="BH44" s="741"/>
      <c r="BI44" s="740"/>
      <c r="BJ44" s="547"/>
      <c r="BK44" s="547"/>
      <c r="BL44" s="547"/>
      <c r="BM44" s="547"/>
      <c r="BN44" s="547"/>
      <c r="BO44" s="700"/>
      <c r="BP44" s="700"/>
      <c r="BQ44" s="726">
        <v>38</v>
      </c>
      <c r="BR44" s="787"/>
      <c r="BS44" s="782"/>
      <c r="BT44" s="781"/>
      <c r="BU44" s="781"/>
      <c r="BV44" s="781"/>
      <c r="BW44" s="781"/>
      <c r="BX44" s="781"/>
      <c r="BY44" s="781"/>
      <c r="BZ44" s="781"/>
      <c r="CA44" s="781"/>
      <c r="CB44" s="781"/>
      <c r="CC44" s="781"/>
      <c r="CD44" s="781"/>
      <c r="CE44" s="781"/>
      <c r="CF44" s="781"/>
      <c r="CG44" s="786"/>
      <c r="CH44" s="785"/>
      <c r="CI44" s="784"/>
      <c r="CJ44" s="784"/>
      <c r="CK44" s="784"/>
      <c r="CL44" s="783"/>
      <c r="CM44" s="785"/>
      <c r="CN44" s="784"/>
      <c r="CO44" s="784"/>
      <c r="CP44" s="784"/>
      <c r="CQ44" s="783"/>
      <c r="CR44" s="785"/>
      <c r="CS44" s="784"/>
      <c r="CT44" s="784"/>
      <c r="CU44" s="784"/>
      <c r="CV44" s="783"/>
      <c r="CW44" s="785"/>
      <c r="CX44" s="784"/>
      <c r="CY44" s="784"/>
      <c r="CZ44" s="784"/>
      <c r="DA44" s="783"/>
      <c r="DB44" s="785"/>
      <c r="DC44" s="784"/>
      <c r="DD44" s="784"/>
      <c r="DE44" s="784"/>
      <c r="DF44" s="783"/>
      <c r="DG44" s="785"/>
      <c r="DH44" s="784"/>
      <c r="DI44" s="784"/>
      <c r="DJ44" s="784"/>
      <c r="DK44" s="783"/>
      <c r="DL44" s="785"/>
      <c r="DM44" s="784"/>
      <c r="DN44" s="784"/>
      <c r="DO44" s="784"/>
      <c r="DP44" s="783"/>
      <c r="DQ44" s="785"/>
      <c r="DR44" s="784"/>
      <c r="DS44" s="784"/>
      <c r="DT44" s="784"/>
      <c r="DU44" s="783"/>
      <c r="DV44" s="782"/>
      <c r="DW44" s="781"/>
      <c r="DX44" s="781"/>
      <c r="DY44" s="781"/>
      <c r="DZ44" s="780"/>
      <c r="EA44" s="468"/>
    </row>
    <row r="45" spans="1:131" ht="26.25" customHeight="1" x14ac:dyDescent="0.15">
      <c r="A45" s="726">
        <v>18</v>
      </c>
      <c r="B45" s="808"/>
      <c r="C45" s="807"/>
      <c r="D45" s="807"/>
      <c r="E45" s="807"/>
      <c r="F45" s="807"/>
      <c r="G45" s="807"/>
      <c r="H45" s="807"/>
      <c r="I45" s="807"/>
      <c r="J45" s="807"/>
      <c r="K45" s="807"/>
      <c r="L45" s="807"/>
      <c r="M45" s="807"/>
      <c r="N45" s="807"/>
      <c r="O45" s="807"/>
      <c r="P45" s="806"/>
      <c r="Q45" s="812"/>
      <c r="R45" s="811"/>
      <c r="S45" s="811"/>
      <c r="T45" s="811"/>
      <c r="U45" s="811"/>
      <c r="V45" s="811"/>
      <c r="W45" s="811"/>
      <c r="X45" s="811"/>
      <c r="Y45" s="811"/>
      <c r="Z45" s="811"/>
      <c r="AA45" s="811"/>
      <c r="AB45" s="811"/>
      <c r="AC45" s="811"/>
      <c r="AD45" s="811"/>
      <c r="AE45" s="810"/>
      <c r="AF45" s="803"/>
      <c r="AG45" s="802"/>
      <c r="AH45" s="802"/>
      <c r="AI45" s="802"/>
      <c r="AJ45" s="801"/>
      <c r="AK45" s="747"/>
      <c r="AL45" s="742"/>
      <c r="AM45" s="742"/>
      <c r="AN45" s="742"/>
      <c r="AO45" s="742"/>
      <c r="AP45" s="742"/>
      <c r="AQ45" s="742"/>
      <c r="AR45" s="742"/>
      <c r="AS45" s="742"/>
      <c r="AT45" s="742"/>
      <c r="AU45" s="742"/>
      <c r="AV45" s="742"/>
      <c r="AW45" s="742"/>
      <c r="AX45" s="742"/>
      <c r="AY45" s="742"/>
      <c r="AZ45" s="809"/>
      <c r="BA45" s="809"/>
      <c r="BB45" s="809"/>
      <c r="BC45" s="809"/>
      <c r="BD45" s="809"/>
      <c r="BE45" s="741"/>
      <c r="BF45" s="741"/>
      <c r="BG45" s="741"/>
      <c r="BH45" s="741"/>
      <c r="BI45" s="740"/>
      <c r="BJ45" s="547"/>
      <c r="BK45" s="547"/>
      <c r="BL45" s="547"/>
      <c r="BM45" s="547"/>
      <c r="BN45" s="547"/>
      <c r="BO45" s="700"/>
      <c r="BP45" s="700"/>
      <c r="BQ45" s="726">
        <v>39</v>
      </c>
      <c r="BR45" s="787"/>
      <c r="BS45" s="782"/>
      <c r="BT45" s="781"/>
      <c r="BU45" s="781"/>
      <c r="BV45" s="781"/>
      <c r="BW45" s="781"/>
      <c r="BX45" s="781"/>
      <c r="BY45" s="781"/>
      <c r="BZ45" s="781"/>
      <c r="CA45" s="781"/>
      <c r="CB45" s="781"/>
      <c r="CC45" s="781"/>
      <c r="CD45" s="781"/>
      <c r="CE45" s="781"/>
      <c r="CF45" s="781"/>
      <c r="CG45" s="786"/>
      <c r="CH45" s="785"/>
      <c r="CI45" s="784"/>
      <c r="CJ45" s="784"/>
      <c r="CK45" s="784"/>
      <c r="CL45" s="783"/>
      <c r="CM45" s="785"/>
      <c r="CN45" s="784"/>
      <c r="CO45" s="784"/>
      <c r="CP45" s="784"/>
      <c r="CQ45" s="783"/>
      <c r="CR45" s="785"/>
      <c r="CS45" s="784"/>
      <c r="CT45" s="784"/>
      <c r="CU45" s="784"/>
      <c r="CV45" s="783"/>
      <c r="CW45" s="785"/>
      <c r="CX45" s="784"/>
      <c r="CY45" s="784"/>
      <c r="CZ45" s="784"/>
      <c r="DA45" s="783"/>
      <c r="DB45" s="785"/>
      <c r="DC45" s="784"/>
      <c r="DD45" s="784"/>
      <c r="DE45" s="784"/>
      <c r="DF45" s="783"/>
      <c r="DG45" s="785"/>
      <c r="DH45" s="784"/>
      <c r="DI45" s="784"/>
      <c r="DJ45" s="784"/>
      <c r="DK45" s="783"/>
      <c r="DL45" s="785"/>
      <c r="DM45" s="784"/>
      <c r="DN45" s="784"/>
      <c r="DO45" s="784"/>
      <c r="DP45" s="783"/>
      <c r="DQ45" s="785"/>
      <c r="DR45" s="784"/>
      <c r="DS45" s="784"/>
      <c r="DT45" s="784"/>
      <c r="DU45" s="783"/>
      <c r="DV45" s="782"/>
      <c r="DW45" s="781"/>
      <c r="DX45" s="781"/>
      <c r="DY45" s="781"/>
      <c r="DZ45" s="780"/>
      <c r="EA45" s="468"/>
    </row>
    <row r="46" spans="1:131" ht="26.25" customHeight="1" x14ac:dyDescent="0.15">
      <c r="A46" s="726">
        <v>19</v>
      </c>
      <c r="B46" s="808"/>
      <c r="C46" s="807"/>
      <c r="D46" s="807"/>
      <c r="E46" s="807"/>
      <c r="F46" s="807"/>
      <c r="G46" s="807"/>
      <c r="H46" s="807"/>
      <c r="I46" s="807"/>
      <c r="J46" s="807"/>
      <c r="K46" s="807"/>
      <c r="L46" s="807"/>
      <c r="M46" s="807"/>
      <c r="N46" s="807"/>
      <c r="O46" s="807"/>
      <c r="P46" s="806"/>
      <c r="Q46" s="812"/>
      <c r="R46" s="811"/>
      <c r="S46" s="811"/>
      <c r="T46" s="811"/>
      <c r="U46" s="811"/>
      <c r="V46" s="811"/>
      <c r="W46" s="811"/>
      <c r="X46" s="811"/>
      <c r="Y46" s="811"/>
      <c r="Z46" s="811"/>
      <c r="AA46" s="811"/>
      <c r="AB46" s="811"/>
      <c r="AC46" s="811"/>
      <c r="AD46" s="811"/>
      <c r="AE46" s="810"/>
      <c r="AF46" s="803"/>
      <c r="AG46" s="802"/>
      <c r="AH46" s="802"/>
      <c r="AI46" s="802"/>
      <c r="AJ46" s="801"/>
      <c r="AK46" s="747"/>
      <c r="AL46" s="742"/>
      <c r="AM46" s="742"/>
      <c r="AN46" s="742"/>
      <c r="AO46" s="742"/>
      <c r="AP46" s="742"/>
      <c r="AQ46" s="742"/>
      <c r="AR46" s="742"/>
      <c r="AS46" s="742"/>
      <c r="AT46" s="742"/>
      <c r="AU46" s="742"/>
      <c r="AV46" s="742"/>
      <c r="AW46" s="742"/>
      <c r="AX46" s="742"/>
      <c r="AY46" s="742"/>
      <c r="AZ46" s="809"/>
      <c r="BA46" s="809"/>
      <c r="BB46" s="809"/>
      <c r="BC46" s="809"/>
      <c r="BD46" s="809"/>
      <c r="BE46" s="741"/>
      <c r="BF46" s="741"/>
      <c r="BG46" s="741"/>
      <c r="BH46" s="741"/>
      <c r="BI46" s="740"/>
      <c r="BJ46" s="547"/>
      <c r="BK46" s="547"/>
      <c r="BL46" s="547"/>
      <c r="BM46" s="547"/>
      <c r="BN46" s="547"/>
      <c r="BO46" s="700"/>
      <c r="BP46" s="700"/>
      <c r="BQ46" s="726">
        <v>40</v>
      </c>
      <c r="BR46" s="787"/>
      <c r="BS46" s="782"/>
      <c r="BT46" s="781"/>
      <c r="BU46" s="781"/>
      <c r="BV46" s="781"/>
      <c r="BW46" s="781"/>
      <c r="BX46" s="781"/>
      <c r="BY46" s="781"/>
      <c r="BZ46" s="781"/>
      <c r="CA46" s="781"/>
      <c r="CB46" s="781"/>
      <c r="CC46" s="781"/>
      <c r="CD46" s="781"/>
      <c r="CE46" s="781"/>
      <c r="CF46" s="781"/>
      <c r="CG46" s="786"/>
      <c r="CH46" s="785"/>
      <c r="CI46" s="784"/>
      <c r="CJ46" s="784"/>
      <c r="CK46" s="784"/>
      <c r="CL46" s="783"/>
      <c r="CM46" s="785"/>
      <c r="CN46" s="784"/>
      <c r="CO46" s="784"/>
      <c r="CP46" s="784"/>
      <c r="CQ46" s="783"/>
      <c r="CR46" s="785"/>
      <c r="CS46" s="784"/>
      <c r="CT46" s="784"/>
      <c r="CU46" s="784"/>
      <c r="CV46" s="783"/>
      <c r="CW46" s="785"/>
      <c r="CX46" s="784"/>
      <c r="CY46" s="784"/>
      <c r="CZ46" s="784"/>
      <c r="DA46" s="783"/>
      <c r="DB46" s="785"/>
      <c r="DC46" s="784"/>
      <c r="DD46" s="784"/>
      <c r="DE46" s="784"/>
      <c r="DF46" s="783"/>
      <c r="DG46" s="785"/>
      <c r="DH46" s="784"/>
      <c r="DI46" s="784"/>
      <c r="DJ46" s="784"/>
      <c r="DK46" s="783"/>
      <c r="DL46" s="785"/>
      <c r="DM46" s="784"/>
      <c r="DN46" s="784"/>
      <c r="DO46" s="784"/>
      <c r="DP46" s="783"/>
      <c r="DQ46" s="785"/>
      <c r="DR46" s="784"/>
      <c r="DS46" s="784"/>
      <c r="DT46" s="784"/>
      <c r="DU46" s="783"/>
      <c r="DV46" s="782"/>
      <c r="DW46" s="781"/>
      <c r="DX46" s="781"/>
      <c r="DY46" s="781"/>
      <c r="DZ46" s="780"/>
      <c r="EA46" s="468"/>
    </row>
    <row r="47" spans="1:131" ht="26.25" customHeight="1" x14ac:dyDescent="0.15">
      <c r="A47" s="726">
        <v>20</v>
      </c>
      <c r="B47" s="808"/>
      <c r="C47" s="807"/>
      <c r="D47" s="807"/>
      <c r="E47" s="807"/>
      <c r="F47" s="807"/>
      <c r="G47" s="807"/>
      <c r="H47" s="807"/>
      <c r="I47" s="807"/>
      <c r="J47" s="807"/>
      <c r="K47" s="807"/>
      <c r="L47" s="807"/>
      <c r="M47" s="807"/>
      <c r="N47" s="807"/>
      <c r="O47" s="807"/>
      <c r="P47" s="806"/>
      <c r="Q47" s="812"/>
      <c r="R47" s="811"/>
      <c r="S47" s="811"/>
      <c r="T47" s="811"/>
      <c r="U47" s="811"/>
      <c r="V47" s="811"/>
      <c r="W47" s="811"/>
      <c r="X47" s="811"/>
      <c r="Y47" s="811"/>
      <c r="Z47" s="811"/>
      <c r="AA47" s="811"/>
      <c r="AB47" s="811"/>
      <c r="AC47" s="811"/>
      <c r="AD47" s="811"/>
      <c r="AE47" s="810"/>
      <c r="AF47" s="803"/>
      <c r="AG47" s="802"/>
      <c r="AH47" s="802"/>
      <c r="AI47" s="802"/>
      <c r="AJ47" s="801"/>
      <c r="AK47" s="747"/>
      <c r="AL47" s="742"/>
      <c r="AM47" s="742"/>
      <c r="AN47" s="742"/>
      <c r="AO47" s="742"/>
      <c r="AP47" s="742"/>
      <c r="AQ47" s="742"/>
      <c r="AR47" s="742"/>
      <c r="AS47" s="742"/>
      <c r="AT47" s="742"/>
      <c r="AU47" s="742"/>
      <c r="AV47" s="742"/>
      <c r="AW47" s="742"/>
      <c r="AX47" s="742"/>
      <c r="AY47" s="742"/>
      <c r="AZ47" s="809"/>
      <c r="BA47" s="809"/>
      <c r="BB47" s="809"/>
      <c r="BC47" s="809"/>
      <c r="BD47" s="809"/>
      <c r="BE47" s="741"/>
      <c r="BF47" s="741"/>
      <c r="BG47" s="741"/>
      <c r="BH47" s="741"/>
      <c r="BI47" s="740"/>
      <c r="BJ47" s="547"/>
      <c r="BK47" s="547"/>
      <c r="BL47" s="547"/>
      <c r="BM47" s="547"/>
      <c r="BN47" s="547"/>
      <c r="BO47" s="700"/>
      <c r="BP47" s="700"/>
      <c r="BQ47" s="726">
        <v>41</v>
      </c>
      <c r="BR47" s="787"/>
      <c r="BS47" s="782"/>
      <c r="BT47" s="781"/>
      <c r="BU47" s="781"/>
      <c r="BV47" s="781"/>
      <c r="BW47" s="781"/>
      <c r="BX47" s="781"/>
      <c r="BY47" s="781"/>
      <c r="BZ47" s="781"/>
      <c r="CA47" s="781"/>
      <c r="CB47" s="781"/>
      <c r="CC47" s="781"/>
      <c r="CD47" s="781"/>
      <c r="CE47" s="781"/>
      <c r="CF47" s="781"/>
      <c r="CG47" s="786"/>
      <c r="CH47" s="785"/>
      <c r="CI47" s="784"/>
      <c r="CJ47" s="784"/>
      <c r="CK47" s="784"/>
      <c r="CL47" s="783"/>
      <c r="CM47" s="785"/>
      <c r="CN47" s="784"/>
      <c r="CO47" s="784"/>
      <c r="CP47" s="784"/>
      <c r="CQ47" s="783"/>
      <c r="CR47" s="785"/>
      <c r="CS47" s="784"/>
      <c r="CT47" s="784"/>
      <c r="CU47" s="784"/>
      <c r="CV47" s="783"/>
      <c r="CW47" s="785"/>
      <c r="CX47" s="784"/>
      <c r="CY47" s="784"/>
      <c r="CZ47" s="784"/>
      <c r="DA47" s="783"/>
      <c r="DB47" s="785"/>
      <c r="DC47" s="784"/>
      <c r="DD47" s="784"/>
      <c r="DE47" s="784"/>
      <c r="DF47" s="783"/>
      <c r="DG47" s="785"/>
      <c r="DH47" s="784"/>
      <c r="DI47" s="784"/>
      <c r="DJ47" s="784"/>
      <c r="DK47" s="783"/>
      <c r="DL47" s="785"/>
      <c r="DM47" s="784"/>
      <c r="DN47" s="784"/>
      <c r="DO47" s="784"/>
      <c r="DP47" s="783"/>
      <c r="DQ47" s="785"/>
      <c r="DR47" s="784"/>
      <c r="DS47" s="784"/>
      <c r="DT47" s="784"/>
      <c r="DU47" s="783"/>
      <c r="DV47" s="782"/>
      <c r="DW47" s="781"/>
      <c r="DX47" s="781"/>
      <c r="DY47" s="781"/>
      <c r="DZ47" s="780"/>
      <c r="EA47" s="468"/>
    </row>
    <row r="48" spans="1:131" ht="26.25" customHeight="1" x14ac:dyDescent="0.15">
      <c r="A48" s="726">
        <v>21</v>
      </c>
      <c r="B48" s="808"/>
      <c r="C48" s="807"/>
      <c r="D48" s="807"/>
      <c r="E48" s="807"/>
      <c r="F48" s="807"/>
      <c r="G48" s="807"/>
      <c r="H48" s="807"/>
      <c r="I48" s="807"/>
      <c r="J48" s="807"/>
      <c r="K48" s="807"/>
      <c r="L48" s="807"/>
      <c r="M48" s="807"/>
      <c r="N48" s="807"/>
      <c r="O48" s="807"/>
      <c r="P48" s="806"/>
      <c r="Q48" s="812"/>
      <c r="R48" s="811"/>
      <c r="S48" s="811"/>
      <c r="T48" s="811"/>
      <c r="U48" s="811"/>
      <c r="V48" s="811"/>
      <c r="W48" s="811"/>
      <c r="X48" s="811"/>
      <c r="Y48" s="811"/>
      <c r="Z48" s="811"/>
      <c r="AA48" s="811"/>
      <c r="AB48" s="811"/>
      <c r="AC48" s="811"/>
      <c r="AD48" s="811"/>
      <c r="AE48" s="810"/>
      <c r="AF48" s="803"/>
      <c r="AG48" s="802"/>
      <c r="AH48" s="802"/>
      <c r="AI48" s="802"/>
      <c r="AJ48" s="801"/>
      <c r="AK48" s="747"/>
      <c r="AL48" s="742"/>
      <c r="AM48" s="742"/>
      <c r="AN48" s="742"/>
      <c r="AO48" s="742"/>
      <c r="AP48" s="742"/>
      <c r="AQ48" s="742"/>
      <c r="AR48" s="742"/>
      <c r="AS48" s="742"/>
      <c r="AT48" s="742"/>
      <c r="AU48" s="742"/>
      <c r="AV48" s="742"/>
      <c r="AW48" s="742"/>
      <c r="AX48" s="742"/>
      <c r="AY48" s="742"/>
      <c r="AZ48" s="809"/>
      <c r="BA48" s="809"/>
      <c r="BB48" s="809"/>
      <c r="BC48" s="809"/>
      <c r="BD48" s="809"/>
      <c r="BE48" s="741"/>
      <c r="BF48" s="741"/>
      <c r="BG48" s="741"/>
      <c r="BH48" s="741"/>
      <c r="BI48" s="740"/>
      <c r="BJ48" s="547"/>
      <c r="BK48" s="547"/>
      <c r="BL48" s="547"/>
      <c r="BM48" s="547"/>
      <c r="BN48" s="547"/>
      <c r="BO48" s="700"/>
      <c r="BP48" s="700"/>
      <c r="BQ48" s="726">
        <v>42</v>
      </c>
      <c r="BR48" s="787"/>
      <c r="BS48" s="782"/>
      <c r="BT48" s="781"/>
      <c r="BU48" s="781"/>
      <c r="BV48" s="781"/>
      <c r="BW48" s="781"/>
      <c r="BX48" s="781"/>
      <c r="BY48" s="781"/>
      <c r="BZ48" s="781"/>
      <c r="CA48" s="781"/>
      <c r="CB48" s="781"/>
      <c r="CC48" s="781"/>
      <c r="CD48" s="781"/>
      <c r="CE48" s="781"/>
      <c r="CF48" s="781"/>
      <c r="CG48" s="786"/>
      <c r="CH48" s="785"/>
      <c r="CI48" s="784"/>
      <c r="CJ48" s="784"/>
      <c r="CK48" s="784"/>
      <c r="CL48" s="783"/>
      <c r="CM48" s="785"/>
      <c r="CN48" s="784"/>
      <c r="CO48" s="784"/>
      <c r="CP48" s="784"/>
      <c r="CQ48" s="783"/>
      <c r="CR48" s="785"/>
      <c r="CS48" s="784"/>
      <c r="CT48" s="784"/>
      <c r="CU48" s="784"/>
      <c r="CV48" s="783"/>
      <c r="CW48" s="785"/>
      <c r="CX48" s="784"/>
      <c r="CY48" s="784"/>
      <c r="CZ48" s="784"/>
      <c r="DA48" s="783"/>
      <c r="DB48" s="785"/>
      <c r="DC48" s="784"/>
      <c r="DD48" s="784"/>
      <c r="DE48" s="784"/>
      <c r="DF48" s="783"/>
      <c r="DG48" s="785"/>
      <c r="DH48" s="784"/>
      <c r="DI48" s="784"/>
      <c r="DJ48" s="784"/>
      <c r="DK48" s="783"/>
      <c r="DL48" s="785"/>
      <c r="DM48" s="784"/>
      <c r="DN48" s="784"/>
      <c r="DO48" s="784"/>
      <c r="DP48" s="783"/>
      <c r="DQ48" s="785"/>
      <c r="DR48" s="784"/>
      <c r="DS48" s="784"/>
      <c r="DT48" s="784"/>
      <c r="DU48" s="783"/>
      <c r="DV48" s="782"/>
      <c r="DW48" s="781"/>
      <c r="DX48" s="781"/>
      <c r="DY48" s="781"/>
      <c r="DZ48" s="780"/>
      <c r="EA48" s="468"/>
    </row>
    <row r="49" spans="1:131" ht="26.25" customHeight="1" x14ac:dyDescent="0.15">
      <c r="A49" s="726">
        <v>22</v>
      </c>
      <c r="B49" s="808"/>
      <c r="C49" s="807"/>
      <c r="D49" s="807"/>
      <c r="E49" s="807"/>
      <c r="F49" s="807"/>
      <c r="G49" s="807"/>
      <c r="H49" s="807"/>
      <c r="I49" s="807"/>
      <c r="J49" s="807"/>
      <c r="K49" s="807"/>
      <c r="L49" s="807"/>
      <c r="M49" s="807"/>
      <c r="N49" s="807"/>
      <c r="O49" s="807"/>
      <c r="P49" s="806"/>
      <c r="Q49" s="812"/>
      <c r="R49" s="811"/>
      <c r="S49" s="811"/>
      <c r="T49" s="811"/>
      <c r="U49" s="811"/>
      <c r="V49" s="811"/>
      <c r="W49" s="811"/>
      <c r="X49" s="811"/>
      <c r="Y49" s="811"/>
      <c r="Z49" s="811"/>
      <c r="AA49" s="811"/>
      <c r="AB49" s="811"/>
      <c r="AC49" s="811"/>
      <c r="AD49" s="811"/>
      <c r="AE49" s="810"/>
      <c r="AF49" s="803"/>
      <c r="AG49" s="802"/>
      <c r="AH49" s="802"/>
      <c r="AI49" s="802"/>
      <c r="AJ49" s="801"/>
      <c r="AK49" s="747"/>
      <c r="AL49" s="742"/>
      <c r="AM49" s="742"/>
      <c r="AN49" s="742"/>
      <c r="AO49" s="742"/>
      <c r="AP49" s="742"/>
      <c r="AQ49" s="742"/>
      <c r="AR49" s="742"/>
      <c r="AS49" s="742"/>
      <c r="AT49" s="742"/>
      <c r="AU49" s="742"/>
      <c r="AV49" s="742"/>
      <c r="AW49" s="742"/>
      <c r="AX49" s="742"/>
      <c r="AY49" s="742"/>
      <c r="AZ49" s="809"/>
      <c r="BA49" s="809"/>
      <c r="BB49" s="809"/>
      <c r="BC49" s="809"/>
      <c r="BD49" s="809"/>
      <c r="BE49" s="741"/>
      <c r="BF49" s="741"/>
      <c r="BG49" s="741"/>
      <c r="BH49" s="741"/>
      <c r="BI49" s="740"/>
      <c r="BJ49" s="547"/>
      <c r="BK49" s="547"/>
      <c r="BL49" s="547"/>
      <c r="BM49" s="547"/>
      <c r="BN49" s="547"/>
      <c r="BO49" s="700"/>
      <c r="BP49" s="700"/>
      <c r="BQ49" s="726">
        <v>43</v>
      </c>
      <c r="BR49" s="787"/>
      <c r="BS49" s="782"/>
      <c r="BT49" s="781"/>
      <c r="BU49" s="781"/>
      <c r="BV49" s="781"/>
      <c r="BW49" s="781"/>
      <c r="BX49" s="781"/>
      <c r="BY49" s="781"/>
      <c r="BZ49" s="781"/>
      <c r="CA49" s="781"/>
      <c r="CB49" s="781"/>
      <c r="CC49" s="781"/>
      <c r="CD49" s="781"/>
      <c r="CE49" s="781"/>
      <c r="CF49" s="781"/>
      <c r="CG49" s="786"/>
      <c r="CH49" s="785"/>
      <c r="CI49" s="784"/>
      <c r="CJ49" s="784"/>
      <c r="CK49" s="784"/>
      <c r="CL49" s="783"/>
      <c r="CM49" s="785"/>
      <c r="CN49" s="784"/>
      <c r="CO49" s="784"/>
      <c r="CP49" s="784"/>
      <c r="CQ49" s="783"/>
      <c r="CR49" s="785"/>
      <c r="CS49" s="784"/>
      <c r="CT49" s="784"/>
      <c r="CU49" s="784"/>
      <c r="CV49" s="783"/>
      <c r="CW49" s="785"/>
      <c r="CX49" s="784"/>
      <c r="CY49" s="784"/>
      <c r="CZ49" s="784"/>
      <c r="DA49" s="783"/>
      <c r="DB49" s="785"/>
      <c r="DC49" s="784"/>
      <c r="DD49" s="784"/>
      <c r="DE49" s="784"/>
      <c r="DF49" s="783"/>
      <c r="DG49" s="785"/>
      <c r="DH49" s="784"/>
      <c r="DI49" s="784"/>
      <c r="DJ49" s="784"/>
      <c r="DK49" s="783"/>
      <c r="DL49" s="785"/>
      <c r="DM49" s="784"/>
      <c r="DN49" s="784"/>
      <c r="DO49" s="784"/>
      <c r="DP49" s="783"/>
      <c r="DQ49" s="785"/>
      <c r="DR49" s="784"/>
      <c r="DS49" s="784"/>
      <c r="DT49" s="784"/>
      <c r="DU49" s="783"/>
      <c r="DV49" s="782"/>
      <c r="DW49" s="781"/>
      <c r="DX49" s="781"/>
      <c r="DY49" s="781"/>
      <c r="DZ49" s="780"/>
      <c r="EA49" s="468"/>
    </row>
    <row r="50" spans="1:131" ht="26.25" customHeight="1" x14ac:dyDescent="0.15">
      <c r="A50" s="726">
        <v>23</v>
      </c>
      <c r="B50" s="808"/>
      <c r="C50" s="807"/>
      <c r="D50" s="807"/>
      <c r="E50" s="807"/>
      <c r="F50" s="807"/>
      <c r="G50" s="807"/>
      <c r="H50" s="807"/>
      <c r="I50" s="807"/>
      <c r="J50" s="807"/>
      <c r="K50" s="807"/>
      <c r="L50" s="807"/>
      <c r="M50" s="807"/>
      <c r="N50" s="807"/>
      <c r="O50" s="807"/>
      <c r="P50" s="806"/>
      <c r="Q50" s="805"/>
      <c r="R50" s="799"/>
      <c r="S50" s="799"/>
      <c r="T50" s="799"/>
      <c r="U50" s="799"/>
      <c r="V50" s="799"/>
      <c r="W50" s="799"/>
      <c r="X50" s="799"/>
      <c r="Y50" s="799"/>
      <c r="Z50" s="799"/>
      <c r="AA50" s="799"/>
      <c r="AB50" s="799"/>
      <c r="AC50" s="799"/>
      <c r="AD50" s="799"/>
      <c r="AE50" s="804"/>
      <c r="AF50" s="803"/>
      <c r="AG50" s="802"/>
      <c r="AH50" s="802"/>
      <c r="AI50" s="802"/>
      <c r="AJ50" s="801"/>
      <c r="AK50" s="800"/>
      <c r="AL50" s="799"/>
      <c r="AM50" s="799"/>
      <c r="AN50" s="799"/>
      <c r="AO50" s="799"/>
      <c r="AP50" s="799"/>
      <c r="AQ50" s="799"/>
      <c r="AR50" s="799"/>
      <c r="AS50" s="799"/>
      <c r="AT50" s="799"/>
      <c r="AU50" s="799"/>
      <c r="AV50" s="799"/>
      <c r="AW50" s="799"/>
      <c r="AX50" s="799"/>
      <c r="AY50" s="799"/>
      <c r="AZ50" s="798"/>
      <c r="BA50" s="798"/>
      <c r="BB50" s="798"/>
      <c r="BC50" s="798"/>
      <c r="BD50" s="798"/>
      <c r="BE50" s="741"/>
      <c r="BF50" s="741"/>
      <c r="BG50" s="741"/>
      <c r="BH50" s="741"/>
      <c r="BI50" s="740"/>
      <c r="BJ50" s="547"/>
      <c r="BK50" s="547"/>
      <c r="BL50" s="547"/>
      <c r="BM50" s="547"/>
      <c r="BN50" s="547"/>
      <c r="BO50" s="700"/>
      <c r="BP50" s="700"/>
      <c r="BQ50" s="726">
        <v>44</v>
      </c>
      <c r="BR50" s="787"/>
      <c r="BS50" s="782"/>
      <c r="BT50" s="781"/>
      <c r="BU50" s="781"/>
      <c r="BV50" s="781"/>
      <c r="BW50" s="781"/>
      <c r="BX50" s="781"/>
      <c r="BY50" s="781"/>
      <c r="BZ50" s="781"/>
      <c r="CA50" s="781"/>
      <c r="CB50" s="781"/>
      <c r="CC50" s="781"/>
      <c r="CD50" s="781"/>
      <c r="CE50" s="781"/>
      <c r="CF50" s="781"/>
      <c r="CG50" s="786"/>
      <c r="CH50" s="785"/>
      <c r="CI50" s="784"/>
      <c r="CJ50" s="784"/>
      <c r="CK50" s="784"/>
      <c r="CL50" s="783"/>
      <c r="CM50" s="785"/>
      <c r="CN50" s="784"/>
      <c r="CO50" s="784"/>
      <c r="CP50" s="784"/>
      <c r="CQ50" s="783"/>
      <c r="CR50" s="785"/>
      <c r="CS50" s="784"/>
      <c r="CT50" s="784"/>
      <c r="CU50" s="784"/>
      <c r="CV50" s="783"/>
      <c r="CW50" s="785"/>
      <c r="CX50" s="784"/>
      <c r="CY50" s="784"/>
      <c r="CZ50" s="784"/>
      <c r="DA50" s="783"/>
      <c r="DB50" s="785"/>
      <c r="DC50" s="784"/>
      <c r="DD50" s="784"/>
      <c r="DE50" s="784"/>
      <c r="DF50" s="783"/>
      <c r="DG50" s="785"/>
      <c r="DH50" s="784"/>
      <c r="DI50" s="784"/>
      <c r="DJ50" s="784"/>
      <c r="DK50" s="783"/>
      <c r="DL50" s="785"/>
      <c r="DM50" s="784"/>
      <c r="DN50" s="784"/>
      <c r="DO50" s="784"/>
      <c r="DP50" s="783"/>
      <c r="DQ50" s="785"/>
      <c r="DR50" s="784"/>
      <c r="DS50" s="784"/>
      <c r="DT50" s="784"/>
      <c r="DU50" s="783"/>
      <c r="DV50" s="782"/>
      <c r="DW50" s="781"/>
      <c r="DX50" s="781"/>
      <c r="DY50" s="781"/>
      <c r="DZ50" s="780"/>
      <c r="EA50" s="468"/>
    </row>
    <row r="51" spans="1:131" ht="26.25" customHeight="1" x14ac:dyDescent="0.15">
      <c r="A51" s="726">
        <v>24</v>
      </c>
      <c r="B51" s="808"/>
      <c r="C51" s="807"/>
      <c r="D51" s="807"/>
      <c r="E51" s="807"/>
      <c r="F51" s="807"/>
      <c r="G51" s="807"/>
      <c r="H51" s="807"/>
      <c r="I51" s="807"/>
      <c r="J51" s="807"/>
      <c r="K51" s="807"/>
      <c r="L51" s="807"/>
      <c r="M51" s="807"/>
      <c r="N51" s="807"/>
      <c r="O51" s="807"/>
      <c r="P51" s="806"/>
      <c r="Q51" s="805"/>
      <c r="R51" s="799"/>
      <c r="S51" s="799"/>
      <c r="T51" s="799"/>
      <c r="U51" s="799"/>
      <c r="V51" s="799"/>
      <c r="W51" s="799"/>
      <c r="X51" s="799"/>
      <c r="Y51" s="799"/>
      <c r="Z51" s="799"/>
      <c r="AA51" s="799"/>
      <c r="AB51" s="799"/>
      <c r="AC51" s="799"/>
      <c r="AD51" s="799"/>
      <c r="AE51" s="804"/>
      <c r="AF51" s="803"/>
      <c r="AG51" s="802"/>
      <c r="AH51" s="802"/>
      <c r="AI51" s="802"/>
      <c r="AJ51" s="801"/>
      <c r="AK51" s="800"/>
      <c r="AL51" s="799"/>
      <c r="AM51" s="799"/>
      <c r="AN51" s="799"/>
      <c r="AO51" s="799"/>
      <c r="AP51" s="799"/>
      <c r="AQ51" s="799"/>
      <c r="AR51" s="799"/>
      <c r="AS51" s="799"/>
      <c r="AT51" s="799"/>
      <c r="AU51" s="799"/>
      <c r="AV51" s="799"/>
      <c r="AW51" s="799"/>
      <c r="AX51" s="799"/>
      <c r="AY51" s="799"/>
      <c r="AZ51" s="798"/>
      <c r="BA51" s="798"/>
      <c r="BB51" s="798"/>
      <c r="BC51" s="798"/>
      <c r="BD51" s="798"/>
      <c r="BE51" s="741"/>
      <c r="BF51" s="741"/>
      <c r="BG51" s="741"/>
      <c r="BH51" s="741"/>
      <c r="BI51" s="740"/>
      <c r="BJ51" s="547"/>
      <c r="BK51" s="547"/>
      <c r="BL51" s="547"/>
      <c r="BM51" s="547"/>
      <c r="BN51" s="547"/>
      <c r="BO51" s="700"/>
      <c r="BP51" s="700"/>
      <c r="BQ51" s="726">
        <v>45</v>
      </c>
      <c r="BR51" s="787"/>
      <c r="BS51" s="782"/>
      <c r="BT51" s="781"/>
      <c r="BU51" s="781"/>
      <c r="BV51" s="781"/>
      <c r="BW51" s="781"/>
      <c r="BX51" s="781"/>
      <c r="BY51" s="781"/>
      <c r="BZ51" s="781"/>
      <c r="CA51" s="781"/>
      <c r="CB51" s="781"/>
      <c r="CC51" s="781"/>
      <c r="CD51" s="781"/>
      <c r="CE51" s="781"/>
      <c r="CF51" s="781"/>
      <c r="CG51" s="786"/>
      <c r="CH51" s="785"/>
      <c r="CI51" s="784"/>
      <c r="CJ51" s="784"/>
      <c r="CK51" s="784"/>
      <c r="CL51" s="783"/>
      <c r="CM51" s="785"/>
      <c r="CN51" s="784"/>
      <c r="CO51" s="784"/>
      <c r="CP51" s="784"/>
      <c r="CQ51" s="783"/>
      <c r="CR51" s="785"/>
      <c r="CS51" s="784"/>
      <c r="CT51" s="784"/>
      <c r="CU51" s="784"/>
      <c r="CV51" s="783"/>
      <c r="CW51" s="785"/>
      <c r="CX51" s="784"/>
      <c r="CY51" s="784"/>
      <c r="CZ51" s="784"/>
      <c r="DA51" s="783"/>
      <c r="DB51" s="785"/>
      <c r="DC51" s="784"/>
      <c r="DD51" s="784"/>
      <c r="DE51" s="784"/>
      <c r="DF51" s="783"/>
      <c r="DG51" s="785"/>
      <c r="DH51" s="784"/>
      <c r="DI51" s="784"/>
      <c r="DJ51" s="784"/>
      <c r="DK51" s="783"/>
      <c r="DL51" s="785"/>
      <c r="DM51" s="784"/>
      <c r="DN51" s="784"/>
      <c r="DO51" s="784"/>
      <c r="DP51" s="783"/>
      <c r="DQ51" s="785"/>
      <c r="DR51" s="784"/>
      <c r="DS51" s="784"/>
      <c r="DT51" s="784"/>
      <c r="DU51" s="783"/>
      <c r="DV51" s="782"/>
      <c r="DW51" s="781"/>
      <c r="DX51" s="781"/>
      <c r="DY51" s="781"/>
      <c r="DZ51" s="780"/>
      <c r="EA51" s="468"/>
    </row>
    <row r="52" spans="1:131" ht="26.25" customHeight="1" x14ac:dyDescent="0.15">
      <c r="A52" s="726">
        <v>25</v>
      </c>
      <c r="B52" s="808"/>
      <c r="C52" s="807"/>
      <c r="D52" s="807"/>
      <c r="E52" s="807"/>
      <c r="F52" s="807"/>
      <c r="G52" s="807"/>
      <c r="H52" s="807"/>
      <c r="I52" s="807"/>
      <c r="J52" s="807"/>
      <c r="K52" s="807"/>
      <c r="L52" s="807"/>
      <c r="M52" s="807"/>
      <c r="N52" s="807"/>
      <c r="O52" s="807"/>
      <c r="P52" s="806"/>
      <c r="Q52" s="805"/>
      <c r="R52" s="799"/>
      <c r="S52" s="799"/>
      <c r="T52" s="799"/>
      <c r="U52" s="799"/>
      <c r="V52" s="799"/>
      <c r="W52" s="799"/>
      <c r="X52" s="799"/>
      <c r="Y52" s="799"/>
      <c r="Z52" s="799"/>
      <c r="AA52" s="799"/>
      <c r="AB52" s="799"/>
      <c r="AC52" s="799"/>
      <c r="AD52" s="799"/>
      <c r="AE52" s="804"/>
      <c r="AF52" s="803"/>
      <c r="AG52" s="802"/>
      <c r="AH52" s="802"/>
      <c r="AI52" s="802"/>
      <c r="AJ52" s="801"/>
      <c r="AK52" s="800"/>
      <c r="AL52" s="799"/>
      <c r="AM52" s="799"/>
      <c r="AN52" s="799"/>
      <c r="AO52" s="799"/>
      <c r="AP52" s="799"/>
      <c r="AQ52" s="799"/>
      <c r="AR52" s="799"/>
      <c r="AS52" s="799"/>
      <c r="AT52" s="799"/>
      <c r="AU52" s="799"/>
      <c r="AV52" s="799"/>
      <c r="AW52" s="799"/>
      <c r="AX52" s="799"/>
      <c r="AY52" s="799"/>
      <c r="AZ52" s="798"/>
      <c r="BA52" s="798"/>
      <c r="BB52" s="798"/>
      <c r="BC52" s="798"/>
      <c r="BD52" s="798"/>
      <c r="BE52" s="741"/>
      <c r="BF52" s="741"/>
      <c r="BG52" s="741"/>
      <c r="BH52" s="741"/>
      <c r="BI52" s="740"/>
      <c r="BJ52" s="547"/>
      <c r="BK52" s="547"/>
      <c r="BL52" s="547"/>
      <c r="BM52" s="547"/>
      <c r="BN52" s="547"/>
      <c r="BO52" s="700"/>
      <c r="BP52" s="700"/>
      <c r="BQ52" s="726">
        <v>46</v>
      </c>
      <c r="BR52" s="787"/>
      <c r="BS52" s="782"/>
      <c r="BT52" s="781"/>
      <c r="BU52" s="781"/>
      <c r="BV52" s="781"/>
      <c r="BW52" s="781"/>
      <c r="BX52" s="781"/>
      <c r="BY52" s="781"/>
      <c r="BZ52" s="781"/>
      <c r="CA52" s="781"/>
      <c r="CB52" s="781"/>
      <c r="CC52" s="781"/>
      <c r="CD52" s="781"/>
      <c r="CE52" s="781"/>
      <c r="CF52" s="781"/>
      <c r="CG52" s="786"/>
      <c r="CH52" s="785"/>
      <c r="CI52" s="784"/>
      <c r="CJ52" s="784"/>
      <c r="CK52" s="784"/>
      <c r="CL52" s="783"/>
      <c r="CM52" s="785"/>
      <c r="CN52" s="784"/>
      <c r="CO52" s="784"/>
      <c r="CP52" s="784"/>
      <c r="CQ52" s="783"/>
      <c r="CR52" s="785"/>
      <c r="CS52" s="784"/>
      <c r="CT52" s="784"/>
      <c r="CU52" s="784"/>
      <c r="CV52" s="783"/>
      <c r="CW52" s="785"/>
      <c r="CX52" s="784"/>
      <c r="CY52" s="784"/>
      <c r="CZ52" s="784"/>
      <c r="DA52" s="783"/>
      <c r="DB52" s="785"/>
      <c r="DC52" s="784"/>
      <c r="DD52" s="784"/>
      <c r="DE52" s="784"/>
      <c r="DF52" s="783"/>
      <c r="DG52" s="785"/>
      <c r="DH52" s="784"/>
      <c r="DI52" s="784"/>
      <c r="DJ52" s="784"/>
      <c r="DK52" s="783"/>
      <c r="DL52" s="785"/>
      <c r="DM52" s="784"/>
      <c r="DN52" s="784"/>
      <c r="DO52" s="784"/>
      <c r="DP52" s="783"/>
      <c r="DQ52" s="785"/>
      <c r="DR52" s="784"/>
      <c r="DS52" s="784"/>
      <c r="DT52" s="784"/>
      <c r="DU52" s="783"/>
      <c r="DV52" s="782"/>
      <c r="DW52" s="781"/>
      <c r="DX52" s="781"/>
      <c r="DY52" s="781"/>
      <c r="DZ52" s="780"/>
      <c r="EA52" s="468"/>
    </row>
    <row r="53" spans="1:131" ht="26.25" customHeight="1" x14ac:dyDescent="0.15">
      <c r="A53" s="726">
        <v>26</v>
      </c>
      <c r="B53" s="808"/>
      <c r="C53" s="807"/>
      <c r="D53" s="807"/>
      <c r="E53" s="807"/>
      <c r="F53" s="807"/>
      <c r="G53" s="807"/>
      <c r="H53" s="807"/>
      <c r="I53" s="807"/>
      <c r="J53" s="807"/>
      <c r="K53" s="807"/>
      <c r="L53" s="807"/>
      <c r="M53" s="807"/>
      <c r="N53" s="807"/>
      <c r="O53" s="807"/>
      <c r="P53" s="806"/>
      <c r="Q53" s="805"/>
      <c r="R53" s="799"/>
      <c r="S53" s="799"/>
      <c r="T53" s="799"/>
      <c r="U53" s="799"/>
      <c r="V53" s="799"/>
      <c r="W53" s="799"/>
      <c r="X53" s="799"/>
      <c r="Y53" s="799"/>
      <c r="Z53" s="799"/>
      <c r="AA53" s="799"/>
      <c r="AB53" s="799"/>
      <c r="AC53" s="799"/>
      <c r="AD53" s="799"/>
      <c r="AE53" s="804"/>
      <c r="AF53" s="803"/>
      <c r="AG53" s="802"/>
      <c r="AH53" s="802"/>
      <c r="AI53" s="802"/>
      <c r="AJ53" s="801"/>
      <c r="AK53" s="800"/>
      <c r="AL53" s="799"/>
      <c r="AM53" s="799"/>
      <c r="AN53" s="799"/>
      <c r="AO53" s="799"/>
      <c r="AP53" s="799"/>
      <c r="AQ53" s="799"/>
      <c r="AR53" s="799"/>
      <c r="AS53" s="799"/>
      <c r="AT53" s="799"/>
      <c r="AU53" s="799"/>
      <c r="AV53" s="799"/>
      <c r="AW53" s="799"/>
      <c r="AX53" s="799"/>
      <c r="AY53" s="799"/>
      <c r="AZ53" s="798"/>
      <c r="BA53" s="798"/>
      <c r="BB53" s="798"/>
      <c r="BC53" s="798"/>
      <c r="BD53" s="798"/>
      <c r="BE53" s="741"/>
      <c r="BF53" s="741"/>
      <c r="BG53" s="741"/>
      <c r="BH53" s="741"/>
      <c r="BI53" s="740"/>
      <c r="BJ53" s="547"/>
      <c r="BK53" s="547"/>
      <c r="BL53" s="547"/>
      <c r="BM53" s="547"/>
      <c r="BN53" s="547"/>
      <c r="BO53" s="700"/>
      <c r="BP53" s="700"/>
      <c r="BQ53" s="726">
        <v>47</v>
      </c>
      <c r="BR53" s="787"/>
      <c r="BS53" s="782"/>
      <c r="BT53" s="781"/>
      <c r="BU53" s="781"/>
      <c r="BV53" s="781"/>
      <c r="BW53" s="781"/>
      <c r="BX53" s="781"/>
      <c r="BY53" s="781"/>
      <c r="BZ53" s="781"/>
      <c r="CA53" s="781"/>
      <c r="CB53" s="781"/>
      <c r="CC53" s="781"/>
      <c r="CD53" s="781"/>
      <c r="CE53" s="781"/>
      <c r="CF53" s="781"/>
      <c r="CG53" s="786"/>
      <c r="CH53" s="785"/>
      <c r="CI53" s="784"/>
      <c r="CJ53" s="784"/>
      <c r="CK53" s="784"/>
      <c r="CL53" s="783"/>
      <c r="CM53" s="785"/>
      <c r="CN53" s="784"/>
      <c r="CO53" s="784"/>
      <c r="CP53" s="784"/>
      <c r="CQ53" s="783"/>
      <c r="CR53" s="785"/>
      <c r="CS53" s="784"/>
      <c r="CT53" s="784"/>
      <c r="CU53" s="784"/>
      <c r="CV53" s="783"/>
      <c r="CW53" s="785"/>
      <c r="CX53" s="784"/>
      <c r="CY53" s="784"/>
      <c r="CZ53" s="784"/>
      <c r="DA53" s="783"/>
      <c r="DB53" s="785"/>
      <c r="DC53" s="784"/>
      <c r="DD53" s="784"/>
      <c r="DE53" s="784"/>
      <c r="DF53" s="783"/>
      <c r="DG53" s="785"/>
      <c r="DH53" s="784"/>
      <c r="DI53" s="784"/>
      <c r="DJ53" s="784"/>
      <c r="DK53" s="783"/>
      <c r="DL53" s="785"/>
      <c r="DM53" s="784"/>
      <c r="DN53" s="784"/>
      <c r="DO53" s="784"/>
      <c r="DP53" s="783"/>
      <c r="DQ53" s="785"/>
      <c r="DR53" s="784"/>
      <c r="DS53" s="784"/>
      <c r="DT53" s="784"/>
      <c r="DU53" s="783"/>
      <c r="DV53" s="782"/>
      <c r="DW53" s="781"/>
      <c r="DX53" s="781"/>
      <c r="DY53" s="781"/>
      <c r="DZ53" s="780"/>
      <c r="EA53" s="468"/>
    </row>
    <row r="54" spans="1:131" ht="26.25" customHeight="1" x14ac:dyDescent="0.15">
      <c r="A54" s="726">
        <v>27</v>
      </c>
      <c r="B54" s="808"/>
      <c r="C54" s="807"/>
      <c r="D54" s="807"/>
      <c r="E54" s="807"/>
      <c r="F54" s="807"/>
      <c r="G54" s="807"/>
      <c r="H54" s="807"/>
      <c r="I54" s="807"/>
      <c r="J54" s="807"/>
      <c r="K54" s="807"/>
      <c r="L54" s="807"/>
      <c r="M54" s="807"/>
      <c r="N54" s="807"/>
      <c r="O54" s="807"/>
      <c r="P54" s="806"/>
      <c r="Q54" s="805"/>
      <c r="R54" s="799"/>
      <c r="S54" s="799"/>
      <c r="T54" s="799"/>
      <c r="U54" s="799"/>
      <c r="V54" s="799"/>
      <c r="W54" s="799"/>
      <c r="X54" s="799"/>
      <c r="Y54" s="799"/>
      <c r="Z54" s="799"/>
      <c r="AA54" s="799"/>
      <c r="AB54" s="799"/>
      <c r="AC54" s="799"/>
      <c r="AD54" s="799"/>
      <c r="AE54" s="804"/>
      <c r="AF54" s="803"/>
      <c r="AG54" s="802"/>
      <c r="AH54" s="802"/>
      <c r="AI54" s="802"/>
      <c r="AJ54" s="801"/>
      <c r="AK54" s="800"/>
      <c r="AL54" s="799"/>
      <c r="AM54" s="799"/>
      <c r="AN54" s="799"/>
      <c r="AO54" s="799"/>
      <c r="AP54" s="799"/>
      <c r="AQ54" s="799"/>
      <c r="AR54" s="799"/>
      <c r="AS54" s="799"/>
      <c r="AT54" s="799"/>
      <c r="AU54" s="799"/>
      <c r="AV54" s="799"/>
      <c r="AW54" s="799"/>
      <c r="AX54" s="799"/>
      <c r="AY54" s="799"/>
      <c r="AZ54" s="798"/>
      <c r="BA54" s="798"/>
      <c r="BB54" s="798"/>
      <c r="BC54" s="798"/>
      <c r="BD54" s="798"/>
      <c r="BE54" s="741"/>
      <c r="BF54" s="741"/>
      <c r="BG54" s="741"/>
      <c r="BH54" s="741"/>
      <c r="BI54" s="740"/>
      <c r="BJ54" s="547"/>
      <c r="BK54" s="547"/>
      <c r="BL54" s="547"/>
      <c r="BM54" s="547"/>
      <c r="BN54" s="547"/>
      <c r="BO54" s="700"/>
      <c r="BP54" s="700"/>
      <c r="BQ54" s="726">
        <v>48</v>
      </c>
      <c r="BR54" s="787"/>
      <c r="BS54" s="782"/>
      <c r="BT54" s="781"/>
      <c r="BU54" s="781"/>
      <c r="BV54" s="781"/>
      <c r="BW54" s="781"/>
      <c r="BX54" s="781"/>
      <c r="BY54" s="781"/>
      <c r="BZ54" s="781"/>
      <c r="CA54" s="781"/>
      <c r="CB54" s="781"/>
      <c r="CC54" s="781"/>
      <c r="CD54" s="781"/>
      <c r="CE54" s="781"/>
      <c r="CF54" s="781"/>
      <c r="CG54" s="786"/>
      <c r="CH54" s="785"/>
      <c r="CI54" s="784"/>
      <c r="CJ54" s="784"/>
      <c r="CK54" s="784"/>
      <c r="CL54" s="783"/>
      <c r="CM54" s="785"/>
      <c r="CN54" s="784"/>
      <c r="CO54" s="784"/>
      <c r="CP54" s="784"/>
      <c r="CQ54" s="783"/>
      <c r="CR54" s="785"/>
      <c r="CS54" s="784"/>
      <c r="CT54" s="784"/>
      <c r="CU54" s="784"/>
      <c r="CV54" s="783"/>
      <c r="CW54" s="785"/>
      <c r="CX54" s="784"/>
      <c r="CY54" s="784"/>
      <c r="CZ54" s="784"/>
      <c r="DA54" s="783"/>
      <c r="DB54" s="785"/>
      <c r="DC54" s="784"/>
      <c r="DD54" s="784"/>
      <c r="DE54" s="784"/>
      <c r="DF54" s="783"/>
      <c r="DG54" s="785"/>
      <c r="DH54" s="784"/>
      <c r="DI54" s="784"/>
      <c r="DJ54" s="784"/>
      <c r="DK54" s="783"/>
      <c r="DL54" s="785"/>
      <c r="DM54" s="784"/>
      <c r="DN54" s="784"/>
      <c r="DO54" s="784"/>
      <c r="DP54" s="783"/>
      <c r="DQ54" s="785"/>
      <c r="DR54" s="784"/>
      <c r="DS54" s="784"/>
      <c r="DT54" s="784"/>
      <c r="DU54" s="783"/>
      <c r="DV54" s="782"/>
      <c r="DW54" s="781"/>
      <c r="DX54" s="781"/>
      <c r="DY54" s="781"/>
      <c r="DZ54" s="780"/>
      <c r="EA54" s="468"/>
    </row>
    <row r="55" spans="1:131" ht="26.25" customHeight="1" x14ac:dyDescent="0.15">
      <c r="A55" s="726">
        <v>28</v>
      </c>
      <c r="B55" s="808"/>
      <c r="C55" s="807"/>
      <c r="D55" s="807"/>
      <c r="E55" s="807"/>
      <c r="F55" s="807"/>
      <c r="G55" s="807"/>
      <c r="H55" s="807"/>
      <c r="I55" s="807"/>
      <c r="J55" s="807"/>
      <c r="K55" s="807"/>
      <c r="L55" s="807"/>
      <c r="M55" s="807"/>
      <c r="N55" s="807"/>
      <c r="O55" s="807"/>
      <c r="P55" s="806"/>
      <c r="Q55" s="805"/>
      <c r="R55" s="799"/>
      <c r="S55" s="799"/>
      <c r="T55" s="799"/>
      <c r="U55" s="799"/>
      <c r="V55" s="799"/>
      <c r="W55" s="799"/>
      <c r="X55" s="799"/>
      <c r="Y55" s="799"/>
      <c r="Z55" s="799"/>
      <c r="AA55" s="799"/>
      <c r="AB55" s="799"/>
      <c r="AC55" s="799"/>
      <c r="AD55" s="799"/>
      <c r="AE55" s="804"/>
      <c r="AF55" s="803"/>
      <c r="AG55" s="802"/>
      <c r="AH55" s="802"/>
      <c r="AI55" s="802"/>
      <c r="AJ55" s="801"/>
      <c r="AK55" s="800"/>
      <c r="AL55" s="799"/>
      <c r="AM55" s="799"/>
      <c r="AN55" s="799"/>
      <c r="AO55" s="799"/>
      <c r="AP55" s="799"/>
      <c r="AQ55" s="799"/>
      <c r="AR55" s="799"/>
      <c r="AS55" s="799"/>
      <c r="AT55" s="799"/>
      <c r="AU55" s="799"/>
      <c r="AV55" s="799"/>
      <c r="AW55" s="799"/>
      <c r="AX55" s="799"/>
      <c r="AY55" s="799"/>
      <c r="AZ55" s="798"/>
      <c r="BA55" s="798"/>
      <c r="BB55" s="798"/>
      <c r="BC55" s="798"/>
      <c r="BD55" s="798"/>
      <c r="BE55" s="741"/>
      <c r="BF55" s="741"/>
      <c r="BG55" s="741"/>
      <c r="BH55" s="741"/>
      <c r="BI55" s="740"/>
      <c r="BJ55" s="547"/>
      <c r="BK55" s="547"/>
      <c r="BL55" s="547"/>
      <c r="BM55" s="547"/>
      <c r="BN55" s="547"/>
      <c r="BO55" s="700"/>
      <c r="BP55" s="700"/>
      <c r="BQ55" s="726">
        <v>49</v>
      </c>
      <c r="BR55" s="787"/>
      <c r="BS55" s="782"/>
      <c r="BT55" s="781"/>
      <c r="BU55" s="781"/>
      <c r="BV55" s="781"/>
      <c r="BW55" s="781"/>
      <c r="BX55" s="781"/>
      <c r="BY55" s="781"/>
      <c r="BZ55" s="781"/>
      <c r="CA55" s="781"/>
      <c r="CB55" s="781"/>
      <c r="CC55" s="781"/>
      <c r="CD55" s="781"/>
      <c r="CE55" s="781"/>
      <c r="CF55" s="781"/>
      <c r="CG55" s="786"/>
      <c r="CH55" s="785"/>
      <c r="CI55" s="784"/>
      <c r="CJ55" s="784"/>
      <c r="CK55" s="784"/>
      <c r="CL55" s="783"/>
      <c r="CM55" s="785"/>
      <c r="CN55" s="784"/>
      <c r="CO55" s="784"/>
      <c r="CP55" s="784"/>
      <c r="CQ55" s="783"/>
      <c r="CR55" s="785"/>
      <c r="CS55" s="784"/>
      <c r="CT55" s="784"/>
      <c r="CU55" s="784"/>
      <c r="CV55" s="783"/>
      <c r="CW55" s="785"/>
      <c r="CX55" s="784"/>
      <c r="CY55" s="784"/>
      <c r="CZ55" s="784"/>
      <c r="DA55" s="783"/>
      <c r="DB55" s="785"/>
      <c r="DC55" s="784"/>
      <c r="DD55" s="784"/>
      <c r="DE55" s="784"/>
      <c r="DF55" s="783"/>
      <c r="DG55" s="785"/>
      <c r="DH55" s="784"/>
      <c r="DI55" s="784"/>
      <c r="DJ55" s="784"/>
      <c r="DK55" s="783"/>
      <c r="DL55" s="785"/>
      <c r="DM55" s="784"/>
      <c r="DN55" s="784"/>
      <c r="DO55" s="784"/>
      <c r="DP55" s="783"/>
      <c r="DQ55" s="785"/>
      <c r="DR55" s="784"/>
      <c r="DS55" s="784"/>
      <c r="DT55" s="784"/>
      <c r="DU55" s="783"/>
      <c r="DV55" s="782"/>
      <c r="DW55" s="781"/>
      <c r="DX55" s="781"/>
      <c r="DY55" s="781"/>
      <c r="DZ55" s="780"/>
      <c r="EA55" s="468"/>
    </row>
    <row r="56" spans="1:131" ht="26.25" customHeight="1" x14ac:dyDescent="0.15">
      <c r="A56" s="726">
        <v>29</v>
      </c>
      <c r="B56" s="808"/>
      <c r="C56" s="807"/>
      <c r="D56" s="807"/>
      <c r="E56" s="807"/>
      <c r="F56" s="807"/>
      <c r="G56" s="807"/>
      <c r="H56" s="807"/>
      <c r="I56" s="807"/>
      <c r="J56" s="807"/>
      <c r="K56" s="807"/>
      <c r="L56" s="807"/>
      <c r="M56" s="807"/>
      <c r="N56" s="807"/>
      <c r="O56" s="807"/>
      <c r="P56" s="806"/>
      <c r="Q56" s="805"/>
      <c r="R56" s="799"/>
      <c r="S56" s="799"/>
      <c r="T56" s="799"/>
      <c r="U56" s="799"/>
      <c r="V56" s="799"/>
      <c r="W56" s="799"/>
      <c r="X56" s="799"/>
      <c r="Y56" s="799"/>
      <c r="Z56" s="799"/>
      <c r="AA56" s="799"/>
      <c r="AB56" s="799"/>
      <c r="AC56" s="799"/>
      <c r="AD56" s="799"/>
      <c r="AE56" s="804"/>
      <c r="AF56" s="803"/>
      <c r="AG56" s="802"/>
      <c r="AH56" s="802"/>
      <c r="AI56" s="802"/>
      <c r="AJ56" s="801"/>
      <c r="AK56" s="800"/>
      <c r="AL56" s="799"/>
      <c r="AM56" s="799"/>
      <c r="AN56" s="799"/>
      <c r="AO56" s="799"/>
      <c r="AP56" s="799"/>
      <c r="AQ56" s="799"/>
      <c r="AR56" s="799"/>
      <c r="AS56" s="799"/>
      <c r="AT56" s="799"/>
      <c r="AU56" s="799"/>
      <c r="AV56" s="799"/>
      <c r="AW56" s="799"/>
      <c r="AX56" s="799"/>
      <c r="AY56" s="799"/>
      <c r="AZ56" s="798"/>
      <c r="BA56" s="798"/>
      <c r="BB56" s="798"/>
      <c r="BC56" s="798"/>
      <c r="BD56" s="798"/>
      <c r="BE56" s="741"/>
      <c r="BF56" s="741"/>
      <c r="BG56" s="741"/>
      <c r="BH56" s="741"/>
      <c r="BI56" s="740"/>
      <c r="BJ56" s="547"/>
      <c r="BK56" s="547"/>
      <c r="BL56" s="547"/>
      <c r="BM56" s="547"/>
      <c r="BN56" s="547"/>
      <c r="BO56" s="700"/>
      <c r="BP56" s="700"/>
      <c r="BQ56" s="726">
        <v>50</v>
      </c>
      <c r="BR56" s="787"/>
      <c r="BS56" s="782"/>
      <c r="BT56" s="781"/>
      <c r="BU56" s="781"/>
      <c r="BV56" s="781"/>
      <c r="BW56" s="781"/>
      <c r="BX56" s="781"/>
      <c r="BY56" s="781"/>
      <c r="BZ56" s="781"/>
      <c r="CA56" s="781"/>
      <c r="CB56" s="781"/>
      <c r="CC56" s="781"/>
      <c r="CD56" s="781"/>
      <c r="CE56" s="781"/>
      <c r="CF56" s="781"/>
      <c r="CG56" s="786"/>
      <c r="CH56" s="785"/>
      <c r="CI56" s="784"/>
      <c r="CJ56" s="784"/>
      <c r="CK56" s="784"/>
      <c r="CL56" s="783"/>
      <c r="CM56" s="785"/>
      <c r="CN56" s="784"/>
      <c r="CO56" s="784"/>
      <c r="CP56" s="784"/>
      <c r="CQ56" s="783"/>
      <c r="CR56" s="785"/>
      <c r="CS56" s="784"/>
      <c r="CT56" s="784"/>
      <c r="CU56" s="784"/>
      <c r="CV56" s="783"/>
      <c r="CW56" s="785"/>
      <c r="CX56" s="784"/>
      <c r="CY56" s="784"/>
      <c r="CZ56" s="784"/>
      <c r="DA56" s="783"/>
      <c r="DB56" s="785"/>
      <c r="DC56" s="784"/>
      <c r="DD56" s="784"/>
      <c r="DE56" s="784"/>
      <c r="DF56" s="783"/>
      <c r="DG56" s="785"/>
      <c r="DH56" s="784"/>
      <c r="DI56" s="784"/>
      <c r="DJ56" s="784"/>
      <c r="DK56" s="783"/>
      <c r="DL56" s="785"/>
      <c r="DM56" s="784"/>
      <c r="DN56" s="784"/>
      <c r="DO56" s="784"/>
      <c r="DP56" s="783"/>
      <c r="DQ56" s="785"/>
      <c r="DR56" s="784"/>
      <c r="DS56" s="784"/>
      <c r="DT56" s="784"/>
      <c r="DU56" s="783"/>
      <c r="DV56" s="782"/>
      <c r="DW56" s="781"/>
      <c r="DX56" s="781"/>
      <c r="DY56" s="781"/>
      <c r="DZ56" s="780"/>
      <c r="EA56" s="468"/>
    </row>
    <row r="57" spans="1:131" ht="26.25" customHeight="1" x14ac:dyDescent="0.15">
      <c r="A57" s="726">
        <v>30</v>
      </c>
      <c r="B57" s="808"/>
      <c r="C57" s="807"/>
      <c r="D57" s="807"/>
      <c r="E57" s="807"/>
      <c r="F57" s="807"/>
      <c r="G57" s="807"/>
      <c r="H57" s="807"/>
      <c r="I57" s="807"/>
      <c r="J57" s="807"/>
      <c r="K57" s="807"/>
      <c r="L57" s="807"/>
      <c r="M57" s="807"/>
      <c r="N57" s="807"/>
      <c r="O57" s="807"/>
      <c r="P57" s="806"/>
      <c r="Q57" s="805"/>
      <c r="R57" s="799"/>
      <c r="S57" s="799"/>
      <c r="T57" s="799"/>
      <c r="U57" s="799"/>
      <c r="V57" s="799"/>
      <c r="W57" s="799"/>
      <c r="X57" s="799"/>
      <c r="Y57" s="799"/>
      <c r="Z57" s="799"/>
      <c r="AA57" s="799"/>
      <c r="AB57" s="799"/>
      <c r="AC57" s="799"/>
      <c r="AD57" s="799"/>
      <c r="AE57" s="804"/>
      <c r="AF57" s="803"/>
      <c r="AG57" s="802"/>
      <c r="AH57" s="802"/>
      <c r="AI57" s="802"/>
      <c r="AJ57" s="801"/>
      <c r="AK57" s="800"/>
      <c r="AL57" s="799"/>
      <c r="AM57" s="799"/>
      <c r="AN57" s="799"/>
      <c r="AO57" s="799"/>
      <c r="AP57" s="799"/>
      <c r="AQ57" s="799"/>
      <c r="AR57" s="799"/>
      <c r="AS57" s="799"/>
      <c r="AT57" s="799"/>
      <c r="AU57" s="799"/>
      <c r="AV57" s="799"/>
      <c r="AW57" s="799"/>
      <c r="AX57" s="799"/>
      <c r="AY57" s="799"/>
      <c r="AZ57" s="798"/>
      <c r="BA57" s="798"/>
      <c r="BB57" s="798"/>
      <c r="BC57" s="798"/>
      <c r="BD57" s="798"/>
      <c r="BE57" s="741"/>
      <c r="BF57" s="741"/>
      <c r="BG57" s="741"/>
      <c r="BH57" s="741"/>
      <c r="BI57" s="740"/>
      <c r="BJ57" s="547"/>
      <c r="BK57" s="547"/>
      <c r="BL57" s="547"/>
      <c r="BM57" s="547"/>
      <c r="BN57" s="547"/>
      <c r="BO57" s="700"/>
      <c r="BP57" s="700"/>
      <c r="BQ57" s="726">
        <v>51</v>
      </c>
      <c r="BR57" s="787"/>
      <c r="BS57" s="782"/>
      <c r="BT57" s="781"/>
      <c r="BU57" s="781"/>
      <c r="BV57" s="781"/>
      <c r="BW57" s="781"/>
      <c r="BX57" s="781"/>
      <c r="BY57" s="781"/>
      <c r="BZ57" s="781"/>
      <c r="CA57" s="781"/>
      <c r="CB57" s="781"/>
      <c r="CC57" s="781"/>
      <c r="CD57" s="781"/>
      <c r="CE57" s="781"/>
      <c r="CF57" s="781"/>
      <c r="CG57" s="786"/>
      <c r="CH57" s="785"/>
      <c r="CI57" s="784"/>
      <c r="CJ57" s="784"/>
      <c r="CK57" s="784"/>
      <c r="CL57" s="783"/>
      <c r="CM57" s="785"/>
      <c r="CN57" s="784"/>
      <c r="CO57" s="784"/>
      <c r="CP57" s="784"/>
      <c r="CQ57" s="783"/>
      <c r="CR57" s="785"/>
      <c r="CS57" s="784"/>
      <c r="CT57" s="784"/>
      <c r="CU57" s="784"/>
      <c r="CV57" s="783"/>
      <c r="CW57" s="785"/>
      <c r="CX57" s="784"/>
      <c r="CY57" s="784"/>
      <c r="CZ57" s="784"/>
      <c r="DA57" s="783"/>
      <c r="DB57" s="785"/>
      <c r="DC57" s="784"/>
      <c r="DD57" s="784"/>
      <c r="DE57" s="784"/>
      <c r="DF57" s="783"/>
      <c r="DG57" s="785"/>
      <c r="DH57" s="784"/>
      <c r="DI57" s="784"/>
      <c r="DJ57" s="784"/>
      <c r="DK57" s="783"/>
      <c r="DL57" s="785"/>
      <c r="DM57" s="784"/>
      <c r="DN57" s="784"/>
      <c r="DO57" s="784"/>
      <c r="DP57" s="783"/>
      <c r="DQ57" s="785"/>
      <c r="DR57" s="784"/>
      <c r="DS57" s="784"/>
      <c r="DT57" s="784"/>
      <c r="DU57" s="783"/>
      <c r="DV57" s="782"/>
      <c r="DW57" s="781"/>
      <c r="DX57" s="781"/>
      <c r="DY57" s="781"/>
      <c r="DZ57" s="780"/>
      <c r="EA57" s="468"/>
    </row>
    <row r="58" spans="1:131" ht="26.25" customHeight="1" x14ac:dyDescent="0.15">
      <c r="A58" s="726">
        <v>31</v>
      </c>
      <c r="B58" s="808"/>
      <c r="C58" s="807"/>
      <c r="D58" s="807"/>
      <c r="E58" s="807"/>
      <c r="F58" s="807"/>
      <c r="G58" s="807"/>
      <c r="H58" s="807"/>
      <c r="I58" s="807"/>
      <c r="J58" s="807"/>
      <c r="K58" s="807"/>
      <c r="L58" s="807"/>
      <c r="M58" s="807"/>
      <c r="N58" s="807"/>
      <c r="O58" s="807"/>
      <c r="P58" s="806"/>
      <c r="Q58" s="805"/>
      <c r="R58" s="799"/>
      <c r="S58" s="799"/>
      <c r="T58" s="799"/>
      <c r="U58" s="799"/>
      <c r="V58" s="799"/>
      <c r="W58" s="799"/>
      <c r="X58" s="799"/>
      <c r="Y58" s="799"/>
      <c r="Z58" s="799"/>
      <c r="AA58" s="799"/>
      <c r="AB58" s="799"/>
      <c r="AC58" s="799"/>
      <c r="AD58" s="799"/>
      <c r="AE58" s="804"/>
      <c r="AF58" s="803"/>
      <c r="AG58" s="802"/>
      <c r="AH58" s="802"/>
      <c r="AI58" s="802"/>
      <c r="AJ58" s="801"/>
      <c r="AK58" s="800"/>
      <c r="AL58" s="799"/>
      <c r="AM58" s="799"/>
      <c r="AN58" s="799"/>
      <c r="AO58" s="799"/>
      <c r="AP58" s="799"/>
      <c r="AQ58" s="799"/>
      <c r="AR58" s="799"/>
      <c r="AS58" s="799"/>
      <c r="AT58" s="799"/>
      <c r="AU58" s="799"/>
      <c r="AV58" s="799"/>
      <c r="AW58" s="799"/>
      <c r="AX58" s="799"/>
      <c r="AY58" s="799"/>
      <c r="AZ58" s="798"/>
      <c r="BA58" s="798"/>
      <c r="BB58" s="798"/>
      <c r="BC58" s="798"/>
      <c r="BD58" s="798"/>
      <c r="BE58" s="741"/>
      <c r="BF58" s="741"/>
      <c r="BG58" s="741"/>
      <c r="BH58" s="741"/>
      <c r="BI58" s="740"/>
      <c r="BJ58" s="547"/>
      <c r="BK58" s="547"/>
      <c r="BL58" s="547"/>
      <c r="BM58" s="547"/>
      <c r="BN58" s="547"/>
      <c r="BO58" s="700"/>
      <c r="BP58" s="700"/>
      <c r="BQ58" s="726">
        <v>52</v>
      </c>
      <c r="BR58" s="787"/>
      <c r="BS58" s="782"/>
      <c r="BT58" s="781"/>
      <c r="BU58" s="781"/>
      <c r="BV58" s="781"/>
      <c r="BW58" s="781"/>
      <c r="BX58" s="781"/>
      <c r="BY58" s="781"/>
      <c r="BZ58" s="781"/>
      <c r="CA58" s="781"/>
      <c r="CB58" s="781"/>
      <c r="CC58" s="781"/>
      <c r="CD58" s="781"/>
      <c r="CE58" s="781"/>
      <c r="CF58" s="781"/>
      <c r="CG58" s="786"/>
      <c r="CH58" s="785"/>
      <c r="CI58" s="784"/>
      <c r="CJ58" s="784"/>
      <c r="CK58" s="784"/>
      <c r="CL58" s="783"/>
      <c r="CM58" s="785"/>
      <c r="CN58" s="784"/>
      <c r="CO58" s="784"/>
      <c r="CP58" s="784"/>
      <c r="CQ58" s="783"/>
      <c r="CR58" s="785"/>
      <c r="CS58" s="784"/>
      <c r="CT58" s="784"/>
      <c r="CU58" s="784"/>
      <c r="CV58" s="783"/>
      <c r="CW58" s="785"/>
      <c r="CX58" s="784"/>
      <c r="CY58" s="784"/>
      <c r="CZ58" s="784"/>
      <c r="DA58" s="783"/>
      <c r="DB58" s="785"/>
      <c r="DC58" s="784"/>
      <c r="DD58" s="784"/>
      <c r="DE58" s="784"/>
      <c r="DF58" s="783"/>
      <c r="DG58" s="785"/>
      <c r="DH58" s="784"/>
      <c r="DI58" s="784"/>
      <c r="DJ58" s="784"/>
      <c r="DK58" s="783"/>
      <c r="DL58" s="785"/>
      <c r="DM58" s="784"/>
      <c r="DN58" s="784"/>
      <c r="DO58" s="784"/>
      <c r="DP58" s="783"/>
      <c r="DQ58" s="785"/>
      <c r="DR58" s="784"/>
      <c r="DS58" s="784"/>
      <c r="DT58" s="784"/>
      <c r="DU58" s="783"/>
      <c r="DV58" s="782"/>
      <c r="DW58" s="781"/>
      <c r="DX58" s="781"/>
      <c r="DY58" s="781"/>
      <c r="DZ58" s="780"/>
      <c r="EA58" s="468"/>
    </row>
    <row r="59" spans="1:131" ht="26.25" customHeight="1" x14ac:dyDescent="0.15">
      <c r="A59" s="726">
        <v>32</v>
      </c>
      <c r="B59" s="808"/>
      <c r="C59" s="807"/>
      <c r="D59" s="807"/>
      <c r="E59" s="807"/>
      <c r="F59" s="807"/>
      <c r="G59" s="807"/>
      <c r="H59" s="807"/>
      <c r="I59" s="807"/>
      <c r="J59" s="807"/>
      <c r="K59" s="807"/>
      <c r="L59" s="807"/>
      <c r="M59" s="807"/>
      <c r="N59" s="807"/>
      <c r="O59" s="807"/>
      <c r="P59" s="806"/>
      <c r="Q59" s="805"/>
      <c r="R59" s="799"/>
      <c r="S59" s="799"/>
      <c r="T59" s="799"/>
      <c r="U59" s="799"/>
      <c r="V59" s="799"/>
      <c r="W59" s="799"/>
      <c r="X59" s="799"/>
      <c r="Y59" s="799"/>
      <c r="Z59" s="799"/>
      <c r="AA59" s="799"/>
      <c r="AB59" s="799"/>
      <c r="AC59" s="799"/>
      <c r="AD59" s="799"/>
      <c r="AE59" s="804"/>
      <c r="AF59" s="803"/>
      <c r="AG59" s="802"/>
      <c r="AH59" s="802"/>
      <c r="AI59" s="802"/>
      <c r="AJ59" s="801"/>
      <c r="AK59" s="800"/>
      <c r="AL59" s="799"/>
      <c r="AM59" s="799"/>
      <c r="AN59" s="799"/>
      <c r="AO59" s="799"/>
      <c r="AP59" s="799"/>
      <c r="AQ59" s="799"/>
      <c r="AR59" s="799"/>
      <c r="AS59" s="799"/>
      <c r="AT59" s="799"/>
      <c r="AU59" s="799"/>
      <c r="AV59" s="799"/>
      <c r="AW59" s="799"/>
      <c r="AX59" s="799"/>
      <c r="AY59" s="799"/>
      <c r="AZ59" s="798"/>
      <c r="BA59" s="798"/>
      <c r="BB59" s="798"/>
      <c r="BC59" s="798"/>
      <c r="BD59" s="798"/>
      <c r="BE59" s="741"/>
      <c r="BF59" s="741"/>
      <c r="BG59" s="741"/>
      <c r="BH59" s="741"/>
      <c r="BI59" s="740"/>
      <c r="BJ59" s="547"/>
      <c r="BK59" s="547"/>
      <c r="BL59" s="547"/>
      <c r="BM59" s="547"/>
      <c r="BN59" s="547"/>
      <c r="BO59" s="700"/>
      <c r="BP59" s="700"/>
      <c r="BQ59" s="726">
        <v>53</v>
      </c>
      <c r="BR59" s="787"/>
      <c r="BS59" s="782"/>
      <c r="BT59" s="781"/>
      <c r="BU59" s="781"/>
      <c r="BV59" s="781"/>
      <c r="BW59" s="781"/>
      <c r="BX59" s="781"/>
      <c r="BY59" s="781"/>
      <c r="BZ59" s="781"/>
      <c r="CA59" s="781"/>
      <c r="CB59" s="781"/>
      <c r="CC59" s="781"/>
      <c r="CD59" s="781"/>
      <c r="CE59" s="781"/>
      <c r="CF59" s="781"/>
      <c r="CG59" s="786"/>
      <c r="CH59" s="785"/>
      <c r="CI59" s="784"/>
      <c r="CJ59" s="784"/>
      <c r="CK59" s="784"/>
      <c r="CL59" s="783"/>
      <c r="CM59" s="785"/>
      <c r="CN59" s="784"/>
      <c r="CO59" s="784"/>
      <c r="CP59" s="784"/>
      <c r="CQ59" s="783"/>
      <c r="CR59" s="785"/>
      <c r="CS59" s="784"/>
      <c r="CT59" s="784"/>
      <c r="CU59" s="784"/>
      <c r="CV59" s="783"/>
      <c r="CW59" s="785"/>
      <c r="CX59" s="784"/>
      <c r="CY59" s="784"/>
      <c r="CZ59" s="784"/>
      <c r="DA59" s="783"/>
      <c r="DB59" s="785"/>
      <c r="DC59" s="784"/>
      <c r="DD59" s="784"/>
      <c r="DE59" s="784"/>
      <c r="DF59" s="783"/>
      <c r="DG59" s="785"/>
      <c r="DH59" s="784"/>
      <c r="DI59" s="784"/>
      <c r="DJ59" s="784"/>
      <c r="DK59" s="783"/>
      <c r="DL59" s="785"/>
      <c r="DM59" s="784"/>
      <c r="DN59" s="784"/>
      <c r="DO59" s="784"/>
      <c r="DP59" s="783"/>
      <c r="DQ59" s="785"/>
      <c r="DR59" s="784"/>
      <c r="DS59" s="784"/>
      <c r="DT59" s="784"/>
      <c r="DU59" s="783"/>
      <c r="DV59" s="782"/>
      <c r="DW59" s="781"/>
      <c r="DX59" s="781"/>
      <c r="DY59" s="781"/>
      <c r="DZ59" s="780"/>
      <c r="EA59" s="468"/>
    </row>
    <row r="60" spans="1:131" ht="26.25" customHeight="1" x14ac:dyDescent="0.15">
      <c r="A60" s="726">
        <v>33</v>
      </c>
      <c r="B60" s="808"/>
      <c r="C60" s="807"/>
      <c r="D60" s="807"/>
      <c r="E60" s="807"/>
      <c r="F60" s="807"/>
      <c r="G60" s="807"/>
      <c r="H60" s="807"/>
      <c r="I60" s="807"/>
      <c r="J60" s="807"/>
      <c r="K60" s="807"/>
      <c r="L60" s="807"/>
      <c r="M60" s="807"/>
      <c r="N60" s="807"/>
      <c r="O60" s="807"/>
      <c r="P60" s="806"/>
      <c r="Q60" s="805"/>
      <c r="R60" s="799"/>
      <c r="S60" s="799"/>
      <c r="T60" s="799"/>
      <c r="U60" s="799"/>
      <c r="V60" s="799"/>
      <c r="W60" s="799"/>
      <c r="X60" s="799"/>
      <c r="Y60" s="799"/>
      <c r="Z60" s="799"/>
      <c r="AA60" s="799"/>
      <c r="AB60" s="799"/>
      <c r="AC60" s="799"/>
      <c r="AD60" s="799"/>
      <c r="AE60" s="804"/>
      <c r="AF60" s="803"/>
      <c r="AG60" s="802"/>
      <c r="AH60" s="802"/>
      <c r="AI60" s="802"/>
      <c r="AJ60" s="801"/>
      <c r="AK60" s="800"/>
      <c r="AL60" s="799"/>
      <c r="AM60" s="799"/>
      <c r="AN60" s="799"/>
      <c r="AO60" s="799"/>
      <c r="AP60" s="799"/>
      <c r="AQ60" s="799"/>
      <c r="AR60" s="799"/>
      <c r="AS60" s="799"/>
      <c r="AT60" s="799"/>
      <c r="AU60" s="799"/>
      <c r="AV60" s="799"/>
      <c r="AW60" s="799"/>
      <c r="AX60" s="799"/>
      <c r="AY60" s="799"/>
      <c r="AZ60" s="798"/>
      <c r="BA60" s="798"/>
      <c r="BB60" s="798"/>
      <c r="BC60" s="798"/>
      <c r="BD60" s="798"/>
      <c r="BE60" s="741"/>
      <c r="BF60" s="741"/>
      <c r="BG60" s="741"/>
      <c r="BH60" s="741"/>
      <c r="BI60" s="740"/>
      <c r="BJ60" s="547"/>
      <c r="BK60" s="547"/>
      <c r="BL60" s="547"/>
      <c r="BM60" s="547"/>
      <c r="BN60" s="547"/>
      <c r="BO60" s="700"/>
      <c r="BP60" s="700"/>
      <c r="BQ60" s="726">
        <v>54</v>
      </c>
      <c r="BR60" s="787"/>
      <c r="BS60" s="782"/>
      <c r="BT60" s="781"/>
      <c r="BU60" s="781"/>
      <c r="BV60" s="781"/>
      <c r="BW60" s="781"/>
      <c r="BX60" s="781"/>
      <c r="BY60" s="781"/>
      <c r="BZ60" s="781"/>
      <c r="CA60" s="781"/>
      <c r="CB60" s="781"/>
      <c r="CC60" s="781"/>
      <c r="CD60" s="781"/>
      <c r="CE60" s="781"/>
      <c r="CF60" s="781"/>
      <c r="CG60" s="786"/>
      <c r="CH60" s="785"/>
      <c r="CI60" s="784"/>
      <c r="CJ60" s="784"/>
      <c r="CK60" s="784"/>
      <c r="CL60" s="783"/>
      <c r="CM60" s="785"/>
      <c r="CN60" s="784"/>
      <c r="CO60" s="784"/>
      <c r="CP60" s="784"/>
      <c r="CQ60" s="783"/>
      <c r="CR60" s="785"/>
      <c r="CS60" s="784"/>
      <c r="CT60" s="784"/>
      <c r="CU60" s="784"/>
      <c r="CV60" s="783"/>
      <c r="CW60" s="785"/>
      <c r="CX60" s="784"/>
      <c r="CY60" s="784"/>
      <c r="CZ60" s="784"/>
      <c r="DA60" s="783"/>
      <c r="DB60" s="785"/>
      <c r="DC60" s="784"/>
      <c r="DD60" s="784"/>
      <c r="DE60" s="784"/>
      <c r="DF60" s="783"/>
      <c r="DG60" s="785"/>
      <c r="DH60" s="784"/>
      <c r="DI60" s="784"/>
      <c r="DJ60" s="784"/>
      <c r="DK60" s="783"/>
      <c r="DL60" s="785"/>
      <c r="DM60" s="784"/>
      <c r="DN60" s="784"/>
      <c r="DO60" s="784"/>
      <c r="DP60" s="783"/>
      <c r="DQ60" s="785"/>
      <c r="DR60" s="784"/>
      <c r="DS60" s="784"/>
      <c r="DT60" s="784"/>
      <c r="DU60" s="783"/>
      <c r="DV60" s="782"/>
      <c r="DW60" s="781"/>
      <c r="DX60" s="781"/>
      <c r="DY60" s="781"/>
      <c r="DZ60" s="780"/>
      <c r="EA60" s="468"/>
    </row>
    <row r="61" spans="1:131" ht="26.25" customHeight="1" thickBot="1" x14ac:dyDescent="0.2">
      <c r="A61" s="726">
        <v>34</v>
      </c>
      <c r="B61" s="808"/>
      <c r="C61" s="807"/>
      <c r="D61" s="807"/>
      <c r="E61" s="807"/>
      <c r="F61" s="807"/>
      <c r="G61" s="807"/>
      <c r="H61" s="807"/>
      <c r="I61" s="807"/>
      <c r="J61" s="807"/>
      <c r="K61" s="807"/>
      <c r="L61" s="807"/>
      <c r="M61" s="807"/>
      <c r="N61" s="807"/>
      <c r="O61" s="807"/>
      <c r="P61" s="806"/>
      <c r="Q61" s="805"/>
      <c r="R61" s="799"/>
      <c r="S61" s="799"/>
      <c r="T61" s="799"/>
      <c r="U61" s="799"/>
      <c r="V61" s="799"/>
      <c r="W61" s="799"/>
      <c r="X61" s="799"/>
      <c r="Y61" s="799"/>
      <c r="Z61" s="799"/>
      <c r="AA61" s="799"/>
      <c r="AB61" s="799"/>
      <c r="AC61" s="799"/>
      <c r="AD61" s="799"/>
      <c r="AE61" s="804"/>
      <c r="AF61" s="803"/>
      <c r="AG61" s="802"/>
      <c r="AH61" s="802"/>
      <c r="AI61" s="802"/>
      <c r="AJ61" s="801"/>
      <c r="AK61" s="800"/>
      <c r="AL61" s="799"/>
      <c r="AM61" s="799"/>
      <c r="AN61" s="799"/>
      <c r="AO61" s="799"/>
      <c r="AP61" s="799"/>
      <c r="AQ61" s="799"/>
      <c r="AR61" s="799"/>
      <c r="AS61" s="799"/>
      <c r="AT61" s="799"/>
      <c r="AU61" s="799"/>
      <c r="AV61" s="799"/>
      <c r="AW61" s="799"/>
      <c r="AX61" s="799"/>
      <c r="AY61" s="799"/>
      <c r="AZ61" s="798"/>
      <c r="BA61" s="798"/>
      <c r="BB61" s="798"/>
      <c r="BC61" s="798"/>
      <c r="BD61" s="798"/>
      <c r="BE61" s="741"/>
      <c r="BF61" s="741"/>
      <c r="BG61" s="741"/>
      <c r="BH61" s="741"/>
      <c r="BI61" s="740"/>
      <c r="BJ61" s="547"/>
      <c r="BK61" s="547"/>
      <c r="BL61" s="547"/>
      <c r="BM61" s="547"/>
      <c r="BN61" s="547"/>
      <c r="BO61" s="700"/>
      <c r="BP61" s="700"/>
      <c r="BQ61" s="726">
        <v>55</v>
      </c>
      <c r="BR61" s="787"/>
      <c r="BS61" s="782"/>
      <c r="BT61" s="781"/>
      <c r="BU61" s="781"/>
      <c r="BV61" s="781"/>
      <c r="BW61" s="781"/>
      <c r="BX61" s="781"/>
      <c r="BY61" s="781"/>
      <c r="BZ61" s="781"/>
      <c r="CA61" s="781"/>
      <c r="CB61" s="781"/>
      <c r="CC61" s="781"/>
      <c r="CD61" s="781"/>
      <c r="CE61" s="781"/>
      <c r="CF61" s="781"/>
      <c r="CG61" s="786"/>
      <c r="CH61" s="785"/>
      <c r="CI61" s="784"/>
      <c r="CJ61" s="784"/>
      <c r="CK61" s="784"/>
      <c r="CL61" s="783"/>
      <c r="CM61" s="785"/>
      <c r="CN61" s="784"/>
      <c r="CO61" s="784"/>
      <c r="CP61" s="784"/>
      <c r="CQ61" s="783"/>
      <c r="CR61" s="785"/>
      <c r="CS61" s="784"/>
      <c r="CT61" s="784"/>
      <c r="CU61" s="784"/>
      <c r="CV61" s="783"/>
      <c r="CW61" s="785"/>
      <c r="CX61" s="784"/>
      <c r="CY61" s="784"/>
      <c r="CZ61" s="784"/>
      <c r="DA61" s="783"/>
      <c r="DB61" s="785"/>
      <c r="DC61" s="784"/>
      <c r="DD61" s="784"/>
      <c r="DE61" s="784"/>
      <c r="DF61" s="783"/>
      <c r="DG61" s="785"/>
      <c r="DH61" s="784"/>
      <c r="DI61" s="784"/>
      <c r="DJ61" s="784"/>
      <c r="DK61" s="783"/>
      <c r="DL61" s="785"/>
      <c r="DM61" s="784"/>
      <c r="DN61" s="784"/>
      <c r="DO61" s="784"/>
      <c r="DP61" s="783"/>
      <c r="DQ61" s="785"/>
      <c r="DR61" s="784"/>
      <c r="DS61" s="784"/>
      <c r="DT61" s="784"/>
      <c r="DU61" s="783"/>
      <c r="DV61" s="782"/>
      <c r="DW61" s="781"/>
      <c r="DX61" s="781"/>
      <c r="DY61" s="781"/>
      <c r="DZ61" s="780"/>
      <c r="EA61" s="468"/>
    </row>
    <row r="62" spans="1:131" ht="26.25" customHeight="1" x14ac:dyDescent="0.15">
      <c r="A62" s="726">
        <v>35</v>
      </c>
      <c r="B62" s="808"/>
      <c r="C62" s="807"/>
      <c r="D62" s="807"/>
      <c r="E62" s="807"/>
      <c r="F62" s="807"/>
      <c r="G62" s="807"/>
      <c r="H62" s="807"/>
      <c r="I62" s="807"/>
      <c r="J62" s="807"/>
      <c r="K62" s="807"/>
      <c r="L62" s="807"/>
      <c r="M62" s="807"/>
      <c r="N62" s="807"/>
      <c r="O62" s="807"/>
      <c r="P62" s="806"/>
      <c r="Q62" s="805"/>
      <c r="R62" s="799"/>
      <c r="S62" s="799"/>
      <c r="T62" s="799"/>
      <c r="U62" s="799"/>
      <c r="V62" s="799"/>
      <c r="W62" s="799"/>
      <c r="X62" s="799"/>
      <c r="Y62" s="799"/>
      <c r="Z62" s="799"/>
      <c r="AA62" s="799"/>
      <c r="AB62" s="799"/>
      <c r="AC62" s="799"/>
      <c r="AD62" s="799"/>
      <c r="AE62" s="804"/>
      <c r="AF62" s="803"/>
      <c r="AG62" s="802"/>
      <c r="AH62" s="802"/>
      <c r="AI62" s="802"/>
      <c r="AJ62" s="801"/>
      <c r="AK62" s="800"/>
      <c r="AL62" s="799"/>
      <c r="AM62" s="799"/>
      <c r="AN62" s="799"/>
      <c r="AO62" s="799"/>
      <c r="AP62" s="799"/>
      <c r="AQ62" s="799"/>
      <c r="AR62" s="799"/>
      <c r="AS62" s="799"/>
      <c r="AT62" s="799"/>
      <c r="AU62" s="799"/>
      <c r="AV62" s="799"/>
      <c r="AW62" s="799"/>
      <c r="AX62" s="799"/>
      <c r="AY62" s="799"/>
      <c r="AZ62" s="798"/>
      <c r="BA62" s="798"/>
      <c r="BB62" s="798"/>
      <c r="BC62" s="798"/>
      <c r="BD62" s="798"/>
      <c r="BE62" s="741"/>
      <c r="BF62" s="741"/>
      <c r="BG62" s="741"/>
      <c r="BH62" s="741"/>
      <c r="BI62" s="740"/>
      <c r="BJ62" s="797" t="s">
        <v>395</v>
      </c>
      <c r="BK62" s="796"/>
      <c r="BL62" s="796"/>
      <c r="BM62" s="796"/>
      <c r="BN62" s="795"/>
      <c r="BO62" s="700"/>
      <c r="BP62" s="700"/>
      <c r="BQ62" s="726">
        <v>56</v>
      </c>
      <c r="BR62" s="787"/>
      <c r="BS62" s="782"/>
      <c r="BT62" s="781"/>
      <c r="BU62" s="781"/>
      <c r="BV62" s="781"/>
      <c r="BW62" s="781"/>
      <c r="BX62" s="781"/>
      <c r="BY62" s="781"/>
      <c r="BZ62" s="781"/>
      <c r="CA62" s="781"/>
      <c r="CB62" s="781"/>
      <c r="CC62" s="781"/>
      <c r="CD62" s="781"/>
      <c r="CE62" s="781"/>
      <c r="CF62" s="781"/>
      <c r="CG62" s="786"/>
      <c r="CH62" s="785"/>
      <c r="CI62" s="784"/>
      <c r="CJ62" s="784"/>
      <c r="CK62" s="784"/>
      <c r="CL62" s="783"/>
      <c r="CM62" s="785"/>
      <c r="CN62" s="784"/>
      <c r="CO62" s="784"/>
      <c r="CP62" s="784"/>
      <c r="CQ62" s="783"/>
      <c r="CR62" s="785"/>
      <c r="CS62" s="784"/>
      <c r="CT62" s="784"/>
      <c r="CU62" s="784"/>
      <c r="CV62" s="783"/>
      <c r="CW62" s="785"/>
      <c r="CX62" s="784"/>
      <c r="CY62" s="784"/>
      <c r="CZ62" s="784"/>
      <c r="DA62" s="783"/>
      <c r="DB62" s="785"/>
      <c r="DC62" s="784"/>
      <c r="DD62" s="784"/>
      <c r="DE62" s="784"/>
      <c r="DF62" s="783"/>
      <c r="DG62" s="785"/>
      <c r="DH62" s="784"/>
      <c r="DI62" s="784"/>
      <c r="DJ62" s="784"/>
      <c r="DK62" s="783"/>
      <c r="DL62" s="785"/>
      <c r="DM62" s="784"/>
      <c r="DN62" s="784"/>
      <c r="DO62" s="784"/>
      <c r="DP62" s="783"/>
      <c r="DQ62" s="785"/>
      <c r="DR62" s="784"/>
      <c r="DS62" s="784"/>
      <c r="DT62" s="784"/>
      <c r="DU62" s="783"/>
      <c r="DV62" s="782"/>
      <c r="DW62" s="781"/>
      <c r="DX62" s="781"/>
      <c r="DY62" s="781"/>
      <c r="DZ62" s="780"/>
      <c r="EA62" s="468"/>
    </row>
    <row r="63" spans="1:131" ht="26.25" customHeight="1" thickBot="1" x14ac:dyDescent="0.2">
      <c r="A63" s="717" t="s">
        <v>373</v>
      </c>
      <c r="B63" s="709" t="s">
        <v>394</v>
      </c>
      <c r="C63" s="708"/>
      <c r="D63" s="708"/>
      <c r="E63" s="708"/>
      <c r="F63" s="708"/>
      <c r="G63" s="708"/>
      <c r="H63" s="708"/>
      <c r="I63" s="708"/>
      <c r="J63" s="708"/>
      <c r="K63" s="708"/>
      <c r="L63" s="708"/>
      <c r="M63" s="708"/>
      <c r="N63" s="708"/>
      <c r="O63" s="708"/>
      <c r="P63" s="716"/>
      <c r="Q63" s="731"/>
      <c r="R63" s="730"/>
      <c r="S63" s="730"/>
      <c r="T63" s="730"/>
      <c r="U63" s="730"/>
      <c r="V63" s="730"/>
      <c r="W63" s="730"/>
      <c r="X63" s="730"/>
      <c r="Y63" s="730"/>
      <c r="Z63" s="730"/>
      <c r="AA63" s="730"/>
      <c r="AB63" s="730"/>
      <c r="AC63" s="730"/>
      <c r="AD63" s="730"/>
      <c r="AE63" s="794"/>
      <c r="AF63" s="793">
        <v>33</v>
      </c>
      <c r="AG63" s="729"/>
      <c r="AH63" s="729"/>
      <c r="AI63" s="729"/>
      <c r="AJ63" s="792"/>
      <c r="AK63" s="791"/>
      <c r="AL63" s="730"/>
      <c r="AM63" s="730"/>
      <c r="AN63" s="730"/>
      <c r="AO63" s="730"/>
      <c r="AP63" s="729"/>
      <c r="AQ63" s="729"/>
      <c r="AR63" s="729"/>
      <c r="AS63" s="729"/>
      <c r="AT63" s="729"/>
      <c r="AU63" s="729"/>
      <c r="AV63" s="729"/>
      <c r="AW63" s="729"/>
      <c r="AX63" s="729"/>
      <c r="AY63" s="729"/>
      <c r="AZ63" s="790"/>
      <c r="BA63" s="790"/>
      <c r="BB63" s="790"/>
      <c r="BC63" s="790"/>
      <c r="BD63" s="790"/>
      <c r="BE63" s="728"/>
      <c r="BF63" s="728"/>
      <c r="BG63" s="728"/>
      <c r="BH63" s="728"/>
      <c r="BI63" s="727"/>
      <c r="BJ63" s="789" t="s">
        <v>44</v>
      </c>
      <c r="BK63" s="711"/>
      <c r="BL63" s="711"/>
      <c r="BM63" s="711"/>
      <c r="BN63" s="788"/>
      <c r="BO63" s="700"/>
      <c r="BP63" s="700"/>
      <c r="BQ63" s="726">
        <v>57</v>
      </c>
      <c r="BR63" s="787"/>
      <c r="BS63" s="782"/>
      <c r="BT63" s="781"/>
      <c r="BU63" s="781"/>
      <c r="BV63" s="781"/>
      <c r="BW63" s="781"/>
      <c r="BX63" s="781"/>
      <c r="BY63" s="781"/>
      <c r="BZ63" s="781"/>
      <c r="CA63" s="781"/>
      <c r="CB63" s="781"/>
      <c r="CC63" s="781"/>
      <c r="CD63" s="781"/>
      <c r="CE63" s="781"/>
      <c r="CF63" s="781"/>
      <c r="CG63" s="786"/>
      <c r="CH63" s="785"/>
      <c r="CI63" s="784"/>
      <c r="CJ63" s="784"/>
      <c r="CK63" s="784"/>
      <c r="CL63" s="783"/>
      <c r="CM63" s="785"/>
      <c r="CN63" s="784"/>
      <c r="CO63" s="784"/>
      <c r="CP63" s="784"/>
      <c r="CQ63" s="783"/>
      <c r="CR63" s="785"/>
      <c r="CS63" s="784"/>
      <c r="CT63" s="784"/>
      <c r="CU63" s="784"/>
      <c r="CV63" s="783"/>
      <c r="CW63" s="785"/>
      <c r="CX63" s="784"/>
      <c r="CY63" s="784"/>
      <c r="CZ63" s="784"/>
      <c r="DA63" s="783"/>
      <c r="DB63" s="785"/>
      <c r="DC63" s="784"/>
      <c r="DD63" s="784"/>
      <c r="DE63" s="784"/>
      <c r="DF63" s="783"/>
      <c r="DG63" s="785"/>
      <c r="DH63" s="784"/>
      <c r="DI63" s="784"/>
      <c r="DJ63" s="784"/>
      <c r="DK63" s="783"/>
      <c r="DL63" s="785"/>
      <c r="DM63" s="784"/>
      <c r="DN63" s="784"/>
      <c r="DO63" s="784"/>
      <c r="DP63" s="783"/>
      <c r="DQ63" s="785"/>
      <c r="DR63" s="784"/>
      <c r="DS63" s="784"/>
      <c r="DT63" s="784"/>
      <c r="DU63" s="783"/>
      <c r="DV63" s="782"/>
      <c r="DW63" s="781"/>
      <c r="DX63" s="781"/>
      <c r="DY63" s="781"/>
      <c r="DZ63" s="780"/>
      <c r="EA63" s="468"/>
    </row>
    <row r="64" spans="1:131" ht="26.25" customHeight="1" x14ac:dyDescent="0.15">
      <c r="A64" s="700"/>
      <c r="B64" s="700"/>
      <c r="C64" s="700"/>
      <c r="D64" s="700"/>
      <c r="E64" s="700"/>
      <c r="F64" s="700"/>
      <c r="G64" s="700"/>
      <c r="H64" s="700"/>
      <c r="I64" s="700"/>
      <c r="J64" s="700"/>
      <c r="K64" s="700"/>
      <c r="L64" s="700"/>
      <c r="M64" s="700"/>
      <c r="N64" s="700"/>
      <c r="O64" s="700"/>
      <c r="P64" s="700"/>
      <c r="Q64" s="700"/>
      <c r="R64" s="700"/>
      <c r="S64" s="700"/>
      <c r="T64" s="700"/>
      <c r="U64" s="700"/>
      <c r="V64" s="700"/>
      <c r="W64" s="700"/>
      <c r="X64" s="700"/>
      <c r="Y64" s="700"/>
      <c r="Z64" s="700"/>
      <c r="AA64" s="700"/>
      <c r="AB64" s="700"/>
      <c r="AC64" s="700"/>
      <c r="AD64" s="700"/>
      <c r="AE64" s="700"/>
      <c r="AF64" s="700"/>
      <c r="AG64" s="700"/>
      <c r="AH64" s="700"/>
      <c r="AI64" s="700"/>
      <c r="AJ64" s="700"/>
      <c r="AK64" s="700"/>
      <c r="AL64" s="700"/>
      <c r="AM64" s="700"/>
      <c r="AN64" s="700"/>
      <c r="AO64" s="700"/>
      <c r="AP64" s="700"/>
      <c r="AQ64" s="700"/>
      <c r="AR64" s="700"/>
      <c r="AS64" s="700"/>
      <c r="AT64" s="700"/>
      <c r="AU64" s="700"/>
      <c r="AV64" s="700"/>
      <c r="AW64" s="700"/>
      <c r="AX64" s="700"/>
      <c r="AY64" s="700"/>
      <c r="AZ64" s="700"/>
      <c r="BA64" s="700"/>
      <c r="BB64" s="700"/>
      <c r="BC64" s="700"/>
      <c r="BD64" s="700"/>
      <c r="BE64" s="700"/>
      <c r="BF64" s="700"/>
      <c r="BG64" s="700"/>
      <c r="BH64" s="700"/>
      <c r="BI64" s="700"/>
      <c r="BJ64" s="700"/>
      <c r="BK64" s="700"/>
      <c r="BL64" s="700"/>
      <c r="BM64" s="700"/>
      <c r="BN64" s="700"/>
      <c r="BO64" s="700"/>
      <c r="BP64" s="700"/>
      <c r="BQ64" s="726">
        <v>58</v>
      </c>
      <c r="BR64" s="787"/>
      <c r="BS64" s="782"/>
      <c r="BT64" s="781"/>
      <c r="BU64" s="781"/>
      <c r="BV64" s="781"/>
      <c r="BW64" s="781"/>
      <c r="BX64" s="781"/>
      <c r="BY64" s="781"/>
      <c r="BZ64" s="781"/>
      <c r="CA64" s="781"/>
      <c r="CB64" s="781"/>
      <c r="CC64" s="781"/>
      <c r="CD64" s="781"/>
      <c r="CE64" s="781"/>
      <c r="CF64" s="781"/>
      <c r="CG64" s="786"/>
      <c r="CH64" s="785"/>
      <c r="CI64" s="784"/>
      <c r="CJ64" s="784"/>
      <c r="CK64" s="784"/>
      <c r="CL64" s="783"/>
      <c r="CM64" s="785"/>
      <c r="CN64" s="784"/>
      <c r="CO64" s="784"/>
      <c r="CP64" s="784"/>
      <c r="CQ64" s="783"/>
      <c r="CR64" s="785"/>
      <c r="CS64" s="784"/>
      <c r="CT64" s="784"/>
      <c r="CU64" s="784"/>
      <c r="CV64" s="783"/>
      <c r="CW64" s="785"/>
      <c r="CX64" s="784"/>
      <c r="CY64" s="784"/>
      <c r="CZ64" s="784"/>
      <c r="DA64" s="783"/>
      <c r="DB64" s="785"/>
      <c r="DC64" s="784"/>
      <c r="DD64" s="784"/>
      <c r="DE64" s="784"/>
      <c r="DF64" s="783"/>
      <c r="DG64" s="785"/>
      <c r="DH64" s="784"/>
      <c r="DI64" s="784"/>
      <c r="DJ64" s="784"/>
      <c r="DK64" s="783"/>
      <c r="DL64" s="785"/>
      <c r="DM64" s="784"/>
      <c r="DN64" s="784"/>
      <c r="DO64" s="784"/>
      <c r="DP64" s="783"/>
      <c r="DQ64" s="785"/>
      <c r="DR64" s="784"/>
      <c r="DS64" s="784"/>
      <c r="DT64" s="784"/>
      <c r="DU64" s="783"/>
      <c r="DV64" s="782"/>
      <c r="DW64" s="781"/>
      <c r="DX64" s="781"/>
      <c r="DY64" s="781"/>
      <c r="DZ64" s="780"/>
      <c r="EA64" s="468"/>
    </row>
    <row r="65" spans="1:131" ht="26.25" customHeight="1" thickBot="1" x14ac:dyDescent="0.2">
      <c r="A65" s="547" t="s">
        <v>393</v>
      </c>
      <c r="B65" s="547"/>
      <c r="C65" s="547"/>
      <c r="D65" s="547"/>
      <c r="E65" s="547"/>
      <c r="F65" s="547"/>
      <c r="G65" s="547"/>
      <c r="H65" s="547"/>
      <c r="I65" s="547"/>
      <c r="J65" s="547"/>
      <c r="K65" s="547"/>
      <c r="L65" s="547"/>
      <c r="M65" s="547"/>
      <c r="N65" s="547"/>
      <c r="O65" s="547"/>
      <c r="P65" s="547"/>
      <c r="Q65" s="547"/>
      <c r="R65" s="547"/>
      <c r="S65" s="547"/>
      <c r="T65" s="547"/>
      <c r="U65" s="547"/>
      <c r="V65" s="547"/>
      <c r="W65" s="547"/>
      <c r="X65" s="547"/>
      <c r="Y65" s="547"/>
      <c r="Z65" s="547"/>
      <c r="AA65" s="547"/>
      <c r="AB65" s="547"/>
      <c r="AC65" s="547"/>
      <c r="AD65" s="547"/>
      <c r="AE65" s="547"/>
      <c r="AF65" s="547"/>
      <c r="AG65" s="547"/>
      <c r="AH65" s="547"/>
      <c r="AI65" s="547"/>
      <c r="AJ65" s="547"/>
      <c r="AK65" s="547"/>
      <c r="AL65" s="547"/>
      <c r="AM65" s="547"/>
      <c r="AN65" s="547"/>
      <c r="AO65" s="547"/>
      <c r="AP65" s="547"/>
      <c r="AQ65" s="547"/>
      <c r="AR65" s="547"/>
      <c r="AS65" s="547"/>
      <c r="AT65" s="547"/>
      <c r="AU65" s="547"/>
      <c r="AV65" s="547"/>
      <c r="AW65" s="547"/>
      <c r="AX65" s="547"/>
      <c r="AY65" s="547"/>
      <c r="AZ65" s="547"/>
      <c r="BA65" s="547"/>
      <c r="BB65" s="547"/>
      <c r="BC65" s="547"/>
      <c r="BD65" s="547"/>
      <c r="BE65" s="700"/>
      <c r="BF65" s="700"/>
      <c r="BG65" s="700"/>
      <c r="BH65" s="700"/>
      <c r="BI65" s="700"/>
      <c r="BJ65" s="700"/>
      <c r="BK65" s="700"/>
      <c r="BL65" s="700"/>
      <c r="BM65" s="700"/>
      <c r="BN65" s="700"/>
      <c r="BO65" s="700"/>
      <c r="BP65" s="700"/>
      <c r="BQ65" s="726">
        <v>59</v>
      </c>
      <c r="BR65" s="787"/>
      <c r="BS65" s="782"/>
      <c r="BT65" s="781"/>
      <c r="BU65" s="781"/>
      <c r="BV65" s="781"/>
      <c r="BW65" s="781"/>
      <c r="BX65" s="781"/>
      <c r="BY65" s="781"/>
      <c r="BZ65" s="781"/>
      <c r="CA65" s="781"/>
      <c r="CB65" s="781"/>
      <c r="CC65" s="781"/>
      <c r="CD65" s="781"/>
      <c r="CE65" s="781"/>
      <c r="CF65" s="781"/>
      <c r="CG65" s="786"/>
      <c r="CH65" s="785"/>
      <c r="CI65" s="784"/>
      <c r="CJ65" s="784"/>
      <c r="CK65" s="784"/>
      <c r="CL65" s="783"/>
      <c r="CM65" s="785"/>
      <c r="CN65" s="784"/>
      <c r="CO65" s="784"/>
      <c r="CP65" s="784"/>
      <c r="CQ65" s="783"/>
      <c r="CR65" s="785"/>
      <c r="CS65" s="784"/>
      <c r="CT65" s="784"/>
      <c r="CU65" s="784"/>
      <c r="CV65" s="783"/>
      <c r="CW65" s="785"/>
      <c r="CX65" s="784"/>
      <c r="CY65" s="784"/>
      <c r="CZ65" s="784"/>
      <c r="DA65" s="783"/>
      <c r="DB65" s="785"/>
      <c r="DC65" s="784"/>
      <c r="DD65" s="784"/>
      <c r="DE65" s="784"/>
      <c r="DF65" s="783"/>
      <c r="DG65" s="785"/>
      <c r="DH65" s="784"/>
      <c r="DI65" s="784"/>
      <c r="DJ65" s="784"/>
      <c r="DK65" s="783"/>
      <c r="DL65" s="785"/>
      <c r="DM65" s="784"/>
      <c r="DN65" s="784"/>
      <c r="DO65" s="784"/>
      <c r="DP65" s="783"/>
      <c r="DQ65" s="785"/>
      <c r="DR65" s="784"/>
      <c r="DS65" s="784"/>
      <c r="DT65" s="784"/>
      <c r="DU65" s="783"/>
      <c r="DV65" s="782"/>
      <c r="DW65" s="781"/>
      <c r="DX65" s="781"/>
      <c r="DY65" s="781"/>
      <c r="DZ65" s="780"/>
      <c r="EA65" s="468"/>
    </row>
    <row r="66" spans="1:131" ht="26.25" customHeight="1" x14ac:dyDescent="0.15">
      <c r="A66" s="779" t="s">
        <v>392</v>
      </c>
      <c r="B66" s="775"/>
      <c r="C66" s="775"/>
      <c r="D66" s="775"/>
      <c r="E66" s="775"/>
      <c r="F66" s="775"/>
      <c r="G66" s="775"/>
      <c r="H66" s="775"/>
      <c r="I66" s="775"/>
      <c r="J66" s="775"/>
      <c r="K66" s="775"/>
      <c r="L66" s="775"/>
      <c r="M66" s="775"/>
      <c r="N66" s="775"/>
      <c r="O66" s="775"/>
      <c r="P66" s="774"/>
      <c r="Q66" s="772" t="s">
        <v>391</v>
      </c>
      <c r="R66" s="771"/>
      <c r="S66" s="771"/>
      <c r="T66" s="771"/>
      <c r="U66" s="773"/>
      <c r="V66" s="772" t="s">
        <v>390</v>
      </c>
      <c r="W66" s="771"/>
      <c r="X66" s="771"/>
      <c r="Y66" s="771"/>
      <c r="Z66" s="773"/>
      <c r="AA66" s="772" t="s">
        <v>389</v>
      </c>
      <c r="AB66" s="771"/>
      <c r="AC66" s="771"/>
      <c r="AD66" s="771"/>
      <c r="AE66" s="773"/>
      <c r="AF66" s="778" t="s">
        <v>388</v>
      </c>
      <c r="AG66" s="777"/>
      <c r="AH66" s="777"/>
      <c r="AI66" s="777"/>
      <c r="AJ66" s="776"/>
      <c r="AK66" s="772" t="s">
        <v>387</v>
      </c>
      <c r="AL66" s="775"/>
      <c r="AM66" s="775"/>
      <c r="AN66" s="775"/>
      <c r="AO66" s="774"/>
      <c r="AP66" s="772" t="s">
        <v>386</v>
      </c>
      <c r="AQ66" s="771"/>
      <c r="AR66" s="771"/>
      <c r="AS66" s="771"/>
      <c r="AT66" s="773"/>
      <c r="AU66" s="772" t="s">
        <v>385</v>
      </c>
      <c r="AV66" s="771"/>
      <c r="AW66" s="771"/>
      <c r="AX66" s="771"/>
      <c r="AY66" s="773"/>
      <c r="AZ66" s="772" t="s">
        <v>384</v>
      </c>
      <c r="BA66" s="771"/>
      <c r="BB66" s="771"/>
      <c r="BC66" s="771"/>
      <c r="BD66" s="770"/>
      <c r="BE66" s="700"/>
      <c r="BF66" s="700"/>
      <c r="BG66" s="700"/>
      <c r="BH66" s="700"/>
      <c r="BI66" s="700"/>
      <c r="BJ66" s="700"/>
      <c r="BK66" s="700"/>
      <c r="BL66" s="700"/>
      <c r="BM66" s="700"/>
      <c r="BN66" s="700"/>
      <c r="BO66" s="700"/>
      <c r="BP66" s="700"/>
      <c r="BQ66" s="726">
        <v>60</v>
      </c>
      <c r="BR66" s="725"/>
      <c r="BS66" s="720"/>
      <c r="BT66" s="719"/>
      <c r="BU66" s="719"/>
      <c r="BV66" s="719"/>
      <c r="BW66" s="719"/>
      <c r="BX66" s="719"/>
      <c r="BY66" s="719"/>
      <c r="BZ66" s="719"/>
      <c r="CA66" s="719"/>
      <c r="CB66" s="719"/>
      <c r="CC66" s="719"/>
      <c r="CD66" s="719"/>
      <c r="CE66" s="719"/>
      <c r="CF66" s="719"/>
      <c r="CG66" s="724"/>
      <c r="CH66" s="723"/>
      <c r="CI66" s="722"/>
      <c r="CJ66" s="722"/>
      <c r="CK66" s="722"/>
      <c r="CL66" s="721"/>
      <c r="CM66" s="723"/>
      <c r="CN66" s="722"/>
      <c r="CO66" s="722"/>
      <c r="CP66" s="722"/>
      <c r="CQ66" s="721"/>
      <c r="CR66" s="723"/>
      <c r="CS66" s="722"/>
      <c r="CT66" s="722"/>
      <c r="CU66" s="722"/>
      <c r="CV66" s="721"/>
      <c r="CW66" s="723"/>
      <c r="CX66" s="722"/>
      <c r="CY66" s="722"/>
      <c r="CZ66" s="722"/>
      <c r="DA66" s="721"/>
      <c r="DB66" s="723"/>
      <c r="DC66" s="722"/>
      <c r="DD66" s="722"/>
      <c r="DE66" s="722"/>
      <c r="DF66" s="721"/>
      <c r="DG66" s="723"/>
      <c r="DH66" s="722"/>
      <c r="DI66" s="722"/>
      <c r="DJ66" s="722"/>
      <c r="DK66" s="721"/>
      <c r="DL66" s="723"/>
      <c r="DM66" s="722"/>
      <c r="DN66" s="722"/>
      <c r="DO66" s="722"/>
      <c r="DP66" s="721"/>
      <c r="DQ66" s="723"/>
      <c r="DR66" s="722"/>
      <c r="DS66" s="722"/>
      <c r="DT66" s="722"/>
      <c r="DU66" s="721"/>
      <c r="DV66" s="720"/>
      <c r="DW66" s="719"/>
      <c r="DX66" s="719"/>
      <c r="DY66" s="719"/>
      <c r="DZ66" s="718"/>
      <c r="EA66" s="468"/>
    </row>
    <row r="67" spans="1:131" ht="26.25" customHeight="1" thickBot="1" x14ac:dyDescent="0.2">
      <c r="A67" s="769"/>
      <c r="B67" s="764"/>
      <c r="C67" s="764"/>
      <c r="D67" s="764"/>
      <c r="E67" s="764"/>
      <c r="F67" s="764"/>
      <c r="G67" s="764"/>
      <c r="H67" s="764"/>
      <c r="I67" s="764"/>
      <c r="J67" s="764"/>
      <c r="K67" s="764"/>
      <c r="L67" s="764"/>
      <c r="M67" s="764"/>
      <c r="N67" s="764"/>
      <c r="O67" s="764"/>
      <c r="P67" s="763"/>
      <c r="Q67" s="761"/>
      <c r="R67" s="760"/>
      <c r="S67" s="760"/>
      <c r="T67" s="760"/>
      <c r="U67" s="762"/>
      <c r="V67" s="761"/>
      <c r="W67" s="760"/>
      <c r="X67" s="760"/>
      <c r="Y67" s="760"/>
      <c r="Z67" s="762"/>
      <c r="AA67" s="761"/>
      <c r="AB67" s="760"/>
      <c r="AC67" s="760"/>
      <c r="AD67" s="760"/>
      <c r="AE67" s="762"/>
      <c r="AF67" s="768"/>
      <c r="AG67" s="767"/>
      <c r="AH67" s="767"/>
      <c r="AI67" s="767"/>
      <c r="AJ67" s="766"/>
      <c r="AK67" s="765"/>
      <c r="AL67" s="764"/>
      <c r="AM67" s="764"/>
      <c r="AN67" s="764"/>
      <c r="AO67" s="763"/>
      <c r="AP67" s="761"/>
      <c r="AQ67" s="760"/>
      <c r="AR67" s="760"/>
      <c r="AS67" s="760"/>
      <c r="AT67" s="762"/>
      <c r="AU67" s="761"/>
      <c r="AV67" s="760"/>
      <c r="AW67" s="760"/>
      <c r="AX67" s="760"/>
      <c r="AY67" s="762"/>
      <c r="AZ67" s="761"/>
      <c r="BA67" s="760"/>
      <c r="BB67" s="760"/>
      <c r="BC67" s="760"/>
      <c r="BD67" s="759"/>
      <c r="BE67" s="700"/>
      <c r="BF67" s="700"/>
      <c r="BG67" s="700"/>
      <c r="BH67" s="700"/>
      <c r="BI67" s="700"/>
      <c r="BJ67" s="700"/>
      <c r="BK67" s="700"/>
      <c r="BL67" s="700"/>
      <c r="BM67" s="700"/>
      <c r="BN67" s="700"/>
      <c r="BO67" s="700"/>
      <c r="BP67" s="700"/>
      <c r="BQ67" s="726">
        <v>61</v>
      </c>
      <c r="BR67" s="725"/>
      <c r="BS67" s="720"/>
      <c r="BT67" s="719"/>
      <c r="BU67" s="719"/>
      <c r="BV67" s="719"/>
      <c r="BW67" s="719"/>
      <c r="BX67" s="719"/>
      <c r="BY67" s="719"/>
      <c r="BZ67" s="719"/>
      <c r="CA67" s="719"/>
      <c r="CB67" s="719"/>
      <c r="CC67" s="719"/>
      <c r="CD67" s="719"/>
      <c r="CE67" s="719"/>
      <c r="CF67" s="719"/>
      <c r="CG67" s="724"/>
      <c r="CH67" s="723"/>
      <c r="CI67" s="722"/>
      <c r="CJ67" s="722"/>
      <c r="CK67" s="722"/>
      <c r="CL67" s="721"/>
      <c r="CM67" s="723"/>
      <c r="CN67" s="722"/>
      <c r="CO67" s="722"/>
      <c r="CP67" s="722"/>
      <c r="CQ67" s="721"/>
      <c r="CR67" s="723"/>
      <c r="CS67" s="722"/>
      <c r="CT67" s="722"/>
      <c r="CU67" s="722"/>
      <c r="CV67" s="721"/>
      <c r="CW67" s="723"/>
      <c r="CX67" s="722"/>
      <c r="CY67" s="722"/>
      <c r="CZ67" s="722"/>
      <c r="DA67" s="721"/>
      <c r="DB67" s="723"/>
      <c r="DC67" s="722"/>
      <c r="DD67" s="722"/>
      <c r="DE67" s="722"/>
      <c r="DF67" s="721"/>
      <c r="DG67" s="723"/>
      <c r="DH67" s="722"/>
      <c r="DI67" s="722"/>
      <c r="DJ67" s="722"/>
      <c r="DK67" s="721"/>
      <c r="DL67" s="723"/>
      <c r="DM67" s="722"/>
      <c r="DN67" s="722"/>
      <c r="DO67" s="722"/>
      <c r="DP67" s="721"/>
      <c r="DQ67" s="723"/>
      <c r="DR67" s="722"/>
      <c r="DS67" s="722"/>
      <c r="DT67" s="722"/>
      <c r="DU67" s="721"/>
      <c r="DV67" s="720"/>
      <c r="DW67" s="719"/>
      <c r="DX67" s="719"/>
      <c r="DY67" s="719"/>
      <c r="DZ67" s="718"/>
      <c r="EA67" s="468"/>
    </row>
    <row r="68" spans="1:131" ht="26.25" customHeight="1" thickTop="1" x14ac:dyDescent="0.15">
      <c r="A68" s="758">
        <v>1</v>
      </c>
      <c r="B68" s="757" t="s">
        <v>383</v>
      </c>
      <c r="C68" s="756"/>
      <c r="D68" s="756"/>
      <c r="E68" s="756"/>
      <c r="F68" s="756"/>
      <c r="G68" s="756"/>
      <c r="H68" s="756"/>
      <c r="I68" s="756"/>
      <c r="J68" s="756"/>
      <c r="K68" s="756"/>
      <c r="L68" s="756"/>
      <c r="M68" s="756"/>
      <c r="N68" s="756"/>
      <c r="O68" s="756"/>
      <c r="P68" s="755"/>
      <c r="Q68" s="754">
        <v>1394</v>
      </c>
      <c r="R68" s="753"/>
      <c r="S68" s="753"/>
      <c r="T68" s="753"/>
      <c r="U68" s="753"/>
      <c r="V68" s="753">
        <v>1377</v>
      </c>
      <c r="W68" s="753"/>
      <c r="X68" s="753"/>
      <c r="Y68" s="753"/>
      <c r="Z68" s="753"/>
      <c r="AA68" s="753">
        <v>17</v>
      </c>
      <c r="AB68" s="753"/>
      <c r="AC68" s="753"/>
      <c r="AD68" s="753"/>
      <c r="AE68" s="753"/>
      <c r="AF68" s="753" t="s">
        <v>375</v>
      </c>
      <c r="AG68" s="753"/>
      <c r="AH68" s="753"/>
      <c r="AI68" s="753"/>
      <c r="AJ68" s="753"/>
      <c r="AK68" s="753" t="s">
        <v>375</v>
      </c>
      <c r="AL68" s="753"/>
      <c r="AM68" s="753"/>
      <c r="AN68" s="753"/>
      <c r="AO68" s="753"/>
      <c r="AP68" s="753" t="s">
        <v>375</v>
      </c>
      <c r="AQ68" s="753"/>
      <c r="AR68" s="753"/>
      <c r="AS68" s="753"/>
      <c r="AT68" s="753"/>
      <c r="AU68" s="753" t="s">
        <v>375</v>
      </c>
      <c r="AV68" s="753"/>
      <c r="AW68" s="753"/>
      <c r="AX68" s="753"/>
      <c r="AY68" s="753"/>
      <c r="AZ68" s="752"/>
      <c r="BA68" s="752"/>
      <c r="BB68" s="752"/>
      <c r="BC68" s="752"/>
      <c r="BD68" s="751"/>
      <c r="BE68" s="700"/>
      <c r="BF68" s="700"/>
      <c r="BG68" s="700"/>
      <c r="BH68" s="700"/>
      <c r="BI68" s="700"/>
      <c r="BJ68" s="700"/>
      <c r="BK68" s="700"/>
      <c r="BL68" s="700"/>
      <c r="BM68" s="700"/>
      <c r="BN68" s="700"/>
      <c r="BO68" s="700"/>
      <c r="BP68" s="700"/>
      <c r="BQ68" s="726">
        <v>62</v>
      </c>
      <c r="BR68" s="725"/>
      <c r="BS68" s="720"/>
      <c r="BT68" s="719"/>
      <c r="BU68" s="719"/>
      <c r="BV68" s="719"/>
      <c r="BW68" s="719"/>
      <c r="BX68" s="719"/>
      <c r="BY68" s="719"/>
      <c r="BZ68" s="719"/>
      <c r="CA68" s="719"/>
      <c r="CB68" s="719"/>
      <c r="CC68" s="719"/>
      <c r="CD68" s="719"/>
      <c r="CE68" s="719"/>
      <c r="CF68" s="719"/>
      <c r="CG68" s="724"/>
      <c r="CH68" s="723"/>
      <c r="CI68" s="722"/>
      <c r="CJ68" s="722"/>
      <c r="CK68" s="722"/>
      <c r="CL68" s="721"/>
      <c r="CM68" s="723"/>
      <c r="CN68" s="722"/>
      <c r="CO68" s="722"/>
      <c r="CP68" s="722"/>
      <c r="CQ68" s="721"/>
      <c r="CR68" s="723"/>
      <c r="CS68" s="722"/>
      <c r="CT68" s="722"/>
      <c r="CU68" s="722"/>
      <c r="CV68" s="721"/>
      <c r="CW68" s="723"/>
      <c r="CX68" s="722"/>
      <c r="CY68" s="722"/>
      <c r="CZ68" s="722"/>
      <c r="DA68" s="721"/>
      <c r="DB68" s="723"/>
      <c r="DC68" s="722"/>
      <c r="DD68" s="722"/>
      <c r="DE68" s="722"/>
      <c r="DF68" s="721"/>
      <c r="DG68" s="723"/>
      <c r="DH68" s="722"/>
      <c r="DI68" s="722"/>
      <c r="DJ68" s="722"/>
      <c r="DK68" s="721"/>
      <c r="DL68" s="723"/>
      <c r="DM68" s="722"/>
      <c r="DN68" s="722"/>
      <c r="DO68" s="722"/>
      <c r="DP68" s="721"/>
      <c r="DQ68" s="723"/>
      <c r="DR68" s="722"/>
      <c r="DS68" s="722"/>
      <c r="DT68" s="722"/>
      <c r="DU68" s="721"/>
      <c r="DV68" s="720"/>
      <c r="DW68" s="719"/>
      <c r="DX68" s="719"/>
      <c r="DY68" s="719"/>
      <c r="DZ68" s="718"/>
      <c r="EA68" s="468"/>
    </row>
    <row r="69" spans="1:131" ht="26.25" customHeight="1" x14ac:dyDescent="0.15">
      <c r="A69" s="726">
        <v>2</v>
      </c>
      <c r="B69" s="746" t="s">
        <v>382</v>
      </c>
      <c r="C69" s="745"/>
      <c r="D69" s="745"/>
      <c r="E69" s="745"/>
      <c r="F69" s="745"/>
      <c r="G69" s="745"/>
      <c r="H69" s="745"/>
      <c r="I69" s="745"/>
      <c r="J69" s="745"/>
      <c r="K69" s="745"/>
      <c r="L69" s="745"/>
      <c r="M69" s="745"/>
      <c r="N69" s="745"/>
      <c r="O69" s="745"/>
      <c r="P69" s="744"/>
      <c r="Q69" s="743">
        <v>1280</v>
      </c>
      <c r="R69" s="742"/>
      <c r="S69" s="742"/>
      <c r="T69" s="742"/>
      <c r="U69" s="742"/>
      <c r="V69" s="742">
        <v>1222</v>
      </c>
      <c r="W69" s="742"/>
      <c r="X69" s="742"/>
      <c r="Y69" s="742"/>
      <c r="Z69" s="742"/>
      <c r="AA69" s="742">
        <v>58</v>
      </c>
      <c r="AB69" s="742"/>
      <c r="AC69" s="742"/>
      <c r="AD69" s="742"/>
      <c r="AE69" s="742"/>
      <c r="AF69" s="742">
        <v>58</v>
      </c>
      <c r="AG69" s="742"/>
      <c r="AH69" s="742"/>
      <c r="AI69" s="742"/>
      <c r="AJ69" s="742"/>
      <c r="AK69" s="742" t="s">
        <v>375</v>
      </c>
      <c r="AL69" s="742"/>
      <c r="AM69" s="742"/>
      <c r="AN69" s="742"/>
      <c r="AO69" s="742"/>
      <c r="AP69" s="742" t="s">
        <v>375</v>
      </c>
      <c r="AQ69" s="742"/>
      <c r="AR69" s="742"/>
      <c r="AS69" s="742"/>
      <c r="AT69" s="742"/>
      <c r="AU69" s="742" t="s">
        <v>375</v>
      </c>
      <c r="AV69" s="742"/>
      <c r="AW69" s="742"/>
      <c r="AX69" s="742"/>
      <c r="AY69" s="742"/>
      <c r="AZ69" s="741"/>
      <c r="BA69" s="741"/>
      <c r="BB69" s="741"/>
      <c r="BC69" s="741"/>
      <c r="BD69" s="740"/>
      <c r="BE69" s="700"/>
      <c r="BF69" s="700"/>
      <c r="BG69" s="700"/>
      <c r="BH69" s="700"/>
      <c r="BI69" s="700"/>
      <c r="BJ69" s="700"/>
      <c r="BK69" s="700"/>
      <c r="BL69" s="700"/>
      <c r="BM69" s="700"/>
      <c r="BN69" s="700"/>
      <c r="BO69" s="700"/>
      <c r="BP69" s="700"/>
      <c r="BQ69" s="726">
        <v>63</v>
      </c>
      <c r="BR69" s="725"/>
      <c r="BS69" s="720"/>
      <c r="BT69" s="719"/>
      <c r="BU69" s="719"/>
      <c r="BV69" s="719"/>
      <c r="BW69" s="719"/>
      <c r="BX69" s="719"/>
      <c r="BY69" s="719"/>
      <c r="BZ69" s="719"/>
      <c r="CA69" s="719"/>
      <c r="CB69" s="719"/>
      <c r="CC69" s="719"/>
      <c r="CD69" s="719"/>
      <c r="CE69" s="719"/>
      <c r="CF69" s="719"/>
      <c r="CG69" s="724"/>
      <c r="CH69" s="723"/>
      <c r="CI69" s="722"/>
      <c r="CJ69" s="722"/>
      <c r="CK69" s="722"/>
      <c r="CL69" s="721"/>
      <c r="CM69" s="723"/>
      <c r="CN69" s="722"/>
      <c r="CO69" s="722"/>
      <c r="CP69" s="722"/>
      <c r="CQ69" s="721"/>
      <c r="CR69" s="723"/>
      <c r="CS69" s="722"/>
      <c r="CT69" s="722"/>
      <c r="CU69" s="722"/>
      <c r="CV69" s="721"/>
      <c r="CW69" s="723"/>
      <c r="CX69" s="722"/>
      <c r="CY69" s="722"/>
      <c r="CZ69" s="722"/>
      <c r="DA69" s="721"/>
      <c r="DB69" s="723"/>
      <c r="DC69" s="722"/>
      <c r="DD69" s="722"/>
      <c r="DE69" s="722"/>
      <c r="DF69" s="721"/>
      <c r="DG69" s="723"/>
      <c r="DH69" s="722"/>
      <c r="DI69" s="722"/>
      <c r="DJ69" s="722"/>
      <c r="DK69" s="721"/>
      <c r="DL69" s="723"/>
      <c r="DM69" s="722"/>
      <c r="DN69" s="722"/>
      <c r="DO69" s="722"/>
      <c r="DP69" s="721"/>
      <c r="DQ69" s="723"/>
      <c r="DR69" s="722"/>
      <c r="DS69" s="722"/>
      <c r="DT69" s="722"/>
      <c r="DU69" s="721"/>
      <c r="DV69" s="720"/>
      <c r="DW69" s="719"/>
      <c r="DX69" s="719"/>
      <c r="DY69" s="719"/>
      <c r="DZ69" s="718"/>
      <c r="EA69" s="468"/>
    </row>
    <row r="70" spans="1:131" ht="26.25" customHeight="1" x14ac:dyDescent="0.15">
      <c r="A70" s="726">
        <v>3</v>
      </c>
      <c r="B70" s="746" t="s">
        <v>381</v>
      </c>
      <c r="C70" s="745"/>
      <c r="D70" s="745"/>
      <c r="E70" s="745"/>
      <c r="F70" s="745"/>
      <c r="G70" s="745"/>
      <c r="H70" s="745"/>
      <c r="I70" s="745"/>
      <c r="J70" s="745"/>
      <c r="K70" s="745"/>
      <c r="L70" s="745"/>
      <c r="M70" s="745"/>
      <c r="N70" s="745"/>
      <c r="O70" s="745"/>
      <c r="P70" s="744"/>
      <c r="Q70" s="743">
        <v>261159</v>
      </c>
      <c r="R70" s="742"/>
      <c r="S70" s="742"/>
      <c r="T70" s="742"/>
      <c r="U70" s="742"/>
      <c r="V70" s="742">
        <v>254522</v>
      </c>
      <c r="W70" s="742"/>
      <c r="X70" s="742"/>
      <c r="Y70" s="742"/>
      <c r="Z70" s="742"/>
      <c r="AA70" s="742">
        <v>6637</v>
      </c>
      <c r="AB70" s="742"/>
      <c r="AC70" s="742"/>
      <c r="AD70" s="742"/>
      <c r="AE70" s="742"/>
      <c r="AF70" s="742">
        <v>6336</v>
      </c>
      <c r="AG70" s="742"/>
      <c r="AH70" s="742"/>
      <c r="AI70" s="742"/>
      <c r="AJ70" s="742"/>
      <c r="AK70" s="742">
        <v>983</v>
      </c>
      <c r="AL70" s="742"/>
      <c r="AM70" s="742"/>
      <c r="AN70" s="742"/>
      <c r="AO70" s="742"/>
      <c r="AP70" s="742" t="s">
        <v>375</v>
      </c>
      <c r="AQ70" s="742"/>
      <c r="AR70" s="742"/>
      <c r="AS70" s="742"/>
      <c r="AT70" s="742"/>
      <c r="AU70" s="742" t="s">
        <v>375</v>
      </c>
      <c r="AV70" s="742"/>
      <c r="AW70" s="742"/>
      <c r="AX70" s="742"/>
      <c r="AY70" s="742"/>
      <c r="AZ70" s="741"/>
      <c r="BA70" s="741"/>
      <c r="BB70" s="741"/>
      <c r="BC70" s="741"/>
      <c r="BD70" s="740"/>
      <c r="BE70" s="700"/>
      <c r="BF70" s="700"/>
      <c r="BG70" s="700"/>
      <c r="BH70" s="700"/>
      <c r="BI70" s="700"/>
      <c r="BJ70" s="700"/>
      <c r="BK70" s="700"/>
      <c r="BL70" s="700"/>
      <c r="BM70" s="700"/>
      <c r="BN70" s="700"/>
      <c r="BO70" s="700"/>
      <c r="BP70" s="700"/>
      <c r="BQ70" s="726">
        <v>64</v>
      </c>
      <c r="BR70" s="725"/>
      <c r="BS70" s="720"/>
      <c r="BT70" s="719"/>
      <c r="BU70" s="719"/>
      <c r="BV70" s="719"/>
      <c r="BW70" s="719"/>
      <c r="BX70" s="719"/>
      <c r="BY70" s="719"/>
      <c r="BZ70" s="719"/>
      <c r="CA70" s="719"/>
      <c r="CB70" s="719"/>
      <c r="CC70" s="719"/>
      <c r="CD70" s="719"/>
      <c r="CE70" s="719"/>
      <c r="CF70" s="719"/>
      <c r="CG70" s="724"/>
      <c r="CH70" s="723"/>
      <c r="CI70" s="722"/>
      <c r="CJ70" s="722"/>
      <c r="CK70" s="722"/>
      <c r="CL70" s="721"/>
      <c r="CM70" s="723"/>
      <c r="CN70" s="722"/>
      <c r="CO70" s="722"/>
      <c r="CP70" s="722"/>
      <c r="CQ70" s="721"/>
      <c r="CR70" s="723"/>
      <c r="CS70" s="722"/>
      <c r="CT70" s="722"/>
      <c r="CU70" s="722"/>
      <c r="CV70" s="721"/>
      <c r="CW70" s="723"/>
      <c r="CX70" s="722"/>
      <c r="CY70" s="722"/>
      <c r="CZ70" s="722"/>
      <c r="DA70" s="721"/>
      <c r="DB70" s="723"/>
      <c r="DC70" s="722"/>
      <c r="DD70" s="722"/>
      <c r="DE70" s="722"/>
      <c r="DF70" s="721"/>
      <c r="DG70" s="723"/>
      <c r="DH70" s="722"/>
      <c r="DI70" s="722"/>
      <c r="DJ70" s="722"/>
      <c r="DK70" s="721"/>
      <c r="DL70" s="723"/>
      <c r="DM70" s="722"/>
      <c r="DN70" s="722"/>
      <c r="DO70" s="722"/>
      <c r="DP70" s="721"/>
      <c r="DQ70" s="723"/>
      <c r="DR70" s="722"/>
      <c r="DS70" s="722"/>
      <c r="DT70" s="722"/>
      <c r="DU70" s="721"/>
      <c r="DV70" s="720"/>
      <c r="DW70" s="719"/>
      <c r="DX70" s="719"/>
      <c r="DY70" s="719"/>
      <c r="DZ70" s="718"/>
      <c r="EA70" s="468"/>
    </row>
    <row r="71" spans="1:131" ht="26.25" customHeight="1" x14ac:dyDescent="0.15">
      <c r="A71" s="726">
        <v>4</v>
      </c>
      <c r="B71" s="746" t="s">
        <v>380</v>
      </c>
      <c r="C71" s="745"/>
      <c r="D71" s="745"/>
      <c r="E71" s="745"/>
      <c r="F71" s="745"/>
      <c r="G71" s="745"/>
      <c r="H71" s="745"/>
      <c r="I71" s="745"/>
      <c r="J71" s="745"/>
      <c r="K71" s="745"/>
      <c r="L71" s="745"/>
      <c r="M71" s="745"/>
      <c r="N71" s="745"/>
      <c r="O71" s="745"/>
      <c r="P71" s="744"/>
      <c r="Q71" s="743">
        <v>7299</v>
      </c>
      <c r="R71" s="742"/>
      <c r="S71" s="742"/>
      <c r="T71" s="742"/>
      <c r="U71" s="742"/>
      <c r="V71" s="742">
        <v>4954</v>
      </c>
      <c r="W71" s="742"/>
      <c r="X71" s="742"/>
      <c r="Y71" s="742"/>
      <c r="Z71" s="742"/>
      <c r="AA71" s="742">
        <v>2345</v>
      </c>
      <c r="AB71" s="742"/>
      <c r="AC71" s="742"/>
      <c r="AD71" s="742"/>
      <c r="AE71" s="742"/>
      <c r="AF71" s="742" t="s">
        <v>375</v>
      </c>
      <c r="AG71" s="742"/>
      <c r="AH71" s="742"/>
      <c r="AI71" s="742"/>
      <c r="AJ71" s="742"/>
      <c r="AK71" s="742">
        <v>14</v>
      </c>
      <c r="AL71" s="742"/>
      <c r="AM71" s="742"/>
      <c r="AN71" s="742"/>
      <c r="AO71" s="742"/>
      <c r="AP71" s="742" t="s">
        <v>375</v>
      </c>
      <c r="AQ71" s="742"/>
      <c r="AR71" s="742"/>
      <c r="AS71" s="742"/>
      <c r="AT71" s="742"/>
      <c r="AU71" s="742" t="s">
        <v>375</v>
      </c>
      <c r="AV71" s="742"/>
      <c r="AW71" s="742"/>
      <c r="AX71" s="742"/>
      <c r="AY71" s="742"/>
      <c r="AZ71" s="741"/>
      <c r="BA71" s="741"/>
      <c r="BB71" s="741"/>
      <c r="BC71" s="741"/>
      <c r="BD71" s="740"/>
      <c r="BE71" s="700"/>
      <c r="BF71" s="700"/>
      <c r="BG71" s="700"/>
      <c r="BH71" s="700"/>
      <c r="BI71" s="700"/>
      <c r="BJ71" s="700"/>
      <c r="BK71" s="700"/>
      <c r="BL71" s="700"/>
      <c r="BM71" s="700"/>
      <c r="BN71" s="700"/>
      <c r="BO71" s="700"/>
      <c r="BP71" s="700"/>
      <c r="BQ71" s="726">
        <v>65</v>
      </c>
      <c r="BR71" s="725"/>
      <c r="BS71" s="720"/>
      <c r="BT71" s="719"/>
      <c r="BU71" s="719"/>
      <c r="BV71" s="719"/>
      <c r="BW71" s="719"/>
      <c r="BX71" s="719"/>
      <c r="BY71" s="719"/>
      <c r="BZ71" s="719"/>
      <c r="CA71" s="719"/>
      <c r="CB71" s="719"/>
      <c r="CC71" s="719"/>
      <c r="CD71" s="719"/>
      <c r="CE71" s="719"/>
      <c r="CF71" s="719"/>
      <c r="CG71" s="724"/>
      <c r="CH71" s="723"/>
      <c r="CI71" s="722"/>
      <c r="CJ71" s="722"/>
      <c r="CK71" s="722"/>
      <c r="CL71" s="721"/>
      <c r="CM71" s="723"/>
      <c r="CN71" s="722"/>
      <c r="CO71" s="722"/>
      <c r="CP71" s="722"/>
      <c r="CQ71" s="721"/>
      <c r="CR71" s="723"/>
      <c r="CS71" s="722"/>
      <c r="CT71" s="722"/>
      <c r="CU71" s="722"/>
      <c r="CV71" s="721"/>
      <c r="CW71" s="723"/>
      <c r="CX71" s="722"/>
      <c r="CY71" s="722"/>
      <c r="CZ71" s="722"/>
      <c r="DA71" s="721"/>
      <c r="DB71" s="723"/>
      <c r="DC71" s="722"/>
      <c r="DD71" s="722"/>
      <c r="DE71" s="722"/>
      <c r="DF71" s="721"/>
      <c r="DG71" s="723"/>
      <c r="DH71" s="722"/>
      <c r="DI71" s="722"/>
      <c r="DJ71" s="722"/>
      <c r="DK71" s="721"/>
      <c r="DL71" s="723"/>
      <c r="DM71" s="722"/>
      <c r="DN71" s="722"/>
      <c r="DO71" s="722"/>
      <c r="DP71" s="721"/>
      <c r="DQ71" s="723"/>
      <c r="DR71" s="722"/>
      <c r="DS71" s="722"/>
      <c r="DT71" s="722"/>
      <c r="DU71" s="721"/>
      <c r="DV71" s="720"/>
      <c r="DW71" s="719"/>
      <c r="DX71" s="719"/>
      <c r="DY71" s="719"/>
      <c r="DZ71" s="718"/>
      <c r="EA71" s="468"/>
    </row>
    <row r="72" spans="1:131" ht="26.25" customHeight="1" x14ac:dyDescent="0.15">
      <c r="A72" s="726">
        <v>5</v>
      </c>
      <c r="B72" s="746" t="s">
        <v>379</v>
      </c>
      <c r="C72" s="745"/>
      <c r="D72" s="745"/>
      <c r="E72" s="745"/>
      <c r="F72" s="745"/>
      <c r="G72" s="745"/>
      <c r="H72" s="745"/>
      <c r="I72" s="745"/>
      <c r="J72" s="745"/>
      <c r="K72" s="745"/>
      <c r="L72" s="745"/>
      <c r="M72" s="745"/>
      <c r="N72" s="745"/>
      <c r="O72" s="745"/>
      <c r="P72" s="744"/>
      <c r="Q72" s="743">
        <v>1438</v>
      </c>
      <c r="R72" s="742"/>
      <c r="S72" s="742"/>
      <c r="T72" s="742"/>
      <c r="U72" s="742"/>
      <c r="V72" s="742">
        <v>1437</v>
      </c>
      <c r="W72" s="742"/>
      <c r="X72" s="742"/>
      <c r="Y72" s="742"/>
      <c r="Z72" s="742"/>
      <c r="AA72" s="742">
        <v>1</v>
      </c>
      <c r="AB72" s="742"/>
      <c r="AC72" s="742"/>
      <c r="AD72" s="742"/>
      <c r="AE72" s="742"/>
      <c r="AF72" s="742" t="s">
        <v>375</v>
      </c>
      <c r="AG72" s="742"/>
      <c r="AH72" s="742"/>
      <c r="AI72" s="742"/>
      <c r="AJ72" s="742"/>
      <c r="AK72" s="742" t="s">
        <v>375</v>
      </c>
      <c r="AL72" s="742"/>
      <c r="AM72" s="742"/>
      <c r="AN72" s="742"/>
      <c r="AO72" s="742"/>
      <c r="AP72" s="742" t="s">
        <v>375</v>
      </c>
      <c r="AQ72" s="742"/>
      <c r="AR72" s="742"/>
      <c r="AS72" s="742"/>
      <c r="AT72" s="742"/>
      <c r="AU72" s="742" t="s">
        <v>375</v>
      </c>
      <c r="AV72" s="742"/>
      <c r="AW72" s="742"/>
      <c r="AX72" s="742"/>
      <c r="AY72" s="742"/>
      <c r="AZ72" s="741"/>
      <c r="BA72" s="741"/>
      <c r="BB72" s="741"/>
      <c r="BC72" s="741"/>
      <c r="BD72" s="740"/>
      <c r="BE72" s="700"/>
      <c r="BF72" s="700"/>
      <c r="BG72" s="700"/>
      <c r="BH72" s="700"/>
      <c r="BI72" s="700"/>
      <c r="BJ72" s="700"/>
      <c r="BK72" s="700"/>
      <c r="BL72" s="700"/>
      <c r="BM72" s="700"/>
      <c r="BN72" s="700"/>
      <c r="BO72" s="700"/>
      <c r="BP72" s="700"/>
      <c r="BQ72" s="726">
        <v>66</v>
      </c>
      <c r="BR72" s="725"/>
      <c r="BS72" s="720"/>
      <c r="BT72" s="719"/>
      <c r="BU72" s="719"/>
      <c r="BV72" s="719"/>
      <c r="BW72" s="719"/>
      <c r="BX72" s="719"/>
      <c r="BY72" s="719"/>
      <c r="BZ72" s="719"/>
      <c r="CA72" s="719"/>
      <c r="CB72" s="719"/>
      <c r="CC72" s="719"/>
      <c r="CD72" s="719"/>
      <c r="CE72" s="719"/>
      <c r="CF72" s="719"/>
      <c r="CG72" s="724"/>
      <c r="CH72" s="723"/>
      <c r="CI72" s="722"/>
      <c r="CJ72" s="722"/>
      <c r="CK72" s="722"/>
      <c r="CL72" s="721"/>
      <c r="CM72" s="723"/>
      <c r="CN72" s="722"/>
      <c r="CO72" s="722"/>
      <c r="CP72" s="722"/>
      <c r="CQ72" s="721"/>
      <c r="CR72" s="723"/>
      <c r="CS72" s="722"/>
      <c r="CT72" s="722"/>
      <c r="CU72" s="722"/>
      <c r="CV72" s="721"/>
      <c r="CW72" s="723"/>
      <c r="CX72" s="722"/>
      <c r="CY72" s="722"/>
      <c r="CZ72" s="722"/>
      <c r="DA72" s="721"/>
      <c r="DB72" s="723"/>
      <c r="DC72" s="722"/>
      <c r="DD72" s="722"/>
      <c r="DE72" s="722"/>
      <c r="DF72" s="721"/>
      <c r="DG72" s="723"/>
      <c r="DH72" s="722"/>
      <c r="DI72" s="722"/>
      <c r="DJ72" s="722"/>
      <c r="DK72" s="721"/>
      <c r="DL72" s="723"/>
      <c r="DM72" s="722"/>
      <c r="DN72" s="722"/>
      <c r="DO72" s="722"/>
      <c r="DP72" s="721"/>
      <c r="DQ72" s="723"/>
      <c r="DR72" s="722"/>
      <c r="DS72" s="722"/>
      <c r="DT72" s="722"/>
      <c r="DU72" s="721"/>
      <c r="DV72" s="720"/>
      <c r="DW72" s="719"/>
      <c r="DX72" s="719"/>
      <c r="DY72" s="719"/>
      <c r="DZ72" s="718"/>
      <c r="EA72" s="468"/>
    </row>
    <row r="73" spans="1:131" ht="26.25" customHeight="1" x14ac:dyDescent="0.15">
      <c r="A73" s="726">
        <v>6</v>
      </c>
      <c r="B73" s="746" t="s">
        <v>378</v>
      </c>
      <c r="C73" s="745"/>
      <c r="D73" s="745"/>
      <c r="E73" s="745"/>
      <c r="F73" s="745"/>
      <c r="G73" s="745"/>
      <c r="H73" s="745"/>
      <c r="I73" s="745"/>
      <c r="J73" s="745"/>
      <c r="K73" s="745"/>
      <c r="L73" s="745"/>
      <c r="M73" s="745"/>
      <c r="N73" s="745"/>
      <c r="O73" s="745"/>
      <c r="P73" s="744"/>
      <c r="Q73" s="743">
        <v>1</v>
      </c>
      <c r="R73" s="742"/>
      <c r="S73" s="742"/>
      <c r="T73" s="742"/>
      <c r="U73" s="742"/>
      <c r="V73" s="742">
        <v>0</v>
      </c>
      <c r="W73" s="742"/>
      <c r="X73" s="742"/>
      <c r="Y73" s="742"/>
      <c r="Z73" s="742"/>
      <c r="AA73" s="742">
        <v>1</v>
      </c>
      <c r="AB73" s="742"/>
      <c r="AC73" s="742"/>
      <c r="AD73" s="742"/>
      <c r="AE73" s="742"/>
      <c r="AF73" s="742" t="s">
        <v>375</v>
      </c>
      <c r="AG73" s="742"/>
      <c r="AH73" s="742"/>
      <c r="AI73" s="742"/>
      <c r="AJ73" s="742"/>
      <c r="AK73" s="742" t="s">
        <v>375</v>
      </c>
      <c r="AL73" s="742"/>
      <c r="AM73" s="742"/>
      <c r="AN73" s="742"/>
      <c r="AO73" s="742"/>
      <c r="AP73" s="742" t="s">
        <v>375</v>
      </c>
      <c r="AQ73" s="742"/>
      <c r="AR73" s="742"/>
      <c r="AS73" s="742"/>
      <c r="AT73" s="742"/>
      <c r="AU73" s="742" t="s">
        <v>375</v>
      </c>
      <c r="AV73" s="742"/>
      <c r="AW73" s="742"/>
      <c r="AX73" s="742"/>
      <c r="AY73" s="742"/>
      <c r="AZ73" s="741"/>
      <c r="BA73" s="741"/>
      <c r="BB73" s="741"/>
      <c r="BC73" s="741"/>
      <c r="BD73" s="740"/>
      <c r="BE73" s="700"/>
      <c r="BF73" s="700"/>
      <c r="BG73" s="700"/>
      <c r="BH73" s="700"/>
      <c r="BI73" s="700"/>
      <c r="BJ73" s="700"/>
      <c r="BK73" s="700"/>
      <c r="BL73" s="700"/>
      <c r="BM73" s="700"/>
      <c r="BN73" s="700"/>
      <c r="BO73" s="700"/>
      <c r="BP73" s="700"/>
      <c r="BQ73" s="726">
        <v>67</v>
      </c>
      <c r="BR73" s="725"/>
      <c r="BS73" s="720"/>
      <c r="BT73" s="719"/>
      <c r="BU73" s="719"/>
      <c r="BV73" s="719"/>
      <c r="BW73" s="719"/>
      <c r="BX73" s="719"/>
      <c r="BY73" s="719"/>
      <c r="BZ73" s="719"/>
      <c r="CA73" s="719"/>
      <c r="CB73" s="719"/>
      <c r="CC73" s="719"/>
      <c r="CD73" s="719"/>
      <c r="CE73" s="719"/>
      <c r="CF73" s="719"/>
      <c r="CG73" s="724"/>
      <c r="CH73" s="723"/>
      <c r="CI73" s="722"/>
      <c r="CJ73" s="722"/>
      <c r="CK73" s="722"/>
      <c r="CL73" s="721"/>
      <c r="CM73" s="723"/>
      <c r="CN73" s="722"/>
      <c r="CO73" s="722"/>
      <c r="CP73" s="722"/>
      <c r="CQ73" s="721"/>
      <c r="CR73" s="723"/>
      <c r="CS73" s="722"/>
      <c r="CT73" s="722"/>
      <c r="CU73" s="722"/>
      <c r="CV73" s="721"/>
      <c r="CW73" s="723"/>
      <c r="CX73" s="722"/>
      <c r="CY73" s="722"/>
      <c r="CZ73" s="722"/>
      <c r="DA73" s="721"/>
      <c r="DB73" s="723"/>
      <c r="DC73" s="722"/>
      <c r="DD73" s="722"/>
      <c r="DE73" s="722"/>
      <c r="DF73" s="721"/>
      <c r="DG73" s="723"/>
      <c r="DH73" s="722"/>
      <c r="DI73" s="722"/>
      <c r="DJ73" s="722"/>
      <c r="DK73" s="721"/>
      <c r="DL73" s="723"/>
      <c r="DM73" s="722"/>
      <c r="DN73" s="722"/>
      <c r="DO73" s="722"/>
      <c r="DP73" s="721"/>
      <c r="DQ73" s="723"/>
      <c r="DR73" s="722"/>
      <c r="DS73" s="722"/>
      <c r="DT73" s="722"/>
      <c r="DU73" s="721"/>
      <c r="DV73" s="720"/>
      <c r="DW73" s="719"/>
      <c r="DX73" s="719"/>
      <c r="DY73" s="719"/>
      <c r="DZ73" s="718"/>
      <c r="EA73" s="468"/>
    </row>
    <row r="74" spans="1:131" ht="26.25" customHeight="1" x14ac:dyDescent="0.15">
      <c r="A74" s="726">
        <v>7</v>
      </c>
      <c r="B74" s="746" t="s">
        <v>377</v>
      </c>
      <c r="C74" s="745"/>
      <c r="D74" s="745"/>
      <c r="E74" s="745"/>
      <c r="F74" s="745"/>
      <c r="G74" s="745"/>
      <c r="H74" s="745"/>
      <c r="I74" s="745"/>
      <c r="J74" s="745"/>
      <c r="K74" s="745"/>
      <c r="L74" s="745"/>
      <c r="M74" s="745"/>
      <c r="N74" s="745"/>
      <c r="O74" s="745"/>
      <c r="P74" s="744"/>
      <c r="Q74" s="743">
        <v>49</v>
      </c>
      <c r="R74" s="742"/>
      <c r="S74" s="742"/>
      <c r="T74" s="742"/>
      <c r="U74" s="742"/>
      <c r="V74" s="742">
        <v>27</v>
      </c>
      <c r="W74" s="742"/>
      <c r="X74" s="742"/>
      <c r="Y74" s="742"/>
      <c r="Z74" s="742"/>
      <c r="AA74" s="742">
        <v>22</v>
      </c>
      <c r="AB74" s="742"/>
      <c r="AC74" s="742"/>
      <c r="AD74" s="742"/>
      <c r="AE74" s="742"/>
      <c r="AF74" s="742" t="s">
        <v>375</v>
      </c>
      <c r="AG74" s="742"/>
      <c r="AH74" s="742"/>
      <c r="AI74" s="742"/>
      <c r="AJ74" s="742"/>
      <c r="AK74" s="742" t="s">
        <v>375</v>
      </c>
      <c r="AL74" s="742"/>
      <c r="AM74" s="742"/>
      <c r="AN74" s="742"/>
      <c r="AO74" s="742"/>
      <c r="AP74" s="742" t="s">
        <v>375</v>
      </c>
      <c r="AQ74" s="742"/>
      <c r="AR74" s="742"/>
      <c r="AS74" s="742"/>
      <c r="AT74" s="742"/>
      <c r="AU74" s="742" t="s">
        <v>375</v>
      </c>
      <c r="AV74" s="742"/>
      <c r="AW74" s="742"/>
      <c r="AX74" s="742"/>
      <c r="AY74" s="742"/>
      <c r="AZ74" s="741"/>
      <c r="BA74" s="741"/>
      <c r="BB74" s="741"/>
      <c r="BC74" s="741"/>
      <c r="BD74" s="740"/>
      <c r="BE74" s="700"/>
      <c r="BF74" s="700"/>
      <c r="BG74" s="700"/>
      <c r="BH74" s="700"/>
      <c r="BI74" s="700"/>
      <c r="BJ74" s="700"/>
      <c r="BK74" s="700"/>
      <c r="BL74" s="700"/>
      <c r="BM74" s="700"/>
      <c r="BN74" s="700"/>
      <c r="BO74" s="700"/>
      <c r="BP74" s="700"/>
      <c r="BQ74" s="726">
        <v>68</v>
      </c>
      <c r="BR74" s="725"/>
      <c r="BS74" s="720"/>
      <c r="BT74" s="719"/>
      <c r="BU74" s="719"/>
      <c r="BV74" s="719"/>
      <c r="BW74" s="719"/>
      <c r="BX74" s="719"/>
      <c r="BY74" s="719"/>
      <c r="BZ74" s="719"/>
      <c r="CA74" s="719"/>
      <c r="CB74" s="719"/>
      <c r="CC74" s="719"/>
      <c r="CD74" s="719"/>
      <c r="CE74" s="719"/>
      <c r="CF74" s="719"/>
      <c r="CG74" s="724"/>
      <c r="CH74" s="723"/>
      <c r="CI74" s="722"/>
      <c r="CJ74" s="722"/>
      <c r="CK74" s="722"/>
      <c r="CL74" s="721"/>
      <c r="CM74" s="723"/>
      <c r="CN74" s="722"/>
      <c r="CO74" s="722"/>
      <c r="CP74" s="722"/>
      <c r="CQ74" s="721"/>
      <c r="CR74" s="723"/>
      <c r="CS74" s="722"/>
      <c r="CT74" s="722"/>
      <c r="CU74" s="722"/>
      <c r="CV74" s="721"/>
      <c r="CW74" s="723"/>
      <c r="CX74" s="722"/>
      <c r="CY74" s="722"/>
      <c r="CZ74" s="722"/>
      <c r="DA74" s="721"/>
      <c r="DB74" s="723"/>
      <c r="DC74" s="722"/>
      <c r="DD74" s="722"/>
      <c r="DE74" s="722"/>
      <c r="DF74" s="721"/>
      <c r="DG74" s="723"/>
      <c r="DH74" s="722"/>
      <c r="DI74" s="722"/>
      <c r="DJ74" s="722"/>
      <c r="DK74" s="721"/>
      <c r="DL74" s="723"/>
      <c r="DM74" s="722"/>
      <c r="DN74" s="722"/>
      <c r="DO74" s="722"/>
      <c r="DP74" s="721"/>
      <c r="DQ74" s="723"/>
      <c r="DR74" s="722"/>
      <c r="DS74" s="722"/>
      <c r="DT74" s="722"/>
      <c r="DU74" s="721"/>
      <c r="DV74" s="720"/>
      <c r="DW74" s="719"/>
      <c r="DX74" s="719"/>
      <c r="DY74" s="719"/>
      <c r="DZ74" s="718"/>
      <c r="EA74" s="468"/>
    </row>
    <row r="75" spans="1:131" ht="26.25" customHeight="1" x14ac:dyDescent="0.15">
      <c r="A75" s="726">
        <v>8</v>
      </c>
      <c r="B75" s="746" t="s">
        <v>376</v>
      </c>
      <c r="C75" s="745"/>
      <c r="D75" s="745"/>
      <c r="E75" s="745"/>
      <c r="F75" s="745"/>
      <c r="G75" s="745"/>
      <c r="H75" s="745"/>
      <c r="I75" s="745"/>
      <c r="J75" s="745"/>
      <c r="K75" s="745"/>
      <c r="L75" s="745"/>
      <c r="M75" s="745"/>
      <c r="N75" s="745"/>
      <c r="O75" s="745"/>
      <c r="P75" s="744"/>
      <c r="Q75" s="750">
        <v>67</v>
      </c>
      <c r="R75" s="748"/>
      <c r="S75" s="748"/>
      <c r="T75" s="748"/>
      <c r="U75" s="747"/>
      <c r="V75" s="749">
        <v>66</v>
      </c>
      <c r="W75" s="748"/>
      <c r="X75" s="748"/>
      <c r="Y75" s="748"/>
      <c r="Z75" s="747"/>
      <c r="AA75" s="749">
        <v>1</v>
      </c>
      <c r="AB75" s="748"/>
      <c r="AC75" s="748"/>
      <c r="AD75" s="748"/>
      <c r="AE75" s="747"/>
      <c r="AF75" s="749" t="s">
        <v>375</v>
      </c>
      <c r="AG75" s="748"/>
      <c r="AH75" s="748"/>
      <c r="AI75" s="748"/>
      <c r="AJ75" s="747"/>
      <c r="AK75" s="749" t="s">
        <v>375</v>
      </c>
      <c r="AL75" s="748"/>
      <c r="AM75" s="748"/>
      <c r="AN75" s="748"/>
      <c r="AO75" s="747"/>
      <c r="AP75" s="749" t="s">
        <v>375</v>
      </c>
      <c r="AQ75" s="748"/>
      <c r="AR75" s="748"/>
      <c r="AS75" s="748"/>
      <c r="AT75" s="747"/>
      <c r="AU75" s="749" t="s">
        <v>375</v>
      </c>
      <c r="AV75" s="748"/>
      <c r="AW75" s="748"/>
      <c r="AX75" s="748"/>
      <c r="AY75" s="747"/>
      <c r="AZ75" s="741"/>
      <c r="BA75" s="741"/>
      <c r="BB75" s="741"/>
      <c r="BC75" s="741"/>
      <c r="BD75" s="740"/>
      <c r="BE75" s="700"/>
      <c r="BF75" s="700"/>
      <c r="BG75" s="700"/>
      <c r="BH75" s="700"/>
      <c r="BI75" s="700"/>
      <c r="BJ75" s="700"/>
      <c r="BK75" s="700"/>
      <c r="BL75" s="700"/>
      <c r="BM75" s="700"/>
      <c r="BN75" s="700"/>
      <c r="BO75" s="700"/>
      <c r="BP75" s="700"/>
      <c r="BQ75" s="726">
        <v>69</v>
      </c>
      <c r="BR75" s="725"/>
      <c r="BS75" s="720"/>
      <c r="BT75" s="719"/>
      <c r="BU75" s="719"/>
      <c r="BV75" s="719"/>
      <c r="BW75" s="719"/>
      <c r="BX75" s="719"/>
      <c r="BY75" s="719"/>
      <c r="BZ75" s="719"/>
      <c r="CA75" s="719"/>
      <c r="CB75" s="719"/>
      <c r="CC75" s="719"/>
      <c r="CD75" s="719"/>
      <c r="CE75" s="719"/>
      <c r="CF75" s="719"/>
      <c r="CG75" s="724"/>
      <c r="CH75" s="723"/>
      <c r="CI75" s="722"/>
      <c r="CJ75" s="722"/>
      <c r="CK75" s="722"/>
      <c r="CL75" s="721"/>
      <c r="CM75" s="723"/>
      <c r="CN75" s="722"/>
      <c r="CO75" s="722"/>
      <c r="CP75" s="722"/>
      <c r="CQ75" s="721"/>
      <c r="CR75" s="723"/>
      <c r="CS75" s="722"/>
      <c r="CT75" s="722"/>
      <c r="CU75" s="722"/>
      <c r="CV75" s="721"/>
      <c r="CW75" s="723"/>
      <c r="CX75" s="722"/>
      <c r="CY75" s="722"/>
      <c r="CZ75" s="722"/>
      <c r="DA75" s="721"/>
      <c r="DB75" s="723"/>
      <c r="DC75" s="722"/>
      <c r="DD75" s="722"/>
      <c r="DE75" s="722"/>
      <c r="DF75" s="721"/>
      <c r="DG75" s="723"/>
      <c r="DH75" s="722"/>
      <c r="DI75" s="722"/>
      <c r="DJ75" s="722"/>
      <c r="DK75" s="721"/>
      <c r="DL75" s="723"/>
      <c r="DM75" s="722"/>
      <c r="DN75" s="722"/>
      <c r="DO75" s="722"/>
      <c r="DP75" s="721"/>
      <c r="DQ75" s="723"/>
      <c r="DR75" s="722"/>
      <c r="DS75" s="722"/>
      <c r="DT75" s="722"/>
      <c r="DU75" s="721"/>
      <c r="DV75" s="720"/>
      <c r="DW75" s="719"/>
      <c r="DX75" s="719"/>
      <c r="DY75" s="719"/>
      <c r="DZ75" s="718"/>
      <c r="EA75" s="468"/>
    </row>
    <row r="76" spans="1:131" ht="26.25" customHeight="1" x14ac:dyDescent="0.15">
      <c r="A76" s="726">
        <v>9</v>
      </c>
      <c r="B76" s="746"/>
      <c r="C76" s="745"/>
      <c r="D76" s="745"/>
      <c r="E76" s="745"/>
      <c r="F76" s="745"/>
      <c r="G76" s="745"/>
      <c r="H76" s="745"/>
      <c r="I76" s="745"/>
      <c r="J76" s="745"/>
      <c r="K76" s="745"/>
      <c r="L76" s="745"/>
      <c r="M76" s="745"/>
      <c r="N76" s="745"/>
      <c r="O76" s="745"/>
      <c r="P76" s="744"/>
      <c r="Q76" s="750"/>
      <c r="R76" s="748"/>
      <c r="S76" s="748"/>
      <c r="T76" s="748"/>
      <c r="U76" s="747"/>
      <c r="V76" s="749"/>
      <c r="W76" s="748"/>
      <c r="X76" s="748"/>
      <c r="Y76" s="748"/>
      <c r="Z76" s="747"/>
      <c r="AA76" s="749"/>
      <c r="AB76" s="748"/>
      <c r="AC76" s="748"/>
      <c r="AD76" s="748"/>
      <c r="AE76" s="747"/>
      <c r="AF76" s="749"/>
      <c r="AG76" s="748"/>
      <c r="AH76" s="748"/>
      <c r="AI76" s="748"/>
      <c r="AJ76" s="747"/>
      <c r="AK76" s="749"/>
      <c r="AL76" s="748"/>
      <c r="AM76" s="748"/>
      <c r="AN76" s="748"/>
      <c r="AO76" s="747"/>
      <c r="AP76" s="749"/>
      <c r="AQ76" s="748"/>
      <c r="AR76" s="748"/>
      <c r="AS76" s="748"/>
      <c r="AT76" s="747"/>
      <c r="AU76" s="749"/>
      <c r="AV76" s="748"/>
      <c r="AW76" s="748"/>
      <c r="AX76" s="748"/>
      <c r="AY76" s="747"/>
      <c r="AZ76" s="741"/>
      <c r="BA76" s="741"/>
      <c r="BB76" s="741"/>
      <c r="BC76" s="741"/>
      <c r="BD76" s="740"/>
      <c r="BE76" s="700"/>
      <c r="BF76" s="700"/>
      <c r="BG76" s="700"/>
      <c r="BH76" s="700"/>
      <c r="BI76" s="700"/>
      <c r="BJ76" s="700"/>
      <c r="BK76" s="700"/>
      <c r="BL76" s="700"/>
      <c r="BM76" s="700"/>
      <c r="BN76" s="700"/>
      <c r="BO76" s="700"/>
      <c r="BP76" s="700"/>
      <c r="BQ76" s="726">
        <v>70</v>
      </c>
      <c r="BR76" s="725"/>
      <c r="BS76" s="720"/>
      <c r="BT76" s="719"/>
      <c r="BU76" s="719"/>
      <c r="BV76" s="719"/>
      <c r="BW76" s="719"/>
      <c r="BX76" s="719"/>
      <c r="BY76" s="719"/>
      <c r="BZ76" s="719"/>
      <c r="CA76" s="719"/>
      <c r="CB76" s="719"/>
      <c r="CC76" s="719"/>
      <c r="CD76" s="719"/>
      <c r="CE76" s="719"/>
      <c r="CF76" s="719"/>
      <c r="CG76" s="724"/>
      <c r="CH76" s="723"/>
      <c r="CI76" s="722"/>
      <c r="CJ76" s="722"/>
      <c r="CK76" s="722"/>
      <c r="CL76" s="721"/>
      <c r="CM76" s="723"/>
      <c r="CN76" s="722"/>
      <c r="CO76" s="722"/>
      <c r="CP76" s="722"/>
      <c r="CQ76" s="721"/>
      <c r="CR76" s="723"/>
      <c r="CS76" s="722"/>
      <c r="CT76" s="722"/>
      <c r="CU76" s="722"/>
      <c r="CV76" s="721"/>
      <c r="CW76" s="723"/>
      <c r="CX76" s="722"/>
      <c r="CY76" s="722"/>
      <c r="CZ76" s="722"/>
      <c r="DA76" s="721"/>
      <c r="DB76" s="723"/>
      <c r="DC76" s="722"/>
      <c r="DD76" s="722"/>
      <c r="DE76" s="722"/>
      <c r="DF76" s="721"/>
      <c r="DG76" s="723"/>
      <c r="DH76" s="722"/>
      <c r="DI76" s="722"/>
      <c r="DJ76" s="722"/>
      <c r="DK76" s="721"/>
      <c r="DL76" s="723"/>
      <c r="DM76" s="722"/>
      <c r="DN76" s="722"/>
      <c r="DO76" s="722"/>
      <c r="DP76" s="721"/>
      <c r="DQ76" s="723"/>
      <c r="DR76" s="722"/>
      <c r="DS76" s="722"/>
      <c r="DT76" s="722"/>
      <c r="DU76" s="721"/>
      <c r="DV76" s="720"/>
      <c r="DW76" s="719"/>
      <c r="DX76" s="719"/>
      <c r="DY76" s="719"/>
      <c r="DZ76" s="718"/>
      <c r="EA76" s="468"/>
    </row>
    <row r="77" spans="1:131" ht="26.25" customHeight="1" x14ac:dyDescent="0.15">
      <c r="A77" s="726">
        <v>10</v>
      </c>
      <c r="B77" s="746"/>
      <c r="C77" s="745"/>
      <c r="D77" s="745"/>
      <c r="E77" s="745"/>
      <c r="F77" s="745"/>
      <c r="G77" s="745"/>
      <c r="H77" s="745"/>
      <c r="I77" s="745"/>
      <c r="J77" s="745"/>
      <c r="K77" s="745"/>
      <c r="L77" s="745"/>
      <c r="M77" s="745"/>
      <c r="N77" s="745"/>
      <c r="O77" s="745"/>
      <c r="P77" s="744"/>
      <c r="Q77" s="750"/>
      <c r="R77" s="748"/>
      <c r="S77" s="748"/>
      <c r="T77" s="748"/>
      <c r="U77" s="747"/>
      <c r="V77" s="749"/>
      <c r="W77" s="748"/>
      <c r="X77" s="748"/>
      <c r="Y77" s="748"/>
      <c r="Z77" s="747"/>
      <c r="AA77" s="749"/>
      <c r="AB77" s="748"/>
      <c r="AC77" s="748"/>
      <c r="AD77" s="748"/>
      <c r="AE77" s="747"/>
      <c r="AF77" s="749"/>
      <c r="AG77" s="748"/>
      <c r="AH77" s="748"/>
      <c r="AI77" s="748"/>
      <c r="AJ77" s="747"/>
      <c r="AK77" s="749"/>
      <c r="AL77" s="748"/>
      <c r="AM77" s="748"/>
      <c r="AN77" s="748"/>
      <c r="AO77" s="747"/>
      <c r="AP77" s="749"/>
      <c r="AQ77" s="748"/>
      <c r="AR77" s="748"/>
      <c r="AS77" s="748"/>
      <c r="AT77" s="747"/>
      <c r="AU77" s="749"/>
      <c r="AV77" s="748"/>
      <c r="AW77" s="748"/>
      <c r="AX77" s="748"/>
      <c r="AY77" s="747"/>
      <c r="AZ77" s="741"/>
      <c r="BA77" s="741"/>
      <c r="BB77" s="741"/>
      <c r="BC77" s="741"/>
      <c r="BD77" s="740"/>
      <c r="BE77" s="700"/>
      <c r="BF77" s="700"/>
      <c r="BG77" s="700"/>
      <c r="BH77" s="700"/>
      <c r="BI77" s="700"/>
      <c r="BJ77" s="700"/>
      <c r="BK77" s="700"/>
      <c r="BL77" s="700"/>
      <c r="BM77" s="700"/>
      <c r="BN77" s="700"/>
      <c r="BO77" s="700"/>
      <c r="BP77" s="700"/>
      <c r="BQ77" s="726">
        <v>71</v>
      </c>
      <c r="BR77" s="725"/>
      <c r="BS77" s="720"/>
      <c r="BT77" s="719"/>
      <c r="BU77" s="719"/>
      <c r="BV77" s="719"/>
      <c r="BW77" s="719"/>
      <c r="BX77" s="719"/>
      <c r="BY77" s="719"/>
      <c r="BZ77" s="719"/>
      <c r="CA77" s="719"/>
      <c r="CB77" s="719"/>
      <c r="CC77" s="719"/>
      <c r="CD77" s="719"/>
      <c r="CE77" s="719"/>
      <c r="CF77" s="719"/>
      <c r="CG77" s="724"/>
      <c r="CH77" s="723"/>
      <c r="CI77" s="722"/>
      <c r="CJ77" s="722"/>
      <c r="CK77" s="722"/>
      <c r="CL77" s="721"/>
      <c r="CM77" s="723"/>
      <c r="CN77" s="722"/>
      <c r="CO77" s="722"/>
      <c r="CP77" s="722"/>
      <c r="CQ77" s="721"/>
      <c r="CR77" s="723"/>
      <c r="CS77" s="722"/>
      <c r="CT77" s="722"/>
      <c r="CU77" s="722"/>
      <c r="CV77" s="721"/>
      <c r="CW77" s="723"/>
      <c r="CX77" s="722"/>
      <c r="CY77" s="722"/>
      <c r="CZ77" s="722"/>
      <c r="DA77" s="721"/>
      <c r="DB77" s="723"/>
      <c r="DC77" s="722"/>
      <c r="DD77" s="722"/>
      <c r="DE77" s="722"/>
      <c r="DF77" s="721"/>
      <c r="DG77" s="723"/>
      <c r="DH77" s="722"/>
      <c r="DI77" s="722"/>
      <c r="DJ77" s="722"/>
      <c r="DK77" s="721"/>
      <c r="DL77" s="723"/>
      <c r="DM77" s="722"/>
      <c r="DN77" s="722"/>
      <c r="DO77" s="722"/>
      <c r="DP77" s="721"/>
      <c r="DQ77" s="723"/>
      <c r="DR77" s="722"/>
      <c r="DS77" s="722"/>
      <c r="DT77" s="722"/>
      <c r="DU77" s="721"/>
      <c r="DV77" s="720"/>
      <c r="DW77" s="719"/>
      <c r="DX77" s="719"/>
      <c r="DY77" s="719"/>
      <c r="DZ77" s="718"/>
      <c r="EA77" s="468"/>
    </row>
    <row r="78" spans="1:131" ht="26.25" customHeight="1" x14ac:dyDescent="0.15">
      <c r="A78" s="726">
        <v>11</v>
      </c>
      <c r="B78" s="746"/>
      <c r="C78" s="745"/>
      <c r="D78" s="745"/>
      <c r="E78" s="745"/>
      <c r="F78" s="745"/>
      <c r="G78" s="745"/>
      <c r="H78" s="745"/>
      <c r="I78" s="745"/>
      <c r="J78" s="745"/>
      <c r="K78" s="745"/>
      <c r="L78" s="745"/>
      <c r="M78" s="745"/>
      <c r="N78" s="745"/>
      <c r="O78" s="745"/>
      <c r="P78" s="744"/>
      <c r="Q78" s="743"/>
      <c r="R78" s="742"/>
      <c r="S78" s="742"/>
      <c r="T78" s="742"/>
      <c r="U78" s="742"/>
      <c r="V78" s="742"/>
      <c r="W78" s="742"/>
      <c r="X78" s="742"/>
      <c r="Y78" s="742"/>
      <c r="Z78" s="742"/>
      <c r="AA78" s="742"/>
      <c r="AB78" s="742"/>
      <c r="AC78" s="742"/>
      <c r="AD78" s="742"/>
      <c r="AE78" s="742"/>
      <c r="AF78" s="742"/>
      <c r="AG78" s="742"/>
      <c r="AH78" s="742"/>
      <c r="AI78" s="742"/>
      <c r="AJ78" s="742"/>
      <c r="AK78" s="742"/>
      <c r="AL78" s="742"/>
      <c r="AM78" s="742"/>
      <c r="AN78" s="742"/>
      <c r="AO78" s="742"/>
      <c r="AP78" s="742"/>
      <c r="AQ78" s="742"/>
      <c r="AR78" s="742"/>
      <c r="AS78" s="742"/>
      <c r="AT78" s="742"/>
      <c r="AU78" s="742"/>
      <c r="AV78" s="742"/>
      <c r="AW78" s="742"/>
      <c r="AX78" s="742"/>
      <c r="AY78" s="742"/>
      <c r="AZ78" s="741"/>
      <c r="BA78" s="741"/>
      <c r="BB78" s="741"/>
      <c r="BC78" s="741"/>
      <c r="BD78" s="740"/>
      <c r="BE78" s="700"/>
      <c r="BF78" s="700"/>
      <c r="BG78" s="700"/>
      <c r="BH78" s="700"/>
      <c r="BI78" s="700"/>
      <c r="BJ78" s="468"/>
      <c r="BK78" s="468"/>
      <c r="BL78" s="468"/>
      <c r="BM78" s="468"/>
      <c r="BN78" s="468"/>
      <c r="BO78" s="700"/>
      <c r="BP78" s="700"/>
      <c r="BQ78" s="726">
        <v>72</v>
      </c>
      <c r="BR78" s="725"/>
      <c r="BS78" s="720"/>
      <c r="BT78" s="719"/>
      <c r="BU78" s="719"/>
      <c r="BV78" s="719"/>
      <c r="BW78" s="719"/>
      <c r="BX78" s="719"/>
      <c r="BY78" s="719"/>
      <c r="BZ78" s="719"/>
      <c r="CA78" s="719"/>
      <c r="CB78" s="719"/>
      <c r="CC78" s="719"/>
      <c r="CD78" s="719"/>
      <c r="CE78" s="719"/>
      <c r="CF78" s="719"/>
      <c r="CG78" s="724"/>
      <c r="CH78" s="723"/>
      <c r="CI78" s="722"/>
      <c r="CJ78" s="722"/>
      <c r="CK78" s="722"/>
      <c r="CL78" s="721"/>
      <c r="CM78" s="723"/>
      <c r="CN78" s="722"/>
      <c r="CO78" s="722"/>
      <c r="CP78" s="722"/>
      <c r="CQ78" s="721"/>
      <c r="CR78" s="723"/>
      <c r="CS78" s="722"/>
      <c r="CT78" s="722"/>
      <c r="CU78" s="722"/>
      <c r="CV78" s="721"/>
      <c r="CW78" s="723"/>
      <c r="CX78" s="722"/>
      <c r="CY78" s="722"/>
      <c r="CZ78" s="722"/>
      <c r="DA78" s="721"/>
      <c r="DB78" s="723"/>
      <c r="DC78" s="722"/>
      <c r="DD78" s="722"/>
      <c r="DE78" s="722"/>
      <c r="DF78" s="721"/>
      <c r="DG78" s="723"/>
      <c r="DH78" s="722"/>
      <c r="DI78" s="722"/>
      <c r="DJ78" s="722"/>
      <c r="DK78" s="721"/>
      <c r="DL78" s="723"/>
      <c r="DM78" s="722"/>
      <c r="DN78" s="722"/>
      <c r="DO78" s="722"/>
      <c r="DP78" s="721"/>
      <c r="DQ78" s="723"/>
      <c r="DR78" s="722"/>
      <c r="DS78" s="722"/>
      <c r="DT78" s="722"/>
      <c r="DU78" s="721"/>
      <c r="DV78" s="720"/>
      <c r="DW78" s="719"/>
      <c r="DX78" s="719"/>
      <c r="DY78" s="719"/>
      <c r="DZ78" s="718"/>
      <c r="EA78" s="468"/>
    </row>
    <row r="79" spans="1:131" ht="26.25" customHeight="1" x14ac:dyDescent="0.15">
      <c r="A79" s="726">
        <v>12</v>
      </c>
      <c r="B79" s="746"/>
      <c r="C79" s="745"/>
      <c r="D79" s="745"/>
      <c r="E79" s="745"/>
      <c r="F79" s="745"/>
      <c r="G79" s="745"/>
      <c r="H79" s="745"/>
      <c r="I79" s="745"/>
      <c r="J79" s="745"/>
      <c r="K79" s="745"/>
      <c r="L79" s="745"/>
      <c r="M79" s="745"/>
      <c r="N79" s="745"/>
      <c r="O79" s="745"/>
      <c r="P79" s="744"/>
      <c r="Q79" s="743"/>
      <c r="R79" s="742"/>
      <c r="S79" s="742"/>
      <c r="T79" s="742"/>
      <c r="U79" s="742"/>
      <c r="V79" s="742"/>
      <c r="W79" s="742"/>
      <c r="X79" s="742"/>
      <c r="Y79" s="742"/>
      <c r="Z79" s="742"/>
      <c r="AA79" s="742"/>
      <c r="AB79" s="742"/>
      <c r="AC79" s="742"/>
      <c r="AD79" s="742"/>
      <c r="AE79" s="742"/>
      <c r="AF79" s="742"/>
      <c r="AG79" s="742"/>
      <c r="AH79" s="742"/>
      <c r="AI79" s="742"/>
      <c r="AJ79" s="742"/>
      <c r="AK79" s="742"/>
      <c r="AL79" s="742"/>
      <c r="AM79" s="742"/>
      <c r="AN79" s="742"/>
      <c r="AO79" s="742"/>
      <c r="AP79" s="742"/>
      <c r="AQ79" s="742"/>
      <c r="AR79" s="742"/>
      <c r="AS79" s="742"/>
      <c r="AT79" s="742"/>
      <c r="AU79" s="742"/>
      <c r="AV79" s="742"/>
      <c r="AW79" s="742"/>
      <c r="AX79" s="742"/>
      <c r="AY79" s="742"/>
      <c r="AZ79" s="741"/>
      <c r="BA79" s="741"/>
      <c r="BB79" s="741"/>
      <c r="BC79" s="741"/>
      <c r="BD79" s="740"/>
      <c r="BE79" s="700"/>
      <c r="BF79" s="700"/>
      <c r="BG79" s="700"/>
      <c r="BH79" s="700"/>
      <c r="BI79" s="700"/>
      <c r="BJ79" s="468"/>
      <c r="BK79" s="468"/>
      <c r="BL79" s="468"/>
      <c r="BM79" s="468"/>
      <c r="BN79" s="468"/>
      <c r="BO79" s="700"/>
      <c r="BP79" s="700"/>
      <c r="BQ79" s="726">
        <v>73</v>
      </c>
      <c r="BR79" s="725"/>
      <c r="BS79" s="720"/>
      <c r="BT79" s="719"/>
      <c r="BU79" s="719"/>
      <c r="BV79" s="719"/>
      <c r="BW79" s="719"/>
      <c r="BX79" s="719"/>
      <c r="BY79" s="719"/>
      <c r="BZ79" s="719"/>
      <c r="CA79" s="719"/>
      <c r="CB79" s="719"/>
      <c r="CC79" s="719"/>
      <c r="CD79" s="719"/>
      <c r="CE79" s="719"/>
      <c r="CF79" s="719"/>
      <c r="CG79" s="724"/>
      <c r="CH79" s="723"/>
      <c r="CI79" s="722"/>
      <c r="CJ79" s="722"/>
      <c r="CK79" s="722"/>
      <c r="CL79" s="721"/>
      <c r="CM79" s="723"/>
      <c r="CN79" s="722"/>
      <c r="CO79" s="722"/>
      <c r="CP79" s="722"/>
      <c r="CQ79" s="721"/>
      <c r="CR79" s="723"/>
      <c r="CS79" s="722"/>
      <c r="CT79" s="722"/>
      <c r="CU79" s="722"/>
      <c r="CV79" s="721"/>
      <c r="CW79" s="723"/>
      <c r="CX79" s="722"/>
      <c r="CY79" s="722"/>
      <c r="CZ79" s="722"/>
      <c r="DA79" s="721"/>
      <c r="DB79" s="723"/>
      <c r="DC79" s="722"/>
      <c r="DD79" s="722"/>
      <c r="DE79" s="722"/>
      <c r="DF79" s="721"/>
      <c r="DG79" s="723"/>
      <c r="DH79" s="722"/>
      <c r="DI79" s="722"/>
      <c r="DJ79" s="722"/>
      <c r="DK79" s="721"/>
      <c r="DL79" s="723"/>
      <c r="DM79" s="722"/>
      <c r="DN79" s="722"/>
      <c r="DO79" s="722"/>
      <c r="DP79" s="721"/>
      <c r="DQ79" s="723"/>
      <c r="DR79" s="722"/>
      <c r="DS79" s="722"/>
      <c r="DT79" s="722"/>
      <c r="DU79" s="721"/>
      <c r="DV79" s="720"/>
      <c r="DW79" s="719"/>
      <c r="DX79" s="719"/>
      <c r="DY79" s="719"/>
      <c r="DZ79" s="718"/>
      <c r="EA79" s="468"/>
    </row>
    <row r="80" spans="1:131" ht="26.25" customHeight="1" x14ac:dyDescent="0.15">
      <c r="A80" s="726">
        <v>13</v>
      </c>
      <c r="B80" s="746"/>
      <c r="C80" s="745"/>
      <c r="D80" s="745"/>
      <c r="E80" s="745"/>
      <c r="F80" s="745"/>
      <c r="G80" s="745"/>
      <c r="H80" s="745"/>
      <c r="I80" s="745"/>
      <c r="J80" s="745"/>
      <c r="K80" s="745"/>
      <c r="L80" s="745"/>
      <c r="M80" s="745"/>
      <c r="N80" s="745"/>
      <c r="O80" s="745"/>
      <c r="P80" s="744"/>
      <c r="Q80" s="743"/>
      <c r="R80" s="742"/>
      <c r="S80" s="742"/>
      <c r="T80" s="742"/>
      <c r="U80" s="742"/>
      <c r="V80" s="742"/>
      <c r="W80" s="742"/>
      <c r="X80" s="742"/>
      <c r="Y80" s="742"/>
      <c r="Z80" s="742"/>
      <c r="AA80" s="742"/>
      <c r="AB80" s="742"/>
      <c r="AC80" s="742"/>
      <c r="AD80" s="742"/>
      <c r="AE80" s="742"/>
      <c r="AF80" s="742"/>
      <c r="AG80" s="742"/>
      <c r="AH80" s="742"/>
      <c r="AI80" s="742"/>
      <c r="AJ80" s="742"/>
      <c r="AK80" s="742"/>
      <c r="AL80" s="742"/>
      <c r="AM80" s="742"/>
      <c r="AN80" s="742"/>
      <c r="AO80" s="742"/>
      <c r="AP80" s="742"/>
      <c r="AQ80" s="742"/>
      <c r="AR80" s="742"/>
      <c r="AS80" s="742"/>
      <c r="AT80" s="742"/>
      <c r="AU80" s="742"/>
      <c r="AV80" s="742"/>
      <c r="AW80" s="742"/>
      <c r="AX80" s="742"/>
      <c r="AY80" s="742"/>
      <c r="AZ80" s="741"/>
      <c r="BA80" s="741"/>
      <c r="BB80" s="741"/>
      <c r="BC80" s="741"/>
      <c r="BD80" s="740"/>
      <c r="BE80" s="700"/>
      <c r="BF80" s="700"/>
      <c r="BG80" s="700"/>
      <c r="BH80" s="700"/>
      <c r="BI80" s="700"/>
      <c r="BJ80" s="700"/>
      <c r="BK80" s="700"/>
      <c r="BL80" s="700"/>
      <c r="BM80" s="700"/>
      <c r="BN80" s="700"/>
      <c r="BO80" s="700"/>
      <c r="BP80" s="700"/>
      <c r="BQ80" s="726">
        <v>74</v>
      </c>
      <c r="BR80" s="725"/>
      <c r="BS80" s="720"/>
      <c r="BT80" s="719"/>
      <c r="BU80" s="719"/>
      <c r="BV80" s="719"/>
      <c r="BW80" s="719"/>
      <c r="BX80" s="719"/>
      <c r="BY80" s="719"/>
      <c r="BZ80" s="719"/>
      <c r="CA80" s="719"/>
      <c r="CB80" s="719"/>
      <c r="CC80" s="719"/>
      <c r="CD80" s="719"/>
      <c r="CE80" s="719"/>
      <c r="CF80" s="719"/>
      <c r="CG80" s="724"/>
      <c r="CH80" s="723"/>
      <c r="CI80" s="722"/>
      <c r="CJ80" s="722"/>
      <c r="CK80" s="722"/>
      <c r="CL80" s="721"/>
      <c r="CM80" s="723"/>
      <c r="CN80" s="722"/>
      <c r="CO80" s="722"/>
      <c r="CP80" s="722"/>
      <c r="CQ80" s="721"/>
      <c r="CR80" s="723"/>
      <c r="CS80" s="722"/>
      <c r="CT80" s="722"/>
      <c r="CU80" s="722"/>
      <c r="CV80" s="721"/>
      <c r="CW80" s="723"/>
      <c r="CX80" s="722"/>
      <c r="CY80" s="722"/>
      <c r="CZ80" s="722"/>
      <c r="DA80" s="721"/>
      <c r="DB80" s="723"/>
      <c r="DC80" s="722"/>
      <c r="DD80" s="722"/>
      <c r="DE80" s="722"/>
      <c r="DF80" s="721"/>
      <c r="DG80" s="723"/>
      <c r="DH80" s="722"/>
      <c r="DI80" s="722"/>
      <c r="DJ80" s="722"/>
      <c r="DK80" s="721"/>
      <c r="DL80" s="723"/>
      <c r="DM80" s="722"/>
      <c r="DN80" s="722"/>
      <c r="DO80" s="722"/>
      <c r="DP80" s="721"/>
      <c r="DQ80" s="723"/>
      <c r="DR80" s="722"/>
      <c r="DS80" s="722"/>
      <c r="DT80" s="722"/>
      <c r="DU80" s="721"/>
      <c r="DV80" s="720"/>
      <c r="DW80" s="719"/>
      <c r="DX80" s="719"/>
      <c r="DY80" s="719"/>
      <c r="DZ80" s="718"/>
      <c r="EA80" s="468"/>
    </row>
    <row r="81" spans="1:131" ht="26.25" customHeight="1" x14ac:dyDescent="0.15">
      <c r="A81" s="726">
        <v>14</v>
      </c>
      <c r="B81" s="746"/>
      <c r="C81" s="745"/>
      <c r="D81" s="745"/>
      <c r="E81" s="745"/>
      <c r="F81" s="745"/>
      <c r="G81" s="745"/>
      <c r="H81" s="745"/>
      <c r="I81" s="745"/>
      <c r="J81" s="745"/>
      <c r="K81" s="745"/>
      <c r="L81" s="745"/>
      <c r="M81" s="745"/>
      <c r="N81" s="745"/>
      <c r="O81" s="745"/>
      <c r="P81" s="744"/>
      <c r="Q81" s="743"/>
      <c r="R81" s="742"/>
      <c r="S81" s="742"/>
      <c r="T81" s="742"/>
      <c r="U81" s="742"/>
      <c r="V81" s="742"/>
      <c r="W81" s="742"/>
      <c r="X81" s="742"/>
      <c r="Y81" s="742"/>
      <c r="Z81" s="742"/>
      <c r="AA81" s="742"/>
      <c r="AB81" s="742"/>
      <c r="AC81" s="742"/>
      <c r="AD81" s="742"/>
      <c r="AE81" s="742"/>
      <c r="AF81" s="742"/>
      <c r="AG81" s="742"/>
      <c r="AH81" s="742"/>
      <c r="AI81" s="742"/>
      <c r="AJ81" s="742"/>
      <c r="AK81" s="742"/>
      <c r="AL81" s="742"/>
      <c r="AM81" s="742"/>
      <c r="AN81" s="742"/>
      <c r="AO81" s="742"/>
      <c r="AP81" s="742"/>
      <c r="AQ81" s="742"/>
      <c r="AR81" s="742"/>
      <c r="AS81" s="742"/>
      <c r="AT81" s="742"/>
      <c r="AU81" s="742"/>
      <c r="AV81" s="742"/>
      <c r="AW81" s="742"/>
      <c r="AX81" s="742"/>
      <c r="AY81" s="742"/>
      <c r="AZ81" s="741"/>
      <c r="BA81" s="741"/>
      <c r="BB81" s="741"/>
      <c r="BC81" s="741"/>
      <c r="BD81" s="740"/>
      <c r="BE81" s="700"/>
      <c r="BF81" s="700"/>
      <c r="BG81" s="700"/>
      <c r="BH81" s="700"/>
      <c r="BI81" s="700"/>
      <c r="BJ81" s="700"/>
      <c r="BK81" s="700"/>
      <c r="BL81" s="700"/>
      <c r="BM81" s="700"/>
      <c r="BN81" s="700"/>
      <c r="BO81" s="700"/>
      <c r="BP81" s="700"/>
      <c r="BQ81" s="726">
        <v>75</v>
      </c>
      <c r="BR81" s="725"/>
      <c r="BS81" s="720"/>
      <c r="BT81" s="719"/>
      <c r="BU81" s="719"/>
      <c r="BV81" s="719"/>
      <c r="BW81" s="719"/>
      <c r="BX81" s="719"/>
      <c r="BY81" s="719"/>
      <c r="BZ81" s="719"/>
      <c r="CA81" s="719"/>
      <c r="CB81" s="719"/>
      <c r="CC81" s="719"/>
      <c r="CD81" s="719"/>
      <c r="CE81" s="719"/>
      <c r="CF81" s="719"/>
      <c r="CG81" s="724"/>
      <c r="CH81" s="723"/>
      <c r="CI81" s="722"/>
      <c r="CJ81" s="722"/>
      <c r="CK81" s="722"/>
      <c r="CL81" s="721"/>
      <c r="CM81" s="723"/>
      <c r="CN81" s="722"/>
      <c r="CO81" s="722"/>
      <c r="CP81" s="722"/>
      <c r="CQ81" s="721"/>
      <c r="CR81" s="723"/>
      <c r="CS81" s="722"/>
      <c r="CT81" s="722"/>
      <c r="CU81" s="722"/>
      <c r="CV81" s="721"/>
      <c r="CW81" s="723"/>
      <c r="CX81" s="722"/>
      <c r="CY81" s="722"/>
      <c r="CZ81" s="722"/>
      <c r="DA81" s="721"/>
      <c r="DB81" s="723"/>
      <c r="DC81" s="722"/>
      <c r="DD81" s="722"/>
      <c r="DE81" s="722"/>
      <c r="DF81" s="721"/>
      <c r="DG81" s="723"/>
      <c r="DH81" s="722"/>
      <c r="DI81" s="722"/>
      <c r="DJ81" s="722"/>
      <c r="DK81" s="721"/>
      <c r="DL81" s="723"/>
      <c r="DM81" s="722"/>
      <c r="DN81" s="722"/>
      <c r="DO81" s="722"/>
      <c r="DP81" s="721"/>
      <c r="DQ81" s="723"/>
      <c r="DR81" s="722"/>
      <c r="DS81" s="722"/>
      <c r="DT81" s="722"/>
      <c r="DU81" s="721"/>
      <c r="DV81" s="720"/>
      <c r="DW81" s="719"/>
      <c r="DX81" s="719"/>
      <c r="DY81" s="719"/>
      <c r="DZ81" s="718"/>
      <c r="EA81" s="468"/>
    </row>
    <row r="82" spans="1:131" ht="26.25" customHeight="1" x14ac:dyDescent="0.15">
      <c r="A82" s="726">
        <v>15</v>
      </c>
      <c r="B82" s="746"/>
      <c r="C82" s="745"/>
      <c r="D82" s="745"/>
      <c r="E82" s="745"/>
      <c r="F82" s="745"/>
      <c r="G82" s="745"/>
      <c r="H82" s="745"/>
      <c r="I82" s="745"/>
      <c r="J82" s="745"/>
      <c r="K82" s="745"/>
      <c r="L82" s="745"/>
      <c r="M82" s="745"/>
      <c r="N82" s="745"/>
      <c r="O82" s="745"/>
      <c r="P82" s="744"/>
      <c r="Q82" s="743"/>
      <c r="R82" s="742"/>
      <c r="S82" s="742"/>
      <c r="T82" s="742"/>
      <c r="U82" s="742"/>
      <c r="V82" s="742"/>
      <c r="W82" s="742"/>
      <c r="X82" s="742"/>
      <c r="Y82" s="742"/>
      <c r="Z82" s="742"/>
      <c r="AA82" s="742"/>
      <c r="AB82" s="742"/>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2"/>
      <c r="AY82" s="742"/>
      <c r="AZ82" s="741"/>
      <c r="BA82" s="741"/>
      <c r="BB82" s="741"/>
      <c r="BC82" s="741"/>
      <c r="BD82" s="740"/>
      <c r="BE82" s="700"/>
      <c r="BF82" s="700"/>
      <c r="BG82" s="700"/>
      <c r="BH82" s="700"/>
      <c r="BI82" s="700"/>
      <c r="BJ82" s="700"/>
      <c r="BK82" s="700"/>
      <c r="BL82" s="700"/>
      <c r="BM82" s="700"/>
      <c r="BN82" s="700"/>
      <c r="BO82" s="700"/>
      <c r="BP82" s="700"/>
      <c r="BQ82" s="726">
        <v>76</v>
      </c>
      <c r="BR82" s="725"/>
      <c r="BS82" s="720"/>
      <c r="BT82" s="719"/>
      <c r="BU82" s="719"/>
      <c r="BV82" s="719"/>
      <c r="BW82" s="719"/>
      <c r="BX82" s="719"/>
      <c r="BY82" s="719"/>
      <c r="BZ82" s="719"/>
      <c r="CA82" s="719"/>
      <c r="CB82" s="719"/>
      <c r="CC82" s="719"/>
      <c r="CD82" s="719"/>
      <c r="CE82" s="719"/>
      <c r="CF82" s="719"/>
      <c r="CG82" s="724"/>
      <c r="CH82" s="723"/>
      <c r="CI82" s="722"/>
      <c r="CJ82" s="722"/>
      <c r="CK82" s="722"/>
      <c r="CL82" s="721"/>
      <c r="CM82" s="723"/>
      <c r="CN82" s="722"/>
      <c r="CO82" s="722"/>
      <c r="CP82" s="722"/>
      <c r="CQ82" s="721"/>
      <c r="CR82" s="723"/>
      <c r="CS82" s="722"/>
      <c r="CT82" s="722"/>
      <c r="CU82" s="722"/>
      <c r="CV82" s="721"/>
      <c r="CW82" s="723"/>
      <c r="CX82" s="722"/>
      <c r="CY82" s="722"/>
      <c r="CZ82" s="722"/>
      <c r="DA82" s="721"/>
      <c r="DB82" s="723"/>
      <c r="DC82" s="722"/>
      <c r="DD82" s="722"/>
      <c r="DE82" s="722"/>
      <c r="DF82" s="721"/>
      <c r="DG82" s="723"/>
      <c r="DH82" s="722"/>
      <c r="DI82" s="722"/>
      <c r="DJ82" s="722"/>
      <c r="DK82" s="721"/>
      <c r="DL82" s="723"/>
      <c r="DM82" s="722"/>
      <c r="DN82" s="722"/>
      <c r="DO82" s="722"/>
      <c r="DP82" s="721"/>
      <c r="DQ82" s="723"/>
      <c r="DR82" s="722"/>
      <c r="DS82" s="722"/>
      <c r="DT82" s="722"/>
      <c r="DU82" s="721"/>
      <c r="DV82" s="720"/>
      <c r="DW82" s="719"/>
      <c r="DX82" s="719"/>
      <c r="DY82" s="719"/>
      <c r="DZ82" s="718"/>
      <c r="EA82" s="468"/>
    </row>
    <row r="83" spans="1:131" ht="26.25" customHeight="1" x14ac:dyDescent="0.15">
      <c r="A83" s="726">
        <v>16</v>
      </c>
      <c r="B83" s="746"/>
      <c r="C83" s="745"/>
      <c r="D83" s="745"/>
      <c r="E83" s="745"/>
      <c r="F83" s="745"/>
      <c r="G83" s="745"/>
      <c r="H83" s="745"/>
      <c r="I83" s="745"/>
      <c r="J83" s="745"/>
      <c r="K83" s="745"/>
      <c r="L83" s="745"/>
      <c r="M83" s="745"/>
      <c r="N83" s="745"/>
      <c r="O83" s="745"/>
      <c r="P83" s="744"/>
      <c r="Q83" s="743"/>
      <c r="R83" s="742"/>
      <c r="S83" s="742"/>
      <c r="T83" s="742"/>
      <c r="U83" s="742"/>
      <c r="V83" s="742"/>
      <c r="W83" s="742"/>
      <c r="X83" s="742"/>
      <c r="Y83" s="742"/>
      <c r="Z83" s="742"/>
      <c r="AA83" s="742"/>
      <c r="AB83" s="742"/>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2"/>
      <c r="AY83" s="742"/>
      <c r="AZ83" s="741"/>
      <c r="BA83" s="741"/>
      <c r="BB83" s="741"/>
      <c r="BC83" s="741"/>
      <c r="BD83" s="740"/>
      <c r="BE83" s="700"/>
      <c r="BF83" s="700"/>
      <c r="BG83" s="700"/>
      <c r="BH83" s="700"/>
      <c r="BI83" s="700"/>
      <c r="BJ83" s="700"/>
      <c r="BK83" s="700"/>
      <c r="BL83" s="700"/>
      <c r="BM83" s="700"/>
      <c r="BN83" s="700"/>
      <c r="BO83" s="700"/>
      <c r="BP83" s="700"/>
      <c r="BQ83" s="726">
        <v>77</v>
      </c>
      <c r="BR83" s="725"/>
      <c r="BS83" s="720"/>
      <c r="BT83" s="719"/>
      <c r="BU83" s="719"/>
      <c r="BV83" s="719"/>
      <c r="BW83" s="719"/>
      <c r="BX83" s="719"/>
      <c r="BY83" s="719"/>
      <c r="BZ83" s="719"/>
      <c r="CA83" s="719"/>
      <c r="CB83" s="719"/>
      <c r="CC83" s="719"/>
      <c r="CD83" s="719"/>
      <c r="CE83" s="719"/>
      <c r="CF83" s="719"/>
      <c r="CG83" s="724"/>
      <c r="CH83" s="723"/>
      <c r="CI83" s="722"/>
      <c r="CJ83" s="722"/>
      <c r="CK83" s="722"/>
      <c r="CL83" s="721"/>
      <c r="CM83" s="723"/>
      <c r="CN83" s="722"/>
      <c r="CO83" s="722"/>
      <c r="CP83" s="722"/>
      <c r="CQ83" s="721"/>
      <c r="CR83" s="723"/>
      <c r="CS83" s="722"/>
      <c r="CT83" s="722"/>
      <c r="CU83" s="722"/>
      <c r="CV83" s="721"/>
      <c r="CW83" s="723"/>
      <c r="CX83" s="722"/>
      <c r="CY83" s="722"/>
      <c r="CZ83" s="722"/>
      <c r="DA83" s="721"/>
      <c r="DB83" s="723"/>
      <c r="DC83" s="722"/>
      <c r="DD83" s="722"/>
      <c r="DE83" s="722"/>
      <c r="DF83" s="721"/>
      <c r="DG83" s="723"/>
      <c r="DH83" s="722"/>
      <c r="DI83" s="722"/>
      <c r="DJ83" s="722"/>
      <c r="DK83" s="721"/>
      <c r="DL83" s="723"/>
      <c r="DM83" s="722"/>
      <c r="DN83" s="722"/>
      <c r="DO83" s="722"/>
      <c r="DP83" s="721"/>
      <c r="DQ83" s="723"/>
      <c r="DR83" s="722"/>
      <c r="DS83" s="722"/>
      <c r="DT83" s="722"/>
      <c r="DU83" s="721"/>
      <c r="DV83" s="720"/>
      <c r="DW83" s="719"/>
      <c r="DX83" s="719"/>
      <c r="DY83" s="719"/>
      <c r="DZ83" s="718"/>
      <c r="EA83" s="468"/>
    </row>
    <row r="84" spans="1:131" ht="26.25" customHeight="1" x14ac:dyDescent="0.15">
      <c r="A84" s="726">
        <v>17</v>
      </c>
      <c r="B84" s="746"/>
      <c r="C84" s="745"/>
      <c r="D84" s="745"/>
      <c r="E84" s="745"/>
      <c r="F84" s="745"/>
      <c r="G84" s="745"/>
      <c r="H84" s="745"/>
      <c r="I84" s="745"/>
      <c r="J84" s="745"/>
      <c r="K84" s="745"/>
      <c r="L84" s="745"/>
      <c r="M84" s="745"/>
      <c r="N84" s="745"/>
      <c r="O84" s="745"/>
      <c r="P84" s="744"/>
      <c r="Q84" s="743"/>
      <c r="R84" s="742"/>
      <c r="S84" s="742"/>
      <c r="T84" s="742"/>
      <c r="U84" s="742"/>
      <c r="V84" s="742"/>
      <c r="W84" s="742"/>
      <c r="X84" s="742"/>
      <c r="Y84" s="742"/>
      <c r="Z84" s="742"/>
      <c r="AA84" s="742"/>
      <c r="AB84" s="742"/>
      <c r="AC84" s="742"/>
      <c r="AD84" s="742"/>
      <c r="AE84" s="742"/>
      <c r="AF84" s="742"/>
      <c r="AG84" s="742"/>
      <c r="AH84" s="742"/>
      <c r="AI84" s="742"/>
      <c r="AJ84" s="742"/>
      <c r="AK84" s="742"/>
      <c r="AL84" s="742"/>
      <c r="AM84" s="742"/>
      <c r="AN84" s="742"/>
      <c r="AO84" s="742"/>
      <c r="AP84" s="742"/>
      <c r="AQ84" s="742"/>
      <c r="AR84" s="742"/>
      <c r="AS84" s="742"/>
      <c r="AT84" s="742"/>
      <c r="AU84" s="742"/>
      <c r="AV84" s="742"/>
      <c r="AW84" s="742"/>
      <c r="AX84" s="742"/>
      <c r="AY84" s="742"/>
      <c r="AZ84" s="741"/>
      <c r="BA84" s="741"/>
      <c r="BB84" s="741"/>
      <c r="BC84" s="741"/>
      <c r="BD84" s="740"/>
      <c r="BE84" s="700"/>
      <c r="BF84" s="700"/>
      <c r="BG84" s="700"/>
      <c r="BH84" s="700"/>
      <c r="BI84" s="700"/>
      <c r="BJ84" s="700"/>
      <c r="BK84" s="700"/>
      <c r="BL84" s="700"/>
      <c r="BM84" s="700"/>
      <c r="BN84" s="700"/>
      <c r="BO84" s="700"/>
      <c r="BP84" s="700"/>
      <c r="BQ84" s="726">
        <v>78</v>
      </c>
      <c r="BR84" s="725"/>
      <c r="BS84" s="720"/>
      <c r="BT84" s="719"/>
      <c r="BU84" s="719"/>
      <c r="BV84" s="719"/>
      <c r="BW84" s="719"/>
      <c r="BX84" s="719"/>
      <c r="BY84" s="719"/>
      <c r="BZ84" s="719"/>
      <c r="CA84" s="719"/>
      <c r="CB84" s="719"/>
      <c r="CC84" s="719"/>
      <c r="CD84" s="719"/>
      <c r="CE84" s="719"/>
      <c r="CF84" s="719"/>
      <c r="CG84" s="724"/>
      <c r="CH84" s="723"/>
      <c r="CI84" s="722"/>
      <c r="CJ84" s="722"/>
      <c r="CK84" s="722"/>
      <c r="CL84" s="721"/>
      <c r="CM84" s="723"/>
      <c r="CN84" s="722"/>
      <c r="CO84" s="722"/>
      <c r="CP84" s="722"/>
      <c r="CQ84" s="721"/>
      <c r="CR84" s="723"/>
      <c r="CS84" s="722"/>
      <c r="CT84" s="722"/>
      <c r="CU84" s="722"/>
      <c r="CV84" s="721"/>
      <c r="CW84" s="723"/>
      <c r="CX84" s="722"/>
      <c r="CY84" s="722"/>
      <c r="CZ84" s="722"/>
      <c r="DA84" s="721"/>
      <c r="DB84" s="723"/>
      <c r="DC84" s="722"/>
      <c r="DD84" s="722"/>
      <c r="DE84" s="722"/>
      <c r="DF84" s="721"/>
      <c r="DG84" s="723"/>
      <c r="DH84" s="722"/>
      <c r="DI84" s="722"/>
      <c r="DJ84" s="722"/>
      <c r="DK84" s="721"/>
      <c r="DL84" s="723"/>
      <c r="DM84" s="722"/>
      <c r="DN84" s="722"/>
      <c r="DO84" s="722"/>
      <c r="DP84" s="721"/>
      <c r="DQ84" s="723"/>
      <c r="DR84" s="722"/>
      <c r="DS84" s="722"/>
      <c r="DT84" s="722"/>
      <c r="DU84" s="721"/>
      <c r="DV84" s="720"/>
      <c r="DW84" s="719"/>
      <c r="DX84" s="719"/>
      <c r="DY84" s="719"/>
      <c r="DZ84" s="718"/>
      <c r="EA84" s="468"/>
    </row>
    <row r="85" spans="1:131" ht="26.25" customHeight="1" x14ac:dyDescent="0.15">
      <c r="A85" s="726">
        <v>18</v>
      </c>
      <c r="B85" s="746"/>
      <c r="C85" s="745"/>
      <c r="D85" s="745"/>
      <c r="E85" s="745"/>
      <c r="F85" s="745"/>
      <c r="G85" s="745"/>
      <c r="H85" s="745"/>
      <c r="I85" s="745"/>
      <c r="J85" s="745"/>
      <c r="K85" s="745"/>
      <c r="L85" s="745"/>
      <c r="M85" s="745"/>
      <c r="N85" s="745"/>
      <c r="O85" s="745"/>
      <c r="P85" s="744"/>
      <c r="Q85" s="743"/>
      <c r="R85" s="742"/>
      <c r="S85" s="742"/>
      <c r="T85" s="742"/>
      <c r="U85" s="742"/>
      <c r="V85" s="742"/>
      <c r="W85" s="742"/>
      <c r="X85" s="742"/>
      <c r="Y85" s="742"/>
      <c r="Z85" s="742"/>
      <c r="AA85" s="742"/>
      <c r="AB85" s="742"/>
      <c r="AC85" s="742"/>
      <c r="AD85" s="742"/>
      <c r="AE85" s="742"/>
      <c r="AF85" s="742"/>
      <c r="AG85" s="742"/>
      <c r="AH85" s="742"/>
      <c r="AI85" s="742"/>
      <c r="AJ85" s="742"/>
      <c r="AK85" s="742"/>
      <c r="AL85" s="742"/>
      <c r="AM85" s="742"/>
      <c r="AN85" s="742"/>
      <c r="AO85" s="742"/>
      <c r="AP85" s="742"/>
      <c r="AQ85" s="742"/>
      <c r="AR85" s="742"/>
      <c r="AS85" s="742"/>
      <c r="AT85" s="742"/>
      <c r="AU85" s="742"/>
      <c r="AV85" s="742"/>
      <c r="AW85" s="742"/>
      <c r="AX85" s="742"/>
      <c r="AY85" s="742"/>
      <c r="AZ85" s="741"/>
      <c r="BA85" s="741"/>
      <c r="BB85" s="741"/>
      <c r="BC85" s="741"/>
      <c r="BD85" s="740"/>
      <c r="BE85" s="700"/>
      <c r="BF85" s="700"/>
      <c r="BG85" s="700"/>
      <c r="BH85" s="700"/>
      <c r="BI85" s="700"/>
      <c r="BJ85" s="700"/>
      <c r="BK85" s="700"/>
      <c r="BL85" s="700"/>
      <c r="BM85" s="700"/>
      <c r="BN85" s="700"/>
      <c r="BO85" s="700"/>
      <c r="BP85" s="700"/>
      <c r="BQ85" s="726">
        <v>79</v>
      </c>
      <c r="BR85" s="725"/>
      <c r="BS85" s="720"/>
      <c r="BT85" s="719"/>
      <c r="BU85" s="719"/>
      <c r="BV85" s="719"/>
      <c r="BW85" s="719"/>
      <c r="BX85" s="719"/>
      <c r="BY85" s="719"/>
      <c r="BZ85" s="719"/>
      <c r="CA85" s="719"/>
      <c r="CB85" s="719"/>
      <c r="CC85" s="719"/>
      <c r="CD85" s="719"/>
      <c r="CE85" s="719"/>
      <c r="CF85" s="719"/>
      <c r="CG85" s="724"/>
      <c r="CH85" s="723"/>
      <c r="CI85" s="722"/>
      <c r="CJ85" s="722"/>
      <c r="CK85" s="722"/>
      <c r="CL85" s="721"/>
      <c r="CM85" s="723"/>
      <c r="CN85" s="722"/>
      <c r="CO85" s="722"/>
      <c r="CP85" s="722"/>
      <c r="CQ85" s="721"/>
      <c r="CR85" s="723"/>
      <c r="CS85" s="722"/>
      <c r="CT85" s="722"/>
      <c r="CU85" s="722"/>
      <c r="CV85" s="721"/>
      <c r="CW85" s="723"/>
      <c r="CX85" s="722"/>
      <c r="CY85" s="722"/>
      <c r="CZ85" s="722"/>
      <c r="DA85" s="721"/>
      <c r="DB85" s="723"/>
      <c r="DC85" s="722"/>
      <c r="DD85" s="722"/>
      <c r="DE85" s="722"/>
      <c r="DF85" s="721"/>
      <c r="DG85" s="723"/>
      <c r="DH85" s="722"/>
      <c r="DI85" s="722"/>
      <c r="DJ85" s="722"/>
      <c r="DK85" s="721"/>
      <c r="DL85" s="723"/>
      <c r="DM85" s="722"/>
      <c r="DN85" s="722"/>
      <c r="DO85" s="722"/>
      <c r="DP85" s="721"/>
      <c r="DQ85" s="723"/>
      <c r="DR85" s="722"/>
      <c r="DS85" s="722"/>
      <c r="DT85" s="722"/>
      <c r="DU85" s="721"/>
      <c r="DV85" s="720"/>
      <c r="DW85" s="719"/>
      <c r="DX85" s="719"/>
      <c r="DY85" s="719"/>
      <c r="DZ85" s="718"/>
      <c r="EA85" s="468"/>
    </row>
    <row r="86" spans="1:131" ht="26.25" customHeight="1" x14ac:dyDescent="0.15">
      <c r="A86" s="726">
        <v>19</v>
      </c>
      <c r="B86" s="746"/>
      <c r="C86" s="745"/>
      <c r="D86" s="745"/>
      <c r="E86" s="745"/>
      <c r="F86" s="745"/>
      <c r="G86" s="745"/>
      <c r="H86" s="745"/>
      <c r="I86" s="745"/>
      <c r="J86" s="745"/>
      <c r="K86" s="745"/>
      <c r="L86" s="745"/>
      <c r="M86" s="745"/>
      <c r="N86" s="745"/>
      <c r="O86" s="745"/>
      <c r="P86" s="744"/>
      <c r="Q86" s="743"/>
      <c r="R86" s="742"/>
      <c r="S86" s="742"/>
      <c r="T86" s="742"/>
      <c r="U86" s="742"/>
      <c r="V86" s="742"/>
      <c r="W86" s="742"/>
      <c r="X86" s="742"/>
      <c r="Y86" s="742"/>
      <c r="Z86" s="742"/>
      <c r="AA86" s="742"/>
      <c r="AB86" s="742"/>
      <c r="AC86" s="742"/>
      <c r="AD86" s="742"/>
      <c r="AE86" s="742"/>
      <c r="AF86" s="742"/>
      <c r="AG86" s="742"/>
      <c r="AH86" s="742"/>
      <c r="AI86" s="742"/>
      <c r="AJ86" s="742"/>
      <c r="AK86" s="742"/>
      <c r="AL86" s="742"/>
      <c r="AM86" s="742"/>
      <c r="AN86" s="742"/>
      <c r="AO86" s="742"/>
      <c r="AP86" s="742"/>
      <c r="AQ86" s="742"/>
      <c r="AR86" s="742"/>
      <c r="AS86" s="742"/>
      <c r="AT86" s="742"/>
      <c r="AU86" s="742"/>
      <c r="AV86" s="742"/>
      <c r="AW86" s="742"/>
      <c r="AX86" s="742"/>
      <c r="AY86" s="742"/>
      <c r="AZ86" s="741"/>
      <c r="BA86" s="741"/>
      <c r="BB86" s="741"/>
      <c r="BC86" s="741"/>
      <c r="BD86" s="740"/>
      <c r="BE86" s="700"/>
      <c r="BF86" s="700"/>
      <c r="BG86" s="700"/>
      <c r="BH86" s="700"/>
      <c r="BI86" s="700"/>
      <c r="BJ86" s="700"/>
      <c r="BK86" s="700"/>
      <c r="BL86" s="700"/>
      <c r="BM86" s="700"/>
      <c r="BN86" s="700"/>
      <c r="BO86" s="700"/>
      <c r="BP86" s="700"/>
      <c r="BQ86" s="726">
        <v>80</v>
      </c>
      <c r="BR86" s="725"/>
      <c r="BS86" s="720"/>
      <c r="BT86" s="719"/>
      <c r="BU86" s="719"/>
      <c r="BV86" s="719"/>
      <c r="BW86" s="719"/>
      <c r="BX86" s="719"/>
      <c r="BY86" s="719"/>
      <c r="BZ86" s="719"/>
      <c r="CA86" s="719"/>
      <c r="CB86" s="719"/>
      <c r="CC86" s="719"/>
      <c r="CD86" s="719"/>
      <c r="CE86" s="719"/>
      <c r="CF86" s="719"/>
      <c r="CG86" s="724"/>
      <c r="CH86" s="723"/>
      <c r="CI86" s="722"/>
      <c r="CJ86" s="722"/>
      <c r="CK86" s="722"/>
      <c r="CL86" s="721"/>
      <c r="CM86" s="723"/>
      <c r="CN86" s="722"/>
      <c r="CO86" s="722"/>
      <c r="CP86" s="722"/>
      <c r="CQ86" s="721"/>
      <c r="CR86" s="723"/>
      <c r="CS86" s="722"/>
      <c r="CT86" s="722"/>
      <c r="CU86" s="722"/>
      <c r="CV86" s="721"/>
      <c r="CW86" s="723"/>
      <c r="CX86" s="722"/>
      <c r="CY86" s="722"/>
      <c r="CZ86" s="722"/>
      <c r="DA86" s="721"/>
      <c r="DB86" s="723"/>
      <c r="DC86" s="722"/>
      <c r="DD86" s="722"/>
      <c r="DE86" s="722"/>
      <c r="DF86" s="721"/>
      <c r="DG86" s="723"/>
      <c r="DH86" s="722"/>
      <c r="DI86" s="722"/>
      <c r="DJ86" s="722"/>
      <c r="DK86" s="721"/>
      <c r="DL86" s="723"/>
      <c r="DM86" s="722"/>
      <c r="DN86" s="722"/>
      <c r="DO86" s="722"/>
      <c r="DP86" s="721"/>
      <c r="DQ86" s="723"/>
      <c r="DR86" s="722"/>
      <c r="DS86" s="722"/>
      <c r="DT86" s="722"/>
      <c r="DU86" s="721"/>
      <c r="DV86" s="720"/>
      <c r="DW86" s="719"/>
      <c r="DX86" s="719"/>
      <c r="DY86" s="719"/>
      <c r="DZ86" s="718"/>
      <c r="EA86" s="468"/>
    </row>
    <row r="87" spans="1:131" ht="26.25" customHeight="1" x14ac:dyDescent="0.15">
      <c r="A87" s="739">
        <v>20</v>
      </c>
      <c r="B87" s="738"/>
      <c r="C87" s="737"/>
      <c r="D87" s="737"/>
      <c r="E87" s="737"/>
      <c r="F87" s="737"/>
      <c r="G87" s="737"/>
      <c r="H87" s="737"/>
      <c r="I87" s="737"/>
      <c r="J87" s="737"/>
      <c r="K87" s="737"/>
      <c r="L87" s="737"/>
      <c r="M87" s="737"/>
      <c r="N87" s="737"/>
      <c r="O87" s="737"/>
      <c r="P87" s="736"/>
      <c r="Q87" s="735"/>
      <c r="R87" s="734"/>
      <c r="S87" s="734"/>
      <c r="T87" s="734"/>
      <c r="U87" s="734"/>
      <c r="V87" s="734"/>
      <c r="W87" s="734"/>
      <c r="X87" s="734"/>
      <c r="Y87" s="734"/>
      <c r="Z87" s="734"/>
      <c r="AA87" s="734"/>
      <c r="AB87" s="734"/>
      <c r="AC87" s="734"/>
      <c r="AD87" s="734"/>
      <c r="AE87" s="734"/>
      <c r="AF87" s="734"/>
      <c r="AG87" s="734"/>
      <c r="AH87" s="734"/>
      <c r="AI87" s="734"/>
      <c r="AJ87" s="734"/>
      <c r="AK87" s="734"/>
      <c r="AL87" s="734"/>
      <c r="AM87" s="734"/>
      <c r="AN87" s="734"/>
      <c r="AO87" s="734"/>
      <c r="AP87" s="734"/>
      <c r="AQ87" s="734"/>
      <c r="AR87" s="734"/>
      <c r="AS87" s="734"/>
      <c r="AT87" s="734"/>
      <c r="AU87" s="734"/>
      <c r="AV87" s="734"/>
      <c r="AW87" s="734"/>
      <c r="AX87" s="734"/>
      <c r="AY87" s="734"/>
      <c r="AZ87" s="733"/>
      <c r="BA87" s="733"/>
      <c r="BB87" s="733"/>
      <c r="BC87" s="733"/>
      <c r="BD87" s="732"/>
      <c r="BE87" s="700"/>
      <c r="BF87" s="700"/>
      <c r="BG87" s="700"/>
      <c r="BH87" s="700"/>
      <c r="BI87" s="700"/>
      <c r="BJ87" s="700"/>
      <c r="BK87" s="700"/>
      <c r="BL87" s="700"/>
      <c r="BM87" s="700"/>
      <c r="BN87" s="700"/>
      <c r="BO87" s="700"/>
      <c r="BP87" s="700"/>
      <c r="BQ87" s="726">
        <v>81</v>
      </c>
      <c r="BR87" s="725"/>
      <c r="BS87" s="720"/>
      <c r="BT87" s="719"/>
      <c r="BU87" s="719"/>
      <c r="BV87" s="719"/>
      <c r="BW87" s="719"/>
      <c r="BX87" s="719"/>
      <c r="BY87" s="719"/>
      <c r="BZ87" s="719"/>
      <c r="CA87" s="719"/>
      <c r="CB87" s="719"/>
      <c r="CC87" s="719"/>
      <c r="CD87" s="719"/>
      <c r="CE87" s="719"/>
      <c r="CF87" s="719"/>
      <c r="CG87" s="724"/>
      <c r="CH87" s="723"/>
      <c r="CI87" s="722"/>
      <c r="CJ87" s="722"/>
      <c r="CK87" s="722"/>
      <c r="CL87" s="721"/>
      <c r="CM87" s="723"/>
      <c r="CN87" s="722"/>
      <c r="CO87" s="722"/>
      <c r="CP87" s="722"/>
      <c r="CQ87" s="721"/>
      <c r="CR87" s="723"/>
      <c r="CS87" s="722"/>
      <c r="CT87" s="722"/>
      <c r="CU87" s="722"/>
      <c r="CV87" s="721"/>
      <c r="CW87" s="723"/>
      <c r="CX87" s="722"/>
      <c r="CY87" s="722"/>
      <c r="CZ87" s="722"/>
      <c r="DA87" s="721"/>
      <c r="DB87" s="723"/>
      <c r="DC87" s="722"/>
      <c r="DD87" s="722"/>
      <c r="DE87" s="722"/>
      <c r="DF87" s="721"/>
      <c r="DG87" s="723"/>
      <c r="DH87" s="722"/>
      <c r="DI87" s="722"/>
      <c r="DJ87" s="722"/>
      <c r="DK87" s="721"/>
      <c r="DL87" s="723"/>
      <c r="DM87" s="722"/>
      <c r="DN87" s="722"/>
      <c r="DO87" s="722"/>
      <c r="DP87" s="721"/>
      <c r="DQ87" s="723"/>
      <c r="DR87" s="722"/>
      <c r="DS87" s="722"/>
      <c r="DT87" s="722"/>
      <c r="DU87" s="721"/>
      <c r="DV87" s="720"/>
      <c r="DW87" s="719"/>
      <c r="DX87" s="719"/>
      <c r="DY87" s="719"/>
      <c r="DZ87" s="718"/>
      <c r="EA87" s="468"/>
    </row>
    <row r="88" spans="1:131" ht="26.25" customHeight="1" thickBot="1" x14ac:dyDescent="0.2">
      <c r="A88" s="717" t="s">
        <v>373</v>
      </c>
      <c r="B88" s="709" t="s">
        <v>374</v>
      </c>
      <c r="C88" s="708"/>
      <c r="D88" s="708"/>
      <c r="E88" s="708"/>
      <c r="F88" s="708"/>
      <c r="G88" s="708"/>
      <c r="H88" s="708"/>
      <c r="I88" s="708"/>
      <c r="J88" s="708"/>
      <c r="K88" s="708"/>
      <c r="L88" s="708"/>
      <c r="M88" s="708"/>
      <c r="N88" s="708"/>
      <c r="O88" s="708"/>
      <c r="P88" s="716"/>
      <c r="Q88" s="731"/>
      <c r="R88" s="730"/>
      <c r="S88" s="730"/>
      <c r="T88" s="730"/>
      <c r="U88" s="730"/>
      <c r="V88" s="730"/>
      <c r="W88" s="730"/>
      <c r="X88" s="730"/>
      <c r="Y88" s="730"/>
      <c r="Z88" s="730"/>
      <c r="AA88" s="730"/>
      <c r="AB88" s="730"/>
      <c r="AC88" s="730"/>
      <c r="AD88" s="730"/>
      <c r="AE88" s="730"/>
      <c r="AF88" s="729"/>
      <c r="AG88" s="729"/>
      <c r="AH88" s="729"/>
      <c r="AI88" s="729"/>
      <c r="AJ88" s="729"/>
      <c r="AK88" s="730"/>
      <c r="AL88" s="730"/>
      <c r="AM88" s="730"/>
      <c r="AN88" s="730"/>
      <c r="AO88" s="730"/>
      <c r="AP88" s="729"/>
      <c r="AQ88" s="729"/>
      <c r="AR88" s="729"/>
      <c r="AS88" s="729"/>
      <c r="AT88" s="729"/>
      <c r="AU88" s="729"/>
      <c r="AV88" s="729"/>
      <c r="AW88" s="729"/>
      <c r="AX88" s="729"/>
      <c r="AY88" s="729"/>
      <c r="AZ88" s="728"/>
      <c r="BA88" s="728"/>
      <c r="BB88" s="728"/>
      <c r="BC88" s="728"/>
      <c r="BD88" s="727"/>
      <c r="BE88" s="700"/>
      <c r="BF88" s="700"/>
      <c r="BG88" s="700"/>
      <c r="BH88" s="700"/>
      <c r="BI88" s="700"/>
      <c r="BJ88" s="700"/>
      <c r="BK88" s="700"/>
      <c r="BL88" s="700"/>
      <c r="BM88" s="700"/>
      <c r="BN88" s="700"/>
      <c r="BO88" s="700"/>
      <c r="BP88" s="700"/>
      <c r="BQ88" s="726">
        <v>82</v>
      </c>
      <c r="BR88" s="725"/>
      <c r="BS88" s="720"/>
      <c r="BT88" s="719"/>
      <c r="BU88" s="719"/>
      <c r="BV88" s="719"/>
      <c r="BW88" s="719"/>
      <c r="BX88" s="719"/>
      <c r="BY88" s="719"/>
      <c r="BZ88" s="719"/>
      <c r="CA88" s="719"/>
      <c r="CB88" s="719"/>
      <c r="CC88" s="719"/>
      <c r="CD88" s="719"/>
      <c r="CE88" s="719"/>
      <c r="CF88" s="719"/>
      <c r="CG88" s="724"/>
      <c r="CH88" s="723"/>
      <c r="CI88" s="722"/>
      <c r="CJ88" s="722"/>
      <c r="CK88" s="722"/>
      <c r="CL88" s="721"/>
      <c r="CM88" s="723"/>
      <c r="CN88" s="722"/>
      <c r="CO88" s="722"/>
      <c r="CP88" s="722"/>
      <c r="CQ88" s="721"/>
      <c r="CR88" s="723"/>
      <c r="CS88" s="722"/>
      <c r="CT88" s="722"/>
      <c r="CU88" s="722"/>
      <c r="CV88" s="721"/>
      <c r="CW88" s="723"/>
      <c r="CX88" s="722"/>
      <c r="CY88" s="722"/>
      <c r="CZ88" s="722"/>
      <c r="DA88" s="721"/>
      <c r="DB88" s="723"/>
      <c r="DC88" s="722"/>
      <c r="DD88" s="722"/>
      <c r="DE88" s="722"/>
      <c r="DF88" s="721"/>
      <c r="DG88" s="723"/>
      <c r="DH88" s="722"/>
      <c r="DI88" s="722"/>
      <c r="DJ88" s="722"/>
      <c r="DK88" s="721"/>
      <c r="DL88" s="723"/>
      <c r="DM88" s="722"/>
      <c r="DN88" s="722"/>
      <c r="DO88" s="722"/>
      <c r="DP88" s="721"/>
      <c r="DQ88" s="723"/>
      <c r="DR88" s="722"/>
      <c r="DS88" s="722"/>
      <c r="DT88" s="722"/>
      <c r="DU88" s="721"/>
      <c r="DV88" s="720"/>
      <c r="DW88" s="719"/>
      <c r="DX88" s="719"/>
      <c r="DY88" s="719"/>
      <c r="DZ88" s="718"/>
      <c r="EA88" s="468"/>
    </row>
    <row r="89" spans="1:131" ht="26.25" hidden="1" customHeight="1" x14ac:dyDescent="0.15">
      <c r="A89" s="705"/>
      <c r="B89" s="704"/>
      <c r="C89" s="704"/>
      <c r="D89" s="704"/>
      <c r="E89" s="704"/>
      <c r="F89" s="704"/>
      <c r="G89" s="704"/>
      <c r="H89" s="704"/>
      <c r="I89" s="704"/>
      <c r="J89" s="704"/>
      <c r="K89" s="704"/>
      <c r="L89" s="704"/>
      <c r="M89" s="704"/>
      <c r="N89" s="704"/>
      <c r="O89" s="704"/>
      <c r="P89" s="704"/>
      <c r="Q89" s="703"/>
      <c r="R89" s="703"/>
      <c r="S89" s="703"/>
      <c r="T89" s="703"/>
      <c r="U89" s="703"/>
      <c r="V89" s="703"/>
      <c r="W89" s="703"/>
      <c r="X89" s="703"/>
      <c r="Y89" s="703"/>
      <c r="Z89" s="703"/>
      <c r="AA89" s="703"/>
      <c r="AB89" s="703"/>
      <c r="AC89" s="703"/>
      <c r="AD89" s="703"/>
      <c r="AE89" s="703"/>
      <c r="AF89" s="703"/>
      <c r="AG89" s="703"/>
      <c r="AH89" s="703"/>
      <c r="AI89" s="703"/>
      <c r="AJ89" s="703"/>
      <c r="AK89" s="703"/>
      <c r="AL89" s="703"/>
      <c r="AM89" s="703"/>
      <c r="AN89" s="703"/>
      <c r="AO89" s="703"/>
      <c r="AP89" s="703"/>
      <c r="AQ89" s="703"/>
      <c r="AR89" s="703"/>
      <c r="AS89" s="703"/>
      <c r="AT89" s="703"/>
      <c r="AU89" s="703"/>
      <c r="AV89" s="703"/>
      <c r="AW89" s="703"/>
      <c r="AX89" s="703"/>
      <c r="AY89" s="703"/>
      <c r="AZ89" s="702"/>
      <c r="BA89" s="702"/>
      <c r="BB89" s="702"/>
      <c r="BC89" s="702"/>
      <c r="BD89" s="702"/>
      <c r="BE89" s="700"/>
      <c r="BF89" s="700"/>
      <c r="BG89" s="700"/>
      <c r="BH89" s="700"/>
      <c r="BI89" s="700"/>
      <c r="BJ89" s="700"/>
      <c r="BK89" s="700"/>
      <c r="BL89" s="700"/>
      <c r="BM89" s="700"/>
      <c r="BN89" s="700"/>
      <c r="BO89" s="700"/>
      <c r="BP89" s="700"/>
      <c r="BQ89" s="726">
        <v>83</v>
      </c>
      <c r="BR89" s="725"/>
      <c r="BS89" s="720"/>
      <c r="BT89" s="719"/>
      <c r="BU89" s="719"/>
      <c r="BV89" s="719"/>
      <c r="BW89" s="719"/>
      <c r="BX89" s="719"/>
      <c r="BY89" s="719"/>
      <c r="BZ89" s="719"/>
      <c r="CA89" s="719"/>
      <c r="CB89" s="719"/>
      <c r="CC89" s="719"/>
      <c r="CD89" s="719"/>
      <c r="CE89" s="719"/>
      <c r="CF89" s="719"/>
      <c r="CG89" s="724"/>
      <c r="CH89" s="723"/>
      <c r="CI89" s="722"/>
      <c r="CJ89" s="722"/>
      <c r="CK89" s="722"/>
      <c r="CL89" s="721"/>
      <c r="CM89" s="723"/>
      <c r="CN89" s="722"/>
      <c r="CO89" s="722"/>
      <c r="CP89" s="722"/>
      <c r="CQ89" s="721"/>
      <c r="CR89" s="723"/>
      <c r="CS89" s="722"/>
      <c r="CT89" s="722"/>
      <c r="CU89" s="722"/>
      <c r="CV89" s="721"/>
      <c r="CW89" s="723"/>
      <c r="CX89" s="722"/>
      <c r="CY89" s="722"/>
      <c r="CZ89" s="722"/>
      <c r="DA89" s="721"/>
      <c r="DB89" s="723"/>
      <c r="DC89" s="722"/>
      <c r="DD89" s="722"/>
      <c r="DE89" s="722"/>
      <c r="DF89" s="721"/>
      <c r="DG89" s="723"/>
      <c r="DH89" s="722"/>
      <c r="DI89" s="722"/>
      <c r="DJ89" s="722"/>
      <c r="DK89" s="721"/>
      <c r="DL89" s="723"/>
      <c r="DM89" s="722"/>
      <c r="DN89" s="722"/>
      <c r="DO89" s="722"/>
      <c r="DP89" s="721"/>
      <c r="DQ89" s="723"/>
      <c r="DR89" s="722"/>
      <c r="DS89" s="722"/>
      <c r="DT89" s="722"/>
      <c r="DU89" s="721"/>
      <c r="DV89" s="720"/>
      <c r="DW89" s="719"/>
      <c r="DX89" s="719"/>
      <c r="DY89" s="719"/>
      <c r="DZ89" s="718"/>
      <c r="EA89" s="468"/>
    </row>
    <row r="90" spans="1:131" ht="26.25" hidden="1" customHeight="1" x14ac:dyDescent="0.15">
      <c r="A90" s="705"/>
      <c r="B90" s="704"/>
      <c r="C90" s="704"/>
      <c r="D90" s="704"/>
      <c r="E90" s="704"/>
      <c r="F90" s="704"/>
      <c r="G90" s="704"/>
      <c r="H90" s="704"/>
      <c r="I90" s="704"/>
      <c r="J90" s="704"/>
      <c r="K90" s="704"/>
      <c r="L90" s="704"/>
      <c r="M90" s="704"/>
      <c r="N90" s="704"/>
      <c r="O90" s="704"/>
      <c r="P90" s="704"/>
      <c r="Q90" s="703"/>
      <c r="R90" s="703"/>
      <c r="S90" s="703"/>
      <c r="T90" s="703"/>
      <c r="U90" s="703"/>
      <c r="V90" s="703"/>
      <c r="W90" s="703"/>
      <c r="X90" s="703"/>
      <c r="Y90" s="703"/>
      <c r="Z90" s="703"/>
      <c r="AA90" s="703"/>
      <c r="AB90" s="703"/>
      <c r="AC90" s="703"/>
      <c r="AD90" s="703"/>
      <c r="AE90" s="703"/>
      <c r="AF90" s="703"/>
      <c r="AG90" s="703"/>
      <c r="AH90" s="703"/>
      <c r="AI90" s="703"/>
      <c r="AJ90" s="703"/>
      <c r="AK90" s="703"/>
      <c r="AL90" s="703"/>
      <c r="AM90" s="703"/>
      <c r="AN90" s="703"/>
      <c r="AO90" s="703"/>
      <c r="AP90" s="703"/>
      <c r="AQ90" s="703"/>
      <c r="AR90" s="703"/>
      <c r="AS90" s="703"/>
      <c r="AT90" s="703"/>
      <c r="AU90" s="703"/>
      <c r="AV90" s="703"/>
      <c r="AW90" s="703"/>
      <c r="AX90" s="703"/>
      <c r="AY90" s="703"/>
      <c r="AZ90" s="702"/>
      <c r="BA90" s="702"/>
      <c r="BB90" s="702"/>
      <c r="BC90" s="702"/>
      <c r="BD90" s="702"/>
      <c r="BE90" s="700"/>
      <c r="BF90" s="700"/>
      <c r="BG90" s="700"/>
      <c r="BH90" s="700"/>
      <c r="BI90" s="700"/>
      <c r="BJ90" s="700"/>
      <c r="BK90" s="700"/>
      <c r="BL90" s="700"/>
      <c r="BM90" s="700"/>
      <c r="BN90" s="700"/>
      <c r="BO90" s="700"/>
      <c r="BP90" s="700"/>
      <c r="BQ90" s="726">
        <v>84</v>
      </c>
      <c r="BR90" s="725"/>
      <c r="BS90" s="720"/>
      <c r="BT90" s="719"/>
      <c r="BU90" s="719"/>
      <c r="BV90" s="719"/>
      <c r="BW90" s="719"/>
      <c r="BX90" s="719"/>
      <c r="BY90" s="719"/>
      <c r="BZ90" s="719"/>
      <c r="CA90" s="719"/>
      <c r="CB90" s="719"/>
      <c r="CC90" s="719"/>
      <c r="CD90" s="719"/>
      <c r="CE90" s="719"/>
      <c r="CF90" s="719"/>
      <c r="CG90" s="724"/>
      <c r="CH90" s="723"/>
      <c r="CI90" s="722"/>
      <c r="CJ90" s="722"/>
      <c r="CK90" s="722"/>
      <c r="CL90" s="721"/>
      <c r="CM90" s="723"/>
      <c r="CN90" s="722"/>
      <c r="CO90" s="722"/>
      <c r="CP90" s="722"/>
      <c r="CQ90" s="721"/>
      <c r="CR90" s="723"/>
      <c r="CS90" s="722"/>
      <c r="CT90" s="722"/>
      <c r="CU90" s="722"/>
      <c r="CV90" s="721"/>
      <c r="CW90" s="723"/>
      <c r="CX90" s="722"/>
      <c r="CY90" s="722"/>
      <c r="CZ90" s="722"/>
      <c r="DA90" s="721"/>
      <c r="DB90" s="723"/>
      <c r="DC90" s="722"/>
      <c r="DD90" s="722"/>
      <c r="DE90" s="722"/>
      <c r="DF90" s="721"/>
      <c r="DG90" s="723"/>
      <c r="DH90" s="722"/>
      <c r="DI90" s="722"/>
      <c r="DJ90" s="722"/>
      <c r="DK90" s="721"/>
      <c r="DL90" s="723"/>
      <c r="DM90" s="722"/>
      <c r="DN90" s="722"/>
      <c r="DO90" s="722"/>
      <c r="DP90" s="721"/>
      <c r="DQ90" s="723"/>
      <c r="DR90" s="722"/>
      <c r="DS90" s="722"/>
      <c r="DT90" s="722"/>
      <c r="DU90" s="721"/>
      <c r="DV90" s="720"/>
      <c r="DW90" s="719"/>
      <c r="DX90" s="719"/>
      <c r="DY90" s="719"/>
      <c r="DZ90" s="718"/>
      <c r="EA90" s="468"/>
    </row>
    <row r="91" spans="1:131" ht="26.25" hidden="1" customHeight="1" x14ac:dyDescent="0.15">
      <c r="A91" s="705"/>
      <c r="B91" s="704"/>
      <c r="C91" s="704"/>
      <c r="D91" s="704"/>
      <c r="E91" s="704"/>
      <c r="F91" s="704"/>
      <c r="G91" s="704"/>
      <c r="H91" s="704"/>
      <c r="I91" s="704"/>
      <c r="J91" s="704"/>
      <c r="K91" s="704"/>
      <c r="L91" s="704"/>
      <c r="M91" s="704"/>
      <c r="N91" s="704"/>
      <c r="O91" s="704"/>
      <c r="P91" s="704"/>
      <c r="Q91" s="703"/>
      <c r="R91" s="703"/>
      <c r="S91" s="703"/>
      <c r="T91" s="703"/>
      <c r="U91" s="703"/>
      <c r="V91" s="703"/>
      <c r="W91" s="703"/>
      <c r="X91" s="703"/>
      <c r="Y91" s="703"/>
      <c r="Z91" s="703"/>
      <c r="AA91" s="703"/>
      <c r="AB91" s="703"/>
      <c r="AC91" s="703"/>
      <c r="AD91" s="703"/>
      <c r="AE91" s="703"/>
      <c r="AF91" s="703"/>
      <c r="AG91" s="703"/>
      <c r="AH91" s="703"/>
      <c r="AI91" s="703"/>
      <c r="AJ91" s="703"/>
      <c r="AK91" s="703"/>
      <c r="AL91" s="703"/>
      <c r="AM91" s="703"/>
      <c r="AN91" s="703"/>
      <c r="AO91" s="703"/>
      <c r="AP91" s="703"/>
      <c r="AQ91" s="703"/>
      <c r="AR91" s="703"/>
      <c r="AS91" s="703"/>
      <c r="AT91" s="703"/>
      <c r="AU91" s="703"/>
      <c r="AV91" s="703"/>
      <c r="AW91" s="703"/>
      <c r="AX91" s="703"/>
      <c r="AY91" s="703"/>
      <c r="AZ91" s="702"/>
      <c r="BA91" s="702"/>
      <c r="BB91" s="702"/>
      <c r="BC91" s="702"/>
      <c r="BD91" s="702"/>
      <c r="BE91" s="700"/>
      <c r="BF91" s="700"/>
      <c r="BG91" s="700"/>
      <c r="BH91" s="700"/>
      <c r="BI91" s="700"/>
      <c r="BJ91" s="700"/>
      <c r="BK91" s="700"/>
      <c r="BL91" s="700"/>
      <c r="BM91" s="700"/>
      <c r="BN91" s="700"/>
      <c r="BO91" s="700"/>
      <c r="BP91" s="700"/>
      <c r="BQ91" s="726">
        <v>85</v>
      </c>
      <c r="BR91" s="725"/>
      <c r="BS91" s="720"/>
      <c r="BT91" s="719"/>
      <c r="BU91" s="719"/>
      <c r="BV91" s="719"/>
      <c r="BW91" s="719"/>
      <c r="BX91" s="719"/>
      <c r="BY91" s="719"/>
      <c r="BZ91" s="719"/>
      <c r="CA91" s="719"/>
      <c r="CB91" s="719"/>
      <c r="CC91" s="719"/>
      <c r="CD91" s="719"/>
      <c r="CE91" s="719"/>
      <c r="CF91" s="719"/>
      <c r="CG91" s="724"/>
      <c r="CH91" s="723"/>
      <c r="CI91" s="722"/>
      <c r="CJ91" s="722"/>
      <c r="CK91" s="722"/>
      <c r="CL91" s="721"/>
      <c r="CM91" s="723"/>
      <c r="CN91" s="722"/>
      <c r="CO91" s="722"/>
      <c r="CP91" s="722"/>
      <c r="CQ91" s="721"/>
      <c r="CR91" s="723"/>
      <c r="CS91" s="722"/>
      <c r="CT91" s="722"/>
      <c r="CU91" s="722"/>
      <c r="CV91" s="721"/>
      <c r="CW91" s="723"/>
      <c r="CX91" s="722"/>
      <c r="CY91" s="722"/>
      <c r="CZ91" s="722"/>
      <c r="DA91" s="721"/>
      <c r="DB91" s="723"/>
      <c r="DC91" s="722"/>
      <c r="DD91" s="722"/>
      <c r="DE91" s="722"/>
      <c r="DF91" s="721"/>
      <c r="DG91" s="723"/>
      <c r="DH91" s="722"/>
      <c r="DI91" s="722"/>
      <c r="DJ91" s="722"/>
      <c r="DK91" s="721"/>
      <c r="DL91" s="723"/>
      <c r="DM91" s="722"/>
      <c r="DN91" s="722"/>
      <c r="DO91" s="722"/>
      <c r="DP91" s="721"/>
      <c r="DQ91" s="723"/>
      <c r="DR91" s="722"/>
      <c r="DS91" s="722"/>
      <c r="DT91" s="722"/>
      <c r="DU91" s="721"/>
      <c r="DV91" s="720"/>
      <c r="DW91" s="719"/>
      <c r="DX91" s="719"/>
      <c r="DY91" s="719"/>
      <c r="DZ91" s="718"/>
      <c r="EA91" s="468"/>
    </row>
    <row r="92" spans="1:131" ht="26.25" hidden="1" customHeight="1" x14ac:dyDescent="0.15">
      <c r="A92" s="705"/>
      <c r="B92" s="704"/>
      <c r="C92" s="704"/>
      <c r="D92" s="704"/>
      <c r="E92" s="704"/>
      <c r="F92" s="704"/>
      <c r="G92" s="704"/>
      <c r="H92" s="704"/>
      <c r="I92" s="704"/>
      <c r="J92" s="704"/>
      <c r="K92" s="704"/>
      <c r="L92" s="704"/>
      <c r="M92" s="704"/>
      <c r="N92" s="704"/>
      <c r="O92" s="704"/>
      <c r="P92" s="704"/>
      <c r="Q92" s="703"/>
      <c r="R92" s="703"/>
      <c r="S92" s="703"/>
      <c r="T92" s="703"/>
      <c r="U92" s="703"/>
      <c r="V92" s="703"/>
      <c r="W92" s="703"/>
      <c r="X92" s="703"/>
      <c r="Y92" s="703"/>
      <c r="Z92" s="703"/>
      <c r="AA92" s="703"/>
      <c r="AB92" s="703"/>
      <c r="AC92" s="703"/>
      <c r="AD92" s="703"/>
      <c r="AE92" s="703"/>
      <c r="AF92" s="703"/>
      <c r="AG92" s="703"/>
      <c r="AH92" s="703"/>
      <c r="AI92" s="703"/>
      <c r="AJ92" s="703"/>
      <c r="AK92" s="703"/>
      <c r="AL92" s="703"/>
      <c r="AM92" s="703"/>
      <c r="AN92" s="703"/>
      <c r="AO92" s="703"/>
      <c r="AP92" s="703"/>
      <c r="AQ92" s="703"/>
      <c r="AR92" s="703"/>
      <c r="AS92" s="703"/>
      <c r="AT92" s="703"/>
      <c r="AU92" s="703"/>
      <c r="AV92" s="703"/>
      <c r="AW92" s="703"/>
      <c r="AX92" s="703"/>
      <c r="AY92" s="703"/>
      <c r="AZ92" s="702"/>
      <c r="BA92" s="702"/>
      <c r="BB92" s="702"/>
      <c r="BC92" s="702"/>
      <c r="BD92" s="702"/>
      <c r="BE92" s="700"/>
      <c r="BF92" s="700"/>
      <c r="BG92" s="700"/>
      <c r="BH92" s="700"/>
      <c r="BI92" s="700"/>
      <c r="BJ92" s="700"/>
      <c r="BK92" s="700"/>
      <c r="BL92" s="700"/>
      <c r="BM92" s="700"/>
      <c r="BN92" s="700"/>
      <c r="BO92" s="700"/>
      <c r="BP92" s="700"/>
      <c r="BQ92" s="726">
        <v>86</v>
      </c>
      <c r="BR92" s="725"/>
      <c r="BS92" s="720"/>
      <c r="BT92" s="719"/>
      <c r="BU92" s="719"/>
      <c r="BV92" s="719"/>
      <c r="BW92" s="719"/>
      <c r="BX92" s="719"/>
      <c r="BY92" s="719"/>
      <c r="BZ92" s="719"/>
      <c r="CA92" s="719"/>
      <c r="CB92" s="719"/>
      <c r="CC92" s="719"/>
      <c r="CD92" s="719"/>
      <c r="CE92" s="719"/>
      <c r="CF92" s="719"/>
      <c r="CG92" s="724"/>
      <c r="CH92" s="723"/>
      <c r="CI92" s="722"/>
      <c r="CJ92" s="722"/>
      <c r="CK92" s="722"/>
      <c r="CL92" s="721"/>
      <c r="CM92" s="723"/>
      <c r="CN92" s="722"/>
      <c r="CO92" s="722"/>
      <c r="CP92" s="722"/>
      <c r="CQ92" s="721"/>
      <c r="CR92" s="723"/>
      <c r="CS92" s="722"/>
      <c r="CT92" s="722"/>
      <c r="CU92" s="722"/>
      <c r="CV92" s="721"/>
      <c r="CW92" s="723"/>
      <c r="CX92" s="722"/>
      <c r="CY92" s="722"/>
      <c r="CZ92" s="722"/>
      <c r="DA92" s="721"/>
      <c r="DB92" s="723"/>
      <c r="DC92" s="722"/>
      <c r="DD92" s="722"/>
      <c r="DE92" s="722"/>
      <c r="DF92" s="721"/>
      <c r="DG92" s="723"/>
      <c r="DH92" s="722"/>
      <c r="DI92" s="722"/>
      <c r="DJ92" s="722"/>
      <c r="DK92" s="721"/>
      <c r="DL92" s="723"/>
      <c r="DM92" s="722"/>
      <c r="DN92" s="722"/>
      <c r="DO92" s="722"/>
      <c r="DP92" s="721"/>
      <c r="DQ92" s="723"/>
      <c r="DR92" s="722"/>
      <c r="DS92" s="722"/>
      <c r="DT92" s="722"/>
      <c r="DU92" s="721"/>
      <c r="DV92" s="720"/>
      <c r="DW92" s="719"/>
      <c r="DX92" s="719"/>
      <c r="DY92" s="719"/>
      <c r="DZ92" s="718"/>
      <c r="EA92" s="468"/>
    </row>
    <row r="93" spans="1:131" ht="26.25" hidden="1" customHeight="1" x14ac:dyDescent="0.15">
      <c r="A93" s="705"/>
      <c r="B93" s="704"/>
      <c r="C93" s="704"/>
      <c r="D93" s="704"/>
      <c r="E93" s="704"/>
      <c r="F93" s="704"/>
      <c r="G93" s="704"/>
      <c r="H93" s="704"/>
      <c r="I93" s="704"/>
      <c r="J93" s="704"/>
      <c r="K93" s="704"/>
      <c r="L93" s="704"/>
      <c r="M93" s="704"/>
      <c r="N93" s="704"/>
      <c r="O93" s="704"/>
      <c r="P93" s="704"/>
      <c r="Q93" s="703"/>
      <c r="R93" s="703"/>
      <c r="S93" s="703"/>
      <c r="T93" s="703"/>
      <c r="U93" s="703"/>
      <c r="V93" s="703"/>
      <c r="W93" s="703"/>
      <c r="X93" s="703"/>
      <c r="Y93" s="703"/>
      <c r="Z93" s="703"/>
      <c r="AA93" s="703"/>
      <c r="AB93" s="703"/>
      <c r="AC93" s="703"/>
      <c r="AD93" s="703"/>
      <c r="AE93" s="703"/>
      <c r="AF93" s="703"/>
      <c r="AG93" s="703"/>
      <c r="AH93" s="703"/>
      <c r="AI93" s="703"/>
      <c r="AJ93" s="703"/>
      <c r="AK93" s="703"/>
      <c r="AL93" s="703"/>
      <c r="AM93" s="703"/>
      <c r="AN93" s="703"/>
      <c r="AO93" s="703"/>
      <c r="AP93" s="703"/>
      <c r="AQ93" s="703"/>
      <c r="AR93" s="703"/>
      <c r="AS93" s="703"/>
      <c r="AT93" s="703"/>
      <c r="AU93" s="703"/>
      <c r="AV93" s="703"/>
      <c r="AW93" s="703"/>
      <c r="AX93" s="703"/>
      <c r="AY93" s="703"/>
      <c r="AZ93" s="702"/>
      <c r="BA93" s="702"/>
      <c r="BB93" s="702"/>
      <c r="BC93" s="702"/>
      <c r="BD93" s="702"/>
      <c r="BE93" s="700"/>
      <c r="BF93" s="700"/>
      <c r="BG93" s="700"/>
      <c r="BH93" s="700"/>
      <c r="BI93" s="700"/>
      <c r="BJ93" s="700"/>
      <c r="BK93" s="700"/>
      <c r="BL93" s="700"/>
      <c r="BM93" s="700"/>
      <c r="BN93" s="700"/>
      <c r="BO93" s="700"/>
      <c r="BP93" s="700"/>
      <c r="BQ93" s="726">
        <v>87</v>
      </c>
      <c r="BR93" s="725"/>
      <c r="BS93" s="720"/>
      <c r="BT93" s="719"/>
      <c r="BU93" s="719"/>
      <c r="BV93" s="719"/>
      <c r="BW93" s="719"/>
      <c r="BX93" s="719"/>
      <c r="BY93" s="719"/>
      <c r="BZ93" s="719"/>
      <c r="CA93" s="719"/>
      <c r="CB93" s="719"/>
      <c r="CC93" s="719"/>
      <c r="CD93" s="719"/>
      <c r="CE93" s="719"/>
      <c r="CF93" s="719"/>
      <c r="CG93" s="724"/>
      <c r="CH93" s="723"/>
      <c r="CI93" s="722"/>
      <c r="CJ93" s="722"/>
      <c r="CK93" s="722"/>
      <c r="CL93" s="721"/>
      <c r="CM93" s="723"/>
      <c r="CN93" s="722"/>
      <c r="CO93" s="722"/>
      <c r="CP93" s="722"/>
      <c r="CQ93" s="721"/>
      <c r="CR93" s="723"/>
      <c r="CS93" s="722"/>
      <c r="CT93" s="722"/>
      <c r="CU93" s="722"/>
      <c r="CV93" s="721"/>
      <c r="CW93" s="723"/>
      <c r="CX93" s="722"/>
      <c r="CY93" s="722"/>
      <c r="CZ93" s="722"/>
      <c r="DA93" s="721"/>
      <c r="DB93" s="723"/>
      <c r="DC93" s="722"/>
      <c r="DD93" s="722"/>
      <c r="DE93" s="722"/>
      <c r="DF93" s="721"/>
      <c r="DG93" s="723"/>
      <c r="DH93" s="722"/>
      <c r="DI93" s="722"/>
      <c r="DJ93" s="722"/>
      <c r="DK93" s="721"/>
      <c r="DL93" s="723"/>
      <c r="DM93" s="722"/>
      <c r="DN93" s="722"/>
      <c r="DO93" s="722"/>
      <c r="DP93" s="721"/>
      <c r="DQ93" s="723"/>
      <c r="DR93" s="722"/>
      <c r="DS93" s="722"/>
      <c r="DT93" s="722"/>
      <c r="DU93" s="721"/>
      <c r="DV93" s="720"/>
      <c r="DW93" s="719"/>
      <c r="DX93" s="719"/>
      <c r="DY93" s="719"/>
      <c r="DZ93" s="718"/>
      <c r="EA93" s="468"/>
    </row>
    <row r="94" spans="1:131" ht="26.25" hidden="1" customHeight="1" x14ac:dyDescent="0.15">
      <c r="A94" s="705"/>
      <c r="B94" s="704"/>
      <c r="C94" s="704"/>
      <c r="D94" s="704"/>
      <c r="E94" s="704"/>
      <c r="F94" s="704"/>
      <c r="G94" s="704"/>
      <c r="H94" s="704"/>
      <c r="I94" s="704"/>
      <c r="J94" s="704"/>
      <c r="K94" s="704"/>
      <c r="L94" s="704"/>
      <c r="M94" s="704"/>
      <c r="N94" s="704"/>
      <c r="O94" s="704"/>
      <c r="P94" s="704"/>
      <c r="Q94" s="703"/>
      <c r="R94" s="703"/>
      <c r="S94" s="703"/>
      <c r="T94" s="703"/>
      <c r="U94" s="703"/>
      <c r="V94" s="703"/>
      <c r="W94" s="703"/>
      <c r="X94" s="703"/>
      <c r="Y94" s="703"/>
      <c r="Z94" s="703"/>
      <c r="AA94" s="703"/>
      <c r="AB94" s="703"/>
      <c r="AC94" s="703"/>
      <c r="AD94" s="703"/>
      <c r="AE94" s="703"/>
      <c r="AF94" s="703"/>
      <c r="AG94" s="703"/>
      <c r="AH94" s="703"/>
      <c r="AI94" s="703"/>
      <c r="AJ94" s="703"/>
      <c r="AK94" s="703"/>
      <c r="AL94" s="703"/>
      <c r="AM94" s="703"/>
      <c r="AN94" s="703"/>
      <c r="AO94" s="703"/>
      <c r="AP94" s="703"/>
      <c r="AQ94" s="703"/>
      <c r="AR94" s="703"/>
      <c r="AS94" s="703"/>
      <c r="AT94" s="703"/>
      <c r="AU94" s="703"/>
      <c r="AV94" s="703"/>
      <c r="AW94" s="703"/>
      <c r="AX94" s="703"/>
      <c r="AY94" s="703"/>
      <c r="AZ94" s="702"/>
      <c r="BA94" s="702"/>
      <c r="BB94" s="702"/>
      <c r="BC94" s="702"/>
      <c r="BD94" s="702"/>
      <c r="BE94" s="700"/>
      <c r="BF94" s="700"/>
      <c r="BG94" s="700"/>
      <c r="BH94" s="700"/>
      <c r="BI94" s="700"/>
      <c r="BJ94" s="700"/>
      <c r="BK94" s="700"/>
      <c r="BL94" s="700"/>
      <c r="BM94" s="700"/>
      <c r="BN94" s="700"/>
      <c r="BO94" s="700"/>
      <c r="BP94" s="700"/>
      <c r="BQ94" s="726">
        <v>88</v>
      </c>
      <c r="BR94" s="725"/>
      <c r="BS94" s="720"/>
      <c r="BT94" s="719"/>
      <c r="BU94" s="719"/>
      <c r="BV94" s="719"/>
      <c r="BW94" s="719"/>
      <c r="BX94" s="719"/>
      <c r="BY94" s="719"/>
      <c r="BZ94" s="719"/>
      <c r="CA94" s="719"/>
      <c r="CB94" s="719"/>
      <c r="CC94" s="719"/>
      <c r="CD94" s="719"/>
      <c r="CE94" s="719"/>
      <c r="CF94" s="719"/>
      <c r="CG94" s="724"/>
      <c r="CH94" s="723"/>
      <c r="CI94" s="722"/>
      <c r="CJ94" s="722"/>
      <c r="CK94" s="722"/>
      <c r="CL94" s="721"/>
      <c r="CM94" s="723"/>
      <c r="CN94" s="722"/>
      <c r="CO94" s="722"/>
      <c r="CP94" s="722"/>
      <c r="CQ94" s="721"/>
      <c r="CR94" s="723"/>
      <c r="CS94" s="722"/>
      <c r="CT94" s="722"/>
      <c r="CU94" s="722"/>
      <c r="CV94" s="721"/>
      <c r="CW94" s="723"/>
      <c r="CX94" s="722"/>
      <c r="CY94" s="722"/>
      <c r="CZ94" s="722"/>
      <c r="DA94" s="721"/>
      <c r="DB94" s="723"/>
      <c r="DC94" s="722"/>
      <c r="DD94" s="722"/>
      <c r="DE94" s="722"/>
      <c r="DF94" s="721"/>
      <c r="DG94" s="723"/>
      <c r="DH94" s="722"/>
      <c r="DI94" s="722"/>
      <c r="DJ94" s="722"/>
      <c r="DK94" s="721"/>
      <c r="DL94" s="723"/>
      <c r="DM94" s="722"/>
      <c r="DN94" s="722"/>
      <c r="DO94" s="722"/>
      <c r="DP94" s="721"/>
      <c r="DQ94" s="723"/>
      <c r="DR94" s="722"/>
      <c r="DS94" s="722"/>
      <c r="DT94" s="722"/>
      <c r="DU94" s="721"/>
      <c r="DV94" s="720"/>
      <c r="DW94" s="719"/>
      <c r="DX94" s="719"/>
      <c r="DY94" s="719"/>
      <c r="DZ94" s="718"/>
      <c r="EA94" s="468"/>
    </row>
    <row r="95" spans="1:131" ht="26.25" hidden="1" customHeight="1" x14ac:dyDescent="0.15">
      <c r="A95" s="705"/>
      <c r="B95" s="704"/>
      <c r="C95" s="704"/>
      <c r="D95" s="704"/>
      <c r="E95" s="704"/>
      <c r="F95" s="704"/>
      <c r="G95" s="704"/>
      <c r="H95" s="704"/>
      <c r="I95" s="704"/>
      <c r="J95" s="704"/>
      <c r="K95" s="704"/>
      <c r="L95" s="704"/>
      <c r="M95" s="704"/>
      <c r="N95" s="704"/>
      <c r="O95" s="704"/>
      <c r="P95" s="704"/>
      <c r="Q95" s="703"/>
      <c r="R95" s="703"/>
      <c r="S95" s="703"/>
      <c r="T95" s="703"/>
      <c r="U95" s="703"/>
      <c r="V95" s="703"/>
      <c r="W95" s="703"/>
      <c r="X95" s="703"/>
      <c r="Y95" s="703"/>
      <c r="Z95" s="703"/>
      <c r="AA95" s="703"/>
      <c r="AB95" s="703"/>
      <c r="AC95" s="703"/>
      <c r="AD95" s="703"/>
      <c r="AE95" s="703"/>
      <c r="AF95" s="703"/>
      <c r="AG95" s="703"/>
      <c r="AH95" s="703"/>
      <c r="AI95" s="703"/>
      <c r="AJ95" s="703"/>
      <c r="AK95" s="703"/>
      <c r="AL95" s="703"/>
      <c r="AM95" s="703"/>
      <c r="AN95" s="703"/>
      <c r="AO95" s="703"/>
      <c r="AP95" s="703"/>
      <c r="AQ95" s="703"/>
      <c r="AR95" s="703"/>
      <c r="AS95" s="703"/>
      <c r="AT95" s="703"/>
      <c r="AU95" s="703"/>
      <c r="AV95" s="703"/>
      <c r="AW95" s="703"/>
      <c r="AX95" s="703"/>
      <c r="AY95" s="703"/>
      <c r="AZ95" s="702"/>
      <c r="BA95" s="702"/>
      <c r="BB95" s="702"/>
      <c r="BC95" s="702"/>
      <c r="BD95" s="702"/>
      <c r="BE95" s="700"/>
      <c r="BF95" s="700"/>
      <c r="BG95" s="700"/>
      <c r="BH95" s="700"/>
      <c r="BI95" s="700"/>
      <c r="BJ95" s="700"/>
      <c r="BK95" s="700"/>
      <c r="BL95" s="700"/>
      <c r="BM95" s="700"/>
      <c r="BN95" s="700"/>
      <c r="BO95" s="700"/>
      <c r="BP95" s="700"/>
      <c r="BQ95" s="726">
        <v>89</v>
      </c>
      <c r="BR95" s="725"/>
      <c r="BS95" s="720"/>
      <c r="BT95" s="719"/>
      <c r="BU95" s="719"/>
      <c r="BV95" s="719"/>
      <c r="BW95" s="719"/>
      <c r="BX95" s="719"/>
      <c r="BY95" s="719"/>
      <c r="BZ95" s="719"/>
      <c r="CA95" s="719"/>
      <c r="CB95" s="719"/>
      <c r="CC95" s="719"/>
      <c r="CD95" s="719"/>
      <c r="CE95" s="719"/>
      <c r="CF95" s="719"/>
      <c r="CG95" s="724"/>
      <c r="CH95" s="723"/>
      <c r="CI95" s="722"/>
      <c r="CJ95" s="722"/>
      <c r="CK95" s="722"/>
      <c r="CL95" s="721"/>
      <c r="CM95" s="723"/>
      <c r="CN95" s="722"/>
      <c r="CO95" s="722"/>
      <c r="CP95" s="722"/>
      <c r="CQ95" s="721"/>
      <c r="CR95" s="723"/>
      <c r="CS95" s="722"/>
      <c r="CT95" s="722"/>
      <c r="CU95" s="722"/>
      <c r="CV95" s="721"/>
      <c r="CW95" s="723"/>
      <c r="CX95" s="722"/>
      <c r="CY95" s="722"/>
      <c r="CZ95" s="722"/>
      <c r="DA95" s="721"/>
      <c r="DB95" s="723"/>
      <c r="DC95" s="722"/>
      <c r="DD95" s="722"/>
      <c r="DE95" s="722"/>
      <c r="DF95" s="721"/>
      <c r="DG95" s="723"/>
      <c r="DH95" s="722"/>
      <c r="DI95" s="722"/>
      <c r="DJ95" s="722"/>
      <c r="DK95" s="721"/>
      <c r="DL95" s="723"/>
      <c r="DM95" s="722"/>
      <c r="DN95" s="722"/>
      <c r="DO95" s="722"/>
      <c r="DP95" s="721"/>
      <c r="DQ95" s="723"/>
      <c r="DR95" s="722"/>
      <c r="DS95" s="722"/>
      <c r="DT95" s="722"/>
      <c r="DU95" s="721"/>
      <c r="DV95" s="720"/>
      <c r="DW95" s="719"/>
      <c r="DX95" s="719"/>
      <c r="DY95" s="719"/>
      <c r="DZ95" s="718"/>
      <c r="EA95" s="468"/>
    </row>
    <row r="96" spans="1:131" ht="26.25" hidden="1" customHeight="1" x14ac:dyDescent="0.15">
      <c r="A96" s="705"/>
      <c r="B96" s="704"/>
      <c r="C96" s="704"/>
      <c r="D96" s="704"/>
      <c r="E96" s="704"/>
      <c r="F96" s="704"/>
      <c r="G96" s="704"/>
      <c r="H96" s="704"/>
      <c r="I96" s="704"/>
      <c r="J96" s="704"/>
      <c r="K96" s="704"/>
      <c r="L96" s="704"/>
      <c r="M96" s="704"/>
      <c r="N96" s="704"/>
      <c r="O96" s="704"/>
      <c r="P96" s="704"/>
      <c r="Q96" s="703"/>
      <c r="R96" s="703"/>
      <c r="S96" s="703"/>
      <c r="T96" s="703"/>
      <c r="U96" s="703"/>
      <c r="V96" s="703"/>
      <c r="W96" s="703"/>
      <c r="X96" s="703"/>
      <c r="Y96" s="703"/>
      <c r="Z96" s="703"/>
      <c r="AA96" s="703"/>
      <c r="AB96" s="703"/>
      <c r="AC96" s="703"/>
      <c r="AD96" s="703"/>
      <c r="AE96" s="703"/>
      <c r="AF96" s="703"/>
      <c r="AG96" s="703"/>
      <c r="AH96" s="703"/>
      <c r="AI96" s="703"/>
      <c r="AJ96" s="703"/>
      <c r="AK96" s="703"/>
      <c r="AL96" s="703"/>
      <c r="AM96" s="703"/>
      <c r="AN96" s="703"/>
      <c r="AO96" s="703"/>
      <c r="AP96" s="703"/>
      <c r="AQ96" s="703"/>
      <c r="AR96" s="703"/>
      <c r="AS96" s="703"/>
      <c r="AT96" s="703"/>
      <c r="AU96" s="703"/>
      <c r="AV96" s="703"/>
      <c r="AW96" s="703"/>
      <c r="AX96" s="703"/>
      <c r="AY96" s="703"/>
      <c r="AZ96" s="702"/>
      <c r="BA96" s="702"/>
      <c r="BB96" s="702"/>
      <c r="BC96" s="702"/>
      <c r="BD96" s="702"/>
      <c r="BE96" s="700"/>
      <c r="BF96" s="700"/>
      <c r="BG96" s="700"/>
      <c r="BH96" s="700"/>
      <c r="BI96" s="700"/>
      <c r="BJ96" s="700"/>
      <c r="BK96" s="700"/>
      <c r="BL96" s="700"/>
      <c r="BM96" s="700"/>
      <c r="BN96" s="700"/>
      <c r="BO96" s="700"/>
      <c r="BP96" s="700"/>
      <c r="BQ96" s="726">
        <v>90</v>
      </c>
      <c r="BR96" s="725"/>
      <c r="BS96" s="720"/>
      <c r="BT96" s="719"/>
      <c r="BU96" s="719"/>
      <c r="BV96" s="719"/>
      <c r="BW96" s="719"/>
      <c r="BX96" s="719"/>
      <c r="BY96" s="719"/>
      <c r="BZ96" s="719"/>
      <c r="CA96" s="719"/>
      <c r="CB96" s="719"/>
      <c r="CC96" s="719"/>
      <c r="CD96" s="719"/>
      <c r="CE96" s="719"/>
      <c r="CF96" s="719"/>
      <c r="CG96" s="724"/>
      <c r="CH96" s="723"/>
      <c r="CI96" s="722"/>
      <c r="CJ96" s="722"/>
      <c r="CK96" s="722"/>
      <c r="CL96" s="721"/>
      <c r="CM96" s="723"/>
      <c r="CN96" s="722"/>
      <c r="CO96" s="722"/>
      <c r="CP96" s="722"/>
      <c r="CQ96" s="721"/>
      <c r="CR96" s="723"/>
      <c r="CS96" s="722"/>
      <c r="CT96" s="722"/>
      <c r="CU96" s="722"/>
      <c r="CV96" s="721"/>
      <c r="CW96" s="723"/>
      <c r="CX96" s="722"/>
      <c r="CY96" s="722"/>
      <c r="CZ96" s="722"/>
      <c r="DA96" s="721"/>
      <c r="DB96" s="723"/>
      <c r="DC96" s="722"/>
      <c r="DD96" s="722"/>
      <c r="DE96" s="722"/>
      <c r="DF96" s="721"/>
      <c r="DG96" s="723"/>
      <c r="DH96" s="722"/>
      <c r="DI96" s="722"/>
      <c r="DJ96" s="722"/>
      <c r="DK96" s="721"/>
      <c r="DL96" s="723"/>
      <c r="DM96" s="722"/>
      <c r="DN96" s="722"/>
      <c r="DO96" s="722"/>
      <c r="DP96" s="721"/>
      <c r="DQ96" s="723"/>
      <c r="DR96" s="722"/>
      <c r="DS96" s="722"/>
      <c r="DT96" s="722"/>
      <c r="DU96" s="721"/>
      <c r="DV96" s="720"/>
      <c r="DW96" s="719"/>
      <c r="DX96" s="719"/>
      <c r="DY96" s="719"/>
      <c r="DZ96" s="718"/>
      <c r="EA96" s="468"/>
    </row>
    <row r="97" spans="1:131" ht="26.25" hidden="1" customHeight="1" x14ac:dyDescent="0.15">
      <c r="A97" s="705"/>
      <c r="B97" s="704"/>
      <c r="C97" s="704"/>
      <c r="D97" s="704"/>
      <c r="E97" s="704"/>
      <c r="F97" s="704"/>
      <c r="G97" s="704"/>
      <c r="H97" s="704"/>
      <c r="I97" s="704"/>
      <c r="J97" s="704"/>
      <c r="K97" s="704"/>
      <c r="L97" s="704"/>
      <c r="M97" s="704"/>
      <c r="N97" s="704"/>
      <c r="O97" s="704"/>
      <c r="P97" s="704"/>
      <c r="Q97" s="703"/>
      <c r="R97" s="703"/>
      <c r="S97" s="703"/>
      <c r="T97" s="703"/>
      <c r="U97" s="703"/>
      <c r="V97" s="703"/>
      <c r="W97" s="703"/>
      <c r="X97" s="703"/>
      <c r="Y97" s="703"/>
      <c r="Z97" s="703"/>
      <c r="AA97" s="703"/>
      <c r="AB97" s="703"/>
      <c r="AC97" s="703"/>
      <c r="AD97" s="703"/>
      <c r="AE97" s="703"/>
      <c r="AF97" s="703"/>
      <c r="AG97" s="703"/>
      <c r="AH97" s="703"/>
      <c r="AI97" s="703"/>
      <c r="AJ97" s="703"/>
      <c r="AK97" s="703"/>
      <c r="AL97" s="703"/>
      <c r="AM97" s="703"/>
      <c r="AN97" s="703"/>
      <c r="AO97" s="703"/>
      <c r="AP97" s="703"/>
      <c r="AQ97" s="703"/>
      <c r="AR97" s="703"/>
      <c r="AS97" s="703"/>
      <c r="AT97" s="703"/>
      <c r="AU97" s="703"/>
      <c r="AV97" s="703"/>
      <c r="AW97" s="703"/>
      <c r="AX97" s="703"/>
      <c r="AY97" s="703"/>
      <c r="AZ97" s="702"/>
      <c r="BA97" s="702"/>
      <c r="BB97" s="702"/>
      <c r="BC97" s="702"/>
      <c r="BD97" s="702"/>
      <c r="BE97" s="700"/>
      <c r="BF97" s="700"/>
      <c r="BG97" s="700"/>
      <c r="BH97" s="700"/>
      <c r="BI97" s="700"/>
      <c r="BJ97" s="700"/>
      <c r="BK97" s="700"/>
      <c r="BL97" s="700"/>
      <c r="BM97" s="700"/>
      <c r="BN97" s="700"/>
      <c r="BO97" s="700"/>
      <c r="BP97" s="700"/>
      <c r="BQ97" s="726">
        <v>91</v>
      </c>
      <c r="BR97" s="725"/>
      <c r="BS97" s="720"/>
      <c r="BT97" s="719"/>
      <c r="BU97" s="719"/>
      <c r="BV97" s="719"/>
      <c r="BW97" s="719"/>
      <c r="BX97" s="719"/>
      <c r="BY97" s="719"/>
      <c r="BZ97" s="719"/>
      <c r="CA97" s="719"/>
      <c r="CB97" s="719"/>
      <c r="CC97" s="719"/>
      <c r="CD97" s="719"/>
      <c r="CE97" s="719"/>
      <c r="CF97" s="719"/>
      <c r="CG97" s="724"/>
      <c r="CH97" s="723"/>
      <c r="CI97" s="722"/>
      <c r="CJ97" s="722"/>
      <c r="CK97" s="722"/>
      <c r="CL97" s="721"/>
      <c r="CM97" s="723"/>
      <c r="CN97" s="722"/>
      <c r="CO97" s="722"/>
      <c r="CP97" s="722"/>
      <c r="CQ97" s="721"/>
      <c r="CR97" s="723"/>
      <c r="CS97" s="722"/>
      <c r="CT97" s="722"/>
      <c r="CU97" s="722"/>
      <c r="CV97" s="721"/>
      <c r="CW97" s="723"/>
      <c r="CX97" s="722"/>
      <c r="CY97" s="722"/>
      <c r="CZ97" s="722"/>
      <c r="DA97" s="721"/>
      <c r="DB97" s="723"/>
      <c r="DC97" s="722"/>
      <c r="DD97" s="722"/>
      <c r="DE97" s="722"/>
      <c r="DF97" s="721"/>
      <c r="DG97" s="723"/>
      <c r="DH97" s="722"/>
      <c r="DI97" s="722"/>
      <c r="DJ97" s="722"/>
      <c r="DK97" s="721"/>
      <c r="DL97" s="723"/>
      <c r="DM97" s="722"/>
      <c r="DN97" s="722"/>
      <c r="DO97" s="722"/>
      <c r="DP97" s="721"/>
      <c r="DQ97" s="723"/>
      <c r="DR97" s="722"/>
      <c r="DS97" s="722"/>
      <c r="DT97" s="722"/>
      <c r="DU97" s="721"/>
      <c r="DV97" s="720"/>
      <c r="DW97" s="719"/>
      <c r="DX97" s="719"/>
      <c r="DY97" s="719"/>
      <c r="DZ97" s="718"/>
      <c r="EA97" s="468"/>
    </row>
    <row r="98" spans="1:131" ht="26.25" hidden="1" customHeight="1" x14ac:dyDescent="0.15">
      <c r="A98" s="705"/>
      <c r="B98" s="704"/>
      <c r="C98" s="704"/>
      <c r="D98" s="704"/>
      <c r="E98" s="704"/>
      <c r="F98" s="704"/>
      <c r="G98" s="704"/>
      <c r="H98" s="704"/>
      <c r="I98" s="704"/>
      <c r="J98" s="704"/>
      <c r="K98" s="704"/>
      <c r="L98" s="704"/>
      <c r="M98" s="704"/>
      <c r="N98" s="704"/>
      <c r="O98" s="704"/>
      <c r="P98" s="704"/>
      <c r="Q98" s="703"/>
      <c r="R98" s="703"/>
      <c r="S98" s="703"/>
      <c r="T98" s="703"/>
      <c r="U98" s="703"/>
      <c r="V98" s="703"/>
      <c r="W98" s="703"/>
      <c r="X98" s="703"/>
      <c r="Y98" s="703"/>
      <c r="Z98" s="703"/>
      <c r="AA98" s="703"/>
      <c r="AB98" s="703"/>
      <c r="AC98" s="703"/>
      <c r="AD98" s="703"/>
      <c r="AE98" s="703"/>
      <c r="AF98" s="703"/>
      <c r="AG98" s="703"/>
      <c r="AH98" s="703"/>
      <c r="AI98" s="703"/>
      <c r="AJ98" s="703"/>
      <c r="AK98" s="703"/>
      <c r="AL98" s="703"/>
      <c r="AM98" s="703"/>
      <c r="AN98" s="703"/>
      <c r="AO98" s="703"/>
      <c r="AP98" s="703"/>
      <c r="AQ98" s="703"/>
      <c r="AR98" s="703"/>
      <c r="AS98" s="703"/>
      <c r="AT98" s="703"/>
      <c r="AU98" s="703"/>
      <c r="AV98" s="703"/>
      <c r="AW98" s="703"/>
      <c r="AX98" s="703"/>
      <c r="AY98" s="703"/>
      <c r="AZ98" s="702"/>
      <c r="BA98" s="702"/>
      <c r="BB98" s="702"/>
      <c r="BC98" s="702"/>
      <c r="BD98" s="702"/>
      <c r="BE98" s="700"/>
      <c r="BF98" s="700"/>
      <c r="BG98" s="700"/>
      <c r="BH98" s="700"/>
      <c r="BI98" s="700"/>
      <c r="BJ98" s="700"/>
      <c r="BK98" s="700"/>
      <c r="BL98" s="700"/>
      <c r="BM98" s="700"/>
      <c r="BN98" s="700"/>
      <c r="BO98" s="700"/>
      <c r="BP98" s="700"/>
      <c r="BQ98" s="726">
        <v>92</v>
      </c>
      <c r="BR98" s="725"/>
      <c r="BS98" s="720"/>
      <c r="BT98" s="719"/>
      <c r="BU98" s="719"/>
      <c r="BV98" s="719"/>
      <c r="BW98" s="719"/>
      <c r="BX98" s="719"/>
      <c r="BY98" s="719"/>
      <c r="BZ98" s="719"/>
      <c r="CA98" s="719"/>
      <c r="CB98" s="719"/>
      <c r="CC98" s="719"/>
      <c r="CD98" s="719"/>
      <c r="CE98" s="719"/>
      <c r="CF98" s="719"/>
      <c r="CG98" s="724"/>
      <c r="CH98" s="723"/>
      <c r="CI98" s="722"/>
      <c r="CJ98" s="722"/>
      <c r="CK98" s="722"/>
      <c r="CL98" s="721"/>
      <c r="CM98" s="723"/>
      <c r="CN98" s="722"/>
      <c r="CO98" s="722"/>
      <c r="CP98" s="722"/>
      <c r="CQ98" s="721"/>
      <c r="CR98" s="723"/>
      <c r="CS98" s="722"/>
      <c r="CT98" s="722"/>
      <c r="CU98" s="722"/>
      <c r="CV98" s="721"/>
      <c r="CW98" s="723"/>
      <c r="CX98" s="722"/>
      <c r="CY98" s="722"/>
      <c r="CZ98" s="722"/>
      <c r="DA98" s="721"/>
      <c r="DB98" s="723"/>
      <c r="DC98" s="722"/>
      <c r="DD98" s="722"/>
      <c r="DE98" s="722"/>
      <c r="DF98" s="721"/>
      <c r="DG98" s="723"/>
      <c r="DH98" s="722"/>
      <c r="DI98" s="722"/>
      <c r="DJ98" s="722"/>
      <c r="DK98" s="721"/>
      <c r="DL98" s="723"/>
      <c r="DM98" s="722"/>
      <c r="DN98" s="722"/>
      <c r="DO98" s="722"/>
      <c r="DP98" s="721"/>
      <c r="DQ98" s="723"/>
      <c r="DR98" s="722"/>
      <c r="DS98" s="722"/>
      <c r="DT98" s="722"/>
      <c r="DU98" s="721"/>
      <c r="DV98" s="720"/>
      <c r="DW98" s="719"/>
      <c r="DX98" s="719"/>
      <c r="DY98" s="719"/>
      <c r="DZ98" s="718"/>
      <c r="EA98" s="468"/>
    </row>
    <row r="99" spans="1:131" ht="26.25" hidden="1" customHeight="1" x14ac:dyDescent="0.15">
      <c r="A99" s="705"/>
      <c r="B99" s="704"/>
      <c r="C99" s="704"/>
      <c r="D99" s="704"/>
      <c r="E99" s="704"/>
      <c r="F99" s="704"/>
      <c r="G99" s="704"/>
      <c r="H99" s="704"/>
      <c r="I99" s="704"/>
      <c r="J99" s="704"/>
      <c r="K99" s="704"/>
      <c r="L99" s="704"/>
      <c r="M99" s="704"/>
      <c r="N99" s="704"/>
      <c r="O99" s="704"/>
      <c r="P99" s="704"/>
      <c r="Q99" s="703"/>
      <c r="R99" s="703"/>
      <c r="S99" s="703"/>
      <c r="T99" s="703"/>
      <c r="U99" s="703"/>
      <c r="V99" s="703"/>
      <c r="W99" s="703"/>
      <c r="X99" s="703"/>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3"/>
      <c r="AY99" s="703"/>
      <c r="AZ99" s="702"/>
      <c r="BA99" s="702"/>
      <c r="BB99" s="702"/>
      <c r="BC99" s="702"/>
      <c r="BD99" s="702"/>
      <c r="BE99" s="700"/>
      <c r="BF99" s="700"/>
      <c r="BG99" s="700"/>
      <c r="BH99" s="700"/>
      <c r="BI99" s="700"/>
      <c r="BJ99" s="700"/>
      <c r="BK99" s="700"/>
      <c r="BL99" s="700"/>
      <c r="BM99" s="700"/>
      <c r="BN99" s="700"/>
      <c r="BO99" s="700"/>
      <c r="BP99" s="700"/>
      <c r="BQ99" s="726">
        <v>93</v>
      </c>
      <c r="BR99" s="725"/>
      <c r="BS99" s="720"/>
      <c r="BT99" s="719"/>
      <c r="BU99" s="719"/>
      <c r="BV99" s="719"/>
      <c r="BW99" s="719"/>
      <c r="BX99" s="719"/>
      <c r="BY99" s="719"/>
      <c r="BZ99" s="719"/>
      <c r="CA99" s="719"/>
      <c r="CB99" s="719"/>
      <c r="CC99" s="719"/>
      <c r="CD99" s="719"/>
      <c r="CE99" s="719"/>
      <c r="CF99" s="719"/>
      <c r="CG99" s="724"/>
      <c r="CH99" s="723"/>
      <c r="CI99" s="722"/>
      <c r="CJ99" s="722"/>
      <c r="CK99" s="722"/>
      <c r="CL99" s="721"/>
      <c r="CM99" s="723"/>
      <c r="CN99" s="722"/>
      <c r="CO99" s="722"/>
      <c r="CP99" s="722"/>
      <c r="CQ99" s="721"/>
      <c r="CR99" s="723"/>
      <c r="CS99" s="722"/>
      <c r="CT99" s="722"/>
      <c r="CU99" s="722"/>
      <c r="CV99" s="721"/>
      <c r="CW99" s="723"/>
      <c r="CX99" s="722"/>
      <c r="CY99" s="722"/>
      <c r="CZ99" s="722"/>
      <c r="DA99" s="721"/>
      <c r="DB99" s="723"/>
      <c r="DC99" s="722"/>
      <c r="DD99" s="722"/>
      <c r="DE99" s="722"/>
      <c r="DF99" s="721"/>
      <c r="DG99" s="723"/>
      <c r="DH99" s="722"/>
      <c r="DI99" s="722"/>
      <c r="DJ99" s="722"/>
      <c r="DK99" s="721"/>
      <c r="DL99" s="723"/>
      <c r="DM99" s="722"/>
      <c r="DN99" s="722"/>
      <c r="DO99" s="722"/>
      <c r="DP99" s="721"/>
      <c r="DQ99" s="723"/>
      <c r="DR99" s="722"/>
      <c r="DS99" s="722"/>
      <c r="DT99" s="722"/>
      <c r="DU99" s="721"/>
      <c r="DV99" s="720"/>
      <c r="DW99" s="719"/>
      <c r="DX99" s="719"/>
      <c r="DY99" s="719"/>
      <c r="DZ99" s="718"/>
      <c r="EA99" s="468"/>
    </row>
    <row r="100" spans="1:131" ht="26.25" hidden="1" customHeight="1" x14ac:dyDescent="0.15">
      <c r="A100" s="705"/>
      <c r="B100" s="704"/>
      <c r="C100" s="704"/>
      <c r="D100" s="704"/>
      <c r="E100" s="704"/>
      <c r="F100" s="704"/>
      <c r="G100" s="704"/>
      <c r="H100" s="704"/>
      <c r="I100" s="704"/>
      <c r="J100" s="704"/>
      <c r="K100" s="704"/>
      <c r="L100" s="704"/>
      <c r="M100" s="704"/>
      <c r="N100" s="704"/>
      <c r="O100" s="704"/>
      <c r="P100" s="704"/>
      <c r="Q100" s="703"/>
      <c r="R100" s="703"/>
      <c r="S100" s="703"/>
      <c r="T100" s="703"/>
      <c r="U100" s="703"/>
      <c r="V100" s="703"/>
      <c r="W100" s="703"/>
      <c r="X100" s="703"/>
      <c r="Y100" s="703"/>
      <c r="Z100" s="703"/>
      <c r="AA100" s="703"/>
      <c r="AB100" s="703"/>
      <c r="AC100" s="703"/>
      <c r="AD100" s="703"/>
      <c r="AE100" s="703"/>
      <c r="AF100" s="703"/>
      <c r="AG100" s="703"/>
      <c r="AH100" s="703"/>
      <c r="AI100" s="703"/>
      <c r="AJ100" s="703"/>
      <c r="AK100" s="703"/>
      <c r="AL100" s="703"/>
      <c r="AM100" s="703"/>
      <c r="AN100" s="703"/>
      <c r="AO100" s="703"/>
      <c r="AP100" s="703"/>
      <c r="AQ100" s="703"/>
      <c r="AR100" s="703"/>
      <c r="AS100" s="703"/>
      <c r="AT100" s="703"/>
      <c r="AU100" s="703"/>
      <c r="AV100" s="703"/>
      <c r="AW100" s="703"/>
      <c r="AX100" s="703"/>
      <c r="AY100" s="703"/>
      <c r="AZ100" s="702"/>
      <c r="BA100" s="702"/>
      <c r="BB100" s="702"/>
      <c r="BC100" s="702"/>
      <c r="BD100" s="702"/>
      <c r="BE100" s="700"/>
      <c r="BF100" s="700"/>
      <c r="BG100" s="700"/>
      <c r="BH100" s="700"/>
      <c r="BI100" s="700"/>
      <c r="BJ100" s="700"/>
      <c r="BK100" s="700"/>
      <c r="BL100" s="700"/>
      <c r="BM100" s="700"/>
      <c r="BN100" s="700"/>
      <c r="BO100" s="700"/>
      <c r="BP100" s="700"/>
      <c r="BQ100" s="726">
        <v>94</v>
      </c>
      <c r="BR100" s="725"/>
      <c r="BS100" s="720"/>
      <c r="BT100" s="719"/>
      <c r="BU100" s="719"/>
      <c r="BV100" s="719"/>
      <c r="BW100" s="719"/>
      <c r="BX100" s="719"/>
      <c r="BY100" s="719"/>
      <c r="BZ100" s="719"/>
      <c r="CA100" s="719"/>
      <c r="CB100" s="719"/>
      <c r="CC100" s="719"/>
      <c r="CD100" s="719"/>
      <c r="CE100" s="719"/>
      <c r="CF100" s="719"/>
      <c r="CG100" s="724"/>
      <c r="CH100" s="723"/>
      <c r="CI100" s="722"/>
      <c r="CJ100" s="722"/>
      <c r="CK100" s="722"/>
      <c r="CL100" s="721"/>
      <c r="CM100" s="723"/>
      <c r="CN100" s="722"/>
      <c r="CO100" s="722"/>
      <c r="CP100" s="722"/>
      <c r="CQ100" s="721"/>
      <c r="CR100" s="723"/>
      <c r="CS100" s="722"/>
      <c r="CT100" s="722"/>
      <c r="CU100" s="722"/>
      <c r="CV100" s="721"/>
      <c r="CW100" s="723"/>
      <c r="CX100" s="722"/>
      <c r="CY100" s="722"/>
      <c r="CZ100" s="722"/>
      <c r="DA100" s="721"/>
      <c r="DB100" s="723"/>
      <c r="DC100" s="722"/>
      <c r="DD100" s="722"/>
      <c r="DE100" s="722"/>
      <c r="DF100" s="721"/>
      <c r="DG100" s="723"/>
      <c r="DH100" s="722"/>
      <c r="DI100" s="722"/>
      <c r="DJ100" s="722"/>
      <c r="DK100" s="721"/>
      <c r="DL100" s="723"/>
      <c r="DM100" s="722"/>
      <c r="DN100" s="722"/>
      <c r="DO100" s="722"/>
      <c r="DP100" s="721"/>
      <c r="DQ100" s="723"/>
      <c r="DR100" s="722"/>
      <c r="DS100" s="722"/>
      <c r="DT100" s="722"/>
      <c r="DU100" s="721"/>
      <c r="DV100" s="720"/>
      <c r="DW100" s="719"/>
      <c r="DX100" s="719"/>
      <c r="DY100" s="719"/>
      <c r="DZ100" s="718"/>
      <c r="EA100" s="468"/>
    </row>
    <row r="101" spans="1:131" ht="26.25" hidden="1" customHeight="1" x14ac:dyDescent="0.15">
      <c r="A101" s="705"/>
      <c r="B101" s="704"/>
      <c r="C101" s="704"/>
      <c r="D101" s="704"/>
      <c r="E101" s="704"/>
      <c r="F101" s="704"/>
      <c r="G101" s="704"/>
      <c r="H101" s="704"/>
      <c r="I101" s="704"/>
      <c r="J101" s="704"/>
      <c r="K101" s="704"/>
      <c r="L101" s="704"/>
      <c r="M101" s="704"/>
      <c r="N101" s="704"/>
      <c r="O101" s="704"/>
      <c r="P101" s="704"/>
      <c r="Q101" s="703"/>
      <c r="R101" s="703"/>
      <c r="S101" s="703"/>
      <c r="T101" s="703"/>
      <c r="U101" s="703"/>
      <c r="V101" s="703"/>
      <c r="W101" s="703"/>
      <c r="X101" s="703"/>
      <c r="Y101" s="703"/>
      <c r="Z101" s="703"/>
      <c r="AA101" s="703"/>
      <c r="AB101" s="703"/>
      <c r="AC101" s="703"/>
      <c r="AD101" s="703"/>
      <c r="AE101" s="703"/>
      <c r="AF101" s="703"/>
      <c r="AG101" s="703"/>
      <c r="AH101" s="703"/>
      <c r="AI101" s="703"/>
      <c r="AJ101" s="703"/>
      <c r="AK101" s="703"/>
      <c r="AL101" s="703"/>
      <c r="AM101" s="703"/>
      <c r="AN101" s="703"/>
      <c r="AO101" s="703"/>
      <c r="AP101" s="703"/>
      <c r="AQ101" s="703"/>
      <c r="AR101" s="703"/>
      <c r="AS101" s="703"/>
      <c r="AT101" s="703"/>
      <c r="AU101" s="703"/>
      <c r="AV101" s="703"/>
      <c r="AW101" s="703"/>
      <c r="AX101" s="703"/>
      <c r="AY101" s="703"/>
      <c r="AZ101" s="702"/>
      <c r="BA101" s="702"/>
      <c r="BB101" s="702"/>
      <c r="BC101" s="702"/>
      <c r="BD101" s="702"/>
      <c r="BE101" s="700"/>
      <c r="BF101" s="700"/>
      <c r="BG101" s="700"/>
      <c r="BH101" s="700"/>
      <c r="BI101" s="700"/>
      <c r="BJ101" s="700"/>
      <c r="BK101" s="700"/>
      <c r="BL101" s="700"/>
      <c r="BM101" s="700"/>
      <c r="BN101" s="700"/>
      <c r="BO101" s="700"/>
      <c r="BP101" s="700"/>
      <c r="BQ101" s="726">
        <v>95</v>
      </c>
      <c r="BR101" s="725"/>
      <c r="BS101" s="720"/>
      <c r="BT101" s="719"/>
      <c r="BU101" s="719"/>
      <c r="BV101" s="719"/>
      <c r="BW101" s="719"/>
      <c r="BX101" s="719"/>
      <c r="BY101" s="719"/>
      <c r="BZ101" s="719"/>
      <c r="CA101" s="719"/>
      <c r="CB101" s="719"/>
      <c r="CC101" s="719"/>
      <c r="CD101" s="719"/>
      <c r="CE101" s="719"/>
      <c r="CF101" s="719"/>
      <c r="CG101" s="724"/>
      <c r="CH101" s="723"/>
      <c r="CI101" s="722"/>
      <c r="CJ101" s="722"/>
      <c r="CK101" s="722"/>
      <c r="CL101" s="721"/>
      <c r="CM101" s="723"/>
      <c r="CN101" s="722"/>
      <c r="CO101" s="722"/>
      <c r="CP101" s="722"/>
      <c r="CQ101" s="721"/>
      <c r="CR101" s="723"/>
      <c r="CS101" s="722"/>
      <c r="CT101" s="722"/>
      <c r="CU101" s="722"/>
      <c r="CV101" s="721"/>
      <c r="CW101" s="723"/>
      <c r="CX101" s="722"/>
      <c r="CY101" s="722"/>
      <c r="CZ101" s="722"/>
      <c r="DA101" s="721"/>
      <c r="DB101" s="723"/>
      <c r="DC101" s="722"/>
      <c r="DD101" s="722"/>
      <c r="DE101" s="722"/>
      <c r="DF101" s="721"/>
      <c r="DG101" s="723"/>
      <c r="DH101" s="722"/>
      <c r="DI101" s="722"/>
      <c r="DJ101" s="722"/>
      <c r="DK101" s="721"/>
      <c r="DL101" s="723"/>
      <c r="DM101" s="722"/>
      <c r="DN101" s="722"/>
      <c r="DO101" s="722"/>
      <c r="DP101" s="721"/>
      <c r="DQ101" s="723"/>
      <c r="DR101" s="722"/>
      <c r="DS101" s="722"/>
      <c r="DT101" s="722"/>
      <c r="DU101" s="721"/>
      <c r="DV101" s="720"/>
      <c r="DW101" s="719"/>
      <c r="DX101" s="719"/>
      <c r="DY101" s="719"/>
      <c r="DZ101" s="718"/>
      <c r="EA101" s="468"/>
    </row>
    <row r="102" spans="1:131" ht="26.25" customHeight="1" thickBot="1" x14ac:dyDescent="0.2">
      <c r="A102" s="705"/>
      <c r="B102" s="704"/>
      <c r="C102" s="704"/>
      <c r="D102" s="704"/>
      <c r="E102" s="704"/>
      <c r="F102" s="704"/>
      <c r="G102" s="704"/>
      <c r="H102" s="704"/>
      <c r="I102" s="704"/>
      <c r="J102" s="704"/>
      <c r="K102" s="704"/>
      <c r="L102" s="704"/>
      <c r="M102" s="704"/>
      <c r="N102" s="704"/>
      <c r="O102" s="704"/>
      <c r="P102" s="704"/>
      <c r="Q102" s="703"/>
      <c r="R102" s="703"/>
      <c r="S102" s="703"/>
      <c r="T102" s="703"/>
      <c r="U102" s="703"/>
      <c r="V102" s="703"/>
      <c r="W102" s="703"/>
      <c r="X102" s="703"/>
      <c r="Y102" s="703"/>
      <c r="Z102" s="703"/>
      <c r="AA102" s="703"/>
      <c r="AB102" s="703"/>
      <c r="AC102" s="703"/>
      <c r="AD102" s="703"/>
      <c r="AE102" s="703"/>
      <c r="AF102" s="703"/>
      <c r="AG102" s="703"/>
      <c r="AH102" s="703"/>
      <c r="AI102" s="703"/>
      <c r="AJ102" s="703"/>
      <c r="AK102" s="703"/>
      <c r="AL102" s="703"/>
      <c r="AM102" s="703"/>
      <c r="AN102" s="703"/>
      <c r="AO102" s="703"/>
      <c r="AP102" s="703"/>
      <c r="AQ102" s="703"/>
      <c r="AR102" s="703"/>
      <c r="AS102" s="703"/>
      <c r="AT102" s="703"/>
      <c r="AU102" s="703"/>
      <c r="AV102" s="703"/>
      <c r="AW102" s="703"/>
      <c r="AX102" s="703"/>
      <c r="AY102" s="703"/>
      <c r="AZ102" s="702"/>
      <c r="BA102" s="702"/>
      <c r="BB102" s="702"/>
      <c r="BC102" s="702"/>
      <c r="BD102" s="702"/>
      <c r="BE102" s="700"/>
      <c r="BF102" s="700"/>
      <c r="BG102" s="700"/>
      <c r="BH102" s="700"/>
      <c r="BI102" s="700"/>
      <c r="BJ102" s="700"/>
      <c r="BK102" s="700"/>
      <c r="BL102" s="700"/>
      <c r="BM102" s="700"/>
      <c r="BN102" s="700"/>
      <c r="BO102" s="700"/>
      <c r="BP102" s="700"/>
      <c r="BQ102" s="717" t="s">
        <v>373</v>
      </c>
      <c r="BR102" s="709" t="s">
        <v>372</v>
      </c>
      <c r="BS102" s="708"/>
      <c r="BT102" s="708"/>
      <c r="BU102" s="708"/>
      <c r="BV102" s="708"/>
      <c r="BW102" s="708"/>
      <c r="BX102" s="708"/>
      <c r="BY102" s="708"/>
      <c r="BZ102" s="708"/>
      <c r="CA102" s="708"/>
      <c r="CB102" s="708"/>
      <c r="CC102" s="708"/>
      <c r="CD102" s="708"/>
      <c r="CE102" s="708"/>
      <c r="CF102" s="708"/>
      <c r="CG102" s="716"/>
      <c r="CH102" s="715"/>
      <c r="CI102" s="714"/>
      <c r="CJ102" s="714"/>
      <c r="CK102" s="714"/>
      <c r="CL102" s="713"/>
      <c r="CM102" s="715"/>
      <c r="CN102" s="714"/>
      <c r="CO102" s="714"/>
      <c r="CP102" s="714"/>
      <c r="CQ102" s="713"/>
      <c r="CR102" s="712"/>
      <c r="CS102" s="711"/>
      <c r="CT102" s="711"/>
      <c r="CU102" s="711"/>
      <c r="CV102" s="710"/>
      <c r="CW102" s="712"/>
      <c r="CX102" s="711"/>
      <c r="CY102" s="711"/>
      <c r="CZ102" s="711"/>
      <c r="DA102" s="710"/>
      <c r="DB102" s="712"/>
      <c r="DC102" s="711"/>
      <c r="DD102" s="711"/>
      <c r="DE102" s="711"/>
      <c r="DF102" s="710"/>
      <c r="DG102" s="712"/>
      <c r="DH102" s="711"/>
      <c r="DI102" s="711"/>
      <c r="DJ102" s="711"/>
      <c r="DK102" s="710"/>
      <c r="DL102" s="712"/>
      <c r="DM102" s="711"/>
      <c r="DN102" s="711"/>
      <c r="DO102" s="711"/>
      <c r="DP102" s="710"/>
      <c r="DQ102" s="712"/>
      <c r="DR102" s="711"/>
      <c r="DS102" s="711"/>
      <c r="DT102" s="711"/>
      <c r="DU102" s="710"/>
      <c r="DV102" s="709"/>
      <c r="DW102" s="708"/>
      <c r="DX102" s="708"/>
      <c r="DY102" s="708"/>
      <c r="DZ102" s="707"/>
      <c r="EA102" s="468"/>
    </row>
    <row r="103" spans="1:131" ht="26.25" customHeight="1" x14ac:dyDescent="0.15">
      <c r="A103" s="705"/>
      <c r="B103" s="704"/>
      <c r="C103" s="704"/>
      <c r="D103" s="704"/>
      <c r="E103" s="704"/>
      <c r="F103" s="704"/>
      <c r="G103" s="704"/>
      <c r="H103" s="704"/>
      <c r="I103" s="704"/>
      <c r="J103" s="704"/>
      <c r="K103" s="704"/>
      <c r="L103" s="704"/>
      <c r="M103" s="704"/>
      <c r="N103" s="704"/>
      <c r="O103" s="704"/>
      <c r="P103" s="704"/>
      <c r="Q103" s="703"/>
      <c r="R103" s="703"/>
      <c r="S103" s="703"/>
      <c r="T103" s="703"/>
      <c r="U103" s="703"/>
      <c r="V103" s="703"/>
      <c r="W103" s="703"/>
      <c r="X103" s="703"/>
      <c r="Y103" s="703"/>
      <c r="Z103" s="703"/>
      <c r="AA103" s="703"/>
      <c r="AB103" s="703"/>
      <c r="AC103" s="703"/>
      <c r="AD103" s="703"/>
      <c r="AE103" s="703"/>
      <c r="AF103" s="703"/>
      <c r="AG103" s="703"/>
      <c r="AH103" s="703"/>
      <c r="AI103" s="703"/>
      <c r="AJ103" s="703"/>
      <c r="AK103" s="703"/>
      <c r="AL103" s="703"/>
      <c r="AM103" s="703"/>
      <c r="AN103" s="703"/>
      <c r="AO103" s="703"/>
      <c r="AP103" s="703"/>
      <c r="AQ103" s="703"/>
      <c r="AR103" s="703"/>
      <c r="AS103" s="703"/>
      <c r="AT103" s="703"/>
      <c r="AU103" s="703"/>
      <c r="AV103" s="703"/>
      <c r="AW103" s="703"/>
      <c r="AX103" s="703"/>
      <c r="AY103" s="703"/>
      <c r="AZ103" s="702"/>
      <c r="BA103" s="702"/>
      <c r="BB103" s="702"/>
      <c r="BC103" s="702"/>
      <c r="BD103" s="702"/>
      <c r="BE103" s="700"/>
      <c r="BF103" s="700"/>
      <c r="BG103" s="700"/>
      <c r="BH103" s="700"/>
      <c r="BI103" s="700"/>
      <c r="BJ103" s="700"/>
      <c r="BK103" s="700"/>
      <c r="BL103" s="700"/>
      <c r="BM103" s="700"/>
      <c r="BN103" s="700"/>
      <c r="BO103" s="700"/>
      <c r="BP103" s="700"/>
      <c r="BQ103" s="706" t="s">
        <v>371</v>
      </c>
      <c r="BR103" s="706"/>
      <c r="BS103" s="706"/>
      <c r="BT103" s="706"/>
      <c r="BU103" s="706"/>
      <c r="BV103" s="706"/>
      <c r="BW103" s="706"/>
      <c r="BX103" s="706"/>
      <c r="BY103" s="706"/>
      <c r="BZ103" s="706"/>
      <c r="CA103" s="706"/>
      <c r="CB103" s="706"/>
      <c r="CC103" s="706"/>
      <c r="CD103" s="706"/>
      <c r="CE103" s="706"/>
      <c r="CF103" s="706"/>
      <c r="CG103" s="706"/>
      <c r="CH103" s="706"/>
      <c r="CI103" s="706"/>
      <c r="CJ103" s="706"/>
      <c r="CK103" s="706"/>
      <c r="CL103" s="706"/>
      <c r="CM103" s="706"/>
      <c r="CN103" s="706"/>
      <c r="CO103" s="706"/>
      <c r="CP103" s="706"/>
      <c r="CQ103" s="706"/>
      <c r="CR103" s="706"/>
      <c r="CS103" s="706"/>
      <c r="CT103" s="706"/>
      <c r="CU103" s="706"/>
      <c r="CV103" s="706"/>
      <c r="CW103" s="706"/>
      <c r="CX103" s="706"/>
      <c r="CY103" s="706"/>
      <c r="CZ103" s="706"/>
      <c r="DA103" s="706"/>
      <c r="DB103" s="706"/>
      <c r="DC103" s="706"/>
      <c r="DD103" s="706"/>
      <c r="DE103" s="706"/>
      <c r="DF103" s="706"/>
      <c r="DG103" s="706"/>
      <c r="DH103" s="706"/>
      <c r="DI103" s="706"/>
      <c r="DJ103" s="706"/>
      <c r="DK103" s="706"/>
      <c r="DL103" s="706"/>
      <c r="DM103" s="706"/>
      <c r="DN103" s="706"/>
      <c r="DO103" s="706"/>
      <c r="DP103" s="706"/>
      <c r="DQ103" s="706"/>
      <c r="DR103" s="706"/>
      <c r="DS103" s="706"/>
      <c r="DT103" s="706"/>
      <c r="DU103" s="706"/>
      <c r="DV103" s="706"/>
      <c r="DW103" s="706"/>
      <c r="DX103" s="706"/>
      <c r="DY103" s="706"/>
      <c r="DZ103" s="706"/>
      <c r="EA103" s="468"/>
    </row>
    <row r="104" spans="1:131" ht="26.25" customHeight="1" x14ac:dyDescent="0.15">
      <c r="A104" s="705"/>
      <c r="B104" s="704"/>
      <c r="C104" s="704"/>
      <c r="D104" s="704"/>
      <c r="E104" s="704"/>
      <c r="F104" s="704"/>
      <c r="G104" s="704"/>
      <c r="H104" s="704"/>
      <c r="I104" s="704"/>
      <c r="J104" s="704"/>
      <c r="K104" s="704"/>
      <c r="L104" s="704"/>
      <c r="M104" s="704"/>
      <c r="N104" s="704"/>
      <c r="O104" s="704"/>
      <c r="P104" s="704"/>
      <c r="Q104" s="703"/>
      <c r="R104" s="703"/>
      <c r="S104" s="703"/>
      <c r="T104" s="703"/>
      <c r="U104" s="703"/>
      <c r="V104" s="703"/>
      <c r="W104" s="703"/>
      <c r="X104" s="703"/>
      <c r="Y104" s="703"/>
      <c r="Z104" s="703"/>
      <c r="AA104" s="703"/>
      <c r="AB104" s="703"/>
      <c r="AC104" s="703"/>
      <c r="AD104" s="703"/>
      <c r="AE104" s="703"/>
      <c r="AF104" s="703"/>
      <c r="AG104" s="703"/>
      <c r="AH104" s="703"/>
      <c r="AI104" s="703"/>
      <c r="AJ104" s="703"/>
      <c r="AK104" s="703"/>
      <c r="AL104" s="703"/>
      <c r="AM104" s="703"/>
      <c r="AN104" s="703"/>
      <c r="AO104" s="703"/>
      <c r="AP104" s="703"/>
      <c r="AQ104" s="703"/>
      <c r="AR104" s="703"/>
      <c r="AS104" s="703"/>
      <c r="AT104" s="703"/>
      <c r="AU104" s="703"/>
      <c r="AV104" s="703"/>
      <c r="AW104" s="703"/>
      <c r="AX104" s="703"/>
      <c r="AY104" s="703"/>
      <c r="AZ104" s="702"/>
      <c r="BA104" s="702"/>
      <c r="BB104" s="702"/>
      <c r="BC104" s="702"/>
      <c r="BD104" s="702"/>
      <c r="BE104" s="700"/>
      <c r="BF104" s="700"/>
      <c r="BG104" s="700"/>
      <c r="BH104" s="700"/>
      <c r="BI104" s="700"/>
      <c r="BJ104" s="700"/>
      <c r="BK104" s="700"/>
      <c r="BL104" s="700"/>
      <c r="BM104" s="700"/>
      <c r="BN104" s="700"/>
      <c r="BO104" s="700"/>
      <c r="BP104" s="700"/>
      <c r="BQ104" s="701" t="s">
        <v>370</v>
      </c>
      <c r="BR104" s="701"/>
      <c r="BS104" s="701"/>
      <c r="BT104" s="701"/>
      <c r="BU104" s="701"/>
      <c r="BV104" s="701"/>
      <c r="BW104" s="701"/>
      <c r="BX104" s="701"/>
      <c r="BY104" s="701"/>
      <c r="BZ104" s="701"/>
      <c r="CA104" s="701"/>
      <c r="CB104" s="701"/>
      <c r="CC104" s="701"/>
      <c r="CD104" s="701"/>
      <c r="CE104" s="701"/>
      <c r="CF104" s="701"/>
      <c r="CG104" s="701"/>
      <c r="CH104" s="701"/>
      <c r="CI104" s="701"/>
      <c r="CJ104" s="701"/>
      <c r="CK104" s="701"/>
      <c r="CL104" s="701"/>
      <c r="CM104" s="701"/>
      <c r="CN104" s="701"/>
      <c r="CO104" s="701"/>
      <c r="CP104" s="701"/>
      <c r="CQ104" s="701"/>
      <c r="CR104" s="701"/>
      <c r="CS104" s="701"/>
      <c r="CT104" s="701"/>
      <c r="CU104" s="701"/>
      <c r="CV104" s="701"/>
      <c r="CW104" s="701"/>
      <c r="CX104" s="701"/>
      <c r="CY104" s="701"/>
      <c r="CZ104" s="701"/>
      <c r="DA104" s="701"/>
      <c r="DB104" s="701"/>
      <c r="DC104" s="701"/>
      <c r="DD104" s="701"/>
      <c r="DE104" s="701"/>
      <c r="DF104" s="701"/>
      <c r="DG104" s="701"/>
      <c r="DH104" s="701"/>
      <c r="DI104" s="701"/>
      <c r="DJ104" s="701"/>
      <c r="DK104" s="701"/>
      <c r="DL104" s="701"/>
      <c r="DM104" s="701"/>
      <c r="DN104" s="701"/>
      <c r="DO104" s="701"/>
      <c r="DP104" s="701"/>
      <c r="DQ104" s="701"/>
      <c r="DR104" s="701"/>
      <c r="DS104" s="701"/>
      <c r="DT104" s="701"/>
      <c r="DU104" s="701"/>
      <c r="DV104" s="701"/>
      <c r="DW104" s="701"/>
      <c r="DX104" s="701"/>
      <c r="DY104" s="701"/>
      <c r="DZ104" s="701"/>
      <c r="EA104" s="468"/>
    </row>
    <row r="105" spans="1:131" ht="11.25" customHeight="1" x14ac:dyDescent="0.15">
      <c r="A105" s="700"/>
      <c r="B105" s="700"/>
      <c r="C105" s="700"/>
      <c r="D105" s="700"/>
      <c r="E105" s="700"/>
      <c r="F105" s="700"/>
      <c r="G105" s="700"/>
      <c r="H105" s="700"/>
      <c r="I105" s="700"/>
      <c r="J105" s="700"/>
      <c r="K105" s="700"/>
      <c r="L105" s="700"/>
      <c r="M105" s="700"/>
      <c r="N105" s="700"/>
      <c r="O105" s="700"/>
      <c r="P105" s="700"/>
      <c r="Q105" s="700"/>
      <c r="R105" s="700"/>
      <c r="S105" s="700"/>
      <c r="T105" s="700"/>
      <c r="U105" s="700"/>
      <c r="V105" s="700"/>
      <c r="W105" s="700"/>
      <c r="X105" s="700"/>
      <c r="Y105" s="700"/>
      <c r="Z105" s="700"/>
      <c r="AA105" s="700"/>
      <c r="AB105" s="700"/>
      <c r="AC105" s="700"/>
      <c r="AD105" s="700"/>
      <c r="AE105" s="700"/>
      <c r="AF105" s="700"/>
      <c r="AG105" s="700"/>
      <c r="AH105" s="700"/>
      <c r="AI105" s="700"/>
      <c r="AJ105" s="700"/>
      <c r="AK105" s="700"/>
      <c r="AL105" s="700"/>
      <c r="AM105" s="700"/>
      <c r="AN105" s="700"/>
      <c r="AO105" s="700"/>
      <c r="AP105" s="700"/>
      <c r="AQ105" s="700"/>
      <c r="AR105" s="700"/>
      <c r="AS105" s="700"/>
      <c r="AT105" s="700"/>
      <c r="AU105" s="700"/>
      <c r="AV105" s="700"/>
      <c r="AW105" s="700"/>
      <c r="AX105" s="700"/>
      <c r="AY105" s="700"/>
      <c r="AZ105" s="700"/>
      <c r="BA105" s="700"/>
      <c r="BB105" s="700"/>
      <c r="BC105" s="700"/>
      <c r="BD105" s="700"/>
      <c r="BE105" s="700"/>
      <c r="BF105" s="700"/>
      <c r="BG105" s="700"/>
      <c r="BH105" s="700"/>
      <c r="BI105" s="700"/>
      <c r="BJ105" s="700"/>
      <c r="BK105" s="700"/>
      <c r="BL105" s="700"/>
      <c r="BM105" s="700"/>
      <c r="BN105" s="700"/>
      <c r="BO105" s="700"/>
      <c r="BP105" s="700"/>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700"/>
      <c r="B106" s="700"/>
      <c r="C106" s="700"/>
      <c r="D106" s="700"/>
      <c r="E106" s="700"/>
      <c r="F106" s="700"/>
      <c r="G106" s="700"/>
      <c r="H106" s="700"/>
      <c r="I106" s="700"/>
      <c r="J106" s="700"/>
      <c r="K106" s="700"/>
      <c r="L106" s="700"/>
      <c r="M106" s="700"/>
      <c r="N106" s="700"/>
      <c r="O106" s="700"/>
      <c r="P106" s="700"/>
      <c r="Q106" s="700"/>
      <c r="R106" s="700"/>
      <c r="S106" s="700"/>
      <c r="T106" s="700"/>
      <c r="U106" s="700"/>
      <c r="V106" s="700"/>
      <c r="W106" s="700"/>
      <c r="X106" s="700"/>
      <c r="Y106" s="700"/>
      <c r="Z106" s="700"/>
      <c r="AA106" s="700"/>
      <c r="AB106" s="700"/>
      <c r="AC106" s="700"/>
      <c r="AD106" s="700"/>
      <c r="AE106" s="700"/>
      <c r="AF106" s="700"/>
      <c r="AG106" s="700"/>
      <c r="AH106" s="700"/>
      <c r="AI106" s="700"/>
      <c r="AJ106" s="700"/>
      <c r="AK106" s="700"/>
      <c r="AL106" s="700"/>
      <c r="AM106" s="700"/>
      <c r="AN106" s="700"/>
      <c r="AO106" s="700"/>
      <c r="AP106" s="700"/>
      <c r="AQ106" s="700"/>
      <c r="AR106" s="700"/>
      <c r="AS106" s="700"/>
      <c r="AT106" s="700"/>
      <c r="AU106" s="700"/>
      <c r="AV106" s="700"/>
      <c r="AW106" s="700"/>
      <c r="AX106" s="700"/>
      <c r="AY106" s="700"/>
      <c r="AZ106" s="700"/>
      <c r="BA106" s="700"/>
      <c r="BB106" s="700"/>
      <c r="BC106" s="700"/>
      <c r="BD106" s="700"/>
      <c r="BE106" s="700"/>
      <c r="BF106" s="700"/>
      <c r="BG106" s="700"/>
      <c r="BH106" s="700"/>
      <c r="BI106" s="700"/>
      <c r="BJ106" s="700"/>
      <c r="BK106" s="700"/>
      <c r="BL106" s="700"/>
      <c r="BM106" s="700"/>
      <c r="BN106" s="700"/>
      <c r="BO106" s="700"/>
      <c r="BP106" s="700"/>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99" t="s">
        <v>369</v>
      </c>
      <c r="B107" s="698"/>
      <c r="C107" s="698"/>
      <c r="D107" s="698"/>
      <c r="E107" s="698"/>
      <c r="F107" s="698"/>
      <c r="G107" s="698"/>
      <c r="H107" s="698"/>
      <c r="I107" s="698"/>
      <c r="J107" s="698"/>
      <c r="K107" s="698"/>
      <c r="L107" s="698"/>
      <c r="M107" s="698"/>
      <c r="N107" s="698"/>
      <c r="O107" s="698"/>
      <c r="P107" s="698"/>
      <c r="Q107" s="698"/>
      <c r="R107" s="698"/>
      <c r="S107" s="698"/>
      <c r="T107" s="698"/>
      <c r="U107" s="698"/>
      <c r="V107" s="698"/>
      <c r="W107" s="698"/>
      <c r="X107" s="698"/>
      <c r="Y107" s="698"/>
      <c r="Z107" s="698"/>
      <c r="AA107" s="698"/>
      <c r="AB107" s="698"/>
      <c r="AC107" s="698"/>
      <c r="AD107" s="698"/>
      <c r="AE107" s="698"/>
      <c r="AF107" s="698"/>
      <c r="AG107" s="698"/>
      <c r="AH107" s="698"/>
      <c r="AI107" s="698"/>
      <c r="AJ107" s="698"/>
      <c r="AK107" s="698"/>
      <c r="AL107" s="698"/>
      <c r="AM107" s="698"/>
      <c r="AN107" s="698"/>
      <c r="AO107" s="698"/>
      <c r="AP107" s="698"/>
      <c r="AQ107" s="698"/>
      <c r="AR107" s="698"/>
      <c r="AS107" s="698"/>
      <c r="AT107" s="698"/>
      <c r="AU107" s="699" t="s">
        <v>368</v>
      </c>
      <c r="AV107" s="698"/>
      <c r="AW107" s="698"/>
      <c r="AX107" s="698"/>
      <c r="AY107" s="698"/>
      <c r="AZ107" s="698"/>
      <c r="BA107" s="698"/>
      <c r="BB107" s="698"/>
      <c r="BC107" s="698"/>
      <c r="BD107" s="698"/>
      <c r="BE107" s="698"/>
      <c r="BF107" s="698"/>
      <c r="BG107" s="698"/>
      <c r="BH107" s="698"/>
      <c r="BI107" s="698"/>
      <c r="BJ107" s="698"/>
      <c r="BK107" s="698"/>
      <c r="BL107" s="698"/>
      <c r="BM107" s="698"/>
      <c r="BN107" s="698"/>
      <c r="BO107" s="698"/>
      <c r="BP107" s="698"/>
      <c r="BQ107" s="698"/>
      <c r="BR107" s="698"/>
      <c r="BS107" s="698"/>
      <c r="BT107" s="698"/>
      <c r="BU107" s="698"/>
      <c r="BV107" s="698"/>
      <c r="BW107" s="698"/>
      <c r="BX107" s="698"/>
      <c r="BY107" s="698"/>
      <c r="BZ107" s="698"/>
      <c r="CA107" s="698"/>
      <c r="CB107" s="698"/>
      <c r="CC107" s="698"/>
      <c r="CD107" s="698"/>
      <c r="CE107" s="698"/>
      <c r="CF107" s="698"/>
      <c r="CG107" s="698"/>
      <c r="CH107" s="698"/>
      <c r="CI107" s="698"/>
      <c r="CJ107" s="698"/>
      <c r="CK107" s="698"/>
      <c r="CL107" s="698"/>
      <c r="CM107" s="698"/>
      <c r="CN107" s="698"/>
      <c r="CO107" s="698"/>
      <c r="CP107" s="698"/>
      <c r="CQ107" s="698"/>
      <c r="CR107" s="698"/>
      <c r="CS107" s="698"/>
      <c r="CT107" s="698"/>
      <c r="CU107" s="698"/>
      <c r="CV107" s="698"/>
      <c r="CW107" s="698"/>
      <c r="CX107" s="698"/>
      <c r="CY107" s="698"/>
      <c r="CZ107" s="698"/>
      <c r="DA107" s="698"/>
      <c r="DB107" s="698"/>
      <c r="DC107" s="698"/>
      <c r="DD107" s="698"/>
      <c r="DE107" s="698"/>
      <c r="DF107" s="698"/>
      <c r="DG107" s="698"/>
      <c r="DH107" s="698"/>
      <c r="DI107" s="698"/>
      <c r="DJ107" s="698"/>
      <c r="DK107" s="698"/>
      <c r="DL107" s="698"/>
      <c r="DM107" s="698"/>
      <c r="DN107" s="698"/>
      <c r="DO107" s="698"/>
      <c r="DP107" s="698"/>
      <c r="DQ107" s="698"/>
      <c r="DR107" s="698"/>
      <c r="DS107" s="698"/>
      <c r="DT107" s="698"/>
      <c r="DU107" s="698"/>
      <c r="DV107" s="698"/>
      <c r="DW107" s="698"/>
      <c r="DX107" s="698"/>
      <c r="DY107" s="698"/>
      <c r="DZ107" s="698"/>
    </row>
    <row r="108" spans="1:131" s="468" customFormat="1" ht="26.25" customHeight="1" x14ac:dyDescent="0.15">
      <c r="A108" s="697" t="s">
        <v>367</v>
      </c>
      <c r="B108" s="696"/>
      <c r="C108" s="696"/>
      <c r="D108" s="696"/>
      <c r="E108" s="696"/>
      <c r="F108" s="696"/>
      <c r="G108" s="696"/>
      <c r="H108" s="696"/>
      <c r="I108" s="696"/>
      <c r="J108" s="696"/>
      <c r="K108" s="696"/>
      <c r="L108" s="696"/>
      <c r="M108" s="696"/>
      <c r="N108" s="696"/>
      <c r="O108" s="696"/>
      <c r="P108" s="696"/>
      <c r="Q108" s="696"/>
      <c r="R108" s="696"/>
      <c r="S108" s="696"/>
      <c r="T108" s="696"/>
      <c r="U108" s="696"/>
      <c r="V108" s="696"/>
      <c r="W108" s="696"/>
      <c r="X108" s="696"/>
      <c r="Y108" s="696"/>
      <c r="Z108" s="696"/>
      <c r="AA108" s="696"/>
      <c r="AB108" s="696"/>
      <c r="AC108" s="696"/>
      <c r="AD108" s="696"/>
      <c r="AE108" s="696"/>
      <c r="AF108" s="696"/>
      <c r="AG108" s="696"/>
      <c r="AH108" s="696"/>
      <c r="AI108" s="696"/>
      <c r="AJ108" s="696"/>
      <c r="AK108" s="696"/>
      <c r="AL108" s="696"/>
      <c r="AM108" s="696"/>
      <c r="AN108" s="696"/>
      <c r="AO108" s="696"/>
      <c r="AP108" s="696"/>
      <c r="AQ108" s="696"/>
      <c r="AR108" s="696"/>
      <c r="AS108" s="696"/>
      <c r="AT108" s="695"/>
      <c r="AU108" s="697" t="s">
        <v>366</v>
      </c>
      <c r="AV108" s="696"/>
      <c r="AW108" s="696"/>
      <c r="AX108" s="696"/>
      <c r="AY108" s="696"/>
      <c r="AZ108" s="696"/>
      <c r="BA108" s="696"/>
      <c r="BB108" s="696"/>
      <c r="BC108" s="696"/>
      <c r="BD108" s="696"/>
      <c r="BE108" s="696"/>
      <c r="BF108" s="696"/>
      <c r="BG108" s="696"/>
      <c r="BH108" s="696"/>
      <c r="BI108" s="696"/>
      <c r="BJ108" s="696"/>
      <c r="BK108" s="696"/>
      <c r="BL108" s="696"/>
      <c r="BM108" s="696"/>
      <c r="BN108" s="696"/>
      <c r="BO108" s="696"/>
      <c r="BP108" s="696"/>
      <c r="BQ108" s="696"/>
      <c r="BR108" s="696"/>
      <c r="BS108" s="696"/>
      <c r="BT108" s="696"/>
      <c r="BU108" s="696"/>
      <c r="BV108" s="696"/>
      <c r="BW108" s="696"/>
      <c r="BX108" s="696"/>
      <c r="BY108" s="696"/>
      <c r="BZ108" s="696"/>
      <c r="CA108" s="696"/>
      <c r="CB108" s="696"/>
      <c r="CC108" s="696"/>
      <c r="CD108" s="696"/>
      <c r="CE108" s="696"/>
      <c r="CF108" s="696"/>
      <c r="CG108" s="696"/>
      <c r="CH108" s="696"/>
      <c r="CI108" s="696"/>
      <c r="CJ108" s="696"/>
      <c r="CK108" s="696"/>
      <c r="CL108" s="696"/>
      <c r="CM108" s="696"/>
      <c r="CN108" s="696"/>
      <c r="CO108" s="696"/>
      <c r="CP108" s="696"/>
      <c r="CQ108" s="696"/>
      <c r="CR108" s="696"/>
      <c r="CS108" s="696"/>
      <c r="CT108" s="696"/>
      <c r="CU108" s="696"/>
      <c r="CV108" s="696"/>
      <c r="CW108" s="696"/>
      <c r="CX108" s="696"/>
      <c r="CY108" s="696"/>
      <c r="CZ108" s="696"/>
      <c r="DA108" s="696"/>
      <c r="DB108" s="696"/>
      <c r="DC108" s="696"/>
      <c r="DD108" s="696"/>
      <c r="DE108" s="696"/>
      <c r="DF108" s="696"/>
      <c r="DG108" s="696"/>
      <c r="DH108" s="696"/>
      <c r="DI108" s="696"/>
      <c r="DJ108" s="696"/>
      <c r="DK108" s="696"/>
      <c r="DL108" s="696"/>
      <c r="DM108" s="696"/>
      <c r="DN108" s="696"/>
      <c r="DO108" s="696"/>
      <c r="DP108" s="696"/>
      <c r="DQ108" s="696"/>
      <c r="DR108" s="696"/>
      <c r="DS108" s="696"/>
      <c r="DT108" s="696"/>
      <c r="DU108" s="696"/>
      <c r="DV108" s="696"/>
      <c r="DW108" s="696"/>
      <c r="DX108" s="696"/>
      <c r="DY108" s="696"/>
      <c r="DZ108" s="695"/>
    </row>
    <row r="109" spans="1:131" s="468" customFormat="1" ht="26.25" customHeight="1" x14ac:dyDescent="0.15">
      <c r="A109" s="665" t="s">
        <v>365</v>
      </c>
      <c r="B109" s="663"/>
      <c r="C109" s="663"/>
      <c r="D109" s="663"/>
      <c r="E109" s="663"/>
      <c r="F109" s="663"/>
      <c r="G109" s="663"/>
      <c r="H109" s="663"/>
      <c r="I109" s="663"/>
      <c r="J109" s="663"/>
      <c r="K109" s="663"/>
      <c r="L109" s="663"/>
      <c r="M109" s="663"/>
      <c r="N109" s="663"/>
      <c r="O109" s="663"/>
      <c r="P109" s="663"/>
      <c r="Q109" s="663"/>
      <c r="R109" s="663"/>
      <c r="S109" s="663"/>
      <c r="T109" s="663"/>
      <c r="U109" s="663"/>
      <c r="V109" s="663"/>
      <c r="W109" s="663"/>
      <c r="X109" s="663"/>
      <c r="Y109" s="663"/>
      <c r="Z109" s="662"/>
      <c r="AA109" s="664" t="s">
        <v>342</v>
      </c>
      <c r="AB109" s="663"/>
      <c r="AC109" s="663"/>
      <c r="AD109" s="663"/>
      <c r="AE109" s="662"/>
      <c r="AF109" s="664" t="s">
        <v>341</v>
      </c>
      <c r="AG109" s="663"/>
      <c r="AH109" s="663"/>
      <c r="AI109" s="663"/>
      <c r="AJ109" s="662"/>
      <c r="AK109" s="664" t="s">
        <v>201</v>
      </c>
      <c r="AL109" s="663"/>
      <c r="AM109" s="663"/>
      <c r="AN109" s="663"/>
      <c r="AO109" s="662"/>
      <c r="AP109" s="664" t="s">
        <v>340</v>
      </c>
      <c r="AQ109" s="663"/>
      <c r="AR109" s="663"/>
      <c r="AS109" s="663"/>
      <c r="AT109" s="693"/>
      <c r="AU109" s="665" t="s">
        <v>365</v>
      </c>
      <c r="AV109" s="663"/>
      <c r="AW109" s="663"/>
      <c r="AX109" s="663"/>
      <c r="AY109" s="663"/>
      <c r="AZ109" s="663"/>
      <c r="BA109" s="663"/>
      <c r="BB109" s="663"/>
      <c r="BC109" s="663"/>
      <c r="BD109" s="663"/>
      <c r="BE109" s="663"/>
      <c r="BF109" s="663"/>
      <c r="BG109" s="663"/>
      <c r="BH109" s="663"/>
      <c r="BI109" s="663"/>
      <c r="BJ109" s="663"/>
      <c r="BK109" s="663"/>
      <c r="BL109" s="663"/>
      <c r="BM109" s="663"/>
      <c r="BN109" s="663"/>
      <c r="BO109" s="663"/>
      <c r="BP109" s="662"/>
      <c r="BQ109" s="664" t="s">
        <v>342</v>
      </c>
      <c r="BR109" s="663"/>
      <c r="BS109" s="663"/>
      <c r="BT109" s="663"/>
      <c r="BU109" s="662"/>
      <c r="BV109" s="664" t="s">
        <v>341</v>
      </c>
      <c r="BW109" s="663"/>
      <c r="BX109" s="663"/>
      <c r="BY109" s="663"/>
      <c r="BZ109" s="662"/>
      <c r="CA109" s="664" t="s">
        <v>201</v>
      </c>
      <c r="CB109" s="663"/>
      <c r="CC109" s="663"/>
      <c r="CD109" s="663"/>
      <c r="CE109" s="662"/>
      <c r="CF109" s="694" t="s">
        <v>340</v>
      </c>
      <c r="CG109" s="694"/>
      <c r="CH109" s="694"/>
      <c r="CI109" s="694"/>
      <c r="CJ109" s="694"/>
      <c r="CK109" s="664" t="s">
        <v>343</v>
      </c>
      <c r="CL109" s="663"/>
      <c r="CM109" s="663"/>
      <c r="CN109" s="663"/>
      <c r="CO109" s="663"/>
      <c r="CP109" s="663"/>
      <c r="CQ109" s="663"/>
      <c r="CR109" s="663"/>
      <c r="CS109" s="663"/>
      <c r="CT109" s="663"/>
      <c r="CU109" s="663"/>
      <c r="CV109" s="663"/>
      <c r="CW109" s="663"/>
      <c r="CX109" s="663"/>
      <c r="CY109" s="663"/>
      <c r="CZ109" s="663"/>
      <c r="DA109" s="663"/>
      <c r="DB109" s="663"/>
      <c r="DC109" s="663"/>
      <c r="DD109" s="663"/>
      <c r="DE109" s="663"/>
      <c r="DF109" s="662"/>
      <c r="DG109" s="664" t="s">
        <v>342</v>
      </c>
      <c r="DH109" s="663"/>
      <c r="DI109" s="663"/>
      <c r="DJ109" s="663"/>
      <c r="DK109" s="662"/>
      <c r="DL109" s="664" t="s">
        <v>341</v>
      </c>
      <c r="DM109" s="663"/>
      <c r="DN109" s="663"/>
      <c r="DO109" s="663"/>
      <c r="DP109" s="662"/>
      <c r="DQ109" s="664" t="s">
        <v>201</v>
      </c>
      <c r="DR109" s="663"/>
      <c r="DS109" s="663"/>
      <c r="DT109" s="663"/>
      <c r="DU109" s="662"/>
      <c r="DV109" s="664" t="s">
        <v>340</v>
      </c>
      <c r="DW109" s="663"/>
      <c r="DX109" s="663"/>
      <c r="DY109" s="663"/>
      <c r="DZ109" s="693"/>
    </row>
    <row r="110" spans="1:131" s="468" customFormat="1" ht="26.25" customHeight="1" x14ac:dyDescent="0.15">
      <c r="A110" s="555" t="s">
        <v>364</v>
      </c>
      <c r="B110" s="554"/>
      <c r="C110" s="554"/>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3"/>
      <c r="AA110" s="653">
        <v>261654</v>
      </c>
      <c r="AB110" s="651"/>
      <c r="AC110" s="651"/>
      <c r="AD110" s="651"/>
      <c r="AE110" s="650"/>
      <c r="AF110" s="652">
        <v>288423</v>
      </c>
      <c r="AG110" s="651"/>
      <c r="AH110" s="651"/>
      <c r="AI110" s="651"/>
      <c r="AJ110" s="650"/>
      <c r="AK110" s="652">
        <v>286910</v>
      </c>
      <c r="AL110" s="651"/>
      <c r="AM110" s="651"/>
      <c r="AN110" s="651"/>
      <c r="AO110" s="650"/>
      <c r="AP110" s="649">
        <v>32.4</v>
      </c>
      <c r="AQ110" s="648"/>
      <c r="AR110" s="648"/>
      <c r="AS110" s="648"/>
      <c r="AT110" s="647"/>
      <c r="AU110" s="692" t="s">
        <v>363</v>
      </c>
      <c r="AV110" s="691"/>
      <c r="AW110" s="691"/>
      <c r="AX110" s="691"/>
      <c r="AY110" s="691"/>
      <c r="AZ110" s="594" t="s">
        <v>362</v>
      </c>
      <c r="BA110" s="554"/>
      <c r="BB110" s="554"/>
      <c r="BC110" s="554"/>
      <c r="BD110" s="554"/>
      <c r="BE110" s="554"/>
      <c r="BF110" s="554"/>
      <c r="BG110" s="554"/>
      <c r="BH110" s="554"/>
      <c r="BI110" s="554"/>
      <c r="BJ110" s="554"/>
      <c r="BK110" s="554"/>
      <c r="BL110" s="554"/>
      <c r="BM110" s="554"/>
      <c r="BN110" s="554"/>
      <c r="BO110" s="554"/>
      <c r="BP110" s="553"/>
      <c r="BQ110" s="593">
        <v>3199871</v>
      </c>
      <c r="BR110" s="592"/>
      <c r="BS110" s="592"/>
      <c r="BT110" s="592"/>
      <c r="BU110" s="592"/>
      <c r="BV110" s="592">
        <v>2962618</v>
      </c>
      <c r="BW110" s="592"/>
      <c r="BX110" s="592"/>
      <c r="BY110" s="592"/>
      <c r="BZ110" s="592"/>
      <c r="CA110" s="592">
        <v>2843832</v>
      </c>
      <c r="CB110" s="592"/>
      <c r="CC110" s="592"/>
      <c r="CD110" s="592"/>
      <c r="CE110" s="592"/>
      <c r="CF110" s="640">
        <v>320.89999999999998</v>
      </c>
      <c r="CG110" s="639"/>
      <c r="CH110" s="639"/>
      <c r="CI110" s="639"/>
      <c r="CJ110" s="639"/>
      <c r="CK110" s="690" t="s">
        <v>338</v>
      </c>
      <c r="CL110" s="654"/>
      <c r="CM110" s="594" t="s">
        <v>337</v>
      </c>
      <c r="CN110" s="554"/>
      <c r="CO110" s="554"/>
      <c r="CP110" s="554"/>
      <c r="CQ110" s="554"/>
      <c r="CR110" s="554"/>
      <c r="CS110" s="554"/>
      <c r="CT110" s="554"/>
      <c r="CU110" s="554"/>
      <c r="CV110" s="554"/>
      <c r="CW110" s="554"/>
      <c r="CX110" s="554"/>
      <c r="CY110" s="554"/>
      <c r="CZ110" s="554"/>
      <c r="DA110" s="554"/>
      <c r="DB110" s="554"/>
      <c r="DC110" s="554"/>
      <c r="DD110" s="554"/>
      <c r="DE110" s="554"/>
      <c r="DF110" s="553"/>
      <c r="DG110" s="593" t="s">
        <v>44</v>
      </c>
      <c r="DH110" s="592"/>
      <c r="DI110" s="592"/>
      <c r="DJ110" s="592"/>
      <c r="DK110" s="592"/>
      <c r="DL110" s="592" t="s">
        <v>44</v>
      </c>
      <c r="DM110" s="592"/>
      <c r="DN110" s="592"/>
      <c r="DO110" s="592"/>
      <c r="DP110" s="592"/>
      <c r="DQ110" s="592" t="s">
        <v>44</v>
      </c>
      <c r="DR110" s="592"/>
      <c r="DS110" s="592"/>
      <c r="DT110" s="592"/>
      <c r="DU110" s="592"/>
      <c r="DV110" s="591" t="s">
        <v>44</v>
      </c>
      <c r="DW110" s="591"/>
      <c r="DX110" s="591"/>
      <c r="DY110" s="591"/>
      <c r="DZ110" s="590"/>
    </row>
    <row r="111" spans="1:131" s="468" customFormat="1" ht="26.25" customHeight="1" x14ac:dyDescent="0.15">
      <c r="A111" s="533" t="s">
        <v>361</v>
      </c>
      <c r="B111" s="532"/>
      <c r="C111" s="532"/>
      <c r="D111" s="532"/>
      <c r="E111" s="532"/>
      <c r="F111" s="532"/>
      <c r="G111" s="532"/>
      <c r="H111" s="532"/>
      <c r="I111" s="532"/>
      <c r="J111" s="532"/>
      <c r="K111" s="532"/>
      <c r="L111" s="532"/>
      <c r="M111" s="532"/>
      <c r="N111" s="532"/>
      <c r="O111" s="532"/>
      <c r="P111" s="532"/>
      <c r="Q111" s="532"/>
      <c r="R111" s="532"/>
      <c r="S111" s="532"/>
      <c r="T111" s="532"/>
      <c r="U111" s="532"/>
      <c r="V111" s="532"/>
      <c r="W111" s="532"/>
      <c r="X111" s="532"/>
      <c r="Y111" s="532"/>
      <c r="Z111" s="689"/>
      <c r="AA111" s="684" t="s">
        <v>44</v>
      </c>
      <c r="AB111" s="682"/>
      <c r="AC111" s="682"/>
      <c r="AD111" s="682"/>
      <c r="AE111" s="681"/>
      <c r="AF111" s="683" t="s">
        <v>44</v>
      </c>
      <c r="AG111" s="682"/>
      <c r="AH111" s="682"/>
      <c r="AI111" s="682"/>
      <c r="AJ111" s="681"/>
      <c r="AK111" s="683" t="s">
        <v>44</v>
      </c>
      <c r="AL111" s="682"/>
      <c r="AM111" s="682"/>
      <c r="AN111" s="682"/>
      <c r="AO111" s="681"/>
      <c r="AP111" s="680" t="s">
        <v>44</v>
      </c>
      <c r="AQ111" s="679"/>
      <c r="AR111" s="679"/>
      <c r="AS111" s="679"/>
      <c r="AT111" s="678"/>
      <c r="AU111" s="658"/>
      <c r="AV111" s="657"/>
      <c r="AW111" s="657"/>
      <c r="AX111" s="657"/>
      <c r="AY111" s="657"/>
      <c r="AZ111" s="571" t="s">
        <v>360</v>
      </c>
      <c r="BA111" s="520"/>
      <c r="BB111" s="520"/>
      <c r="BC111" s="520"/>
      <c r="BD111" s="520"/>
      <c r="BE111" s="520"/>
      <c r="BF111" s="520"/>
      <c r="BG111" s="520"/>
      <c r="BH111" s="520"/>
      <c r="BI111" s="520"/>
      <c r="BJ111" s="520"/>
      <c r="BK111" s="520"/>
      <c r="BL111" s="520"/>
      <c r="BM111" s="520"/>
      <c r="BN111" s="520"/>
      <c r="BO111" s="520"/>
      <c r="BP111" s="519"/>
      <c r="BQ111" s="570" t="s">
        <v>44</v>
      </c>
      <c r="BR111" s="569"/>
      <c r="BS111" s="569"/>
      <c r="BT111" s="569"/>
      <c r="BU111" s="569"/>
      <c r="BV111" s="569" t="s">
        <v>44</v>
      </c>
      <c r="BW111" s="569"/>
      <c r="BX111" s="569"/>
      <c r="BY111" s="569"/>
      <c r="BZ111" s="569"/>
      <c r="CA111" s="569" t="s">
        <v>44</v>
      </c>
      <c r="CB111" s="569"/>
      <c r="CC111" s="569"/>
      <c r="CD111" s="569"/>
      <c r="CE111" s="569"/>
      <c r="CF111" s="631" t="s">
        <v>44</v>
      </c>
      <c r="CG111" s="630"/>
      <c r="CH111" s="630"/>
      <c r="CI111" s="630"/>
      <c r="CJ111" s="630"/>
      <c r="CK111" s="656"/>
      <c r="CL111" s="588"/>
      <c r="CM111" s="571" t="s">
        <v>335</v>
      </c>
      <c r="CN111" s="520"/>
      <c r="CO111" s="520"/>
      <c r="CP111" s="520"/>
      <c r="CQ111" s="520"/>
      <c r="CR111" s="520"/>
      <c r="CS111" s="520"/>
      <c r="CT111" s="520"/>
      <c r="CU111" s="520"/>
      <c r="CV111" s="520"/>
      <c r="CW111" s="520"/>
      <c r="CX111" s="520"/>
      <c r="CY111" s="520"/>
      <c r="CZ111" s="520"/>
      <c r="DA111" s="520"/>
      <c r="DB111" s="520"/>
      <c r="DC111" s="520"/>
      <c r="DD111" s="520"/>
      <c r="DE111" s="520"/>
      <c r="DF111" s="519"/>
      <c r="DG111" s="570" t="s">
        <v>44</v>
      </c>
      <c r="DH111" s="569"/>
      <c r="DI111" s="569"/>
      <c r="DJ111" s="569"/>
      <c r="DK111" s="569"/>
      <c r="DL111" s="569" t="s">
        <v>44</v>
      </c>
      <c r="DM111" s="569"/>
      <c r="DN111" s="569"/>
      <c r="DO111" s="569"/>
      <c r="DP111" s="569"/>
      <c r="DQ111" s="569" t="s">
        <v>44</v>
      </c>
      <c r="DR111" s="569"/>
      <c r="DS111" s="569"/>
      <c r="DT111" s="569"/>
      <c r="DU111" s="569"/>
      <c r="DV111" s="568" t="s">
        <v>44</v>
      </c>
      <c r="DW111" s="568"/>
      <c r="DX111" s="568"/>
      <c r="DY111" s="568"/>
      <c r="DZ111" s="567"/>
    </row>
    <row r="112" spans="1:131" s="468" customFormat="1" ht="26.25" customHeight="1" x14ac:dyDescent="0.15">
      <c r="A112" s="688" t="s">
        <v>359</v>
      </c>
      <c r="B112" s="687"/>
      <c r="C112" s="520" t="s">
        <v>358</v>
      </c>
      <c r="D112" s="520"/>
      <c r="E112" s="520"/>
      <c r="F112" s="520"/>
      <c r="G112" s="520"/>
      <c r="H112" s="520"/>
      <c r="I112" s="520"/>
      <c r="J112" s="520"/>
      <c r="K112" s="520"/>
      <c r="L112" s="520"/>
      <c r="M112" s="520"/>
      <c r="N112" s="520"/>
      <c r="O112" s="520"/>
      <c r="P112" s="520"/>
      <c r="Q112" s="520"/>
      <c r="R112" s="520"/>
      <c r="S112" s="520"/>
      <c r="T112" s="520"/>
      <c r="U112" s="520"/>
      <c r="V112" s="520"/>
      <c r="W112" s="520"/>
      <c r="X112" s="520"/>
      <c r="Y112" s="520"/>
      <c r="Z112" s="519"/>
      <c r="AA112" s="528" t="s">
        <v>44</v>
      </c>
      <c r="AB112" s="526"/>
      <c r="AC112" s="526"/>
      <c r="AD112" s="526"/>
      <c r="AE112" s="525"/>
      <c r="AF112" s="527" t="s">
        <v>44</v>
      </c>
      <c r="AG112" s="526"/>
      <c r="AH112" s="526"/>
      <c r="AI112" s="526"/>
      <c r="AJ112" s="525"/>
      <c r="AK112" s="527" t="s">
        <v>44</v>
      </c>
      <c r="AL112" s="526"/>
      <c r="AM112" s="526"/>
      <c r="AN112" s="526"/>
      <c r="AO112" s="525"/>
      <c r="AP112" s="582" t="s">
        <v>44</v>
      </c>
      <c r="AQ112" s="581"/>
      <c r="AR112" s="581"/>
      <c r="AS112" s="581"/>
      <c r="AT112" s="580"/>
      <c r="AU112" s="658"/>
      <c r="AV112" s="657"/>
      <c r="AW112" s="657"/>
      <c r="AX112" s="657"/>
      <c r="AY112" s="657"/>
      <c r="AZ112" s="571" t="s">
        <v>357</v>
      </c>
      <c r="BA112" s="520"/>
      <c r="BB112" s="520"/>
      <c r="BC112" s="520"/>
      <c r="BD112" s="520"/>
      <c r="BE112" s="520"/>
      <c r="BF112" s="520"/>
      <c r="BG112" s="520"/>
      <c r="BH112" s="520"/>
      <c r="BI112" s="520"/>
      <c r="BJ112" s="520"/>
      <c r="BK112" s="520"/>
      <c r="BL112" s="520"/>
      <c r="BM112" s="520"/>
      <c r="BN112" s="520"/>
      <c r="BO112" s="520"/>
      <c r="BP112" s="519"/>
      <c r="BQ112" s="570">
        <v>382295</v>
      </c>
      <c r="BR112" s="569"/>
      <c r="BS112" s="569"/>
      <c r="BT112" s="569"/>
      <c r="BU112" s="569"/>
      <c r="BV112" s="569">
        <v>367024</v>
      </c>
      <c r="BW112" s="569"/>
      <c r="BX112" s="569"/>
      <c r="BY112" s="569"/>
      <c r="BZ112" s="569"/>
      <c r="CA112" s="569">
        <v>362570</v>
      </c>
      <c r="CB112" s="569"/>
      <c r="CC112" s="569"/>
      <c r="CD112" s="569"/>
      <c r="CE112" s="569"/>
      <c r="CF112" s="631">
        <v>40.9</v>
      </c>
      <c r="CG112" s="630"/>
      <c r="CH112" s="630"/>
      <c r="CI112" s="630"/>
      <c r="CJ112" s="630"/>
      <c r="CK112" s="656"/>
      <c r="CL112" s="588"/>
      <c r="CM112" s="571" t="s">
        <v>356</v>
      </c>
      <c r="CN112" s="520"/>
      <c r="CO112" s="520"/>
      <c r="CP112" s="520"/>
      <c r="CQ112" s="520"/>
      <c r="CR112" s="520"/>
      <c r="CS112" s="520"/>
      <c r="CT112" s="520"/>
      <c r="CU112" s="520"/>
      <c r="CV112" s="520"/>
      <c r="CW112" s="520"/>
      <c r="CX112" s="520"/>
      <c r="CY112" s="520"/>
      <c r="CZ112" s="520"/>
      <c r="DA112" s="520"/>
      <c r="DB112" s="520"/>
      <c r="DC112" s="520"/>
      <c r="DD112" s="520"/>
      <c r="DE112" s="520"/>
      <c r="DF112" s="519"/>
      <c r="DG112" s="570" t="s">
        <v>44</v>
      </c>
      <c r="DH112" s="569"/>
      <c r="DI112" s="569"/>
      <c r="DJ112" s="569"/>
      <c r="DK112" s="569"/>
      <c r="DL112" s="569" t="s">
        <v>44</v>
      </c>
      <c r="DM112" s="569"/>
      <c r="DN112" s="569"/>
      <c r="DO112" s="569"/>
      <c r="DP112" s="569"/>
      <c r="DQ112" s="569" t="s">
        <v>44</v>
      </c>
      <c r="DR112" s="569"/>
      <c r="DS112" s="569"/>
      <c r="DT112" s="569"/>
      <c r="DU112" s="569"/>
      <c r="DV112" s="568" t="s">
        <v>44</v>
      </c>
      <c r="DW112" s="568"/>
      <c r="DX112" s="568"/>
      <c r="DY112" s="568"/>
      <c r="DZ112" s="567"/>
    </row>
    <row r="113" spans="1:130" s="468" customFormat="1" ht="26.25" customHeight="1" x14ac:dyDescent="0.15">
      <c r="A113" s="686"/>
      <c r="B113" s="685"/>
      <c r="C113" s="520" t="s">
        <v>355</v>
      </c>
      <c r="D113" s="520"/>
      <c r="E113" s="520"/>
      <c r="F113" s="520"/>
      <c r="G113" s="520"/>
      <c r="H113" s="520"/>
      <c r="I113" s="520"/>
      <c r="J113" s="520"/>
      <c r="K113" s="520"/>
      <c r="L113" s="520"/>
      <c r="M113" s="520"/>
      <c r="N113" s="520"/>
      <c r="O113" s="520"/>
      <c r="P113" s="520"/>
      <c r="Q113" s="520"/>
      <c r="R113" s="520"/>
      <c r="S113" s="520"/>
      <c r="T113" s="520"/>
      <c r="U113" s="520"/>
      <c r="V113" s="520"/>
      <c r="W113" s="520"/>
      <c r="X113" s="520"/>
      <c r="Y113" s="520"/>
      <c r="Z113" s="519"/>
      <c r="AA113" s="684">
        <v>19020</v>
      </c>
      <c r="AB113" s="682"/>
      <c r="AC113" s="682"/>
      <c r="AD113" s="682"/>
      <c r="AE113" s="681"/>
      <c r="AF113" s="683">
        <v>20743</v>
      </c>
      <c r="AG113" s="682"/>
      <c r="AH113" s="682"/>
      <c r="AI113" s="682"/>
      <c r="AJ113" s="681"/>
      <c r="AK113" s="683">
        <v>20784</v>
      </c>
      <c r="AL113" s="682"/>
      <c r="AM113" s="682"/>
      <c r="AN113" s="682"/>
      <c r="AO113" s="681"/>
      <c r="AP113" s="680">
        <v>2.2999999999999998</v>
      </c>
      <c r="AQ113" s="679"/>
      <c r="AR113" s="679"/>
      <c r="AS113" s="679"/>
      <c r="AT113" s="678"/>
      <c r="AU113" s="658"/>
      <c r="AV113" s="657"/>
      <c r="AW113" s="657"/>
      <c r="AX113" s="657"/>
      <c r="AY113" s="657"/>
      <c r="AZ113" s="571" t="s">
        <v>354</v>
      </c>
      <c r="BA113" s="520"/>
      <c r="BB113" s="520"/>
      <c r="BC113" s="520"/>
      <c r="BD113" s="520"/>
      <c r="BE113" s="520"/>
      <c r="BF113" s="520"/>
      <c r="BG113" s="520"/>
      <c r="BH113" s="520"/>
      <c r="BI113" s="520"/>
      <c r="BJ113" s="520"/>
      <c r="BK113" s="520"/>
      <c r="BL113" s="520"/>
      <c r="BM113" s="520"/>
      <c r="BN113" s="520"/>
      <c r="BO113" s="520"/>
      <c r="BP113" s="519"/>
      <c r="BQ113" s="570" t="s">
        <v>44</v>
      </c>
      <c r="BR113" s="569"/>
      <c r="BS113" s="569"/>
      <c r="BT113" s="569"/>
      <c r="BU113" s="569"/>
      <c r="BV113" s="569" t="s">
        <v>44</v>
      </c>
      <c r="BW113" s="569"/>
      <c r="BX113" s="569"/>
      <c r="BY113" s="569"/>
      <c r="BZ113" s="569"/>
      <c r="CA113" s="569" t="s">
        <v>44</v>
      </c>
      <c r="CB113" s="569"/>
      <c r="CC113" s="569"/>
      <c r="CD113" s="569"/>
      <c r="CE113" s="569"/>
      <c r="CF113" s="631" t="s">
        <v>44</v>
      </c>
      <c r="CG113" s="630"/>
      <c r="CH113" s="630"/>
      <c r="CI113" s="630"/>
      <c r="CJ113" s="630"/>
      <c r="CK113" s="656"/>
      <c r="CL113" s="588"/>
      <c r="CM113" s="571" t="s">
        <v>353</v>
      </c>
      <c r="CN113" s="520"/>
      <c r="CO113" s="520"/>
      <c r="CP113" s="520"/>
      <c r="CQ113" s="520"/>
      <c r="CR113" s="520"/>
      <c r="CS113" s="520"/>
      <c r="CT113" s="520"/>
      <c r="CU113" s="520"/>
      <c r="CV113" s="520"/>
      <c r="CW113" s="520"/>
      <c r="CX113" s="520"/>
      <c r="CY113" s="520"/>
      <c r="CZ113" s="520"/>
      <c r="DA113" s="520"/>
      <c r="DB113" s="520"/>
      <c r="DC113" s="520"/>
      <c r="DD113" s="520"/>
      <c r="DE113" s="520"/>
      <c r="DF113" s="519"/>
      <c r="DG113" s="528" t="s">
        <v>44</v>
      </c>
      <c r="DH113" s="526"/>
      <c r="DI113" s="526"/>
      <c r="DJ113" s="526"/>
      <c r="DK113" s="525"/>
      <c r="DL113" s="527" t="s">
        <v>44</v>
      </c>
      <c r="DM113" s="526"/>
      <c r="DN113" s="526"/>
      <c r="DO113" s="526"/>
      <c r="DP113" s="525"/>
      <c r="DQ113" s="527" t="s">
        <v>44</v>
      </c>
      <c r="DR113" s="526"/>
      <c r="DS113" s="526"/>
      <c r="DT113" s="526"/>
      <c r="DU113" s="525"/>
      <c r="DV113" s="582" t="s">
        <v>44</v>
      </c>
      <c r="DW113" s="581"/>
      <c r="DX113" s="581"/>
      <c r="DY113" s="581"/>
      <c r="DZ113" s="580"/>
    </row>
    <row r="114" spans="1:130" s="468" customFormat="1" ht="26.25" customHeight="1" x14ac:dyDescent="0.15">
      <c r="A114" s="686"/>
      <c r="B114" s="685"/>
      <c r="C114" s="520" t="s">
        <v>352</v>
      </c>
      <c r="D114" s="520"/>
      <c r="E114" s="520"/>
      <c r="F114" s="520"/>
      <c r="G114" s="520"/>
      <c r="H114" s="520"/>
      <c r="I114" s="520"/>
      <c r="J114" s="520"/>
      <c r="K114" s="520"/>
      <c r="L114" s="520"/>
      <c r="M114" s="520"/>
      <c r="N114" s="520"/>
      <c r="O114" s="520"/>
      <c r="P114" s="520"/>
      <c r="Q114" s="520"/>
      <c r="R114" s="520"/>
      <c r="S114" s="520"/>
      <c r="T114" s="520"/>
      <c r="U114" s="520"/>
      <c r="V114" s="520"/>
      <c r="W114" s="520"/>
      <c r="X114" s="520"/>
      <c r="Y114" s="520"/>
      <c r="Z114" s="519"/>
      <c r="AA114" s="528" t="s">
        <v>44</v>
      </c>
      <c r="AB114" s="526"/>
      <c r="AC114" s="526"/>
      <c r="AD114" s="526"/>
      <c r="AE114" s="525"/>
      <c r="AF114" s="527" t="s">
        <v>44</v>
      </c>
      <c r="AG114" s="526"/>
      <c r="AH114" s="526"/>
      <c r="AI114" s="526"/>
      <c r="AJ114" s="525"/>
      <c r="AK114" s="527" t="s">
        <v>44</v>
      </c>
      <c r="AL114" s="526"/>
      <c r="AM114" s="526"/>
      <c r="AN114" s="526"/>
      <c r="AO114" s="525"/>
      <c r="AP114" s="582" t="s">
        <v>44</v>
      </c>
      <c r="AQ114" s="581"/>
      <c r="AR114" s="581"/>
      <c r="AS114" s="581"/>
      <c r="AT114" s="580"/>
      <c r="AU114" s="658"/>
      <c r="AV114" s="657"/>
      <c r="AW114" s="657"/>
      <c r="AX114" s="657"/>
      <c r="AY114" s="657"/>
      <c r="AZ114" s="571" t="s">
        <v>351</v>
      </c>
      <c r="BA114" s="520"/>
      <c r="BB114" s="520"/>
      <c r="BC114" s="520"/>
      <c r="BD114" s="520"/>
      <c r="BE114" s="520"/>
      <c r="BF114" s="520"/>
      <c r="BG114" s="520"/>
      <c r="BH114" s="520"/>
      <c r="BI114" s="520"/>
      <c r="BJ114" s="520"/>
      <c r="BK114" s="520"/>
      <c r="BL114" s="520"/>
      <c r="BM114" s="520"/>
      <c r="BN114" s="520"/>
      <c r="BO114" s="520"/>
      <c r="BP114" s="519"/>
      <c r="BQ114" s="570" t="s">
        <v>44</v>
      </c>
      <c r="BR114" s="569"/>
      <c r="BS114" s="569"/>
      <c r="BT114" s="569"/>
      <c r="BU114" s="569"/>
      <c r="BV114" s="569" t="s">
        <v>44</v>
      </c>
      <c r="BW114" s="569"/>
      <c r="BX114" s="569"/>
      <c r="BY114" s="569"/>
      <c r="BZ114" s="569"/>
      <c r="CA114" s="569">
        <v>812</v>
      </c>
      <c r="CB114" s="569"/>
      <c r="CC114" s="569"/>
      <c r="CD114" s="569"/>
      <c r="CE114" s="569"/>
      <c r="CF114" s="631">
        <v>0.1</v>
      </c>
      <c r="CG114" s="630"/>
      <c r="CH114" s="630"/>
      <c r="CI114" s="630"/>
      <c r="CJ114" s="630"/>
      <c r="CK114" s="656"/>
      <c r="CL114" s="588"/>
      <c r="CM114" s="571" t="s">
        <v>327</v>
      </c>
      <c r="CN114" s="520"/>
      <c r="CO114" s="520"/>
      <c r="CP114" s="520"/>
      <c r="CQ114" s="520"/>
      <c r="CR114" s="520"/>
      <c r="CS114" s="520"/>
      <c r="CT114" s="520"/>
      <c r="CU114" s="520"/>
      <c r="CV114" s="520"/>
      <c r="CW114" s="520"/>
      <c r="CX114" s="520"/>
      <c r="CY114" s="520"/>
      <c r="CZ114" s="520"/>
      <c r="DA114" s="520"/>
      <c r="DB114" s="520"/>
      <c r="DC114" s="520"/>
      <c r="DD114" s="520"/>
      <c r="DE114" s="520"/>
      <c r="DF114" s="519"/>
      <c r="DG114" s="528" t="s">
        <v>44</v>
      </c>
      <c r="DH114" s="526"/>
      <c r="DI114" s="526"/>
      <c r="DJ114" s="526"/>
      <c r="DK114" s="525"/>
      <c r="DL114" s="527" t="s">
        <v>44</v>
      </c>
      <c r="DM114" s="526"/>
      <c r="DN114" s="526"/>
      <c r="DO114" s="526"/>
      <c r="DP114" s="525"/>
      <c r="DQ114" s="527" t="s">
        <v>44</v>
      </c>
      <c r="DR114" s="526"/>
      <c r="DS114" s="526"/>
      <c r="DT114" s="526"/>
      <c r="DU114" s="525"/>
      <c r="DV114" s="582" t="s">
        <v>44</v>
      </c>
      <c r="DW114" s="581"/>
      <c r="DX114" s="581"/>
      <c r="DY114" s="581"/>
      <c r="DZ114" s="580"/>
    </row>
    <row r="115" spans="1:130" s="468" customFormat="1" ht="26.25" customHeight="1" x14ac:dyDescent="0.15">
      <c r="A115" s="686"/>
      <c r="B115" s="685"/>
      <c r="C115" s="520" t="s">
        <v>350</v>
      </c>
      <c r="D115" s="520"/>
      <c r="E115" s="520"/>
      <c r="F115" s="520"/>
      <c r="G115" s="520"/>
      <c r="H115" s="520"/>
      <c r="I115" s="520"/>
      <c r="J115" s="520"/>
      <c r="K115" s="520"/>
      <c r="L115" s="520"/>
      <c r="M115" s="520"/>
      <c r="N115" s="520"/>
      <c r="O115" s="520"/>
      <c r="P115" s="520"/>
      <c r="Q115" s="520"/>
      <c r="R115" s="520"/>
      <c r="S115" s="520"/>
      <c r="T115" s="520"/>
      <c r="U115" s="520"/>
      <c r="V115" s="520"/>
      <c r="W115" s="520"/>
      <c r="X115" s="520"/>
      <c r="Y115" s="520"/>
      <c r="Z115" s="519"/>
      <c r="AA115" s="684" t="s">
        <v>44</v>
      </c>
      <c r="AB115" s="682"/>
      <c r="AC115" s="682"/>
      <c r="AD115" s="682"/>
      <c r="AE115" s="681"/>
      <c r="AF115" s="683" t="s">
        <v>44</v>
      </c>
      <c r="AG115" s="682"/>
      <c r="AH115" s="682"/>
      <c r="AI115" s="682"/>
      <c r="AJ115" s="681"/>
      <c r="AK115" s="683" t="s">
        <v>44</v>
      </c>
      <c r="AL115" s="682"/>
      <c r="AM115" s="682"/>
      <c r="AN115" s="682"/>
      <c r="AO115" s="681"/>
      <c r="AP115" s="680" t="s">
        <v>44</v>
      </c>
      <c r="AQ115" s="679"/>
      <c r="AR115" s="679"/>
      <c r="AS115" s="679"/>
      <c r="AT115" s="678"/>
      <c r="AU115" s="658"/>
      <c r="AV115" s="657"/>
      <c r="AW115" s="657"/>
      <c r="AX115" s="657"/>
      <c r="AY115" s="657"/>
      <c r="AZ115" s="571" t="s">
        <v>349</v>
      </c>
      <c r="BA115" s="520"/>
      <c r="BB115" s="520"/>
      <c r="BC115" s="520"/>
      <c r="BD115" s="520"/>
      <c r="BE115" s="520"/>
      <c r="BF115" s="520"/>
      <c r="BG115" s="520"/>
      <c r="BH115" s="520"/>
      <c r="BI115" s="520"/>
      <c r="BJ115" s="520"/>
      <c r="BK115" s="520"/>
      <c r="BL115" s="520"/>
      <c r="BM115" s="520"/>
      <c r="BN115" s="520"/>
      <c r="BO115" s="520"/>
      <c r="BP115" s="519"/>
      <c r="BQ115" s="570" t="s">
        <v>44</v>
      </c>
      <c r="BR115" s="569"/>
      <c r="BS115" s="569"/>
      <c r="BT115" s="569"/>
      <c r="BU115" s="569"/>
      <c r="BV115" s="569" t="s">
        <v>44</v>
      </c>
      <c r="BW115" s="569"/>
      <c r="BX115" s="569"/>
      <c r="BY115" s="569"/>
      <c r="BZ115" s="569"/>
      <c r="CA115" s="569" t="s">
        <v>44</v>
      </c>
      <c r="CB115" s="569"/>
      <c r="CC115" s="569"/>
      <c r="CD115" s="569"/>
      <c r="CE115" s="569"/>
      <c r="CF115" s="631" t="s">
        <v>44</v>
      </c>
      <c r="CG115" s="630"/>
      <c r="CH115" s="630"/>
      <c r="CI115" s="630"/>
      <c r="CJ115" s="630"/>
      <c r="CK115" s="656"/>
      <c r="CL115" s="588"/>
      <c r="CM115" s="571" t="s">
        <v>348</v>
      </c>
      <c r="CN115" s="520"/>
      <c r="CO115" s="520"/>
      <c r="CP115" s="520"/>
      <c r="CQ115" s="520"/>
      <c r="CR115" s="520"/>
      <c r="CS115" s="520"/>
      <c r="CT115" s="520"/>
      <c r="CU115" s="520"/>
      <c r="CV115" s="520"/>
      <c r="CW115" s="520"/>
      <c r="CX115" s="520"/>
      <c r="CY115" s="520"/>
      <c r="CZ115" s="520"/>
      <c r="DA115" s="520"/>
      <c r="DB115" s="520"/>
      <c r="DC115" s="520"/>
      <c r="DD115" s="520"/>
      <c r="DE115" s="520"/>
      <c r="DF115" s="519"/>
      <c r="DG115" s="528" t="s">
        <v>44</v>
      </c>
      <c r="DH115" s="526"/>
      <c r="DI115" s="526"/>
      <c r="DJ115" s="526"/>
      <c r="DK115" s="525"/>
      <c r="DL115" s="527" t="s">
        <v>44</v>
      </c>
      <c r="DM115" s="526"/>
      <c r="DN115" s="526"/>
      <c r="DO115" s="526"/>
      <c r="DP115" s="525"/>
      <c r="DQ115" s="527" t="s">
        <v>44</v>
      </c>
      <c r="DR115" s="526"/>
      <c r="DS115" s="526"/>
      <c r="DT115" s="526"/>
      <c r="DU115" s="525"/>
      <c r="DV115" s="582" t="s">
        <v>44</v>
      </c>
      <c r="DW115" s="581"/>
      <c r="DX115" s="581"/>
      <c r="DY115" s="581"/>
      <c r="DZ115" s="580"/>
    </row>
    <row r="116" spans="1:130" s="468" customFormat="1" ht="26.25" customHeight="1" x14ac:dyDescent="0.15">
      <c r="A116" s="677"/>
      <c r="B116" s="676"/>
      <c r="C116" s="584" t="s">
        <v>347</v>
      </c>
      <c r="D116" s="584"/>
      <c r="E116" s="584"/>
      <c r="F116" s="584"/>
      <c r="G116" s="584"/>
      <c r="H116" s="584"/>
      <c r="I116" s="584"/>
      <c r="J116" s="584"/>
      <c r="K116" s="584"/>
      <c r="L116" s="584"/>
      <c r="M116" s="584"/>
      <c r="N116" s="584"/>
      <c r="O116" s="584"/>
      <c r="P116" s="584"/>
      <c r="Q116" s="584"/>
      <c r="R116" s="584"/>
      <c r="S116" s="584"/>
      <c r="T116" s="584"/>
      <c r="U116" s="584"/>
      <c r="V116" s="584"/>
      <c r="W116" s="584"/>
      <c r="X116" s="584"/>
      <c r="Y116" s="584"/>
      <c r="Z116" s="583"/>
      <c r="AA116" s="528" t="s">
        <v>44</v>
      </c>
      <c r="AB116" s="526"/>
      <c r="AC116" s="526"/>
      <c r="AD116" s="526"/>
      <c r="AE116" s="525"/>
      <c r="AF116" s="527" t="s">
        <v>44</v>
      </c>
      <c r="AG116" s="526"/>
      <c r="AH116" s="526"/>
      <c r="AI116" s="526"/>
      <c r="AJ116" s="525"/>
      <c r="AK116" s="527" t="s">
        <v>44</v>
      </c>
      <c r="AL116" s="526"/>
      <c r="AM116" s="526"/>
      <c r="AN116" s="526"/>
      <c r="AO116" s="525"/>
      <c r="AP116" s="582" t="s">
        <v>44</v>
      </c>
      <c r="AQ116" s="581"/>
      <c r="AR116" s="581"/>
      <c r="AS116" s="581"/>
      <c r="AT116" s="580"/>
      <c r="AU116" s="658"/>
      <c r="AV116" s="657"/>
      <c r="AW116" s="657"/>
      <c r="AX116" s="657"/>
      <c r="AY116" s="657"/>
      <c r="AZ116" s="675" t="s">
        <v>346</v>
      </c>
      <c r="BA116" s="674"/>
      <c r="BB116" s="674"/>
      <c r="BC116" s="674"/>
      <c r="BD116" s="674"/>
      <c r="BE116" s="674"/>
      <c r="BF116" s="674"/>
      <c r="BG116" s="674"/>
      <c r="BH116" s="674"/>
      <c r="BI116" s="674"/>
      <c r="BJ116" s="674"/>
      <c r="BK116" s="674"/>
      <c r="BL116" s="674"/>
      <c r="BM116" s="674"/>
      <c r="BN116" s="674"/>
      <c r="BO116" s="674"/>
      <c r="BP116" s="673"/>
      <c r="BQ116" s="570" t="s">
        <v>44</v>
      </c>
      <c r="BR116" s="569"/>
      <c r="BS116" s="569"/>
      <c r="BT116" s="569"/>
      <c r="BU116" s="569"/>
      <c r="BV116" s="569" t="s">
        <v>44</v>
      </c>
      <c r="BW116" s="569"/>
      <c r="BX116" s="569"/>
      <c r="BY116" s="569"/>
      <c r="BZ116" s="569"/>
      <c r="CA116" s="569" t="s">
        <v>44</v>
      </c>
      <c r="CB116" s="569"/>
      <c r="CC116" s="569"/>
      <c r="CD116" s="569"/>
      <c r="CE116" s="569"/>
      <c r="CF116" s="631" t="s">
        <v>44</v>
      </c>
      <c r="CG116" s="630"/>
      <c r="CH116" s="630"/>
      <c r="CI116" s="630"/>
      <c r="CJ116" s="630"/>
      <c r="CK116" s="656"/>
      <c r="CL116" s="588"/>
      <c r="CM116" s="571" t="s">
        <v>324</v>
      </c>
      <c r="CN116" s="520"/>
      <c r="CO116" s="520"/>
      <c r="CP116" s="520"/>
      <c r="CQ116" s="520"/>
      <c r="CR116" s="520"/>
      <c r="CS116" s="520"/>
      <c r="CT116" s="520"/>
      <c r="CU116" s="520"/>
      <c r="CV116" s="520"/>
      <c r="CW116" s="520"/>
      <c r="CX116" s="520"/>
      <c r="CY116" s="520"/>
      <c r="CZ116" s="520"/>
      <c r="DA116" s="520"/>
      <c r="DB116" s="520"/>
      <c r="DC116" s="520"/>
      <c r="DD116" s="520"/>
      <c r="DE116" s="520"/>
      <c r="DF116" s="519"/>
      <c r="DG116" s="528" t="s">
        <v>44</v>
      </c>
      <c r="DH116" s="526"/>
      <c r="DI116" s="526"/>
      <c r="DJ116" s="526"/>
      <c r="DK116" s="525"/>
      <c r="DL116" s="527" t="s">
        <v>44</v>
      </c>
      <c r="DM116" s="526"/>
      <c r="DN116" s="526"/>
      <c r="DO116" s="526"/>
      <c r="DP116" s="525"/>
      <c r="DQ116" s="527" t="s">
        <v>44</v>
      </c>
      <c r="DR116" s="526"/>
      <c r="DS116" s="526"/>
      <c r="DT116" s="526"/>
      <c r="DU116" s="525"/>
      <c r="DV116" s="582" t="s">
        <v>44</v>
      </c>
      <c r="DW116" s="581"/>
      <c r="DX116" s="581"/>
      <c r="DY116" s="581"/>
      <c r="DZ116" s="580"/>
    </row>
    <row r="117" spans="1:130" s="468" customFormat="1" ht="26.25" customHeight="1" x14ac:dyDescent="0.15">
      <c r="A117" s="665" t="s">
        <v>40</v>
      </c>
      <c r="B117" s="663"/>
      <c r="C117" s="663"/>
      <c r="D117" s="663"/>
      <c r="E117" s="663"/>
      <c r="F117" s="663"/>
      <c r="G117" s="663"/>
      <c r="H117" s="663"/>
      <c r="I117" s="663"/>
      <c r="J117" s="663"/>
      <c r="K117" s="663"/>
      <c r="L117" s="663"/>
      <c r="M117" s="663"/>
      <c r="N117" s="663"/>
      <c r="O117" s="663"/>
      <c r="P117" s="663"/>
      <c r="Q117" s="663"/>
      <c r="R117" s="663"/>
      <c r="S117" s="663"/>
      <c r="T117" s="663"/>
      <c r="U117" s="663"/>
      <c r="V117" s="663"/>
      <c r="W117" s="663"/>
      <c r="X117" s="663"/>
      <c r="Y117" s="619" t="s">
        <v>345</v>
      </c>
      <c r="Z117" s="662"/>
      <c r="AA117" s="672">
        <v>280674</v>
      </c>
      <c r="AB117" s="670"/>
      <c r="AC117" s="670"/>
      <c r="AD117" s="670"/>
      <c r="AE117" s="669"/>
      <c r="AF117" s="671">
        <v>309166</v>
      </c>
      <c r="AG117" s="670"/>
      <c r="AH117" s="670"/>
      <c r="AI117" s="670"/>
      <c r="AJ117" s="669"/>
      <c r="AK117" s="671">
        <v>307694</v>
      </c>
      <c r="AL117" s="670"/>
      <c r="AM117" s="670"/>
      <c r="AN117" s="670"/>
      <c r="AO117" s="669"/>
      <c r="AP117" s="668"/>
      <c r="AQ117" s="667"/>
      <c r="AR117" s="667"/>
      <c r="AS117" s="667"/>
      <c r="AT117" s="666"/>
      <c r="AU117" s="658"/>
      <c r="AV117" s="657"/>
      <c r="AW117" s="657"/>
      <c r="AX117" s="657"/>
      <c r="AY117" s="657"/>
      <c r="AZ117" s="634" t="s">
        <v>344</v>
      </c>
      <c r="BA117" s="633"/>
      <c r="BB117" s="633"/>
      <c r="BC117" s="633"/>
      <c r="BD117" s="633"/>
      <c r="BE117" s="633"/>
      <c r="BF117" s="633"/>
      <c r="BG117" s="633"/>
      <c r="BH117" s="633"/>
      <c r="BI117" s="633"/>
      <c r="BJ117" s="633"/>
      <c r="BK117" s="633"/>
      <c r="BL117" s="633"/>
      <c r="BM117" s="633"/>
      <c r="BN117" s="633"/>
      <c r="BO117" s="633"/>
      <c r="BP117" s="632"/>
      <c r="BQ117" s="570" t="s">
        <v>44</v>
      </c>
      <c r="BR117" s="569"/>
      <c r="BS117" s="569"/>
      <c r="BT117" s="569"/>
      <c r="BU117" s="569"/>
      <c r="BV117" s="569" t="s">
        <v>44</v>
      </c>
      <c r="BW117" s="569"/>
      <c r="BX117" s="569"/>
      <c r="BY117" s="569"/>
      <c r="BZ117" s="569"/>
      <c r="CA117" s="569" t="s">
        <v>44</v>
      </c>
      <c r="CB117" s="569"/>
      <c r="CC117" s="569"/>
      <c r="CD117" s="569"/>
      <c r="CE117" s="569"/>
      <c r="CF117" s="631" t="s">
        <v>44</v>
      </c>
      <c r="CG117" s="630"/>
      <c r="CH117" s="630"/>
      <c r="CI117" s="630"/>
      <c r="CJ117" s="630"/>
      <c r="CK117" s="656"/>
      <c r="CL117" s="588"/>
      <c r="CM117" s="571" t="s">
        <v>321</v>
      </c>
      <c r="CN117" s="520"/>
      <c r="CO117" s="520"/>
      <c r="CP117" s="520"/>
      <c r="CQ117" s="520"/>
      <c r="CR117" s="520"/>
      <c r="CS117" s="520"/>
      <c r="CT117" s="520"/>
      <c r="CU117" s="520"/>
      <c r="CV117" s="520"/>
      <c r="CW117" s="520"/>
      <c r="CX117" s="520"/>
      <c r="CY117" s="520"/>
      <c r="CZ117" s="520"/>
      <c r="DA117" s="520"/>
      <c r="DB117" s="520"/>
      <c r="DC117" s="520"/>
      <c r="DD117" s="520"/>
      <c r="DE117" s="520"/>
      <c r="DF117" s="519"/>
      <c r="DG117" s="528" t="s">
        <v>44</v>
      </c>
      <c r="DH117" s="526"/>
      <c r="DI117" s="526"/>
      <c r="DJ117" s="526"/>
      <c r="DK117" s="525"/>
      <c r="DL117" s="527" t="s">
        <v>44</v>
      </c>
      <c r="DM117" s="526"/>
      <c r="DN117" s="526"/>
      <c r="DO117" s="526"/>
      <c r="DP117" s="525"/>
      <c r="DQ117" s="527" t="s">
        <v>44</v>
      </c>
      <c r="DR117" s="526"/>
      <c r="DS117" s="526"/>
      <c r="DT117" s="526"/>
      <c r="DU117" s="525"/>
      <c r="DV117" s="582" t="s">
        <v>44</v>
      </c>
      <c r="DW117" s="581"/>
      <c r="DX117" s="581"/>
      <c r="DY117" s="581"/>
      <c r="DZ117" s="580"/>
    </row>
    <row r="118" spans="1:130" s="468" customFormat="1" ht="26.25" customHeight="1" x14ac:dyDescent="0.15">
      <c r="A118" s="665" t="s">
        <v>343</v>
      </c>
      <c r="B118" s="663"/>
      <c r="C118" s="663"/>
      <c r="D118" s="663"/>
      <c r="E118" s="663"/>
      <c r="F118" s="663"/>
      <c r="G118" s="663"/>
      <c r="H118" s="663"/>
      <c r="I118" s="663"/>
      <c r="J118" s="663"/>
      <c r="K118" s="663"/>
      <c r="L118" s="663"/>
      <c r="M118" s="663"/>
      <c r="N118" s="663"/>
      <c r="O118" s="663"/>
      <c r="P118" s="663"/>
      <c r="Q118" s="663"/>
      <c r="R118" s="663"/>
      <c r="S118" s="663"/>
      <c r="T118" s="663"/>
      <c r="U118" s="663"/>
      <c r="V118" s="663"/>
      <c r="W118" s="663"/>
      <c r="X118" s="663"/>
      <c r="Y118" s="663"/>
      <c r="Z118" s="662"/>
      <c r="AA118" s="664" t="s">
        <v>342</v>
      </c>
      <c r="AB118" s="663"/>
      <c r="AC118" s="663"/>
      <c r="AD118" s="663"/>
      <c r="AE118" s="662"/>
      <c r="AF118" s="664" t="s">
        <v>341</v>
      </c>
      <c r="AG118" s="663"/>
      <c r="AH118" s="663"/>
      <c r="AI118" s="663"/>
      <c r="AJ118" s="662"/>
      <c r="AK118" s="664" t="s">
        <v>201</v>
      </c>
      <c r="AL118" s="663"/>
      <c r="AM118" s="663"/>
      <c r="AN118" s="663"/>
      <c r="AO118" s="662"/>
      <c r="AP118" s="661" t="s">
        <v>340</v>
      </c>
      <c r="AQ118" s="660"/>
      <c r="AR118" s="660"/>
      <c r="AS118" s="660"/>
      <c r="AT118" s="659"/>
      <c r="AU118" s="658"/>
      <c r="AV118" s="657"/>
      <c r="AW118" s="657"/>
      <c r="AX118" s="657"/>
      <c r="AY118" s="657"/>
      <c r="AZ118" s="585" t="s">
        <v>339</v>
      </c>
      <c r="BA118" s="584"/>
      <c r="BB118" s="584"/>
      <c r="BC118" s="584"/>
      <c r="BD118" s="584"/>
      <c r="BE118" s="584"/>
      <c r="BF118" s="584"/>
      <c r="BG118" s="584"/>
      <c r="BH118" s="584"/>
      <c r="BI118" s="584"/>
      <c r="BJ118" s="584"/>
      <c r="BK118" s="584"/>
      <c r="BL118" s="584"/>
      <c r="BM118" s="584"/>
      <c r="BN118" s="584"/>
      <c r="BO118" s="584"/>
      <c r="BP118" s="583"/>
      <c r="BQ118" s="626" t="s">
        <v>44</v>
      </c>
      <c r="BR118" s="625"/>
      <c r="BS118" s="625"/>
      <c r="BT118" s="625"/>
      <c r="BU118" s="625"/>
      <c r="BV118" s="625" t="s">
        <v>44</v>
      </c>
      <c r="BW118" s="625"/>
      <c r="BX118" s="625"/>
      <c r="BY118" s="625"/>
      <c r="BZ118" s="625"/>
      <c r="CA118" s="625" t="s">
        <v>44</v>
      </c>
      <c r="CB118" s="625"/>
      <c r="CC118" s="625"/>
      <c r="CD118" s="625"/>
      <c r="CE118" s="625"/>
      <c r="CF118" s="631" t="s">
        <v>44</v>
      </c>
      <c r="CG118" s="630"/>
      <c r="CH118" s="630"/>
      <c r="CI118" s="630"/>
      <c r="CJ118" s="630"/>
      <c r="CK118" s="656"/>
      <c r="CL118" s="588"/>
      <c r="CM118" s="571" t="s">
        <v>318</v>
      </c>
      <c r="CN118" s="520"/>
      <c r="CO118" s="520"/>
      <c r="CP118" s="520"/>
      <c r="CQ118" s="520"/>
      <c r="CR118" s="520"/>
      <c r="CS118" s="520"/>
      <c r="CT118" s="520"/>
      <c r="CU118" s="520"/>
      <c r="CV118" s="520"/>
      <c r="CW118" s="520"/>
      <c r="CX118" s="520"/>
      <c r="CY118" s="520"/>
      <c r="CZ118" s="520"/>
      <c r="DA118" s="520"/>
      <c r="DB118" s="520"/>
      <c r="DC118" s="520"/>
      <c r="DD118" s="520"/>
      <c r="DE118" s="520"/>
      <c r="DF118" s="519"/>
      <c r="DG118" s="528" t="s">
        <v>44</v>
      </c>
      <c r="DH118" s="526"/>
      <c r="DI118" s="526"/>
      <c r="DJ118" s="526"/>
      <c r="DK118" s="525"/>
      <c r="DL118" s="527" t="s">
        <v>44</v>
      </c>
      <c r="DM118" s="526"/>
      <c r="DN118" s="526"/>
      <c r="DO118" s="526"/>
      <c r="DP118" s="525"/>
      <c r="DQ118" s="527" t="s">
        <v>44</v>
      </c>
      <c r="DR118" s="526"/>
      <c r="DS118" s="526"/>
      <c r="DT118" s="526"/>
      <c r="DU118" s="525"/>
      <c r="DV118" s="582" t="s">
        <v>44</v>
      </c>
      <c r="DW118" s="581"/>
      <c r="DX118" s="581"/>
      <c r="DY118" s="581"/>
      <c r="DZ118" s="580"/>
    </row>
    <row r="119" spans="1:130" s="468" customFormat="1" ht="26.25" customHeight="1" x14ac:dyDescent="0.15">
      <c r="A119" s="655" t="s">
        <v>338</v>
      </c>
      <c r="B119" s="654"/>
      <c r="C119" s="594" t="s">
        <v>337</v>
      </c>
      <c r="D119" s="554"/>
      <c r="E119" s="554"/>
      <c r="F119" s="554"/>
      <c r="G119" s="554"/>
      <c r="H119" s="554"/>
      <c r="I119" s="554"/>
      <c r="J119" s="554"/>
      <c r="K119" s="554"/>
      <c r="L119" s="554"/>
      <c r="M119" s="554"/>
      <c r="N119" s="554"/>
      <c r="O119" s="554"/>
      <c r="P119" s="554"/>
      <c r="Q119" s="554"/>
      <c r="R119" s="554"/>
      <c r="S119" s="554"/>
      <c r="T119" s="554"/>
      <c r="U119" s="554"/>
      <c r="V119" s="554"/>
      <c r="W119" s="554"/>
      <c r="X119" s="554"/>
      <c r="Y119" s="554"/>
      <c r="Z119" s="553"/>
      <c r="AA119" s="653" t="s">
        <v>44</v>
      </c>
      <c r="AB119" s="651"/>
      <c r="AC119" s="651"/>
      <c r="AD119" s="651"/>
      <c r="AE119" s="650"/>
      <c r="AF119" s="652" t="s">
        <v>44</v>
      </c>
      <c r="AG119" s="651"/>
      <c r="AH119" s="651"/>
      <c r="AI119" s="651"/>
      <c r="AJ119" s="650"/>
      <c r="AK119" s="652" t="s">
        <v>44</v>
      </c>
      <c r="AL119" s="651"/>
      <c r="AM119" s="651"/>
      <c r="AN119" s="651"/>
      <c r="AO119" s="650"/>
      <c r="AP119" s="649" t="s">
        <v>44</v>
      </c>
      <c r="AQ119" s="648"/>
      <c r="AR119" s="648"/>
      <c r="AS119" s="648"/>
      <c r="AT119" s="647"/>
      <c r="AU119" s="646"/>
      <c r="AV119" s="645"/>
      <c r="AW119" s="645"/>
      <c r="AX119" s="645"/>
      <c r="AY119" s="645"/>
      <c r="AZ119" s="620" t="s">
        <v>40</v>
      </c>
      <c r="BA119" s="620"/>
      <c r="BB119" s="620"/>
      <c r="BC119" s="620"/>
      <c r="BD119" s="620"/>
      <c r="BE119" s="620"/>
      <c r="BF119" s="620"/>
      <c r="BG119" s="620"/>
      <c r="BH119" s="620"/>
      <c r="BI119" s="620"/>
      <c r="BJ119" s="620"/>
      <c r="BK119" s="620"/>
      <c r="BL119" s="620"/>
      <c r="BM119" s="620"/>
      <c r="BN119" s="620"/>
      <c r="BO119" s="619" t="s">
        <v>336</v>
      </c>
      <c r="BP119" s="618"/>
      <c r="BQ119" s="626">
        <v>3582166</v>
      </c>
      <c r="BR119" s="625"/>
      <c r="BS119" s="625"/>
      <c r="BT119" s="625"/>
      <c r="BU119" s="625"/>
      <c r="BV119" s="625">
        <v>3329642</v>
      </c>
      <c r="BW119" s="625"/>
      <c r="BX119" s="625"/>
      <c r="BY119" s="625"/>
      <c r="BZ119" s="625"/>
      <c r="CA119" s="625">
        <v>3207214</v>
      </c>
      <c r="CB119" s="625"/>
      <c r="CC119" s="625"/>
      <c r="CD119" s="625"/>
      <c r="CE119" s="625"/>
      <c r="CF119" s="485"/>
      <c r="CG119" s="484"/>
      <c r="CH119" s="484"/>
      <c r="CI119" s="484"/>
      <c r="CJ119" s="615"/>
      <c r="CK119" s="644"/>
      <c r="CL119" s="586"/>
      <c r="CM119" s="585" t="s">
        <v>315</v>
      </c>
      <c r="CN119" s="584"/>
      <c r="CO119" s="584"/>
      <c r="CP119" s="584"/>
      <c r="CQ119" s="584"/>
      <c r="CR119" s="584"/>
      <c r="CS119" s="584"/>
      <c r="CT119" s="584"/>
      <c r="CU119" s="584"/>
      <c r="CV119" s="584"/>
      <c r="CW119" s="584"/>
      <c r="CX119" s="584"/>
      <c r="CY119" s="584"/>
      <c r="CZ119" s="584"/>
      <c r="DA119" s="584"/>
      <c r="DB119" s="584"/>
      <c r="DC119" s="584"/>
      <c r="DD119" s="584"/>
      <c r="DE119" s="584"/>
      <c r="DF119" s="583"/>
      <c r="DG119" s="509" t="s">
        <v>44</v>
      </c>
      <c r="DH119" s="507"/>
      <c r="DI119" s="507"/>
      <c r="DJ119" s="507"/>
      <c r="DK119" s="506"/>
      <c r="DL119" s="508" t="s">
        <v>44</v>
      </c>
      <c r="DM119" s="507"/>
      <c r="DN119" s="507"/>
      <c r="DO119" s="507"/>
      <c r="DP119" s="506"/>
      <c r="DQ119" s="508" t="s">
        <v>44</v>
      </c>
      <c r="DR119" s="507"/>
      <c r="DS119" s="507"/>
      <c r="DT119" s="507"/>
      <c r="DU119" s="506"/>
      <c r="DV119" s="602" t="s">
        <v>44</v>
      </c>
      <c r="DW119" s="601"/>
      <c r="DX119" s="601"/>
      <c r="DY119" s="601"/>
      <c r="DZ119" s="600"/>
    </row>
    <row r="120" spans="1:130" s="468" customFormat="1" ht="26.25" customHeight="1" x14ac:dyDescent="0.15">
      <c r="A120" s="589"/>
      <c r="B120" s="588"/>
      <c r="C120" s="571" t="s">
        <v>335</v>
      </c>
      <c r="D120" s="520"/>
      <c r="E120" s="520"/>
      <c r="F120" s="520"/>
      <c r="G120" s="520"/>
      <c r="H120" s="520"/>
      <c r="I120" s="520"/>
      <c r="J120" s="520"/>
      <c r="K120" s="520"/>
      <c r="L120" s="520"/>
      <c r="M120" s="520"/>
      <c r="N120" s="520"/>
      <c r="O120" s="520"/>
      <c r="P120" s="520"/>
      <c r="Q120" s="520"/>
      <c r="R120" s="520"/>
      <c r="S120" s="520"/>
      <c r="T120" s="520"/>
      <c r="U120" s="520"/>
      <c r="V120" s="520"/>
      <c r="W120" s="520"/>
      <c r="X120" s="520"/>
      <c r="Y120" s="520"/>
      <c r="Z120" s="519"/>
      <c r="AA120" s="528" t="s">
        <v>44</v>
      </c>
      <c r="AB120" s="526"/>
      <c r="AC120" s="526"/>
      <c r="AD120" s="526"/>
      <c r="AE120" s="525"/>
      <c r="AF120" s="527" t="s">
        <v>44</v>
      </c>
      <c r="AG120" s="526"/>
      <c r="AH120" s="526"/>
      <c r="AI120" s="526"/>
      <c r="AJ120" s="525"/>
      <c r="AK120" s="527" t="s">
        <v>44</v>
      </c>
      <c r="AL120" s="526"/>
      <c r="AM120" s="526"/>
      <c r="AN120" s="526"/>
      <c r="AO120" s="525"/>
      <c r="AP120" s="582" t="s">
        <v>44</v>
      </c>
      <c r="AQ120" s="581"/>
      <c r="AR120" s="581"/>
      <c r="AS120" s="581"/>
      <c r="AT120" s="580"/>
      <c r="AU120" s="643" t="s">
        <v>334</v>
      </c>
      <c r="AV120" s="642"/>
      <c r="AW120" s="642"/>
      <c r="AX120" s="642"/>
      <c r="AY120" s="641"/>
      <c r="AZ120" s="594" t="s">
        <v>333</v>
      </c>
      <c r="BA120" s="554"/>
      <c r="BB120" s="554"/>
      <c r="BC120" s="554"/>
      <c r="BD120" s="554"/>
      <c r="BE120" s="554"/>
      <c r="BF120" s="554"/>
      <c r="BG120" s="554"/>
      <c r="BH120" s="554"/>
      <c r="BI120" s="554"/>
      <c r="BJ120" s="554"/>
      <c r="BK120" s="554"/>
      <c r="BL120" s="554"/>
      <c r="BM120" s="554"/>
      <c r="BN120" s="554"/>
      <c r="BO120" s="554"/>
      <c r="BP120" s="553"/>
      <c r="BQ120" s="593">
        <v>4852073</v>
      </c>
      <c r="BR120" s="592"/>
      <c r="BS120" s="592"/>
      <c r="BT120" s="592"/>
      <c r="BU120" s="592"/>
      <c r="BV120" s="592">
        <v>4914154</v>
      </c>
      <c r="BW120" s="592"/>
      <c r="BX120" s="592"/>
      <c r="BY120" s="592"/>
      <c r="BZ120" s="592"/>
      <c r="CA120" s="592">
        <v>4979872</v>
      </c>
      <c r="CB120" s="592"/>
      <c r="CC120" s="592"/>
      <c r="CD120" s="592"/>
      <c r="CE120" s="592"/>
      <c r="CF120" s="640">
        <v>561.9</v>
      </c>
      <c r="CG120" s="639"/>
      <c r="CH120" s="639"/>
      <c r="CI120" s="639"/>
      <c r="CJ120" s="639"/>
      <c r="CK120" s="638" t="s">
        <v>332</v>
      </c>
      <c r="CL120" s="596"/>
      <c r="CM120" s="596"/>
      <c r="CN120" s="596"/>
      <c r="CO120" s="595"/>
      <c r="CP120" s="637" t="s">
        <v>331</v>
      </c>
      <c r="CQ120" s="636"/>
      <c r="CR120" s="636"/>
      <c r="CS120" s="636"/>
      <c r="CT120" s="636"/>
      <c r="CU120" s="636"/>
      <c r="CV120" s="636"/>
      <c r="CW120" s="636"/>
      <c r="CX120" s="636"/>
      <c r="CY120" s="636"/>
      <c r="CZ120" s="636"/>
      <c r="DA120" s="636"/>
      <c r="DB120" s="636"/>
      <c r="DC120" s="636"/>
      <c r="DD120" s="636"/>
      <c r="DE120" s="636"/>
      <c r="DF120" s="635"/>
      <c r="DG120" s="593">
        <v>380361</v>
      </c>
      <c r="DH120" s="592"/>
      <c r="DI120" s="592"/>
      <c r="DJ120" s="592"/>
      <c r="DK120" s="592"/>
      <c r="DL120" s="592">
        <v>366451</v>
      </c>
      <c r="DM120" s="592"/>
      <c r="DN120" s="592"/>
      <c r="DO120" s="592"/>
      <c r="DP120" s="592"/>
      <c r="DQ120" s="592">
        <v>361484</v>
      </c>
      <c r="DR120" s="592"/>
      <c r="DS120" s="592"/>
      <c r="DT120" s="592"/>
      <c r="DU120" s="592"/>
      <c r="DV120" s="591">
        <v>40.799999999999997</v>
      </c>
      <c r="DW120" s="591"/>
      <c r="DX120" s="591"/>
      <c r="DY120" s="591"/>
      <c r="DZ120" s="590"/>
    </row>
    <row r="121" spans="1:130" s="468" customFormat="1" ht="26.25" customHeight="1" x14ac:dyDescent="0.15">
      <c r="A121" s="589"/>
      <c r="B121" s="588"/>
      <c r="C121" s="634" t="s">
        <v>330</v>
      </c>
      <c r="D121" s="633"/>
      <c r="E121" s="633"/>
      <c r="F121" s="633"/>
      <c r="G121" s="633"/>
      <c r="H121" s="633"/>
      <c r="I121" s="633"/>
      <c r="J121" s="633"/>
      <c r="K121" s="633"/>
      <c r="L121" s="633"/>
      <c r="M121" s="633"/>
      <c r="N121" s="633"/>
      <c r="O121" s="633"/>
      <c r="P121" s="633"/>
      <c r="Q121" s="633"/>
      <c r="R121" s="633"/>
      <c r="S121" s="633"/>
      <c r="T121" s="633"/>
      <c r="U121" s="633"/>
      <c r="V121" s="633"/>
      <c r="W121" s="633"/>
      <c r="X121" s="633"/>
      <c r="Y121" s="633"/>
      <c r="Z121" s="632"/>
      <c r="AA121" s="528" t="s">
        <v>44</v>
      </c>
      <c r="AB121" s="526"/>
      <c r="AC121" s="526"/>
      <c r="AD121" s="526"/>
      <c r="AE121" s="525"/>
      <c r="AF121" s="527" t="s">
        <v>44</v>
      </c>
      <c r="AG121" s="526"/>
      <c r="AH121" s="526"/>
      <c r="AI121" s="526"/>
      <c r="AJ121" s="525"/>
      <c r="AK121" s="527" t="s">
        <v>44</v>
      </c>
      <c r="AL121" s="526"/>
      <c r="AM121" s="526"/>
      <c r="AN121" s="526"/>
      <c r="AO121" s="525"/>
      <c r="AP121" s="582" t="s">
        <v>44</v>
      </c>
      <c r="AQ121" s="581"/>
      <c r="AR121" s="581"/>
      <c r="AS121" s="581"/>
      <c r="AT121" s="580"/>
      <c r="AU121" s="629"/>
      <c r="AV121" s="628"/>
      <c r="AW121" s="628"/>
      <c r="AX121" s="628"/>
      <c r="AY121" s="627"/>
      <c r="AZ121" s="571" t="s">
        <v>329</v>
      </c>
      <c r="BA121" s="520"/>
      <c r="BB121" s="520"/>
      <c r="BC121" s="520"/>
      <c r="BD121" s="520"/>
      <c r="BE121" s="520"/>
      <c r="BF121" s="520"/>
      <c r="BG121" s="520"/>
      <c r="BH121" s="520"/>
      <c r="BI121" s="520"/>
      <c r="BJ121" s="520"/>
      <c r="BK121" s="520"/>
      <c r="BL121" s="520"/>
      <c r="BM121" s="520"/>
      <c r="BN121" s="520"/>
      <c r="BO121" s="520"/>
      <c r="BP121" s="519"/>
      <c r="BQ121" s="570" t="s">
        <v>44</v>
      </c>
      <c r="BR121" s="569"/>
      <c r="BS121" s="569"/>
      <c r="BT121" s="569"/>
      <c r="BU121" s="569"/>
      <c r="BV121" s="569" t="s">
        <v>44</v>
      </c>
      <c r="BW121" s="569"/>
      <c r="BX121" s="569"/>
      <c r="BY121" s="569"/>
      <c r="BZ121" s="569"/>
      <c r="CA121" s="569" t="s">
        <v>44</v>
      </c>
      <c r="CB121" s="569"/>
      <c r="CC121" s="569"/>
      <c r="CD121" s="569"/>
      <c r="CE121" s="569"/>
      <c r="CF121" s="631" t="s">
        <v>44</v>
      </c>
      <c r="CG121" s="630"/>
      <c r="CH121" s="630"/>
      <c r="CI121" s="630"/>
      <c r="CJ121" s="630"/>
      <c r="CK121" s="614"/>
      <c r="CL121" s="573"/>
      <c r="CM121" s="573"/>
      <c r="CN121" s="573"/>
      <c r="CO121" s="572"/>
      <c r="CP121" s="605" t="s">
        <v>328</v>
      </c>
      <c r="CQ121" s="604"/>
      <c r="CR121" s="604"/>
      <c r="CS121" s="604"/>
      <c r="CT121" s="604"/>
      <c r="CU121" s="604"/>
      <c r="CV121" s="604"/>
      <c r="CW121" s="604"/>
      <c r="CX121" s="604"/>
      <c r="CY121" s="604"/>
      <c r="CZ121" s="604"/>
      <c r="DA121" s="604"/>
      <c r="DB121" s="604"/>
      <c r="DC121" s="604"/>
      <c r="DD121" s="604"/>
      <c r="DE121" s="604"/>
      <c r="DF121" s="603"/>
      <c r="DG121" s="570">
        <v>1934</v>
      </c>
      <c r="DH121" s="569"/>
      <c r="DI121" s="569"/>
      <c r="DJ121" s="569"/>
      <c r="DK121" s="569"/>
      <c r="DL121" s="569">
        <v>1133</v>
      </c>
      <c r="DM121" s="569"/>
      <c r="DN121" s="569"/>
      <c r="DO121" s="569"/>
      <c r="DP121" s="569"/>
      <c r="DQ121" s="569">
        <v>1086</v>
      </c>
      <c r="DR121" s="569"/>
      <c r="DS121" s="569"/>
      <c r="DT121" s="569"/>
      <c r="DU121" s="569"/>
      <c r="DV121" s="568">
        <v>0.1</v>
      </c>
      <c r="DW121" s="568"/>
      <c r="DX121" s="568"/>
      <c r="DY121" s="568"/>
      <c r="DZ121" s="567"/>
    </row>
    <row r="122" spans="1:130" s="468" customFormat="1" ht="26.25" customHeight="1" x14ac:dyDescent="0.15">
      <c r="A122" s="589"/>
      <c r="B122" s="588"/>
      <c r="C122" s="571" t="s">
        <v>327</v>
      </c>
      <c r="D122" s="520"/>
      <c r="E122" s="520"/>
      <c r="F122" s="520"/>
      <c r="G122" s="520"/>
      <c r="H122" s="520"/>
      <c r="I122" s="520"/>
      <c r="J122" s="520"/>
      <c r="K122" s="520"/>
      <c r="L122" s="520"/>
      <c r="M122" s="520"/>
      <c r="N122" s="520"/>
      <c r="O122" s="520"/>
      <c r="P122" s="520"/>
      <c r="Q122" s="520"/>
      <c r="R122" s="520"/>
      <c r="S122" s="520"/>
      <c r="T122" s="520"/>
      <c r="U122" s="520"/>
      <c r="V122" s="520"/>
      <c r="W122" s="520"/>
      <c r="X122" s="520"/>
      <c r="Y122" s="520"/>
      <c r="Z122" s="519"/>
      <c r="AA122" s="528" t="s">
        <v>44</v>
      </c>
      <c r="AB122" s="526"/>
      <c r="AC122" s="526"/>
      <c r="AD122" s="526"/>
      <c r="AE122" s="525"/>
      <c r="AF122" s="527" t="s">
        <v>44</v>
      </c>
      <c r="AG122" s="526"/>
      <c r="AH122" s="526"/>
      <c r="AI122" s="526"/>
      <c r="AJ122" s="525"/>
      <c r="AK122" s="527" t="s">
        <v>44</v>
      </c>
      <c r="AL122" s="526"/>
      <c r="AM122" s="526"/>
      <c r="AN122" s="526"/>
      <c r="AO122" s="525"/>
      <c r="AP122" s="582" t="s">
        <v>44</v>
      </c>
      <c r="AQ122" s="581"/>
      <c r="AR122" s="581"/>
      <c r="AS122" s="581"/>
      <c r="AT122" s="580"/>
      <c r="AU122" s="629"/>
      <c r="AV122" s="628"/>
      <c r="AW122" s="628"/>
      <c r="AX122" s="628"/>
      <c r="AY122" s="627"/>
      <c r="AZ122" s="585" t="s">
        <v>326</v>
      </c>
      <c r="BA122" s="584"/>
      <c r="BB122" s="584"/>
      <c r="BC122" s="584"/>
      <c r="BD122" s="584"/>
      <c r="BE122" s="584"/>
      <c r="BF122" s="584"/>
      <c r="BG122" s="584"/>
      <c r="BH122" s="584"/>
      <c r="BI122" s="584"/>
      <c r="BJ122" s="584"/>
      <c r="BK122" s="584"/>
      <c r="BL122" s="584"/>
      <c r="BM122" s="584"/>
      <c r="BN122" s="584"/>
      <c r="BO122" s="584"/>
      <c r="BP122" s="583"/>
      <c r="BQ122" s="626">
        <v>2720593</v>
      </c>
      <c r="BR122" s="625"/>
      <c r="BS122" s="625"/>
      <c r="BT122" s="625"/>
      <c r="BU122" s="625"/>
      <c r="BV122" s="625">
        <v>2531101</v>
      </c>
      <c r="BW122" s="625"/>
      <c r="BX122" s="625"/>
      <c r="BY122" s="625"/>
      <c r="BZ122" s="625"/>
      <c r="CA122" s="625">
        <v>2420240</v>
      </c>
      <c r="CB122" s="625"/>
      <c r="CC122" s="625"/>
      <c r="CD122" s="625"/>
      <c r="CE122" s="625"/>
      <c r="CF122" s="624">
        <v>273.10000000000002</v>
      </c>
      <c r="CG122" s="623"/>
      <c r="CH122" s="623"/>
      <c r="CI122" s="623"/>
      <c r="CJ122" s="623"/>
      <c r="CK122" s="614"/>
      <c r="CL122" s="573"/>
      <c r="CM122" s="573"/>
      <c r="CN122" s="573"/>
      <c r="CO122" s="572"/>
      <c r="CP122" s="605" t="s">
        <v>325</v>
      </c>
      <c r="CQ122" s="604"/>
      <c r="CR122" s="604"/>
      <c r="CS122" s="604"/>
      <c r="CT122" s="604"/>
      <c r="CU122" s="604"/>
      <c r="CV122" s="604"/>
      <c r="CW122" s="604"/>
      <c r="CX122" s="604"/>
      <c r="CY122" s="604"/>
      <c r="CZ122" s="604"/>
      <c r="DA122" s="604"/>
      <c r="DB122" s="604"/>
      <c r="DC122" s="604"/>
      <c r="DD122" s="604"/>
      <c r="DE122" s="604"/>
      <c r="DF122" s="603"/>
      <c r="DG122" s="570" t="s">
        <v>44</v>
      </c>
      <c r="DH122" s="569"/>
      <c r="DI122" s="569"/>
      <c r="DJ122" s="569"/>
      <c r="DK122" s="569"/>
      <c r="DL122" s="569" t="s">
        <v>44</v>
      </c>
      <c r="DM122" s="569"/>
      <c r="DN122" s="569"/>
      <c r="DO122" s="569"/>
      <c r="DP122" s="569"/>
      <c r="DQ122" s="569" t="s">
        <v>44</v>
      </c>
      <c r="DR122" s="569"/>
      <c r="DS122" s="569"/>
      <c r="DT122" s="569"/>
      <c r="DU122" s="569"/>
      <c r="DV122" s="568" t="s">
        <v>44</v>
      </c>
      <c r="DW122" s="568"/>
      <c r="DX122" s="568"/>
      <c r="DY122" s="568"/>
      <c r="DZ122" s="567"/>
    </row>
    <row r="123" spans="1:130" s="468" customFormat="1" ht="26.25" customHeight="1" x14ac:dyDescent="0.15">
      <c r="A123" s="589"/>
      <c r="B123" s="588"/>
      <c r="C123" s="571" t="s">
        <v>324</v>
      </c>
      <c r="D123" s="520"/>
      <c r="E123" s="520"/>
      <c r="F123" s="520"/>
      <c r="G123" s="520"/>
      <c r="H123" s="520"/>
      <c r="I123" s="520"/>
      <c r="J123" s="520"/>
      <c r="K123" s="520"/>
      <c r="L123" s="520"/>
      <c r="M123" s="520"/>
      <c r="N123" s="520"/>
      <c r="O123" s="520"/>
      <c r="P123" s="520"/>
      <c r="Q123" s="520"/>
      <c r="R123" s="520"/>
      <c r="S123" s="520"/>
      <c r="T123" s="520"/>
      <c r="U123" s="520"/>
      <c r="V123" s="520"/>
      <c r="W123" s="520"/>
      <c r="X123" s="520"/>
      <c r="Y123" s="520"/>
      <c r="Z123" s="519"/>
      <c r="AA123" s="528" t="s">
        <v>44</v>
      </c>
      <c r="AB123" s="526"/>
      <c r="AC123" s="526"/>
      <c r="AD123" s="526"/>
      <c r="AE123" s="525"/>
      <c r="AF123" s="527" t="s">
        <v>44</v>
      </c>
      <c r="AG123" s="526"/>
      <c r="AH123" s="526"/>
      <c r="AI123" s="526"/>
      <c r="AJ123" s="525"/>
      <c r="AK123" s="527" t="s">
        <v>44</v>
      </c>
      <c r="AL123" s="526"/>
      <c r="AM123" s="526"/>
      <c r="AN123" s="526"/>
      <c r="AO123" s="525"/>
      <c r="AP123" s="582" t="s">
        <v>44</v>
      </c>
      <c r="AQ123" s="581"/>
      <c r="AR123" s="581"/>
      <c r="AS123" s="581"/>
      <c r="AT123" s="580"/>
      <c r="AU123" s="622"/>
      <c r="AV123" s="621"/>
      <c r="AW123" s="621"/>
      <c r="AX123" s="621"/>
      <c r="AY123" s="621"/>
      <c r="AZ123" s="620" t="s">
        <v>40</v>
      </c>
      <c r="BA123" s="620"/>
      <c r="BB123" s="620"/>
      <c r="BC123" s="620"/>
      <c r="BD123" s="620"/>
      <c r="BE123" s="620"/>
      <c r="BF123" s="620"/>
      <c r="BG123" s="620"/>
      <c r="BH123" s="620"/>
      <c r="BI123" s="620"/>
      <c r="BJ123" s="620"/>
      <c r="BK123" s="620"/>
      <c r="BL123" s="620"/>
      <c r="BM123" s="620"/>
      <c r="BN123" s="620"/>
      <c r="BO123" s="619" t="s">
        <v>323</v>
      </c>
      <c r="BP123" s="618"/>
      <c r="BQ123" s="617">
        <v>7572666</v>
      </c>
      <c r="BR123" s="616"/>
      <c r="BS123" s="616"/>
      <c r="BT123" s="616"/>
      <c r="BU123" s="616"/>
      <c r="BV123" s="616">
        <v>7445255</v>
      </c>
      <c r="BW123" s="616"/>
      <c r="BX123" s="616"/>
      <c r="BY123" s="616"/>
      <c r="BZ123" s="616"/>
      <c r="CA123" s="616">
        <v>7400112</v>
      </c>
      <c r="CB123" s="616"/>
      <c r="CC123" s="616"/>
      <c r="CD123" s="616"/>
      <c r="CE123" s="616"/>
      <c r="CF123" s="485"/>
      <c r="CG123" s="484"/>
      <c r="CH123" s="484"/>
      <c r="CI123" s="484"/>
      <c r="CJ123" s="615"/>
      <c r="CK123" s="614"/>
      <c r="CL123" s="573"/>
      <c r="CM123" s="573"/>
      <c r="CN123" s="573"/>
      <c r="CO123" s="572"/>
      <c r="CP123" s="605" t="s">
        <v>322</v>
      </c>
      <c r="CQ123" s="604"/>
      <c r="CR123" s="604"/>
      <c r="CS123" s="604"/>
      <c r="CT123" s="604"/>
      <c r="CU123" s="604"/>
      <c r="CV123" s="604"/>
      <c r="CW123" s="604"/>
      <c r="CX123" s="604"/>
      <c r="CY123" s="604"/>
      <c r="CZ123" s="604"/>
      <c r="DA123" s="604"/>
      <c r="DB123" s="604"/>
      <c r="DC123" s="604"/>
      <c r="DD123" s="604"/>
      <c r="DE123" s="604"/>
      <c r="DF123" s="603"/>
      <c r="DG123" s="528" t="s">
        <v>44</v>
      </c>
      <c r="DH123" s="526"/>
      <c r="DI123" s="526"/>
      <c r="DJ123" s="526"/>
      <c r="DK123" s="525"/>
      <c r="DL123" s="527" t="s">
        <v>44</v>
      </c>
      <c r="DM123" s="526"/>
      <c r="DN123" s="526"/>
      <c r="DO123" s="526"/>
      <c r="DP123" s="525"/>
      <c r="DQ123" s="527" t="s">
        <v>44</v>
      </c>
      <c r="DR123" s="526"/>
      <c r="DS123" s="526"/>
      <c r="DT123" s="526"/>
      <c r="DU123" s="525"/>
      <c r="DV123" s="582" t="s">
        <v>44</v>
      </c>
      <c r="DW123" s="581"/>
      <c r="DX123" s="581"/>
      <c r="DY123" s="581"/>
      <c r="DZ123" s="580"/>
    </row>
    <row r="124" spans="1:130" s="468" customFormat="1" ht="26.25" customHeight="1" thickBot="1" x14ac:dyDescent="0.2">
      <c r="A124" s="589"/>
      <c r="B124" s="588"/>
      <c r="C124" s="571" t="s">
        <v>321</v>
      </c>
      <c r="D124" s="520"/>
      <c r="E124" s="520"/>
      <c r="F124" s="520"/>
      <c r="G124" s="520"/>
      <c r="H124" s="520"/>
      <c r="I124" s="520"/>
      <c r="J124" s="520"/>
      <c r="K124" s="520"/>
      <c r="L124" s="520"/>
      <c r="M124" s="520"/>
      <c r="N124" s="520"/>
      <c r="O124" s="520"/>
      <c r="P124" s="520"/>
      <c r="Q124" s="520"/>
      <c r="R124" s="520"/>
      <c r="S124" s="520"/>
      <c r="T124" s="520"/>
      <c r="U124" s="520"/>
      <c r="V124" s="520"/>
      <c r="W124" s="520"/>
      <c r="X124" s="520"/>
      <c r="Y124" s="520"/>
      <c r="Z124" s="519"/>
      <c r="AA124" s="528" t="s">
        <v>44</v>
      </c>
      <c r="AB124" s="526"/>
      <c r="AC124" s="526"/>
      <c r="AD124" s="526"/>
      <c r="AE124" s="525"/>
      <c r="AF124" s="527" t="s">
        <v>44</v>
      </c>
      <c r="AG124" s="526"/>
      <c r="AH124" s="526"/>
      <c r="AI124" s="526"/>
      <c r="AJ124" s="525"/>
      <c r="AK124" s="527" t="s">
        <v>44</v>
      </c>
      <c r="AL124" s="526"/>
      <c r="AM124" s="526"/>
      <c r="AN124" s="526"/>
      <c r="AO124" s="525"/>
      <c r="AP124" s="582" t="s">
        <v>44</v>
      </c>
      <c r="AQ124" s="581"/>
      <c r="AR124" s="581"/>
      <c r="AS124" s="581"/>
      <c r="AT124" s="580"/>
      <c r="AU124" s="613" t="s">
        <v>320</v>
      </c>
      <c r="AV124" s="612"/>
      <c r="AW124" s="612"/>
      <c r="AX124" s="612"/>
      <c r="AY124" s="612"/>
      <c r="AZ124" s="612"/>
      <c r="BA124" s="612"/>
      <c r="BB124" s="612"/>
      <c r="BC124" s="612"/>
      <c r="BD124" s="612"/>
      <c r="BE124" s="612"/>
      <c r="BF124" s="612"/>
      <c r="BG124" s="612"/>
      <c r="BH124" s="612"/>
      <c r="BI124" s="612"/>
      <c r="BJ124" s="612"/>
      <c r="BK124" s="612"/>
      <c r="BL124" s="612"/>
      <c r="BM124" s="612"/>
      <c r="BN124" s="612"/>
      <c r="BO124" s="612"/>
      <c r="BP124" s="611"/>
      <c r="BQ124" s="610" t="s">
        <v>44</v>
      </c>
      <c r="BR124" s="609"/>
      <c r="BS124" s="609"/>
      <c r="BT124" s="609"/>
      <c r="BU124" s="609"/>
      <c r="BV124" s="609" t="s">
        <v>44</v>
      </c>
      <c r="BW124" s="609"/>
      <c r="BX124" s="609"/>
      <c r="BY124" s="609"/>
      <c r="BZ124" s="609"/>
      <c r="CA124" s="609" t="s">
        <v>44</v>
      </c>
      <c r="CB124" s="609"/>
      <c r="CC124" s="609"/>
      <c r="CD124" s="609"/>
      <c r="CE124" s="609"/>
      <c r="CF124" s="473"/>
      <c r="CG124" s="472"/>
      <c r="CH124" s="472"/>
      <c r="CI124" s="472"/>
      <c r="CJ124" s="608"/>
      <c r="CK124" s="607"/>
      <c r="CL124" s="607"/>
      <c r="CM124" s="607"/>
      <c r="CN124" s="607"/>
      <c r="CO124" s="606"/>
      <c r="CP124" s="605" t="s">
        <v>319</v>
      </c>
      <c r="CQ124" s="604"/>
      <c r="CR124" s="604"/>
      <c r="CS124" s="604"/>
      <c r="CT124" s="604"/>
      <c r="CU124" s="604"/>
      <c r="CV124" s="604"/>
      <c r="CW124" s="604"/>
      <c r="CX124" s="604"/>
      <c r="CY124" s="604"/>
      <c r="CZ124" s="604"/>
      <c r="DA124" s="604"/>
      <c r="DB124" s="604"/>
      <c r="DC124" s="604"/>
      <c r="DD124" s="604"/>
      <c r="DE124" s="604"/>
      <c r="DF124" s="603"/>
      <c r="DG124" s="509" t="s">
        <v>44</v>
      </c>
      <c r="DH124" s="507"/>
      <c r="DI124" s="507"/>
      <c r="DJ124" s="507"/>
      <c r="DK124" s="506"/>
      <c r="DL124" s="508" t="s">
        <v>44</v>
      </c>
      <c r="DM124" s="507"/>
      <c r="DN124" s="507"/>
      <c r="DO124" s="507"/>
      <c r="DP124" s="506"/>
      <c r="DQ124" s="508" t="s">
        <v>44</v>
      </c>
      <c r="DR124" s="507"/>
      <c r="DS124" s="507"/>
      <c r="DT124" s="507"/>
      <c r="DU124" s="506"/>
      <c r="DV124" s="602" t="s">
        <v>44</v>
      </c>
      <c r="DW124" s="601"/>
      <c r="DX124" s="601"/>
      <c r="DY124" s="601"/>
      <c r="DZ124" s="600"/>
    </row>
    <row r="125" spans="1:130" s="468" customFormat="1" ht="26.25" customHeight="1" x14ac:dyDescent="0.15">
      <c r="A125" s="589"/>
      <c r="B125" s="588"/>
      <c r="C125" s="571" t="s">
        <v>318</v>
      </c>
      <c r="D125" s="520"/>
      <c r="E125" s="520"/>
      <c r="F125" s="520"/>
      <c r="G125" s="520"/>
      <c r="H125" s="520"/>
      <c r="I125" s="520"/>
      <c r="J125" s="520"/>
      <c r="K125" s="520"/>
      <c r="L125" s="520"/>
      <c r="M125" s="520"/>
      <c r="N125" s="520"/>
      <c r="O125" s="520"/>
      <c r="P125" s="520"/>
      <c r="Q125" s="520"/>
      <c r="R125" s="520"/>
      <c r="S125" s="520"/>
      <c r="T125" s="520"/>
      <c r="U125" s="520"/>
      <c r="V125" s="520"/>
      <c r="W125" s="520"/>
      <c r="X125" s="520"/>
      <c r="Y125" s="520"/>
      <c r="Z125" s="519"/>
      <c r="AA125" s="528" t="s">
        <v>44</v>
      </c>
      <c r="AB125" s="526"/>
      <c r="AC125" s="526"/>
      <c r="AD125" s="526"/>
      <c r="AE125" s="525"/>
      <c r="AF125" s="527" t="s">
        <v>44</v>
      </c>
      <c r="AG125" s="526"/>
      <c r="AH125" s="526"/>
      <c r="AI125" s="526"/>
      <c r="AJ125" s="525"/>
      <c r="AK125" s="527" t="s">
        <v>44</v>
      </c>
      <c r="AL125" s="526"/>
      <c r="AM125" s="526"/>
      <c r="AN125" s="526"/>
      <c r="AO125" s="525"/>
      <c r="AP125" s="582" t="s">
        <v>44</v>
      </c>
      <c r="AQ125" s="581"/>
      <c r="AR125" s="581"/>
      <c r="AS125" s="581"/>
      <c r="AT125" s="580"/>
      <c r="AU125" s="599"/>
      <c r="AV125" s="598"/>
      <c r="AW125" s="598"/>
      <c r="AX125" s="598"/>
      <c r="AY125" s="598"/>
      <c r="AZ125" s="598"/>
      <c r="BA125" s="598"/>
      <c r="BB125" s="598"/>
      <c r="BC125" s="598"/>
      <c r="BD125" s="598"/>
      <c r="BE125" s="598"/>
      <c r="BF125" s="598"/>
      <c r="BG125" s="598"/>
      <c r="BH125" s="598"/>
      <c r="BI125" s="598"/>
      <c r="BJ125" s="598"/>
      <c r="BK125" s="598"/>
      <c r="BL125" s="598"/>
      <c r="BM125" s="598"/>
      <c r="BN125" s="598"/>
      <c r="BO125" s="598"/>
      <c r="BP125" s="598"/>
      <c r="BQ125" s="547"/>
      <c r="BR125" s="547"/>
      <c r="BS125" s="547"/>
      <c r="BT125" s="547"/>
      <c r="BU125" s="547"/>
      <c r="BV125" s="547"/>
      <c r="BW125" s="547"/>
      <c r="BX125" s="547"/>
      <c r="BY125" s="547"/>
      <c r="BZ125" s="547"/>
      <c r="CA125" s="547"/>
      <c r="CB125" s="547"/>
      <c r="CC125" s="547"/>
      <c r="CD125" s="547"/>
      <c r="CE125" s="547"/>
      <c r="CF125" s="547"/>
      <c r="CG125" s="547"/>
      <c r="CH125" s="547"/>
      <c r="CI125" s="547"/>
      <c r="CJ125" s="546"/>
      <c r="CK125" s="597" t="s">
        <v>317</v>
      </c>
      <c r="CL125" s="596"/>
      <c r="CM125" s="596"/>
      <c r="CN125" s="596"/>
      <c r="CO125" s="595"/>
      <c r="CP125" s="594" t="s">
        <v>316</v>
      </c>
      <c r="CQ125" s="554"/>
      <c r="CR125" s="554"/>
      <c r="CS125" s="554"/>
      <c r="CT125" s="554"/>
      <c r="CU125" s="554"/>
      <c r="CV125" s="554"/>
      <c r="CW125" s="554"/>
      <c r="CX125" s="554"/>
      <c r="CY125" s="554"/>
      <c r="CZ125" s="554"/>
      <c r="DA125" s="554"/>
      <c r="DB125" s="554"/>
      <c r="DC125" s="554"/>
      <c r="DD125" s="554"/>
      <c r="DE125" s="554"/>
      <c r="DF125" s="553"/>
      <c r="DG125" s="593" t="s">
        <v>44</v>
      </c>
      <c r="DH125" s="592"/>
      <c r="DI125" s="592"/>
      <c r="DJ125" s="592"/>
      <c r="DK125" s="592"/>
      <c r="DL125" s="592" t="s">
        <v>44</v>
      </c>
      <c r="DM125" s="592"/>
      <c r="DN125" s="592"/>
      <c r="DO125" s="592"/>
      <c r="DP125" s="592"/>
      <c r="DQ125" s="592" t="s">
        <v>44</v>
      </c>
      <c r="DR125" s="592"/>
      <c r="DS125" s="592"/>
      <c r="DT125" s="592"/>
      <c r="DU125" s="592"/>
      <c r="DV125" s="591" t="s">
        <v>44</v>
      </c>
      <c r="DW125" s="591"/>
      <c r="DX125" s="591"/>
      <c r="DY125" s="591"/>
      <c r="DZ125" s="590"/>
    </row>
    <row r="126" spans="1:130" s="468" customFormat="1" ht="26.25" customHeight="1" thickBot="1" x14ac:dyDescent="0.2">
      <c r="A126" s="589"/>
      <c r="B126" s="588"/>
      <c r="C126" s="571" t="s">
        <v>315</v>
      </c>
      <c r="D126" s="520"/>
      <c r="E126" s="520"/>
      <c r="F126" s="520"/>
      <c r="G126" s="520"/>
      <c r="H126" s="520"/>
      <c r="I126" s="520"/>
      <c r="J126" s="520"/>
      <c r="K126" s="520"/>
      <c r="L126" s="520"/>
      <c r="M126" s="520"/>
      <c r="N126" s="520"/>
      <c r="O126" s="520"/>
      <c r="P126" s="520"/>
      <c r="Q126" s="520"/>
      <c r="R126" s="520"/>
      <c r="S126" s="520"/>
      <c r="T126" s="520"/>
      <c r="U126" s="520"/>
      <c r="V126" s="520"/>
      <c r="W126" s="520"/>
      <c r="X126" s="520"/>
      <c r="Y126" s="520"/>
      <c r="Z126" s="519"/>
      <c r="AA126" s="528" t="s">
        <v>44</v>
      </c>
      <c r="AB126" s="526"/>
      <c r="AC126" s="526"/>
      <c r="AD126" s="526"/>
      <c r="AE126" s="525"/>
      <c r="AF126" s="527" t="s">
        <v>44</v>
      </c>
      <c r="AG126" s="526"/>
      <c r="AH126" s="526"/>
      <c r="AI126" s="526"/>
      <c r="AJ126" s="525"/>
      <c r="AK126" s="527" t="s">
        <v>44</v>
      </c>
      <c r="AL126" s="526"/>
      <c r="AM126" s="526"/>
      <c r="AN126" s="526"/>
      <c r="AO126" s="525"/>
      <c r="AP126" s="582" t="s">
        <v>44</v>
      </c>
      <c r="AQ126" s="581"/>
      <c r="AR126" s="581"/>
      <c r="AS126" s="581"/>
      <c r="AT126" s="580"/>
      <c r="AU126" s="547"/>
      <c r="AV126" s="547"/>
      <c r="AW126" s="547"/>
      <c r="AX126" s="547"/>
      <c r="AY126" s="547"/>
      <c r="AZ126" s="547"/>
      <c r="BA126" s="547"/>
      <c r="BB126" s="547"/>
      <c r="BC126" s="547"/>
      <c r="BD126" s="547"/>
      <c r="BE126" s="547"/>
      <c r="BF126" s="547"/>
      <c r="BG126" s="547"/>
      <c r="BH126" s="547"/>
      <c r="BI126" s="547"/>
      <c r="BJ126" s="547"/>
      <c r="BK126" s="547"/>
      <c r="BL126" s="547"/>
      <c r="BM126" s="547"/>
      <c r="BN126" s="547"/>
      <c r="BO126" s="547"/>
      <c r="BP126" s="547"/>
      <c r="BQ126" s="547"/>
      <c r="BR126" s="547"/>
      <c r="BS126" s="547"/>
      <c r="BT126" s="547"/>
      <c r="BU126" s="547"/>
      <c r="BV126" s="547"/>
      <c r="BW126" s="547"/>
      <c r="BX126" s="547"/>
      <c r="BY126" s="547"/>
      <c r="BZ126" s="547"/>
      <c r="CA126" s="547"/>
      <c r="CB126" s="547"/>
      <c r="CC126" s="547"/>
      <c r="CD126" s="548"/>
      <c r="CE126" s="548"/>
      <c r="CF126" s="548"/>
      <c r="CG126" s="547"/>
      <c r="CH126" s="547"/>
      <c r="CI126" s="547"/>
      <c r="CJ126" s="546"/>
      <c r="CK126" s="574"/>
      <c r="CL126" s="573"/>
      <c r="CM126" s="573"/>
      <c r="CN126" s="573"/>
      <c r="CO126" s="572"/>
      <c r="CP126" s="571" t="s">
        <v>314</v>
      </c>
      <c r="CQ126" s="520"/>
      <c r="CR126" s="520"/>
      <c r="CS126" s="520"/>
      <c r="CT126" s="520"/>
      <c r="CU126" s="520"/>
      <c r="CV126" s="520"/>
      <c r="CW126" s="520"/>
      <c r="CX126" s="520"/>
      <c r="CY126" s="520"/>
      <c r="CZ126" s="520"/>
      <c r="DA126" s="520"/>
      <c r="DB126" s="520"/>
      <c r="DC126" s="520"/>
      <c r="DD126" s="520"/>
      <c r="DE126" s="520"/>
      <c r="DF126" s="519"/>
      <c r="DG126" s="570" t="s">
        <v>44</v>
      </c>
      <c r="DH126" s="569"/>
      <c r="DI126" s="569"/>
      <c r="DJ126" s="569"/>
      <c r="DK126" s="569"/>
      <c r="DL126" s="569" t="s">
        <v>44</v>
      </c>
      <c r="DM126" s="569"/>
      <c r="DN126" s="569"/>
      <c r="DO126" s="569"/>
      <c r="DP126" s="569"/>
      <c r="DQ126" s="569" t="s">
        <v>44</v>
      </c>
      <c r="DR126" s="569"/>
      <c r="DS126" s="569"/>
      <c r="DT126" s="569"/>
      <c r="DU126" s="569"/>
      <c r="DV126" s="568" t="s">
        <v>44</v>
      </c>
      <c r="DW126" s="568"/>
      <c r="DX126" s="568"/>
      <c r="DY126" s="568"/>
      <c r="DZ126" s="567"/>
    </row>
    <row r="127" spans="1:130" s="468" customFormat="1" ht="26.25" customHeight="1" x14ac:dyDescent="0.15">
      <c r="A127" s="587"/>
      <c r="B127" s="586"/>
      <c r="C127" s="585" t="s">
        <v>313</v>
      </c>
      <c r="D127" s="584"/>
      <c r="E127" s="584"/>
      <c r="F127" s="584"/>
      <c r="G127" s="584"/>
      <c r="H127" s="584"/>
      <c r="I127" s="584"/>
      <c r="J127" s="584"/>
      <c r="K127" s="584"/>
      <c r="L127" s="584"/>
      <c r="M127" s="584"/>
      <c r="N127" s="584"/>
      <c r="O127" s="584"/>
      <c r="P127" s="584"/>
      <c r="Q127" s="584"/>
      <c r="R127" s="584"/>
      <c r="S127" s="584"/>
      <c r="T127" s="584"/>
      <c r="U127" s="584"/>
      <c r="V127" s="584"/>
      <c r="W127" s="584"/>
      <c r="X127" s="584"/>
      <c r="Y127" s="584"/>
      <c r="Z127" s="583"/>
      <c r="AA127" s="528" t="s">
        <v>44</v>
      </c>
      <c r="AB127" s="526"/>
      <c r="AC127" s="526"/>
      <c r="AD127" s="526"/>
      <c r="AE127" s="525"/>
      <c r="AF127" s="527" t="s">
        <v>44</v>
      </c>
      <c r="AG127" s="526"/>
      <c r="AH127" s="526"/>
      <c r="AI127" s="526"/>
      <c r="AJ127" s="525"/>
      <c r="AK127" s="527" t="s">
        <v>44</v>
      </c>
      <c r="AL127" s="526"/>
      <c r="AM127" s="526"/>
      <c r="AN127" s="526"/>
      <c r="AO127" s="525"/>
      <c r="AP127" s="582" t="s">
        <v>44</v>
      </c>
      <c r="AQ127" s="581"/>
      <c r="AR127" s="581"/>
      <c r="AS127" s="581"/>
      <c r="AT127" s="580"/>
      <c r="AU127" s="547"/>
      <c r="AV127" s="547"/>
      <c r="AW127" s="547"/>
      <c r="AX127" s="579" t="s">
        <v>312</v>
      </c>
      <c r="AY127" s="576"/>
      <c r="AZ127" s="576"/>
      <c r="BA127" s="576"/>
      <c r="BB127" s="576"/>
      <c r="BC127" s="576"/>
      <c r="BD127" s="576"/>
      <c r="BE127" s="578"/>
      <c r="BF127" s="577" t="s">
        <v>311</v>
      </c>
      <c r="BG127" s="576"/>
      <c r="BH127" s="576"/>
      <c r="BI127" s="576"/>
      <c r="BJ127" s="576"/>
      <c r="BK127" s="576"/>
      <c r="BL127" s="578"/>
      <c r="BM127" s="577" t="s">
        <v>310</v>
      </c>
      <c r="BN127" s="576"/>
      <c r="BO127" s="576"/>
      <c r="BP127" s="576"/>
      <c r="BQ127" s="576"/>
      <c r="BR127" s="576"/>
      <c r="BS127" s="578"/>
      <c r="BT127" s="577" t="s">
        <v>309</v>
      </c>
      <c r="BU127" s="576"/>
      <c r="BV127" s="576"/>
      <c r="BW127" s="576"/>
      <c r="BX127" s="576"/>
      <c r="BY127" s="576"/>
      <c r="BZ127" s="575"/>
      <c r="CA127" s="547"/>
      <c r="CB127" s="547"/>
      <c r="CC127" s="547"/>
      <c r="CD127" s="548"/>
      <c r="CE127" s="548"/>
      <c r="CF127" s="548"/>
      <c r="CG127" s="547"/>
      <c r="CH127" s="547"/>
      <c r="CI127" s="547"/>
      <c r="CJ127" s="546"/>
      <c r="CK127" s="574"/>
      <c r="CL127" s="573"/>
      <c r="CM127" s="573"/>
      <c r="CN127" s="573"/>
      <c r="CO127" s="572"/>
      <c r="CP127" s="571" t="s">
        <v>308</v>
      </c>
      <c r="CQ127" s="520"/>
      <c r="CR127" s="520"/>
      <c r="CS127" s="520"/>
      <c r="CT127" s="520"/>
      <c r="CU127" s="520"/>
      <c r="CV127" s="520"/>
      <c r="CW127" s="520"/>
      <c r="CX127" s="520"/>
      <c r="CY127" s="520"/>
      <c r="CZ127" s="520"/>
      <c r="DA127" s="520"/>
      <c r="DB127" s="520"/>
      <c r="DC127" s="520"/>
      <c r="DD127" s="520"/>
      <c r="DE127" s="520"/>
      <c r="DF127" s="519"/>
      <c r="DG127" s="570" t="s">
        <v>44</v>
      </c>
      <c r="DH127" s="569"/>
      <c r="DI127" s="569"/>
      <c r="DJ127" s="569"/>
      <c r="DK127" s="569"/>
      <c r="DL127" s="569" t="s">
        <v>44</v>
      </c>
      <c r="DM127" s="569"/>
      <c r="DN127" s="569"/>
      <c r="DO127" s="569"/>
      <c r="DP127" s="569"/>
      <c r="DQ127" s="569" t="s">
        <v>44</v>
      </c>
      <c r="DR127" s="569"/>
      <c r="DS127" s="569"/>
      <c r="DT127" s="569"/>
      <c r="DU127" s="569"/>
      <c r="DV127" s="568" t="s">
        <v>44</v>
      </c>
      <c r="DW127" s="568"/>
      <c r="DX127" s="568"/>
      <c r="DY127" s="568"/>
      <c r="DZ127" s="567"/>
    </row>
    <row r="128" spans="1:130" s="468" customFormat="1" ht="26.25" customHeight="1" thickBot="1" x14ac:dyDescent="0.2">
      <c r="A128" s="566" t="s">
        <v>307</v>
      </c>
      <c r="B128" s="565"/>
      <c r="C128" s="565"/>
      <c r="D128" s="565"/>
      <c r="E128" s="565"/>
      <c r="F128" s="565"/>
      <c r="G128" s="565"/>
      <c r="H128" s="565"/>
      <c r="I128" s="565"/>
      <c r="J128" s="565"/>
      <c r="K128" s="565"/>
      <c r="L128" s="565"/>
      <c r="M128" s="565"/>
      <c r="N128" s="565"/>
      <c r="O128" s="565"/>
      <c r="P128" s="565"/>
      <c r="Q128" s="565"/>
      <c r="R128" s="565"/>
      <c r="S128" s="565"/>
      <c r="T128" s="565"/>
      <c r="U128" s="565"/>
      <c r="V128" s="565"/>
      <c r="W128" s="564" t="s">
        <v>306</v>
      </c>
      <c r="X128" s="564"/>
      <c r="Y128" s="564"/>
      <c r="Z128" s="563"/>
      <c r="AA128" s="562" t="s">
        <v>44</v>
      </c>
      <c r="AB128" s="560"/>
      <c r="AC128" s="560"/>
      <c r="AD128" s="560"/>
      <c r="AE128" s="559"/>
      <c r="AF128" s="561">
        <v>12</v>
      </c>
      <c r="AG128" s="560"/>
      <c r="AH128" s="560"/>
      <c r="AI128" s="560"/>
      <c r="AJ128" s="559"/>
      <c r="AK128" s="561">
        <v>35</v>
      </c>
      <c r="AL128" s="560"/>
      <c r="AM128" s="560"/>
      <c r="AN128" s="560"/>
      <c r="AO128" s="559"/>
      <c r="AP128" s="558"/>
      <c r="AQ128" s="557"/>
      <c r="AR128" s="557"/>
      <c r="AS128" s="557"/>
      <c r="AT128" s="556"/>
      <c r="AU128" s="547"/>
      <c r="AV128" s="547"/>
      <c r="AW128" s="547"/>
      <c r="AX128" s="555" t="s">
        <v>305</v>
      </c>
      <c r="AY128" s="554"/>
      <c r="AZ128" s="554"/>
      <c r="BA128" s="554"/>
      <c r="BB128" s="554"/>
      <c r="BC128" s="554"/>
      <c r="BD128" s="554"/>
      <c r="BE128" s="553"/>
      <c r="BF128" s="551" t="s">
        <v>44</v>
      </c>
      <c r="BG128" s="550"/>
      <c r="BH128" s="550"/>
      <c r="BI128" s="550"/>
      <c r="BJ128" s="550"/>
      <c r="BK128" s="550"/>
      <c r="BL128" s="552"/>
      <c r="BM128" s="551">
        <v>15</v>
      </c>
      <c r="BN128" s="550"/>
      <c r="BO128" s="550"/>
      <c r="BP128" s="550"/>
      <c r="BQ128" s="550"/>
      <c r="BR128" s="550"/>
      <c r="BS128" s="552"/>
      <c r="BT128" s="551">
        <v>20</v>
      </c>
      <c r="BU128" s="550"/>
      <c r="BV128" s="550"/>
      <c r="BW128" s="550"/>
      <c r="BX128" s="550"/>
      <c r="BY128" s="550"/>
      <c r="BZ128" s="549"/>
      <c r="CA128" s="548"/>
      <c r="CB128" s="548"/>
      <c r="CC128" s="548"/>
      <c r="CD128" s="548"/>
      <c r="CE128" s="548"/>
      <c r="CF128" s="548"/>
      <c r="CG128" s="547"/>
      <c r="CH128" s="547"/>
      <c r="CI128" s="547"/>
      <c r="CJ128" s="546"/>
      <c r="CK128" s="545"/>
      <c r="CL128" s="544"/>
      <c r="CM128" s="544"/>
      <c r="CN128" s="544"/>
      <c r="CO128" s="543"/>
      <c r="CP128" s="542" t="s">
        <v>304</v>
      </c>
      <c r="CQ128" s="501"/>
      <c r="CR128" s="501"/>
      <c r="CS128" s="501"/>
      <c r="CT128" s="501"/>
      <c r="CU128" s="501"/>
      <c r="CV128" s="501"/>
      <c r="CW128" s="501"/>
      <c r="CX128" s="501"/>
      <c r="CY128" s="501"/>
      <c r="CZ128" s="501"/>
      <c r="DA128" s="501"/>
      <c r="DB128" s="501"/>
      <c r="DC128" s="501"/>
      <c r="DD128" s="501"/>
      <c r="DE128" s="501"/>
      <c r="DF128" s="500"/>
      <c r="DG128" s="541" t="s">
        <v>44</v>
      </c>
      <c r="DH128" s="540"/>
      <c r="DI128" s="540"/>
      <c r="DJ128" s="540"/>
      <c r="DK128" s="540"/>
      <c r="DL128" s="540" t="s">
        <v>44</v>
      </c>
      <c r="DM128" s="540"/>
      <c r="DN128" s="540"/>
      <c r="DO128" s="540"/>
      <c r="DP128" s="540"/>
      <c r="DQ128" s="540" t="s">
        <v>44</v>
      </c>
      <c r="DR128" s="540"/>
      <c r="DS128" s="540"/>
      <c r="DT128" s="540"/>
      <c r="DU128" s="540"/>
      <c r="DV128" s="539" t="s">
        <v>44</v>
      </c>
      <c r="DW128" s="539"/>
      <c r="DX128" s="539"/>
      <c r="DY128" s="539"/>
      <c r="DZ128" s="538"/>
    </row>
    <row r="129" spans="1:131" s="468" customFormat="1" ht="26.25" customHeight="1" x14ac:dyDescent="0.15">
      <c r="A129" s="533" t="s">
        <v>117</v>
      </c>
      <c r="B129" s="532"/>
      <c r="C129" s="532"/>
      <c r="D129" s="532"/>
      <c r="E129" s="532"/>
      <c r="F129" s="532"/>
      <c r="G129" s="532"/>
      <c r="H129" s="532"/>
      <c r="I129" s="532"/>
      <c r="J129" s="532"/>
      <c r="K129" s="532"/>
      <c r="L129" s="532"/>
      <c r="M129" s="532"/>
      <c r="N129" s="532"/>
      <c r="O129" s="532"/>
      <c r="P129" s="532"/>
      <c r="Q129" s="532"/>
      <c r="R129" s="532"/>
      <c r="S129" s="532"/>
      <c r="T129" s="532"/>
      <c r="U129" s="532"/>
      <c r="V129" s="532"/>
      <c r="W129" s="531" t="s">
        <v>303</v>
      </c>
      <c r="X129" s="530"/>
      <c r="Y129" s="530"/>
      <c r="Z129" s="529"/>
      <c r="AA129" s="528">
        <v>1170120</v>
      </c>
      <c r="AB129" s="526"/>
      <c r="AC129" s="526"/>
      <c r="AD129" s="526"/>
      <c r="AE129" s="525"/>
      <c r="AF129" s="527">
        <v>1161059</v>
      </c>
      <c r="AG129" s="526"/>
      <c r="AH129" s="526"/>
      <c r="AI129" s="526"/>
      <c r="AJ129" s="525"/>
      <c r="AK129" s="527">
        <v>1157210</v>
      </c>
      <c r="AL129" s="526"/>
      <c r="AM129" s="526"/>
      <c r="AN129" s="526"/>
      <c r="AO129" s="525"/>
      <c r="AP129" s="524"/>
      <c r="AQ129" s="523"/>
      <c r="AR129" s="523"/>
      <c r="AS129" s="523"/>
      <c r="AT129" s="522"/>
      <c r="AU129" s="469"/>
      <c r="AV129" s="469"/>
      <c r="AW129" s="469"/>
      <c r="AX129" s="521" t="s">
        <v>302</v>
      </c>
      <c r="AY129" s="520"/>
      <c r="AZ129" s="520"/>
      <c r="BA129" s="520"/>
      <c r="BB129" s="520"/>
      <c r="BC129" s="520"/>
      <c r="BD129" s="520"/>
      <c r="BE129" s="519"/>
      <c r="BF129" s="536" t="s">
        <v>44</v>
      </c>
      <c r="BG129" s="535"/>
      <c r="BH129" s="535"/>
      <c r="BI129" s="535"/>
      <c r="BJ129" s="535"/>
      <c r="BK129" s="535"/>
      <c r="BL129" s="537"/>
      <c r="BM129" s="536">
        <v>20</v>
      </c>
      <c r="BN129" s="535"/>
      <c r="BO129" s="535"/>
      <c r="BP129" s="535"/>
      <c r="BQ129" s="535"/>
      <c r="BR129" s="535"/>
      <c r="BS129" s="537"/>
      <c r="BT129" s="536">
        <v>30</v>
      </c>
      <c r="BU129" s="535"/>
      <c r="BV129" s="535"/>
      <c r="BW129" s="535"/>
      <c r="BX129" s="535"/>
      <c r="BY129" s="535"/>
      <c r="BZ129" s="534"/>
      <c r="CA129" s="470"/>
      <c r="CB129" s="470"/>
      <c r="CC129" s="470"/>
      <c r="CD129" s="470"/>
      <c r="CE129" s="470"/>
      <c r="CF129" s="470"/>
      <c r="CG129" s="470"/>
      <c r="CH129" s="470"/>
      <c r="CI129" s="470"/>
      <c r="CJ129" s="470"/>
      <c r="CK129" s="470"/>
      <c r="CL129" s="470"/>
      <c r="CM129" s="470"/>
      <c r="CN129" s="470"/>
      <c r="CO129" s="470"/>
      <c r="CP129" s="470"/>
      <c r="CQ129" s="470"/>
      <c r="CR129" s="470"/>
      <c r="CS129" s="470"/>
      <c r="CT129" s="470"/>
      <c r="CU129" s="470"/>
      <c r="CV129" s="470"/>
      <c r="CW129" s="470"/>
      <c r="CX129" s="470"/>
      <c r="CY129" s="470"/>
      <c r="CZ129" s="470"/>
      <c r="DA129" s="470"/>
      <c r="DB129" s="470"/>
      <c r="DC129" s="470"/>
      <c r="DD129" s="470"/>
      <c r="DE129" s="470"/>
      <c r="DF129" s="470"/>
      <c r="DG129" s="470"/>
      <c r="DH129" s="470"/>
      <c r="DI129" s="470"/>
      <c r="DJ129" s="470"/>
      <c r="DK129" s="470"/>
      <c r="DL129" s="470"/>
      <c r="DM129" s="470"/>
      <c r="DN129" s="470"/>
      <c r="DO129" s="470"/>
      <c r="DP129" s="469"/>
      <c r="DQ129" s="469"/>
      <c r="DR129" s="469"/>
      <c r="DS129" s="469"/>
      <c r="DT129" s="469"/>
      <c r="DU129" s="469"/>
      <c r="DV129" s="469"/>
      <c r="DW129" s="469"/>
      <c r="DX129" s="469"/>
      <c r="DY129" s="469"/>
      <c r="DZ129" s="469"/>
    </row>
    <row r="130" spans="1:131" s="468" customFormat="1" ht="26.25" customHeight="1" x14ac:dyDescent="0.15">
      <c r="A130" s="533" t="s">
        <v>301</v>
      </c>
      <c r="B130" s="532"/>
      <c r="C130" s="532"/>
      <c r="D130" s="532"/>
      <c r="E130" s="532"/>
      <c r="F130" s="532"/>
      <c r="G130" s="532"/>
      <c r="H130" s="532"/>
      <c r="I130" s="532"/>
      <c r="J130" s="532"/>
      <c r="K130" s="532"/>
      <c r="L130" s="532"/>
      <c r="M130" s="532"/>
      <c r="N130" s="532"/>
      <c r="O130" s="532"/>
      <c r="P130" s="532"/>
      <c r="Q130" s="532"/>
      <c r="R130" s="532"/>
      <c r="S130" s="532"/>
      <c r="T130" s="532"/>
      <c r="U130" s="532"/>
      <c r="V130" s="532"/>
      <c r="W130" s="531" t="s">
        <v>300</v>
      </c>
      <c r="X130" s="530"/>
      <c r="Y130" s="530"/>
      <c r="Z130" s="529"/>
      <c r="AA130" s="528">
        <v>256179</v>
      </c>
      <c r="AB130" s="526"/>
      <c r="AC130" s="526"/>
      <c r="AD130" s="526"/>
      <c r="AE130" s="525"/>
      <c r="AF130" s="527">
        <v>273903</v>
      </c>
      <c r="AG130" s="526"/>
      <c r="AH130" s="526"/>
      <c r="AI130" s="526"/>
      <c r="AJ130" s="525"/>
      <c r="AK130" s="527">
        <v>270959</v>
      </c>
      <c r="AL130" s="526"/>
      <c r="AM130" s="526"/>
      <c r="AN130" s="526"/>
      <c r="AO130" s="525"/>
      <c r="AP130" s="524"/>
      <c r="AQ130" s="523"/>
      <c r="AR130" s="523"/>
      <c r="AS130" s="523"/>
      <c r="AT130" s="522"/>
      <c r="AU130" s="469"/>
      <c r="AV130" s="469"/>
      <c r="AW130" s="469"/>
      <c r="AX130" s="521" t="s">
        <v>299</v>
      </c>
      <c r="AY130" s="520"/>
      <c r="AZ130" s="520"/>
      <c r="BA130" s="520"/>
      <c r="BB130" s="520"/>
      <c r="BC130" s="520"/>
      <c r="BD130" s="520"/>
      <c r="BE130" s="519"/>
      <c r="BF130" s="517">
        <v>3.5</v>
      </c>
      <c r="BG130" s="516"/>
      <c r="BH130" s="516"/>
      <c r="BI130" s="516"/>
      <c r="BJ130" s="516"/>
      <c r="BK130" s="516"/>
      <c r="BL130" s="518"/>
      <c r="BM130" s="517">
        <v>25</v>
      </c>
      <c r="BN130" s="516"/>
      <c r="BO130" s="516"/>
      <c r="BP130" s="516"/>
      <c r="BQ130" s="516"/>
      <c r="BR130" s="516"/>
      <c r="BS130" s="518"/>
      <c r="BT130" s="517">
        <v>35</v>
      </c>
      <c r="BU130" s="516"/>
      <c r="BV130" s="516"/>
      <c r="BW130" s="516"/>
      <c r="BX130" s="516"/>
      <c r="BY130" s="516"/>
      <c r="BZ130" s="515"/>
      <c r="CA130" s="470"/>
      <c r="CB130" s="470"/>
      <c r="CC130" s="470"/>
      <c r="CD130" s="470"/>
      <c r="CE130" s="470"/>
      <c r="CF130" s="470"/>
      <c r="CG130" s="470"/>
      <c r="CH130" s="470"/>
      <c r="CI130" s="470"/>
      <c r="CJ130" s="470"/>
      <c r="CK130" s="470"/>
      <c r="CL130" s="470"/>
      <c r="CM130" s="470"/>
      <c r="CN130" s="470"/>
      <c r="CO130" s="470"/>
      <c r="CP130" s="470"/>
      <c r="CQ130" s="470"/>
      <c r="CR130" s="470"/>
      <c r="CS130" s="470"/>
      <c r="CT130" s="470"/>
      <c r="CU130" s="470"/>
      <c r="CV130" s="470"/>
      <c r="CW130" s="470"/>
      <c r="CX130" s="470"/>
      <c r="CY130" s="470"/>
      <c r="CZ130" s="470"/>
      <c r="DA130" s="470"/>
      <c r="DB130" s="470"/>
      <c r="DC130" s="470"/>
      <c r="DD130" s="470"/>
      <c r="DE130" s="470"/>
      <c r="DF130" s="470"/>
      <c r="DG130" s="470"/>
      <c r="DH130" s="470"/>
      <c r="DI130" s="470"/>
      <c r="DJ130" s="470"/>
      <c r="DK130" s="470"/>
      <c r="DL130" s="470"/>
      <c r="DM130" s="470"/>
      <c r="DN130" s="470"/>
      <c r="DO130" s="470"/>
      <c r="DP130" s="469"/>
      <c r="DQ130" s="469"/>
      <c r="DR130" s="469"/>
      <c r="DS130" s="469"/>
      <c r="DT130" s="469"/>
      <c r="DU130" s="469"/>
      <c r="DV130" s="469"/>
      <c r="DW130" s="469"/>
      <c r="DX130" s="469"/>
      <c r="DY130" s="469"/>
      <c r="DZ130" s="469"/>
    </row>
    <row r="131" spans="1:131" s="468" customFormat="1" ht="26.25" customHeight="1" thickBot="1" x14ac:dyDescent="0.2">
      <c r="A131" s="514"/>
      <c r="B131" s="513"/>
      <c r="C131" s="513"/>
      <c r="D131" s="513"/>
      <c r="E131" s="513"/>
      <c r="F131" s="513"/>
      <c r="G131" s="513"/>
      <c r="H131" s="513"/>
      <c r="I131" s="513"/>
      <c r="J131" s="513"/>
      <c r="K131" s="513"/>
      <c r="L131" s="513"/>
      <c r="M131" s="513"/>
      <c r="N131" s="513"/>
      <c r="O131" s="513"/>
      <c r="P131" s="513"/>
      <c r="Q131" s="513"/>
      <c r="R131" s="513"/>
      <c r="S131" s="513"/>
      <c r="T131" s="513"/>
      <c r="U131" s="513"/>
      <c r="V131" s="513"/>
      <c r="W131" s="512" t="s">
        <v>298</v>
      </c>
      <c r="X131" s="511"/>
      <c r="Y131" s="511"/>
      <c r="Z131" s="510"/>
      <c r="AA131" s="509">
        <v>913941</v>
      </c>
      <c r="AB131" s="507"/>
      <c r="AC131" s="507"/>
      <c r="AD131" s="507"/>
      <c r="AE131" s="506"/>
      <c r="AF131" s="508">
        <v>887156</v>
      </c>
      <c r="AG131" s="507"/>
      <c r="AH131" s="507"/>
      <c r="AI131" s="507"/>
      <c r="AJ131" s="506"/>
      <c r="AK131" s="508">
        <v>886251</v>
      </c>
      <c r="AL131" s="507"/>
      <c r="AM131" s="507"/>
      <c r="AN131" s="507"/>
      <c r="AO131" s="506"/>
      <c r="AP131" s="505"/>
      <c r="AQ131" s="504"/>
      <c r="AR131" s="504"/>
      <c r="AS131" s="504"/>
      <c r="AT131" s="503"/>
      <c r="AU131" s="469"/>
      <c r="AV131" s="469"/>
      <c r="AW131" s="469"/>
      <c r="AX131" s="502" t="s">
        <v>297</v>
      </c>
      <c r="AY131" s="501"/>
      <c r="AZ131" s="501"/>
      <c r="BA131" s="501"/>
      <c r="BB131" s="501"/>
      <c r="BC131" s="501"/>
      <c r="BD131" s="501"/>
      <c r="BE131" s="500"/>
      <c r="BF131" s="499" t="s">
        <v>44</v>
      </c>
      <c r="BG131" s="498"/>
      <c r="BH131" s="498"/>
      <c r="BI131" s="498"/>
      <c r="BJ131" s="498"/>
      <c r="BK131" s="498"/>
      <c r="BL131" s="497"/>
      <c r="BM131" s="499">
        <v>350</v>
      </c>
      <c r="BN131" s="498"/>
      <c r="BO131" s="498"/>
      <c r="BP131" s="498"/>
      <c r="BQ131" s="498"/>
      <c r="BR131" s="498"/>
      <c r="BS131" s="497"/>
      <c r="BT131" s="496"/>
      <c r="BU131" s="495"/>
      <c r="BV131" s="495"/>
      <c r="BW131" s="495"/>
      <c r="BX131" s="495"/>
      <c r="BY131" s="495"/>
      <c r="BZ131" s="494"/>
      <c r="CA131" s="470"/>
      <c r="CB131" s="470"/>
      <c r="CC131" s="470"/>
      <c r="CD131" s="470"/>
      <c r="CE131" s="470"/>
      <c r="CF131" s="470"/>
      <c r="CG131" s="470"/>
      <c r="CH131" s="470"/>
      <c r="CI131" s="470"/>
      <c r="CJ131" s="470"/>
      <c r="CK131" s="470"/>
      <c r="CL131" s="470"/>
      <c r="CM131" s="470"/>
      <c r="CN131" s="470"/>
      <c r="CO131" s="470"/>
      <c r="CP131" s="470"/>
      <c r="CQ131" s="470"/>
      <c r="CR131" s="470"/>
      <c r="CS131" s="470"/>
      <c r="CT131" s="470"/>
      <c r="CU131" s="470"/>
      <c r="CV131" s="470"/>
      <c r="CW131" s="470"/>
      <c r="CX131" s="470"/>
      <c r="CY131" s="470"/>
      <c r="CZ131" s="470"/>
      <c r="DA131" s="470"/>
      <c r="DB131" s="470"/>
      <c r="DC131" s="470"/>
      <c r="DD131" s="470"/>
      <c r="DE131" s="470"/>
      <c r="DF131" s="470"/>
      <c r="DG131" s="470"/>
      <c r="DH131" s="470"/>
      <c r="DI131" s="470"/>
      <c r="DJ131" s="470"/>
      <c r="DK131" s="470"/>
      <c r="DL131" s="470"/>
      <c r="DM131" s="470"/>
      <c r="DN131" s="470"/>
      <c r="DO131" s="470"/>
      <c r="DP131" s="469"/>
      <c r="DQ131" s="469"/>
      <c r="DR131" s="469"/>
      <c r="DS131" s="469"/>
      <c r="DT131" s="469"/>
      <c r="DU131" s="469"/>
      <c r="DV131" s="469"/>
      <c r="DW131" s="469"/>
      <c r="DX131" s="469"/>
      <c r="DY131" s="469"/>
      <c r="DZ131" s="469"/>
    </row>
    <row r="132" spans="1:131" s="468" customFormat="1" ht="26.25" customHeight="1" x14ac:dyDescent="0.15">
      <c r="A132" s="493" t="s">
        <v>296</v>
      </c>
      <c r="B132" s="492"/>
      <c r="C132" s="492"/>
      <c r="D132" s="492"/>
      <c r="E132" s="492"/>
      <c r="F132" s="492"/>
      <c r="G132" s="492"/>
      <c r="H132" s="492"/>
      <c r="I132" s="492"/>
      <c r="J132" s="492"/>
      <c r="K132" s="492"/>
      <c r="L132" s="492"/>
      <c r="M132" s="492"/>
      <c r="N132" s="492"/>
      <c r="O132" s="492"/>
      <c r="P132" s="492"/>
      <c r="Q132" s="492"/>
      <c r="R132" s="492"/>
      <c r="S132" s="492"/>
      <c r="T132" s="492"/>
      <c r="U132" s="492"/>
      <c r="V132" s="491" t="s">
        <v>295</v>
      </c>
      <c r="W132" s="491"/>
      <c r="X132" s="491"/>
      <c r="Y132" s="491"/>
      <c r="Z132" s="490"/>
      <c r="AA132" s="489">
        <v>2.6801511260000002</v>
      </c>
      <c r="AB132" s="487"/>
      <c r="AC132" s="487"/>
      <c r="AD132" s="487"/>
      <c r="AE132" s="486"/>
      <c r="AF132" s="488">
        <v>3.973483807</v>
      </c>
      <c r="AG132" s="487"/>
      <c r="AH132" s="487"/>
      <c r="AI132" s="487"/>
      <c r="AJ132" s="486"/>
      <c r="AK132" s="488">
        <v>4.1410390509999999</v>
      </c>
      <c r="AL132" s="487"/>
      <c r="AM132" s="487"/>
      <c r="AN132" s="487"/>
      <c r="AO132" s="486"/>
      <c r="AP132" s="485"/>
      <c r="AQ132" s="484"/>
      <c r="AR132" s="484"/>
      <c r="AS132" s="484"/>
      <c r="AT132" s="483"/>
      <c r="AU132" s="482"/>
      <c r="AV132" s="469"/>
      <c r="AW132" s="469"/>
      <c r="AX132" s="469"/>
      <c r="AY132" s="469"/>
      <c r="AZ132" s="469"/>
      <c r="BA132" s="469"/>
      <c r="BB132" s="469"/>
      <c r="BC132" s="469"/>
      <c r="BD132" s="469"/>
      <c r="BE132" s="469"/>
      <c r="BF132" s="469"/>
      <c r="BG132" s="469"/>
      <c r="BH132" s="469"/>
      <c r="BI132" s="469"/>
      <c r="BJ132" s="469"/>
      <c r="BK132" s="469"/>
      <c r="BL132" s="469"/>
      <c r="BM132" s="469"/>
      <c r="BN132" s="469"/>
      <c r="BO132" s="469"/>
      <c r="BP132" s="469"/>
      <c r="BQ132" s="469"/>
      <c r="BR132" s="469"/>
      <c r="BS132" s="481"/>
      <c r="BT132" s="469"/>
      <c r="BU132" s="469"/>
      <c r="BV132" s="469"/>
      <c r="BW132" s="469"/>
      <c r="BX132" s="469"/>
      <c r="BY132" s="469"/>
      <c r="BZ132" s="469"/>
      <c r="CA132" s="470"/>
      <c r="CB132" s="470"/>
      <c r="CC132" s="470"/>
      <c r="CD132" s="470"/>
      <c r="CE132" s="470"/>
      <c r="CF132" s="470"/>
      <c r="CG132" s="470"/>
      <c r="CH132" s="470"/>
      <c r="CI132" s="470"/>
      <c r="CJ132" s="470"/>
      <c r="CK132" s="470"/>
      <c r="CL132" s="470"/>
      <c r="CM132" s="470"/>
      <c r="CN132" s="470"/>
      <c r="CO132" s="470"/>
      <c r="CP132" s="470"/>
      <c r="CQ132" s="470"/>
      <c r="CR132" s="470"/>
      <c r="CS132" s="470"/>
      <c r="CT132" s="470"/>
      <c r="CU132" s="470"/>
      <c r="CV132" s="470"/>
      <c r="CW132" s="470"/>
      <c r="CX132" s="470"/>
      <c r="CY132" s="470"/>
      <c r="CZ132" s="470"/>
      <c r="DA132" s="470"/>
      <c r="DB132" s="470"/>
      <c r="DC132" s="470"/>
      <c r="DD132" s="470"/>
      <c r="DE132" s="470"/>
      <c r="DF132" s="470"/>
      <c r="DG132" s="470"/>
      <c r="DH132" s="470"/>
      <c r="DI132" s="470"/>
      <c r="DJ132" s="470"/>
      <c r="DK132" s="470"/>
      <c r="DL132" s="470"/>
      <c r="DM132" s="470"/>
      <c r="DN132" s="470"/>
      <c r="DO132" s="470"/>
      <c r="DP132" s="469"/>
      <c r="DQ132" s="469"/>
      <c r="DR132" s="469"/>
      <c r="DS132" s="469"/>
      <c r="DT132" s="469"/>
      <c r="DU132" s="469"/>
      <c r="DV132" s="469"/>
      <c r="DW132" s="469"/>
      <c r="DX132" s="469"/>
      <c r="DY132" s="469"/>
      <c r="DZ132" s="469"/>
    </row>
    <row r="133" spans="1:131" s="468" customFormat="1" ht="26.25" customHeight="1" thickBot="1" x14ac:dyDescent="0.2">
      <c r="A133" s="480"/>
      <c r="B133" s="479"/>
      <c r="C133" s="479"/>
      <c r="D133" s="479"/>
      <c r="E133" s="479"/>
      <c r="F133" s="479"/>
      <c r="G133" s="479"/>
      <c r="H133" s="479"/>
      <c r="I133" s="479"/>
      <c r="J133" s="479"/>
      <c r="K133" s="479"/>
      <c r="L133" s="479"/>
      <c r="M133" s="479"/>
      <c r="N133" s="479"/>
      <c r="O133" s="479"/>
      <c r="P133" s="479"/>
      <c r="Q133" s="479"/>
      <c r="R133" s="479"/>
      <c r="S133" s="479"/>
      <c r="T133" s="479"/>
      <c r="U133" s="479"/>
      <c r="V133" s="478" t="s">
        <v>294</v>
      </c>
      <c r="W133" s="478"/>
      <c r="X133" s="478"/>
      <c r="Y133" s="478"/>
      <c r="Z133" s="477"/>
      <c r="AA133" s="476">
        <v>1.8</v>
      </c>
      <c r="AB133" s="475"/>
      <c r="AC133" s="475"/>
      <c r="AD133" s="475"/>
      <c r="AE133" s="474"/>
      <c r="AF133" s="476">
        <v>2.5</v>
      </c>
      <c r="AG133" s="475"/>
      <c r="AH133" s="475"/>
      <c r="AI133" s="475"/>
      <c r="AJ133" s="474"/>
      <c r="AK133" s="476">
        <v>3.5</v>
      </c>
      <c r="AL133" s="475"/>
      <c r="AM133" s="475"/>
      <c r="AN133" s="475"/>
      <c r="AO133" s="474"/>
      <c r="AP133" s="473"/>
      <c r="AQ133" s="472"/>
      <c r="AR133" s="472"/>
      <c r="AS133" s="472"/>
      <c r="AT133" s="471"/>
      <c r="AU133" s="469"/>
      <c r="AV133" s="469"/>
      <c r="AW133" s="469"/>
      <c r="AX133" s="469"/>
      <c r="AY133" s="469"/>
      <c r="AZ133" s="469"/>
      <c r="BA133" s="469"/>
      <c r="BB133" s="469"/>
      <c r="BC133" s="469"/>
      <c r="BD133" s="469"/>
      <c r="BE133" s="469"/>
      <c r="BF133" s="469"/>
      <c r="BG133" s="469"/>
      <c r="BH133" s="469"/>
      <c r="BI133" s="469"/>
      <c r="BJ133" s="469"/>
      <c r="BK133" s="469"/>
      <c r="BL133" s="469"/>
      <c r="BM133" s="469"/>
      <c r="BN133" s="470"/>
      <c r="BO133" s="470"/>
      <c r="BP133" s="470"/>
      <c r="BQ133" s="470"/>
      <c r="BR133" s="470"/>
      <c r="BS133" s="470"/>
      <c r="BT133" s="470"/>
      <c r="BU133" s="470"/>
      <c r="BV133" s="470"/>
      <c r="BW133" s="470"/>
      <c r="BX133" s="470"/>
      <c r="BY133" s="470"/>
      <c r="BZ133" s="470"/>
      <c r="CA133" s="470"/>
      <c r="CB133" s="470"/>
      <c r="CC133" s="470"/>
      <c r="CD133" s="470"/>
      <c r="CE133" s="470"/>
      <c r="CF133" s="470"/>
      <c r="CG133" s="470"/>
      <c r="CH133" s="470"/>
      <c r="CI133" s="470"/>
      <c r="CJ133" s="470"/>
      <c r="CK133" s="470"/>
      <c r="CL133" s="470"/>
      <c r="CM133" s="470"/>
      <c r="CN133" s="470"/>
      <c r="CO133" s="470"/>
      <c r="CP133" s="470"/>
      <c r="CQ133" s="470"/>
      <c r="CR133" s="470"/>
      <c r="CS133" s="470"/>
      <c r="CT133" s="470"/>
      <c r="CU133" s="470"/>
      <c r="CV133" s="470"/>
      <c r="CW133" s="470"/>
      <c r="CX133" s="470"/>
      <c r="CY133" s="470"/>
      <c r="CZ133" s="470"/>
      <c r="DA133" s="470"/>
      <c r="DB133" s="470"/>
      <c r="DC133" s="470"/>
      <c r="DD133" s="470"/>
      <c r="DE133" s="470"/>
      <c r="DF133" s="470"/>
      <c r="DG133" s="470"/>
      <c r="DH133" s="470"/>
      <c r="DI133" s="470"/>
      <c r="DJ133" s="470"/>
      <c r="DK133" s="470"/>
      <c r="DL133" s="470"/>
      <c r="DM133" s="470"/>
      <c r="DN133" s="470"/>
      <c r="DO133" s="470"/>
      <c r="DP133" s="469"/>
      <c r="DQ133" s="469"/>
      <c r="DR133" s="469"/>
      <c r="DS133" s="469"/>
      <c r="DT133" s="469"/>
      <c r="DU133" s="469"/>
      <c r="DV133" s="469"/>
      <c r="DW133" s="469"/>
      <c r="DX133" s="469"/>
      <c r="DY133" s="469"/>
      <c r="DZ133" s="469"/>
    </row>
    <row r="134" spans="1:131" ht="11.25" customHeight="1" x14ac:dyDescent="0.15">
      <c r="A134" s="467"/>
      <c r="B134" s="467"/>
      <c r="C134" s="467"/>
      <c r="D134" s="467"/>
      <c r="E134" s="467"/>
      <c r="F134" s="467"/>
      <c r="G134" s="467"/>
      <c r="H134" s="467"/>
      <c r="I134" s="467"/>
      <c r="J134" s="467"/>
      <c r="K134" s="467"/>
      <c r="L134" s="467"/>
      <c r="M134" s="467"/>
      <c r="N134" s="467"/>
      <c r="O134" s="467"/>
      <c r="P134" s="467"/>
      <c r="Q134" s="467"/>
      <c r="R134" s="467"/>
      <c r="S134" s="467"/>
      <c r="T134" s="467"/>
      <c r="U134" s="467"/>
      <c r="V134" s="467"/>
      <c r="W134" s="467"/>
      <c r="X134" s="467"/>
      <c r="Y134" s="467"/>
      <c r="Z134" s="467"/>
      <c r="AA134" s="467"/>
      <c r="AB134" s="467"/>
      <c r="AC134" s="467"/>
      <c r="AD134" s="467"/>
      <c r="AE134" s="467"/>
      <c r="AF134" s="467"/>
      <c r="AG134" s="467"/>
      <c r="AH134" s="467"/>
      <c r="AI134" s="467"/>
      <c r="AJ134" s="467"/>
      <c r="AK134" s="467"/>
      <c r="AL134" s="467"/>
      <c r="AM134" s="467"/>
      <c r="AN134" s="467"/>
      <c r="AO134" s="467"/>
      <c r="AP134" s="467"/>
      <c r="AQ134" s="467"/>
      <c r="AR134" s="467"/>
      <c r="AS134" s="467"/>
      <c r="AT134" s="467"/>
      <c r="AU134" s="469"/>
      <c r="AV134" s="469"/>
      <c r="AW134" s="469"/>
      <c r="AX134" s="469"/>
      <c r="AY134" s="469"/>
      <c r="AZ134" s="469"/>
      <c r="BA134" s="469"/>
      <c r="BB134" s="469"/>
      <c r="BC134" s="469"/>
      <c r="BD134" s="469"/>
      <c r="BE134" s="469"/>
      <c r="BF134" s="469"/>
      <c r="BG134" s="469"/>
      <c r="BH134" s="469"/>
      <c r="BI134" s="469"/>
      <c r="BJ134" s="469"/>
      <c r="BK134" s="469"/>
      <c r="BL134" s="469"/>
      <c r="BM134" s="469"/>
      <c r="BN134" s="470"/>
      <c r="BO134" s="470"/>
      <c r="BP134" s="470"/>
      <c r="BQ134" s="470"/>
      <c r="BR134" s="470"/>
      <c r="BS134" s="470"/>
      <c r="BT134" s="470"/>
      <c r="BU134" s="470"/>
      <c r="BV134" s="470"/>
      <c r="BW134" s="470"/>
      <c r="BX134" s="470"/>
      <c r="BY134" s="470"/>
      <c r="BZ134" s="470"/>
      <c r="CA134" s="470"/>
      <c r="CB134" s="470"/>
      <c r="CC134" s="470"/>
      <c r="CD134" s="470"/>
      <c r="CE134" s="470"/>
      <c r="CF134" s="470"/>
      <c r="CG134" s="470"/>
      <c r="CH134" s="470"/>
      <c r="CI134" s="470"/>
      <c r="CJ134" s="470"/>
      <c r="CK134" s="470"/>
      <c r="CL134" s="470"/>
      <c r="CM134" s="470"/>
      <c r="CN134" s="470"/>
      <c r="CO134" s="470"/>
      <c r="CP134" s="470"/>
      <c r="CQ134" s="470"/>
      <c r="CR134" s="470"/>
      <c r="CS134" s="470"/>
      <c r="CT134" s="470"/>
      <c r="CU134" s="470"/>
      <c r="CV134" s="470"/>
      <c r="CW134" s="470"/>
      <c r="CX134" s="470"/>
      <c r="CY134" s="470"/>
      <c r="CZ134" s="470"/>
      <c r="DA134" s="470"/>
      <c r="DB134" s="470"/>
      <c r="DC134" s="470"/>
      <c r="DD134" s="470"/>
      <c r="DE134" s="470"/>
      <c r="DF134" s="470"/>
      <c r="DG134" s="470"/>
      <c r="DH134" s="470"/>
      <c r="DI134" s="470"/>
      <c r="DJ134" s="470"/>
      <c r="DK134" s="470"/>
      <c r="DL134" s="470"/>
      <c r="DM134" s="470"/>
      <c r="DN134" s="470"/>
      <c r="DO134" s="470"/>
      <c r="DP134" s="469"/>
      <c r="DQ134" s="469"/>
      <c r="DR134" s="469"/>
      <c r="DS134" s="469"/>
      <c r="DT134" s="469"/>
      <c r="DU134" s="469"/>
      <c r="DV134" s="469"/>
      <c r="DW134" s="469"/>
      <c r="DX134" s="469"/>
      <c r="DY134" s="469"/>
      <c r="DZ134" s="469"/>
      <c r="EA134" s="468"/>
    </row>
    <row r="135" spans="1:131" ht="14.25" hidden="1" x14ac:dyDescent="0.15">
      <c r="AU135" s="467"/>
      <c r="AV135" s="467"/>
      <c r="AW135" s="467"/>
      <c r="AX135" s="467"/>
      <c r="AY135" s="467"/>
      <c r="AZ135" s="467"/>
      <c r="BA135" s="467"/>
      <c r="BB135" s="467"/>
      <c r="BC135" s="467"/>
      <c r="BD135" s="467"/>
      <c r="BE135" s="467"/>
      <c r="BF135" s="467"/>
      <c r="BG135" s="467"/>
      <c r="BH135" s="467"/>
      <c r="BI135" s="467"/>
      <c r="BJ135" s="467"/>
      <c r="BK135" s="467"/>
      <c r="BL135" s="467"/>
      <c r="BM135" s="467"/>
      <c r="BN135" s="467"/>
      <c r="BO135" s="467"/>
      <c r="BP135" s="467"/>
      <c r="BQ135" s="467"/>
      <c r="BR135" s="467"/>
      <c r="BS135" s="467"/>
      <c r="BT135" s="467"/>
      <c r="BU135" s="467"/>
      <c r="BV135" s="467"/>
      <c r="BW135" s="467"/>
      <c r="BX135" s="467"/>
      <c r="BY135" s="467"/>
      <c r="BZ135" s="467"/>
      <c r="CA135" s="467"/>
      <c r="CB135" s="467"/>
      <c r="CC135" s="467"/>
      <c r="CD135" s="467"/>
      <c r="CE135" s="467"/>
      <c r="CF135" s="467"/>
      <c r="CG135" s="467"/>
      <c r="CH135" s="467"/>
      <c r="CI135" s="467"/>
      <c r="CJ135" s="467"/>
      <c r="CK135" s="467"/>
      <c r="CL135" s="467"/>
      <c r="CM135" s="467"/>
      <c r="CN135" s="467"/>
      <c r="CO135" s="467"/>
      <c r="CP135" s="467"/>
      <c r="CQ135" s="467"/>
      <c r="CR135" s="467"/>
      <c r="CS135" s="467"/>
      <c r="CT135" s="467"/>
      <c r="CU135" s="467"/>
      <c r="CV135" s="467"/>
      <c r="CW135" s="467"/>
      <c r="CX135" s="467"/>
      <c r="CY135" s="467"/>
      <c r="CZ135" s="467"/>
      <c r="DA135" s="467"/>
      <c r="DB135" s="467"/>
      <c r="DC135" s="467"/>
      <c r="DD135" s="467"/>
      <c r="DE135" s="467"/>
      <c r="DF135" s="467"/>
      <c r="DG135" s="467"/>
      <c r="DH135" s="467"/>
      <c r="DI135" s="467"/>
      <c r="DJ135" s="467"/>
      <c r="DK135" s="467"/>
      <c r="DL135" s="467"/>
      <c r="DM135" s="467"/>
      <c r="DN135" s="467"/>
      <c r="DO135" s="467"/>
      <c r="DP135" s="467"/>
      <c r="DQ135" s="467"/>
      <c r="DR135" s="467"/>
      <c r="DS135" s="467"/>
      <c r="DT135" s="467"/>
      <c r="DU135" s="467"/>
      <c r="DV135" s="467"/>
      <c r="DW135" s="467"/>
      <c r="DX135" s="467"/>
      <c r="DY135" s="467"/>
      <c r="DZ135" s="467"/>
    </row>
  </sheetData>
  <sheetProtection algorithmName="SHA-512" hashValue="3btipuUinmFrgUQmRSyMzfvhsSlysLCBPWpq5I8bLrD8Sx4Oaz/SxQOeVqDbHrg6U3M9tIZ/x47Gkc2e47aHEg==" saltValue="kfoSv/s3mSCIgD67+CRSdg==" spinCount="100000" sheet="1" objects="1" scenarios="1" formatRows="0"/>
  <mergeCells count="2035">
    <mergeCell ref="DV5:DZ6"/>
    <mergeCell ref="B7:P7"/>
    <mergeCell ref="Q7:U7"/>
    <mergeCell ref="V7:Z7"/>
    <mergeCell ref="AA7:AE7"/>
    <mergeCell ref="AF7:AJ7"/>
    <mergeCell ref="AK7:AO7"/>
    <mergeCell ref="AP7:AT7"/>
    <mergeCell ref="AU7:AY7"/>
    <mergeCell ref="BS7:CG7"/>
    <mergeCell ref="DV7:DZ7"/>
    <mergeCell ref="CH7:CL7"/>
    <mergeCell ref="CM7:CQ7"/>
    <mergeCell ref="CR7:CV7"/>
    <mergeCell ref="CW7:DA7"/>
    <mergeCell ref="DB7:DF7"/>
    <mergeCell ref="DG7:DK7"/>
    <mergeCell ref="Q5:U6"/>
    <mergeCell ref="V5:Z6"/>
    <mergeCell ref="AA5:AE6"/>
    <mergeCell ref="AF5:AJ6"/>
    <mergeCell ref="DL7:DP7"/>
    <mergeCell ref="DQ7:DU7"/>
    <mergeCell ref="CR5:CV6"/>
    <mergeCell ref="CW5:DA6"/>
    <mergeCell ref="DB5:DF6"/>
    <mergeCell ref="DB8:DF8"/>
    <mergeCell ref="DG8:DK8"/>
    <mergeCell ref="DL8:DP8"/>
    <mergeCell ref="DQ8:DU8"/>
    <mergeCell ref="A2:BI2"/>
    <mergeCell ref="DJ2:DO2"/>
    <mergeCell ref="DQ2:DZ2"/>
    <mergeCell ref="A4:AY4"/>
    <mergeCell ref="BQ4:DZ4"/>
    <mergeCell ref="A5:P6"/>
    <mergeCell ref="AK9:AO9"/>
    <mergeCell ref="AP9:AT9"/>
    <mergeCell ref="AU9:AY9"/>
    <mergeCell ref="BS9:CG9"/>
    <mergeCell ref="CH9:CL9"/>
    <mergeCell ref="CM9:CQ9"/>
    <mergeCell ref="DG5:DK6"/>
    <mergeCell ref="DL5:DP6"/>
    <mergeCell ref="DQ5:DU6"/>
    <mergeCell ref="AK5:AO6"/>
    <mergeCell ref="AP5:AT6"/>
    <mergeCell ref="AU5:AY6"/>
    <mergeCell ref="BQ5:CG6"/>
    <mergeCell ref="CH5:CL6"/>
    <mergeCell ref="CM5:CQ6"/>
    <mergeCell ref="CR8:CV8"/>
    <mergeCell ref="CW8:DA8"/>
    <mergeCell ref="B8:P8"/>
    <mergeCell ref="Q8:U8"/>
    <mergeCell ref="V8:Z8"/>
    <mergeCell ref="AA8:AE8"/>
    <mergeCell ref="AF8:AJ8"/>
    <mergeCell ref="AK8:AO8"/>
    <mergeCell ref="AP8:AT8"/>
    <mergeCell ref="DV8:DZ8"/>
    <mergeCell ref="B9:P9"/>
    <mergeCell ref="Q9:U9"/>
    <mergeCell ref="V9:Z9"/>
    <mergeCell ref="AA9:AE9"/>
    <mergeCell ref="AF9:AJ9"/>
    <mergeCell ref="AU8:AY8"/>
    <mergeCell ref="BS8:CG8"/>
    <mergeCell ref="CH8:CL8"/>
    <mergeCell ref="CM8:CQ8"/>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DQ23:DU23"/>
    <mergeCell ref="AP23:AT23"/>
    <mergeCell ref="AU23:AY23"/>
    <mergeCell ref="AZ23:BD23"/>
    <mergeCell ref="BS23:CG23"/>
    <mergeCell ref="CH23:CL23"/>
    <mergeCell ref="CM23:CQ23"/>
    <mergeCell ref="DG24:DK24"/>
    <mergeCell ref="DL24:DP24"/>
    <mergeCell ref="CR23:CV23"/>
    <mergeCell ref="CW23:DA23"/>
    <mergeCell ref="DB23:DF23"/>
    <mergeCell ref="DG23:DK23"/>
    <mergeCell ref="DL23:DP23"/>
    <mergeCell ref="CR26:CV26"/>
    <mergeCell ref="CW26:DA26"/>
    <mergeCell ref="DV23:DZ23"/>
    <mergeCell ref="A24:AY24"/>
    <mergeCell ref="BS24:CG24"/>
    <mergeCell ref="CH24:CL24"/>
    <mergeCell ref="CM24:CQ24"/>
    <mergeCell ref="CR24:CV24"/>
    <mergeCell ref="CW24:DA24"/>
    <mergeCell ref="DB24:DF24"/>
    <mergeCell ref="DV26:DZ26"/>
    <mergeCell ref="BS27:CG27"/>
    <mergeCell ref="CH27:CL27"/>
    <mergeCell ref="CM27:CQ27"/>
    <mergeCell ref="CR27:CV27"/>
    <mergeCell ref="CW27:DA27"/>
    <mergeCell ref="DB27:DF27"/>
    <mergeCell ref="DG27:DK27"/>
    <mergeCell ref="DL27:DP27"/>
    <mergeCell ref="DQ27:DU27"/>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CR28:CV28"/>
    <mergeCell ref="CW28:DA28"/>
    <mergeCell ref="DV27:DZ27"/>
    <mergeCell ref="B28:P28"/>
    <mergeCell ref="Q28:U28"/>
    <mergeCell ref="V28:Z28"/>
    <mergeCell ref="AA28:AE28"/>
    <mergeCell ref="AF28:AJ28"/>
    <mergeCell ref="DV28:DZ28"/>
    <mergeCell ref="B29:P29"/>
    <mergeCell ref="Q29:U29"/>
    <mergeCell ref="V29:Z29"/>
    <mergeCell ref="AA29:AE29"/>
    <mergeCell ref="AF29:AJ29"/>
    <mergeCell ref="BE28:BI28"/>
    <mergeCell ref="BS28:CG28"/>
    <mergeCell ref="CH28:CL28"/>
    <mergeCell ref="CM28:CQ28"/>
    <mergeCell ref="AU26:AY27"/>
    <mergeCell ref="AZ26:BD27"/>
    <mergeCell ref="BE26:BI27"/>
    <mergeCell ref="BS26:CG26"/>
    <mergeCell ref="CH26:CL26"/>
    <mergeCell ref="CM26:CQ26"/>
    <mergeCell ref="BE29:BI29"/>
    <mergeCell ref="BS29:CG29"/>
    <mergeCell ref="DB26:DF26"/>
    <mergeCell ref="DG26:DK26"/>
    <mergeCell ref="DL26:DP26"/>
    <mergeCell ref="DQ26:DU26"/>
    <mergeCell ref="DB28:DF28"/>
    <mergeCell ref="DG28:DK28"/>
    <mergeCell ref="DL28:DP28"/>
    <mergeCell ref="DQ28:DU28"/>
    <mergeCell ref="DV29:DZ29"/>
    <mergeCell ref="B30:P30"/>
    <mergeCell ref="Q30:U30"/>
    <mergeCell ref="V30:Z30"/>
    <mergeCell ref="AA30:AE30"/>
    <mergeCell ref="AF30:AJ30"/>
    <mergeCell ref="AK30:AO30"/>
    <mergeCell ref="AP30:AT30"/>
    <mergeCell ref="CH29:CL29"/>
    <mergeCell ref="CM29:CQ29"/>
    <mergeCell ref="BE30:BI30"/>
    <mergeCell ref="BS30:CG30"/>
    <mergeCell ref="CH30:CL30"/>
    <mergeCell ref="CM30:CQ30"/>
    <mergeCell ref="DL29:DP29"/>
    <mergeCell ref="DQ29:DU29"/>
    <mergeCell ref="CR29:CV29"/>
    <mergeCell ref="CW29:DA29"/>
    <mergeCell ref="DB29:DF29"/>
    <mergeCell ref="DG29:DK29"/>
    <mergeCell ref="AK28:AO28"/>
    <mergeCell ref="AP28:AT28"/>
    <mergeCell ref="AU28:AY28"/>
    <mergeCell ref="AZ28:BD28"/>
    <mergeCell ref="AU30:AY30"/>
    <mergeCell ref="AZ30:BD30"/>
    <mergeCell ref="AK29:AO29"/>
    <mergeCell ref="AP29:AT29"/>
    <mergeCell ref="AU29:AY29"/>
    <mergeCell ref="AZ29:BD29"/>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DQ60:DU60"/>
    <mergeCell ref="AU60:AY60"/>
    <mergeCell ref="AZ60:BD60"/>
    <mergeCell ref="BE60:BI60"/>
    <mergeCell ref="BS60:CG60"/>
    <mergeCell ref="CH60:CL60"/>
    <mergeCell ref="CM60:CQ60"/>
    <mergeCell ref="AF61:AJ61"/>
    <mergeCell ref="AK61:AO61"/>
    <mergeCell ref="AP61:AT61"/>
    <mergeCell ref="AU61:AY61"/>
    <mergeCell ref="AZ61:BD61"/>
    <mergeCell ref="CR60:CV60"/>
    <mergeCell ref="BS61:CG61"/>
    <mergeCell ref="CH61:CL61"/>
    <mergeCell ref="CM61:CQ61"/>
    <mergeCell ref="CR61:CV61"/>
    <mergeCell ref="CW61:DA61"/>
    <mergeCell ref="DV60:DZ60"/>
    <mergeCell ref="CW60:DA60"/>
    <mergeCell ref="DB60:DF60"/>
    <mergeCell ref="DG60:DK60"/>
    <mergeCell ref="DL60:DP60"/>
    <mergeCell ref="B62:P62"/>
    <mergeCell ref="Q62:U62"/>
    <mergeCell ref="V62:Z62"/>
    <mergeCell ref="AA62:AE62"/>
    <mergeCell ref="AF62:AJ62"/>
    <mergeCell ref="BE61:BI61"/>
    <mergeCell ref="B61:P61"/>
    <mergeCell ref="Q61:U61"/>
    <mergeCell ref="V61:Z61"/>
    <mergeCell ref="AA61:AE61"/>
    <mergeCell ref="DL63:DP63"/>
    <mergeCell ref="DQ63:DU63"/>
    <mergeCell ref="DV63:DZ63"/>
    <mergeCell ref="DB61:DF61"/>
    <mergeCell ref="DG61:DK61"/>
    <mergeCell ref="DL61:DP61"/>
    <mergeCell ref="DQ61:DU61"/>
    <mergeCell ref="DV61:DZ61"/>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R64:CV64"/>
    <mergeCell ref="CW64:DA64"/>
    <mergeCell ref="DB64:DF64"/>
    <mergeCell ref="DG64:DK64"/>
    <mergeCell ref="CH63:CL63"/>
    <mergeCell ref="CM63:CQ63"/>
    <mergeCell ref="CR63:CV63"/>
    <mergeCell ref="CW63:DA63"/>
    <mergeCell ref="DB63:DF63"/>
    <mergeCell ref="DG63:DK63"/>
    <mergeCell ref="AU66:AY67"/>
    <mergeCell ref="AZ66:BD67"/>
    <mergeCell ref="BS66:CG66"/>
    <mergeCell ref="CH66:CL66"/>
    <mergeCell ref="CM66:CQ66"/>
    <mergeCell ref="BS64:CG64"/>
    <mergeCell ref="CH64:CL64"/>
    <mergeCell ref="CM64:CQ64"/>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DB68:DF68"/>
    <mergeCell ref="DG68:DK68"/>
    <mergeCell ref="DL68:DP68"/>
    <mergeCell ref="DQ68:DU68"/>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L90:DP90"/>
    <mergeCell ref="DQ90:DU90"/>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L92:DP92"/>
    <mergeCell ref="DQ92:DU92"/>
    <mergeCell ref="DV90:DZ90"/>
    <mergeCell ref="BS91:CG91"/>
    <mergeCell ref="CH91:CL91"/>
    <mergeCell ref="CM91:CQ91"/>
    <mergeCell ref="CR91:CV91"/>
    <mergeCell ref="CW91:DA91"/>
    <mergeCell ref="DB91:DF91"/>
    <mergeCell ref="DG91:DK91"/>
    <mergeCell ref="DL93:DP93"/>
    <mergeCell ref="DQ93:DU93"/>
    <mergeCell ref="DV91:DZ91"/>
    <mergeCell ref="BS92:CG92"/>
    <mergeCell ref="CH92:CL92"/>
    <mergeCell ref="CM92:CQ92"/>
    <mergeCell ref="CR92:CV92"/>
    <mergeCell ref="CW92:DA92"/>
    <mergeCell ref="DB92:DF92"/>
    <mergeCell ref="DG92:DK92"/>
    <mergeCell ref="DL94:DP94"/>
    <mergeCell ref="DQ94:DU94"/>
    <mergeCell ref="DV92:DZ92"/>
    <mergeCell ref="BS93:CG93"/>
    <mergeCell ref="CH93:CL93"/>
    <mergeCell ref="CM93:CQ93"/>
    <mergeCell ref="CR93:CV93"/>
    <mergeCell ref="CW93:DA93"/>
    <mergeCell ref="DB93:DF93"/>
    <mergeCell ref="DG93:DK93"/>
    <mergeCell ref="DL95:DP95"/>
    <mergeCell ref="DQ95:DU95"/>
    <mergeCell ref="DV93:DZ93"/>
    <mergeCell ref="BS94:CG94"/>
    <mergeCell ref="CH94:CL94"/>
    <mergeCell ref="CM94:CQ94"/>
    <mergeCell ref="CR94:CV94"/>
    <mergeCell ref="CW94:DA94"/>
    <mergeCell ref="DB94:DF94"/>
    <mergeCell ref="DG94:DK94"/>
    <mergeCell ref="DL96:DP96"/>
    <mergeCell ref="DQ96:DU96"/>
    <mergeCell ref="DV94:DZ94"/>
    <mergeCell ref="BS95:CG95"/>
    <mergeCell ref="CH95:CL95"/>
    <mergeCell ref="CM95:CQ95"/>
    <mergeCell ref="CR95:CV95"/>
    <mergeCell ref="CW95:DA95"/>
    <mergeCell ref="DB95:DF95"/>
    <mergeCell ref="DG95:DK95"/>
    <mergeCell ref="DL97:DP97"/>
    <mergeCell ref="DQ97:DU97"/>
    <mergeCell ref="DV95:DZ95"/>
    <mergeCell ref="BS96:CG96"/>
    <mergeCell ref="CH96:CL96"/>
    <mergeCell ref="CM96:CQ96"/>
    <mergeCell ref="CR96:CV96"/>
    <mergeCell ref="CW96:DA96"/>
    <mergeCell ref="DB96:DF96"/>
    <mergeCell ref="DG96:DK96"/>
    <mergeCell ref="DL98:DP98"/>
    <mergeCell ref="DQ98:DU98"/>
    <mergeCell ref="DV96:DZ96"/>
    <mergeCell ref="BS97:CG97"/>
    <mergeCell ref="CH97:CL97"/>
    <mergeCell ref="CM97:CQ97"/>
    <mergeCell ref="CR97:CV97"/>
    <mergeCell ref="CW97:DA97"/>
    <mergeCell ref="DB97:DF97"/>
    <mergeCell ref="DG97:DK97"/>
    <mergeCell ref="DL99:DP99"/>
    <mergeCell ref="DQ99:DU99"/>
    <mergeCell ref="DV97:DZ97"/>
    <mergeCell ref="BS98:CG98"/>
    <mergeCell ref="CH98:CL98"/>
    <mergeCell ref="CM98:CQ98"/>
    <mergeCell ref="CR98:CV98"/>
    <mergeCell ref="CW98:DA98"/>
    <mergeCell ref="DB98:DF98"/>
    <mergeCell ref="DG98:DK98"/>
    <mergeCell ref="DL100:DP100"/>
    <mergeCell ref="DQ100:DU100"/>
    <mergeCell ref="DV98:DZ98"/>
    <mergeCell ref="BS99:CG99"/>
    <mergeCell ref="CH99:CL99"/>
    <mergeCell ref="CM99:CQ99"/>
    <mergeCell ref="CR99:CV99"/>
    <mergeCell ref="CW99:DA99"/>
    <mergeCell ref="DB99:DF99"/>
    <mergeCell ref="DG99:DK99"/>
    <mergeCell ref="DL101:DP101"/>
    <mergeCell ref="DQ101:DU101"/>
    <mergeCell ref="DV99:DZ99"/>
    <mergeCell ref="BS100:CG100"/>
    <mergeCell ref="CH100:CL100"/>
    <mergeCell ref="CM100:CQ100"/>
    <mergeCell ref="CR100:CV100"/>
    <mergeCell ref="CW100:DA100"/>
    <mergeCell ref="DB100:DF100"/>
    <mergeCell ref="DG100:DK100"/>
    <mergeCell ref="DL102:DP102"/>
    <mergeCell ref="DQ102:DU102"/>
    <mergeCell ref="DV100:DZ100"/>
    <mergeCell ref="BS101:CG101"/>
    <mergeCell ref="CH101:CL101"/>
    <mergeCell ref="CM101:CQ101"/>
    <mergeCell ref="CR101:CV101"/>
    <mergeCell ref="CW101:DA101"/>
    <mergeCell ref="DB101:DF101"/>
    <mergeCell ref="DG101:DK101"/>
    <mergeCell ref="DQ111:DU111"/>
    <mergeCell ref="DV111:DZ111"/>
    <mergeCell ref="DV101:DZ101"/>
    <mergeCell ref="BR102:CG102"/>
    <mergeCell ref="CH102:CL102"/>
    <mergeCell ref="CM102:CQ102"/>
    <mergeCell ref="CR102:CV102"/>
    <mergeCell ref="CW102:DA102"/>
    <mergeCell ref="DB102:DF102"/>
    <mergeCell ref="DG102:DK102"/>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DL114:DP114"/>
    <mergeCell ref="DL113:DP113"/>
    <mergeCell ref="DQ113:DU113"/>
    <mergeCell ref="DV113:DZ113"/>
    <mergeCell ref="C114:Z114"/>
    <mergeCell ref="AA114:AE114"/>
    <mergeCell ref="AF114:AJ114"/>
    <mergeCell ref="AP115:AT115"/>
    <mergeCell ref="AZ115:BP115"/>
    <mergeCell ref="BQ115:BU115"/>
    <mergeCell ref="BV115:BZ115"/>
    <mergeCell ref="BV114:BZ114"/>
    <mergeCell ref="CA114:CE114"/>
    <mergeCell ref="A112:B116"/>
    <mergeCell ref="C112:Z112"/>
    <mergeCell ref="AA112:AE112"/>
    <mergeCell ref="AF112:AJ112"/>
    <mergeCell ref="AK112:AO112"/>
    <mergeCell ref="AP112:AT112"/>
    <mergeCell ref="C115:Z115"/>
    <mergeCell ref="AA115:AE115"/>
    <mergeCell ref="AF115:AJ115"/>
    <mergeCell ref="AK115:AO115"/>
    <mergeCell ref="DV116:DZ116"/>
    <mergeCell ref="DV115:DZ115"/>
    <mergeCell ref="BV112:BZ112"/>
    <mergeCell ref="CA112:CE112"/>
    <mergeCell ref="CF112:CJ112"/>
    <mergeCell ref="CM112:DF112"/>
    <mergeCell ref="DQ114:DU114"/>
    <mergeCell ref="DV114:DZ114"/>
    <mergeCell ref="CF114:CJ114"/>
    <mergeCell ref="CM114:DF114"/>
    <mergeCell ref="CA113:CE113"/>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AP118:AT118"/>
    <mergeCell ref="AZ118:BP118"/>
    <mergeCell ref="AZ117:BP117"/>
    <mergeCell ref="BQ117:BU117"/>
    <mergeCell ref="BV117:BZ117"/>
    <mergeCell ref="BV118:BZ118"/>
    <mergeCell ref="CA118:CE118"/>
    <mergeCell ref="CF118:CJ118"/>
    <mergeCell ref="CM118:DF118"/>
    <mergeCell ref="DG118:DK118"/>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AP123:AT123"/>
    <mergeCell ref="BO123:BP123"/>
    <mergeCell ref="AZ122:BP122"/>
    <mergeCell ref="BQ122:BU122"/>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DL124:DP124"/>
    <mergeCell ref="DL123:DP123"/>
    <mergeCell ref="DQ123:DU123"/>
    <mergeCell ref="DV123:DZ123"/>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CF122:CJ122"/>
    <mergeCell ref="CP122:DF122"/>
    <mergeCell ref="CP121:DF121"/>
    <mergeCell ref="DG121:DK121"/>
    <mergeCell ref="CA124:CE124"/>
    <mergeCell ref="CF124:CJ124"/>
    <mergeCell ref="CP124:DF124"/>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F4163-65C6-485C-AEE4-BE748A552272}">
  <sheetPr>
    <pageSetUpPr fitToPage="1"/>
  </sheetPr>
  <dimension ref="A1:DQ105"/>
  <sheetViews>
    <sheetView showGridLines="0" view="pageBreakPreview" topLeftCell="T16" zoomScale="85" zoomScaleNormal="85" zoomScaleSheetLayoutView="85"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pFSmyu8e6cYdj0OXH9bCnexChT13kBX6IXrrnbRMl6lLQuriMOKJaBsJ8g8rawepD/nNTwVORDQ/9dK1vO95qg==" saltValue="bSESLpGAZHPwrBVxzsup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A53F8-7B33-4758-B8AA-E258E317E962}">
  <sheetPr>
    <pageSetUpPr fitToPage="1"/>
  </sheetPr>
  <dimension ref="A1:DL89"/>
  <sheetViews>
    <sheetView showGridLines="0" topLeftCell="A4" zoomScale="115" zoomScaleNormal="115"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2m92Pa5nJ8QXWhtFQBFWj+zH57tfFYIInT5yorLDdHRDpMbU7SlTmMUs+0TrBekTvjJTt0+/nYM7gwpu7VdZg==" saltValue="7+7ydqkXYeQQd3rrxrfQ9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08BE9-8C9B-4DBD-881E-A13E49D9D0F2}">
  <sheetPr>
    <pageSetUpPr fitToPage="1"/>
  </sheetPr>
  <dimension ref="A1:AZ73"/>
  <sheetViews>
    <sheetView showGridLines="0" view="pageBreakPreview" topLeftCell="A7" workbookViewId="0"/>
  </sheetViews>
  <sheetFormatPr defaultColWidth="0" defaultRowHeight="0" customHeight="1" zeroHeight="1" x14ac:dyDescent="0.15"/>
  <cols>
    <col min="1" max="36" width="2.5" style="889" customWidth="1"/>
    <col min="37" max="44" width="17" style="889" customWidth="1"/>
    <col min="45" max="45" width="6.125" style="891" customWidth="1"/>
    <col min="46" max="46" width="3" style="890" customWidth="1"/>
    <col min="47" max="47" width="19.125" style="889" hidden="1" customWidth="1"/>
    <col min="48" max="52" width="12.625" style="889" hidden="1" customWidth="1"/>
    <col min="53" max="16384" width="8.625" style="889" hidden="1"/>
  </cols>
  <sheetData>
    <row r="1" spans="1:46" ht="13.5" x14ac:dyDescent="0.15">
      <c r="AS1" s="892"/>
      <c r="AT1" s="892"/>
    </row>
    <row r="2" spans="1:46" ht="13.5" x14ac:dyDescent="0.15">
      <c r="AS2" s="892"/>
      <c r="AT2" s="892"/>
    </row>
    <row r="3" spans="1:46" ht="13.5" x14ac:dyDescent="0.15">
      <c r="AS3" s="892"/>
      <c r="AT3" s="892"/>
    </row>
    <row r="4" spans="1:46" ht="13.5" x14ac:dyDescent="0.15">
      <c r="AS4" s="892"/>
      <c r="AT4" s="892"/>
    </row>
    <row r="5" spans="1:46" ht="17.25" x14ac:dyDescent="0.15">
      <c r="A5" s="970" t="s">
        <v>476</v>
      </c>
      <c r="B5" s="933"/>
      <c r="C5" s="933"/>
      <c r="D5" s="933"/>
      <c r="E5" s="933"/>
      <c r="F5" s="933"/>
      <c r="G5" s="933"/>
      <c r="H5" s="933"/>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3"/>
      <c r="AL5" s="933"/>
      <c r="AM5" s="933"/>
      <c r="AN5" s="933"/>
      <c r="AO5" s="933"/>
      <c r="AP5" s="933"/>
      <c r="AQ5" s="933"/>
      <c r="AR5" s="933"/>
      <c r="AS5" s="1008"/>
    </row>
    <row r="6" spans="1:46" ht="13.5" x14ac:dyDescent="0.15">
      <c r="A6" s="890"/>
      <c r="B6" s="892"/>
      <c r="C6" s="892"/>
      <c r="D6" s="892"/>
      <c r="E6" s="892"/>
      <c r="F6" s="892"/>
      <c r="G6" s="892"/>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968" t="s">
        <v>475</v>
      </c>
      <c r="AL6" s="968"/>
      <c r="AM6" s="968"/>
      <c r="AN6" s="968"/>
      <c r="AO6" s="892"/>
      <c r="AP6" s="892"/>
      <c r="AQ6" s="892"/>
      <c r="AR6" s="892"/>
    </row>
    <row r="7" spans="1:46" ht="13.5" customHeight="1" x14ac:dyDescent="0.15">
      <c r="A7" s="890"/>
      <c r="B7" s="892"/>
      <c r="C7" s="892"/>
      <c r="D7" s="892"/>
      <c r="E7" s="892"/>
      <c r="F7" s="892"/>
      <c r="G7" s="892"/>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967"/>
      <c r="AL7" s="966"/>
      <c r="AM7" s="966"/>
      <c r="AN7" s="965"/>
      <c r="AO7" s="964" t="s">
        <v>443</v>
      </c>
      <c r="AP7" s="963"/>
      <c r="AQ7" s="962" t="s">
        <v>458</v>
      </c>
      <c r="AR7" s="961"/>
    </row>
    <row r="8" spans="1:46" ht="13.5" x14ac:dyDescent="0.15">
      <c r="A8" s="890"/>
      <c r="B8" s="892"/>
      <c r="C8" s="892"/>
      <c r="D8" s="892"/>
      <c r="E8" s="892"/>
      <c r="F8" s="892"/>
      <c r="G8" s="892"/>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960"/>
      <c r="AL8" s="959"/>
      <c r="AM8" s="959"/>
      <c r="AN8" s="958"/>
      <c r="AO8" s="957"/>
      <c r="AP8" s="956" t="s">
        <v>457</v>
      </c>
      <c r="AQ8" s="955" t="s">
        <v>456</v>
      </c>
      <c r="AR8" s="954" t="s">
        <v>455</v>
      </c>
    </row>
    <row r="9" spans="1:46" ht="13.5" x14ac:dyDescent="0.15">
      <c r="A9" s="890"/>
      <c r="B9" s="892"/>
      <c r="C9" s="892"/>
      <c r="D9" s="892"/>
      <c r="E9" s="892"/>
      <c r="F9" s="892"/>
      <c r="G9" s="892"/>
      <c r="H9" s="892"/>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1004" t="s">
        <v>474</v>
      </c>
      <c r="AL9" s="1003"/>
      <c r="AM9" s="1003"/>
      <c r="AN9" s="1002"/>
      <c r="AO9" s="1007">
        <v>486885</v>
      </c>
      <c r="AP9" s="1007">
        <v>967962</v>
      </c>
      <c r="AQ9" s="1006">
        <v>273733</v>
      </c>
      <c r="AR9" s="1005">
        <v>253.6</v>
      </c>
    </row>
    <row r="10" spans="1:46" ht="13.5" customHeight="1" x14ac:dyDescent="0.15">
      <c r="A10" s="890"/>
      <c r="B10" s="892"/>
      <c r="C10" s="892"/>
      <c r="D10" s="892"/>
      <c r="E10" s="892"/>
      <c r="F10" s="892"/>
      <c r="G10" s="892"/>
      <c r="H10" s="892"/>
      <c r="I10" s="892"/>
      <c r="J10" s="892"/>
      <c r="K10" s="892"/>
      <c r="L10" s="892"/>
      <c r="M10" s="892"/>
      <c r="N10" s="892"/>
      <c r="O10" s="892"/>
      <c r="P10" s="892"/>
      <c r="Q10" s="892"/>
      <c r="R10" s="892"/>
      <c r="S10" s="892"/>
      <c r="T10" s="892"/>
      <c r="U10" s="892"/>
      <c r="V10" s="892"/>
      <c r="W10" s="892"/>
      <c r="X10" s="892"/>
      <c r="Y10" s="892"/>
      <c r="Z10" s="892"/>
      <c r="AA10" s="892"/>
      <c r="AB10" s="892"/>
      <c r="AC10" s="892"/>
      <c r="AD10" s="892"/>
      <c r="AE10" s="892"/>
      <c r="AF10" s="892"/>
      <c r="AG10" s="892"/>
      <c r="AH10" s="892"/>
      <c r="AI10" s="892"/>
      <c r="AJ10" s="892"/>
      <c r="AK10" s="1004" t="s">
        <v>473</v>
      </c>
      <c r="AL10" s="1003"/>
      <c r="AM10" s="1003"/>
      <c r="AN10" s="1002"/>
      <c r="AO10" s="998">
        <v>60011</v>
      </c>
      <c r="AP10" s="998">
        <v>119306</v>
      </c>
      <c r="AQ10" s="997">
        <v>30345</v>
      </c>
      <c r="AR10" s="996">
        <v>293.2</v>
      </c>
    </row>
    <row r="11" spans="1:46" ht="13.5" customHeight="1" x14ac:dyDescent="0.15">
      <c r="A11" s="890"/>
      <c r="B11" s="892"/>
      <c r="C11" s="892"/>
      <c r="D11" s="892"/>
      <c r="E11" s="892"/>
      <c r="F11" s="892"/>
      <c r="G11" s="892"/>
      <c r="H11" s="892"/>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1004" t="s">
        <v>472</v>
      </c>
      <c r="AL11" s="1003"/>
      <c r="AM11" s="1003"/>
      <c r="AN11" s="1002"/>
      <c r="AO11" s="998" t="s">
        <v>375</v>
      </c>
      <c r="AP11" s="998" t="s">
        <v>375</v>
      </c>
      <c r="AQ11" s="997">
        <v>4149</v>
      </c>
      <c r="AR11" s="996" t="s">
        <v>375</v>
      </c>
    </row>
    <row r="12" spans="1:46" ht="13.5" customHeight="1" x14ac:dyDescent="0.15">
      <c r="A12" s="890"/>
      <c r="B12" s="892"/>
      <c r="C12" s="892"/>
      <c r="D12" s="892"/>
      <c r="E12" s="892"/>
      <c r="F12" s="892"/>
      <c r="G12" s="892"/>
      <c r="H12" s="892"/>
      <c r="I12" s="892"/>
      <c r="J12" s="892"/>
      <c r="K12" s="892"/>
      <c r="L12" s="892"/>
      <c r="M12" s="892"/>
      <c r="N12" s="892"/>
      <c r="O12" s="892"/>
      <c r="P12" s="892"/>
      <c r="Q12" s="892"/>
      <c r="R12" s="892"/>
      <c r="S12" s="892"/>
      <c r="T12" s="892"/>
      <c r="U12" s="892"/>
      <c r="V12" s="892"/>
      <c r="W12" s="892"/>
      <c r="X12" s="892"/>
      <c r="Y12" s="892"/>
      <c r="Z12" s="892"/>
      <c r="AA12" s="892"/>
      <c r="AB12" s="892"/>
      <c r="AC12" s="892"/>
      <c r="AD12" s="892"/>
      <c r="AE12" s="892"/>
      <c r="AF12" s="892"/>
      <c r="AG12" s="892"/>
      <c r="AH12" s="892"/>
      <c r="AI12" s="892"/>
      <c r="AJ12" s="892"/>
      <c r="AK12" s="1004" t="s">
        <v>471</v>
      </c>
      <c r="AL12" s="1003"/>
      <c r="AM12" s="1003"/>
      <c r="AN12" s="1002"/>
      <c r="AO12" s="998" t="s">
        <v>375</v>
      </c>
      <c r="AP12" s="998" t="s">
        <v>375</v>
      </c>
      <c r="AQ12" s="997" t="s">
        <v>375</v>
      </c>
      <c r="AR12" s="996" t="s">
        <v>375</v>
      </c>
    </row>
    <row r="13" spans="1:46" ht="13.5" customHeight="1" x14ac:dyDescent="0.15">
      <c r="A13" s="890"/>
      <c r="B13" s="892"/>
      <c r="C13" s="892"/>
      <c r="D13" s="892"/>
      <c r="E13" s="892"/>
      <c r="F13" s="892"/>
      <c r="G13" s="892"/>
      <c r="H13" s="892"/>
      <c r="I13" s="892"/>
      <c r="J13" s="892"/>
      <c r="K13" s="892"/>
      <c r="L13" s="892"/>
      <c r="M13" s="892"/>
      <c r="N13" s="892"/>
      <c r="O13" s="892"/>
      <c r="P13" s="892"/>
      <c r="Q13" s="892"/>
      <c r="R13" s="892"/>
      <c r="S13" s="892"/>
      <c r="T13" s="892"/>
      <c r="U13" s="892"/>
      <c r="V13" s="892"/>
      <c r="W13" s="892"/>
      <c r="X13" s="892"/>
      <c r="Y13" s="892"/>
      <c r="Z13" s="892"/>
      <c r="AA13" s="892"/>
      <c r="AB13" s="892"/>
      <c r="AC13" s="892"/>
      <c r="AD13" s="892"/>
      <c r="AE13" s="892"/>
      <c r="AF13" s="892"/>
      <c r="AG13" s="892"/>
      <c r="AH13" s="892"/>
      <c r="AI13" s="892"/>
      <c r="AJ13" s="892"/>
      <c r="AK13" s="1004" t="s">
        <v>470</v>
      </c>
      <c r="AL13" s="1003"/>
      <c r="AM13" s="1003"/>
      <c r="AN13" s="1002"/>
      <c r="AO13" s="998">
        <v>28637</v>
      </c>
      <c r="AP13" s="998">
        <v>56932</v>
      </c>
      <c r="AQ13" s="997">
        <v>9494</v>
      </c>
      <c r="AR13" s="996">
        <v>499.7</v>
      </c>
    </row>
    <row r="14" spans="1:46" ht="13.5" customHeight="1" x14ac:dyDescent="0.15">
      <c r="A14" s="890"/>
      <c r="B14" s="892"/>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1004" t="s">
        <v>469</v>
      </c>
      <c r="AL14" s="1003"/>
      <c r="AM14" s="1003"/>
      <c r="AN14" s="1002"/>
      <c r="AO14" s="998" t="s">
        <v>375</v>
      </c>
      <c r="AP14" s="998" t="s">
        <v>375</v>
      </c>
      <c r="AQ14" s="997">
        <v>5033</v>
      </c>
      <c r="AR14" s="996" t="s">
        <v>375</v>
      </c>
    </row>
    <row r="15" spans="1:46" ht="13.5" customHeight="1" x14ac:dyDescent="0.15">
      <c r="A15" s="890"/>
      <c r="B15" s="892"/>
      <c r="C15" s="892"/>
      <c r="D15" s="892"/>
      <c r="E15" s="892"/>
      <c r="F15" s="892"/>
      <c r="G15" s="892"/>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1001" t="s">
        <v>468</v>
      </c>
      <c r="AL15" s="1000"/>
      <c r="AM15" s="1000"/>
      <c r="AN15" s="999"/>
      <c r="AO15" s="998">
        <v>-32437</v>
      </c>
      <c r="AP15" s="998">
        <v>-64487</v>
      </c>
      <c r="AQ15" s="997">
        <v>-17000</v>
      </c>
      <c r="AR15" s="996">
        <v>279.3</v>
      </c>
    </row>
    <row r="16" spans="1:46" ht="13.5" x14ac:dyDescent="0.15">
      <c r="A16" s="890"/>
      <c r="B16" s="892"/>
      <c r="C16" s="892"/>
      <c r="D16" s="892"/>
      <c r="E16" s="892"/>
      <c r="F16" s="892"/>
      <c r="G16" s="892"/>
      <c r="H16" s="892"/>
      <c r="I16" s="892"/>
      <c r="J16" s="892"/>
      <c r="K16" s="892"/>
      <c r="L16" s="892"/>
      <c r="M16" s="892"/>
      <c r="N16" s="892"/>
      <c r="O16" s="892"/>
      <c r="P16" s="892"/>
      <c r="Q16" s="892"/>
      <c r="R16" s="892"/>
      <c r="S16" s="892"/>
      <c r="T16" s="892"/>
      <c r="U16" s="892"/>
      <c r="V16" s="892"/>
      <c r="W16" s="892"/>
      <c r="X16" s="892"/>
      <c r="Y16" s="892"/>
      <c r="Z16" s="892"/>
      <c r="AA16" s="892"/>
      <c r="AB16" s="892"/>
      <c r="AC16" s="892"/>
      <c r="AD16" s="892"/>
      <c r="AE16" s="892"/>
      <c r="AF16" s="892"/>
      <c r="AG16" s="892"/>
      <c r="AH16" s="892"/>
      <c r="AI16" s="892"/>
      <c r="AJ16" s="892"/>
      <c r="AK16" s="1001" t="s">
        <v>40</v>
      </c>
      <c r="AL16" s="1000"/>
      <c r="AM16" s="1000"/>
      <c r="AN16" s="999"/>
      <c r="AO16" s="998">
        <v>543096</v>
      </c>
      <c r="AP16" s="998">
        <v>1079714</v>
      </c>
      <c r="AQ16" s="997">
        <v>305754</v>
      </c>
      <c r="AR16" s="996">
        <v>253.1</v>
      </c>
    </row>
    <row r="17" spans="1:46" ht="13.5" x14ac:dyDescent="0.15">
      <c r="A17" s="890"/>
      <c r="B17" s="892"/>
      <c r="C17" s="892"/>
      <c r="D17" s="892"/>
      <c r="E17" s="892"/>
      <c r="F17" s="892"/>
      <c r="G17" s="892"/>
      <c r="H17" s="892"/>
      <c r="I17" s="892"/>
      <c r="J17" s="892"/>
      <c r="K17" s="892"/>
      <c r="L17" s="892"/>
      <c r="M17" s="892"/>
      <c r="N17" s="892"/>
      <c r="O17" s="892"/>
      <c r="P17" s="892"/>
      <c r="Q17" s="892"/>
      <c r="R17" s="892"/>
      <c r="S17" s="892"/>
      <c r="T17" s="892"/>
      <c r="U17" s="892"/>
      <c r="V17" s="892"/>
      <c r="W17" s="892"/>
      <c r="X17" s="892"/>
      <c r="Y17" s="892"/>
      <c r="Z17" s="892"/>
      <c r="AA17" s="892"/>
      <c r="AB17" s="892"/>
      <c r="AC17" s="892"/>
      <c r="AD17" s="892"/>
      <c r="AE17" s="892"/>
      <c r="AF17" s="892"/>
      <c r="AG17" s="892"/>
      <c r="AH17" s="892"/>
      <c r="AI17" s="892"/>
      <c r="AJ17" s="892"/>
      <c r="AK17" s="892"/>
      <c r="AL17" s="892"/>
      <c r="AM17" s="892"/>
      <c r="AN17" s="892"/>
      <c r="AO17" s="892"/>
      <c r="AP17" s="892"/>
      <c r="AQ17" s="892"/>
      <c r="AR17" s="995"/>
    </row>
    <row r="18" spans="1:46" ht="13.5" x14ac:dyDescent="0.15">
      <c r="A18" s="890"/>
      <c r="B18" s="892"/>
      <c r="C18" s="892"/>
      <c r="D18" s="892"/>
      <c r="E18" s="892"/>
      <c r="F18" s="892"/>
      <c r="G18" s="892"/>
      <c r="H18" s="892"/>
      <c r="I18" s="892"/>
      <c r="J18" s="892"/>
      <c r="K18" s="892"/>
      <c r="L18" s="892"/>
      <c r="M18" s="892"/>
      <c r="N18" s="892"/>
      <c r="O18" s="892"/>
      <c r="P18" s="892"/>
      <c r="Q18" s="892"/>
      <c r="R18" s="892"/>
      <c r="S18" s="892"/>
      <c r="T18" s="892"/>
      <c r="U18" s="892"/>
      <c r="V18" s="892"/>
      <c r="W18" s="892"/>
      <c r="X18" s="892"/>
      <c r="Y18" s="892"/>
      <c r="Z18" s="892"/>
      <c r="AA18" s="892"/>
      <c r="AB18" s="892"/>
      <c r="AC18" s="892"/>
      <c r="AD18" s="892"/>
      <c r="AE18" s="892"/>
      <c r="AF18" s="892"/>
      <c r="AG18" s="892"/>
      <c r="AH18" s="892"/>
      <c r="AI18" s="892"/>
      <c r="AJ18" s="892"/>
      <c r="AK18" s="892"/>
      <c r="AL18" s="892"/>
      <c r="AM18" s="892"/>
      <c r="AN18" s="892"/>
      <c r="AO18" s="892"/>
      <c r="AP18" s="892"/>
      <c r="AQ18" s="935"/>
      <c r="AR18" s="935"/>
    </row>
    <row r="19" spans="1:46" ht="13.5" x14ac:dyDescent="0.15">
      <c r="A19" s="890"/>
      <c r="B19" s="892"/>
      <c r="C19" s="892"/>
      <c r="D19" s="892"/>
      <c r="E19" s="892"/>
      <c r="F19" s="892"/>
      <c r="G19" s="892"/>
      <c r="H19" s="892"/>
      <c r="I19" s="892"/>
      <c r="J19" s="892"/>
      <c r="K19" s="892"/>
      <c r="L19" s="892"/>
      <c r="M19" s="892"/>
      <c r="N19" s="892"/>
      <c r="O19" s="892"/>
      <c r="P19" s="892"/>
      <c r="Q19" s="892"/>
      <c r="R19" s="892"/>
      <c r="S19" s="892"/>
      <c r="T19" s="892"/>
      <c r="U19" s="892"/>
      <c r="V19" s="892"/>
      <c r="W19" s="892"/>
      <c r="X19" s="892"/>
      <c r="Y19" s="892"/>
      <c r="Z19" s="892"/>
      <c r="AA19" s="892"/>
      <c r="AB19" s="892"/>
      <c r="AC19" s="892"/>
      <c r="AD19" s="892"/>
      <c r="AE19" s="892"/>
      <c r="AF19" s="892"/>
      <c r="AG19" s="892"/>
      <c r="AH19" s="892"/>
      <c r="AI19" s="892"/>
      <c r="AJ19" s="892"/>
      <c r="AK19" s="892" t="s">
        <v>467</v>
      </c>
      <c r="AL19" s="892"/>
      <c r="AM19" s="892"/>
      <c r="AN19" s="892"/>
      <c r="AO19" s="892"/>
      <c r="AP19" s="892"/>
      <c r="AQ19" s="892"/>
      <c r="AR19" s="892"/>
    </row>
    <row r="20" spans="1:46" ht="13.5" x14ac:dyDescent="0.15">
      <c r="A20" s="890"/>
      <c r="B20" s="892"/>
      <c r="C20" s="892"/>
      <c r="D20" s="892"/>
      <c r="E20" s="892"/>
      <c r="F20" s="892"/>
      <c r="G20" s="892"/>
      <c r="H20" s="892"/>
      <c r="I20" s="892"/>
      <c r="J20" s="892"/>
      <c r="K20" s="892"/>
      <c r="L20" s="892"/>
      <c r="M20" s="892"/>
      <c r="N20" s="892"/>
      <c r="O20" s="892"/>
      <c r="P20" s="892"/>
      <c r="Q20" s="892"/>
      <c r="R20" s="892"/>
      <c r="S20" s="892"/>
      <c r="T20" s="892"/>
      <c r="U20" s="892"/>
      <c r="V20" s="892"/>
      <c r="W20" s="892"/>
      <c r="X20" s="892"/>
      <c r="Y20" s="892"/>
      <c r="Z20" s="892"/>
      <c r="AA20" s="892"/>
      <c r="AB20" s="892"/>
      <c r="AC20" s="892"/>
      <c r="AD20" s="892"/>
      <c r="AE20" s="892"/>
      <c r="AF20" s="892"/>
      <c r="AG20" s="892"/>
      <c r="AH20" s="892"/>
      <c r="AI20" s="892"/>
      <c r="AJ20" s="892"/>
      <c r="AK20" s="994"/>
      <c r="AL20" s="993"/>
      <c r="AM20" s="993"/>
      <c r="AN20" s="992"/>
      <c r="AO20" s="991" t="s">
        <v>466</v>
      </c>
      <c r="AP20" s="990" t="s">
        <v>465</v>
      </c>
      <c r="AQ20" s="989" t="s">
        <v>464</v>
      </c>
      <c r="AR20" s="988"/>
    </row>
    <row r="21" spans="1:46" s="972" customFormat="1" ht="13.5" x14ac:dyDescent="0.15">
      <c r="A21" s="974"/>
      <c r="B21" s="968"/>
      <c r="C21" s="968"/>
      <c r="D21" s="968"/>
      <c r="E21" s="968"/>
      <c r="F21" s="968"/>
      <c r="G21" s="968"/>
      <c r="H21" s="968"/>
      <c r="I21" s="968"/>
      <c r="J21" s="968"/>
      <c r="K21" s="968"/>
      <c r="L21" s="968"/>
      <c r="M21" s="968"/>
      <c r="N21" s="968"/>
      <c r="O21" s="968"/>
      <c r="P21" s="968"/>
      <c r="Q21" s="968"/>
      <c r="R21" s="968"/>
      <c r="S21" s="968"/>
      <c r="T21" s="968"/>
      <c r="U21" s="968"/>
      <c r="V21" s="968"/>
      <c r="W21" s="968"/>
      <c r="X21" s="968"/>
      <c r="Y21" s="968"/>
      <c r="Z21" s="968"/>
      <c r="AA21" s="968"/>
      <c r="AB21" s="968"/>
      <c r="AC21" s="968"/>
      <c r="AD21" s="968"/>
      <c r="AE21" s="968"/>
      <c r="AF21" s="968"/>
      <c r="AG21" s="968"/>
      <c r="AH21" s="968"/>
      <c r="AI21" s="968"/>
      <c r="AJ21" s="968"/>
      <c r="AK21" s="984" t="s">
        <v>463</v>
      </c>
      <c r="AL21" s="983"/>
      <c r="AM21" s="983"/>
      <c r="AN21" s="982"/>
      <c r="AO21" s="987">
        <v>71.569999999999993</v>
      </c>
      <c r="AP21" s="986">
        <v>26.54</v>
      </c>
      <c r="AQ21" s="985">
        <v>45.03</v>
      </c>
      <c r="AR21" s="968"/>
      <c r="AS21" s="979"/>
      <c r="AT21" s="974"/>
    </row>
    <row r="22" spans="1:46" s="972" customFormat="1" ht="13.5" x14ac:dyDescent="0.15">
      <c r="A22" s="974"/>
      <c r="B22" s="968"/>
      <c r="C22" s="968"/>
      <c r="D22" s="968"/>
      <c r="E22" s="968"/>
      <c r="F22" s="968"/>
      <c r="G22" s="968"/>
      <c r="H22" s="968"/>
      <c r="I22" s="968"/>
      <c r="J22" s="968"/>
      <c r="K22" s="968"/>
      <c r="L22" s="968"/>
      <c r="M22" s="968"/>
      <c r="N22" s="968"/>
      <c r="O22" s="968"/>
      <c r="P22" s="968"/>
      <c r="Q22" s="968"/>
      <c r="R22" s="968"/>
      <c r="S22" s="968"/>
      <c r="T22" s="968"/>
      <c r="U22" s="968"/>
      <c r="V22" s="968"/>
      <c r="W22" s="968"/>
      <c r="X22" s="968"/>
      <c r="Y22" s="968"/>
      <c r="Z22" s="968"/>
      <c r="AA22" s="968"/>
      <c r="AB22" s="968"/>
      <c r="AC22" s="968"/>
      <c r="AD22" s="968"/>
      <c r="AE22" s="968"/>
      <c r="AF22" s="968"/>
      <c r="AG22" s="968"/>
      <c r="AH22" s="968"/>
      <c r="AI22" s="968"/>
      <c r="AJ22" s="968"/>
      <c r="AK22" s="984" t="s">
        <v>462</v>
      </c>
      <c r="AL22" s="983"/>
      <c r="AM22" s="983"/>
      <c r="AN22" s="982"/>
      <c r="AO22" s="981">
        <v>96.4</v>
      </c>
      <c r="AP22" s="980">
        <v>93.9</v>
      </c>
      <c r="AQ22" s="951">
        <v>2.5</v>
      </c>
      <c r="AR22" s="935"/>
      <c r="AS22" s="979"/>
      <c r="AT22" s="974"/>
    </row>
    <row r="23" spans="1:46" s="972" customFormat="1" ht="13.5" x14ac:dyDescent="0.15">
      <c r="A23" s="974"/>
      <c r="B23" s="968"/>
      <c r="C23" s="968"/>
      <c r="D23" s="968"/>
      <c r="E23" s="968"/>
      <c r="F23" s="968"/>
      <c r="G23" s="968"/>
      <c r="H23" s="968"/>
      <c r="I23" s="968"/>
      <c r="J23" s="968"/>
      <c r="K23" s="968"/>
      <c r="L23" s="968"/>
      <c r="M23" s="968"/>
      <c r="N23" s="968"/>
      <c r="O23" s="968"/>
      <c r="P23" s="968"/>
      <c r="Q23" s="968"/>
      <c r="R23" s="968"/>
      <c r="S23" s="968"/>
      <c r="T23" s="968"/>
      <c r="U23" s="968"/>
      <c r="V23" s="968"/>
      <c r="W23" s="968"/>
      <c r="X23" s="968"/>
      <c r="Y23" s="968"/>
      <c r="Z23" s="968"/>
      <c r="AA23" s="968"/>
      <c r="AB23" s="968"/>
      <c r="AC23" s="968"/>
      <c r="AD23" s="968"/>
      <c r="AE23" s="968"/>
      <c r="AF23" s="968"/>
      <c r="AG23" s="968"/>
      <c r="AH23" s="968"/>
      <c r="AI23" s="968"/>
      <c r="AJ23" s="968"/>
      <c r="AK23" s="968"/>
      <c r="AL23" s="968"/>
      <c r="AM23" s="968"/>
      <c r="AN23" s="968"/>
      <c r="AO23" s="968"/>
      <c r="AP23" s="935"/>
      <c r="AQ23" s="935"/>
      <c r="AR23" s="935"/>
      <c r="AS23" s="979"/>
      <c r="AT23" s="974"/>
    </row>
    <row r="24" spans="1:46" s="972" customFormat="1" ht="13.5" x14ac:dyDescent="0.15">
      <c r="A24" s="974"/>
      <c r="B24" s="968"/>
      <c r="C24" s="968"/>
      <c r="D24" s="968"/>
      <c r="E24" s="968"/>
      <c r="F24" s="968"/>
      <c r="G24" s="968"/>
      <c r="H24" s="968"/>
      <c r="I24" s="968"/>
      <c r="J24" s="968"/>
      <c r="K24" s="968"/>
      <c r="L24" s="968"/>
      <c r="M24" s="968"/>
      <c r="N24" s="968"/>
      <c r="O24" s="968"/>
      <c r="P24" s="968"/>
      <c r="Q24" s="968"/>
      <c r="R24" s="968"/>
      <c r="S24" s="968"/>
      <c r="T24" s="968"/>
      <c r="U24" s="968"/>
      <c r="V24" s="968"/>
      <c r="W24" s="968"/>
      <c r="X24" s="968"/>
      <c r="Y24" s="968"/>
      <c r="Z24" s="968"/>
      <c r="AA24" s="968"/>
      <c r="AB24" s="968"/>
      <c r="AC24" s="968"/>
      <c r="AD24" s="968"/>
      <c r="AE24" s="968"/>
      <c r="AF24" s="968"/>
      <c r="AG24" s="968"/>
      <c r="AH24" s="968"/>
      <c r="AI24" s="968"/>
      <c r="AJ24" s="968"/>
      <c r="AK24" s="968"/>
      <c r="AL24" s="968"/>
      <c r="AM24" s="968"/>
      <c r="AN24" s="968"/>
      <c r="AO24" s="968"/>
      <c r="AP24" s="935"/>
      <c r="AQ24" s="935"/>
      <c r="AR24" s="935"/>
      <c r="AS24" s="979"/>
      <c r="AT24" s="974"/>
    </row>
    <row r="25" spans="1:46" s="972" customFormat="1" ht="13.5" x14ac:dyDescent="0.15">
      <c r="A25" s="978"/>
      <c r="B25" s="977"/>
      <c r="C25" s="977"/>
      <c r="D25" s="977"/>
      <c r="E25" s="977"/>
      <c r="F25" s="977"/>
      <c r="G25" s="977"/>
      <c r="H25" s="977"/>
      <c r="I25" s="977"/>
      <c r="J25" s="977"/>
      <c r="K25" s="977"/>
      <c r="L25" s="977"/>
      <c r="M25" s="977"/>
      <c r="N25" s="977"/>
      <c r="O25" s="977"/>
      <c r="P25" s="977"/>
      <c r="Q25" s="977"/>
      <c r="R25" s="977"/>
      <c r="S25" s="977"/>
      <c r="T25" s="977"/>
      <c r="U25" s="977"/>
      <c r="V25" s="977"/>
      <c r="W25" s="977"/>
      <c r="X25" s="977"/>
      <c r="Y25" s="977"/>
      <c r="Z25" s="977"/>
      <c r="AA25" s="977"/>
      <c r="AB25" s="977"/>
      <c r="AC25" s="977"/>
      <c r="AD25" s="977"/>
      <c r="AE25" s="977"/>
      <c r="AF25" s="977"/>
      <c r="AG25" s="977"/>
      <c r="AH25" s="977"/>
      <c r="AI25" s="977"/>
      <c r="AJ25" s="977"/>
      <c r="AK25" s="977"/>
      <c r="AL25" s="977"/>
      <c r="AM25" s="977"/>
      <c r="AN25" s="977"/>
      <c r="AO25" s="977"/>
      <c r="AP25" s="976"/>
      <c r="AQ25" s="976"/>
      <c r="AR25" s="976"/>
      <c r="AS25" s="975"/>
      <c r="AT25" s="974"/>
    </row>
    <row r="26" spans="1:46" s="972" customFormat="1" ht="13.5" x14ac:dyDescent="0.15">
      <c r="A26" s="973" t="s">
        <v>461</v>
      </c>
      <c r="B26" s="973"/>
      <c r="C26" s="973"/>
      <c r="D26" s="973"/>
      <c r="E26" s="973"/>
      <c r="F26" s="973"/>
      <c r="G26" s="973"/>
      <c r="H26" s="973"/>
      <c r="I26" s="973"/>
      <c r="J26" s="973"/>
      <c r="K26" s="973"/>
      <c r="L26" s="973"/>
      <c r="M26" s="973"/>
      <c r="N26" s="973"/>
      <c r="O26" s="973"/>
      <c r="P26" s="973"/>
      <c r="Q26" s="973"/>
      <c r="R26" s="973"/>
      <c r="S26" s="973"/>
      <c r="T26" s="973"/>
      <c r="U26" s="973"/>
      <c r="V26" s="973"/>
      <c r="W26" s="973"/>
      <c r="X26" s="973"/>
      <c r="Y26" s="973"/>
      <c r="Z26" s="973"/>
      <c r="AA26" s="973"/>
      <c r="AB26" s="973"/>
      <c r="AC26" s="973"/>
      <c r="AD26" s="973"/>
      <c r="AE26" s="973"/>
      <c r="AF26" s="973"/>
      <c r="AG26" s="973"/>
      <c r="AH26" s="973"/>
      <c r="AI26" s="973"/>
      <c r="AJ26" s="973"/>
      <c r="AK26" s="973"/>
      <c r="AL26" s="973"/>
      <c r="AM26" s="973"/>
      <c r="AN26" s="973"/>
      <c r="AO26" s="973"/>
      <c r="AP26" s="973"/>
      <c r="AQ26" s="973"/>
      <c r="AR26" s="973"/>
      <c r="AS26" s="973"/>
      <c r="AT26" s="968"/>
    </row>
    <row r="27" spans="1:46" ht="13.5" x14ac:dyDescent="0.15">
      <c r="A27" s="971"/>
      <c r="AO27" s="892"/>
      <c r="AP27" s="892"/>
      <c r="AQ27" s="892"/>
      <c r="AR27" s="892"/>
      <c r="AS27" s="892"/>
      <c r="AT27" s="892"/>
    </row>
    <row r="28" spans="1:46" ht="17.25" x14ac:dyDescent="0.15">
      <c r="A28" s="970" t="s">
        <v>460</v>
      </c>
      <c r="B28" s="933"/>
      <c r="C28" s="933"/>
      <c r="D28" s="933"/>
      <c r="E28" s="933"/>
      <c r="F28" s="933"/>
      <c r="G28" s="933"/>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69"/>
    </row>
    <row r="29" spans="1:46" ht="13.5" x14ac:dyDescent="0.15">
      <c r="A29" s="890"/>
      <c r="B29" s="892"/>
      <c r="C29" s="892"/>
      <c r="D29" s="892"/>
      <c r="E29" s="892"/>
      <c r="F29" s="892"/>
      <c r="G29" s="892"/>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968" t="s">
        <v>459</v>
      </c>
      <c r="AL29" s="968"/>
      <c r="AM29" s="968"/>
      <c r="AN29" s="968"/>
      <c r="AO29" s="892"/>
      <c r="AP29" s="892"/>
      <c r="AQ29" s="892"/>
      <c r="AR29" s="892"/>
      <c r="AS29" s="936"/>
    </row>
    <row r="30" spans="1:46" ht="13.5" customHeight="1" x14ac:dyDescent="0.15">
      <c r="A30" s="890"/>
      <c r="B30" s="892"/>
      <c r="C30" s="892"/>
      <c r="D30" s="892"/>
      <c r="E30" s="892"/>
      <c r="F30" s="892"/>
      <c r="G30" s="892"/>
      <c r="H30" s="892"/>
      <c r="I30" s="892"/>
      <c r="J30" s="892"/>
      <c r="K30" s="892"/>
      <c r="L30" s="892"/>
      <c r="M30" s="892"/>
      <c r="N30" s="892"/>
      <c r="O30" s="892"/>
      <c r="P30" s="892"/>
      <c r="Q30" s="892"/>
      <c r="R30" s="892"/>
      <c r="S30" s="892"/>
      <c r="T30" s="892"/>
      <c r="U30" s="892"/>
      <c r="V30" s="892"/>
      <c r="W30" s="892"/>
      <c r="X30" s="892"/>
      <c r="Y30" s="892"/>
      <c r="Z30" s="892"/>
      <c r="AA30" s="892"/>
      <c r="AB30" s="892"/>
      <c r="AC30" s="892"/>
      <c r="AD30" s="892"/>
      <c r="AE30" s="892"/>
      <c r="AF30" s="892"/>
      <c r="AG30" s="892"/>
      <c r="AH30" s="892"/>
      <c r="AI30" s="892"/>
      <c r="AJ30" s="892"/>
      <c r="AK30" s="967"/>
      <c r="AL30" s="966"/>
      <c r="AM30" s="966"/>
      <c r="AN30" s="965"/>
      <c r="AO30" s="964" t="s">
        <v>443</v>
      </c>
      <c r="AP30" s="963"/>
      <c r="AQ30" s="962" t="s">
        <v>458</v>
      </c>
      <c r="AR30" s="961"/>
    </row>
    <row r="31" spans="1:46" ht="13.5" x14ac:dyDescent="0.15">
      <c r="A31" s="890"/>
      <c r="B31" s="892"/>
      <c r="C31" s="892"/>
      <c r="D31" s="892"/>
      <c r="E31" s="892"/>
      <c r="F31" s="892"/>
      <c r="G31" s="892"/>
      <c r="H31" s="892"/>
      <c r="I31" s="892"/>
      <c r="J31" s="892"/>
      <c r="K31" s="892"/>
      <c r="L31" s="892"/>
      <c r="M31" s="892"/>
      <c r="N31" s="892"/>
      <c r="O31" s="892"/>
      <c r="P31" s="892"/>
      <c r="Q31" s="892"/>
      <c r="R31" s="892"/>
      <c r="S31" s="892"/>
      <c r="T31" s="892"/>
      <c r="U31" s="892"/>
      <c r="V31" s="892"/>
      <c r="W31" s="892"/>
      <c r="X31" s="892"/>
      <c r="Y31" s="892"/>
      <c r="Z31" s="892"/>
      <c r="AA31" s="892"/>
      <c r="AB31" s="892"/>
      <c r="AC31" s="892"/>
      <c r="AD31" s="892"/>
      <c r="AE31" s="892"/>
      <c r="AF31" s="892"/>
      <c r="AG31" s="892"/>
      <c r="AH31" s="892"/>
      <c r="AI31" s="892"/>
      <c r="AJ31" s="892"/>
      <c r="AK31" s="960"/>
      <c r="AL31" s="959"/>
      <c r="AM31" s="959"/>
      <c r="AN31" s="958"/>
      <c r="AO31" s="957"/>
      <c r="AP31" s="956" t="s">
        <v>457</v>
      </c>
      <c r="AQ31" s="955" t="s">
        <v>456</v>
      </c>
      <c r="AR31" s="954" t="s">
        <v>455</v>
      </c>
    </row>
    <row r="32" spans="1:46" ht="27" customHeight="1" x14ac:dyDescent="0.15">
      <c r="A32" s="890"/>
      <c r="B32" s="892"/>
      <c r="C32" s="892"/>
      <c r="D32" s="892"/>
      <c r="E32" s="892"/>
      <c r="F32" s="892"/>
      <c r="G32" s="892"/>
      <c r="H32" s="892"/>
      <c r="I32" s="892"/>
      <c r="J32" s="892"/>
      <c r="K32" s="892"/>
      <c r="L32" s="892"/>
      <c r="M32" s="892"/>
      <c r="N32" s="892"/>
      <c r="O32" s="892"/>
      <c r="P32" s="892"/>
      <c r="Q32" s="892"/>
      <c r="R32" s="892"/>
      <c r="S32" s="892"/>
      <c r="T32" s="892"/>
      <c r="U32" s="892"/>
      <c r="V32" s="892"/>
      <c r="W32" s="892"/>
      <c r="X32" s="892"/>
      <c r="Y32" s="892"/>
      <c r="Z32" s="892"/>
      <c r="AA32" s="892"/>
      <c r="AB32" s="892"/>
      <c r="AC32" s="892"/>
      <c r="AD32" s="892"/>
      <c r="AE32" s="892"/>
      <c r="AF32" s="892"/>
      <c r="AG32" s="892"/>
      <c r="AH32" s="892"/>
      <c r="AI32" s="892"/>
      <c r="AJ32" s="892"/>
      <c r="AK32" s="947" t="s">
        <v>454</v>
      </c>
      <c r="AL32" s="946"/>
      <c r="AM32" s="946"/>
      <c r="AN32" s="945"/>
      <c r="AO32" s="941">
        <v>286910</v>
      </c>
      <c r="AP32" s="941">
        <v>570398</v>
      </c>
      <c r="AQ32" s="940">
        <v>170830</v>
      </c>
      <c r="AR32" s="939">
        <v>233.9</v>
      </c>
    </row>
    <row r="33" spans="1:46" ht="13.5" customHeight="1" x14ac:dyDescent="0.15">
      <c r="A33" s="890"/>
      <c r="B33" s="892"/>
      <c r="C33" s="892"/>
      <c r="D33" s="892"/>
      <c r="E33" s="892"/>
      <c r="F33" s="892"/>
      <c r="G33" s="892"/>
      <c r="H33" s="892"/>
      <c r="I33" s="892"/>
      <c r="J33" s="892"/>
      <c r="K33" s="892"/>
      <c r="L33" s="892"/>
      <c r="M33" s="892"/>
      <c r="N33" s="892"/>
      <c r="O33" s="892"/>
      <c r="P33" s="892"/>
      <c r="Q33" s="892"/>
      <c r="R33" s="892"/>
      <c r="S33" s="892"/>
      <c r="T33" s="892"/>
      <c r="U33" s="892"/>
      <c r="V33" s="892"/>
      <c r="W33" s="892"/>
      <c r="X33" s="892"/>
      <c r="Y33" s="892"/>
      <c r="Z33" s="892"/>
      <c r="AA33" s="892"/>
      <c r="AB33" s="892"/>
      <c r="AC33" s="892"/>
      <c r="AD33" s="892"/>
      <c r="AE33" s="892"/>
      <c r="AF33" s="892"/>
      <c r="AG33" s="892"/>
      <c r="AH33" s="892"/>
      <c r="AI33" s="892"/>
      <c r="AJ33" s="892"/>
      <c r="AK33" s="947" t="s">
        <v>453</v>
      </c>
      <c r="AL33" s="946"/>
      <c r="AM33" s="946"/>
      <c r="AN33" s="945"/>
      <c r="AO33" s="941" t="s">
        <v>375</v>
      </c>
      <c r="AP33" s="941" t="s">
        <v>375</v>
      </c>
      <c r="AQ33" s="940" t="s">
        <v>375</v>
      </c>
      <c r="AR33" s="939" t="s">
        <v>375</v>
      </c>
    </row>
    <row r="34" spans="1:46" ht="27" customHeight="1" x14ac:dyDescent="0.15">
      <c r="A34" s="890"/>
      <c r="B34" s="892"/>
      <c r="C34" s="892"/>
      <c r="D34" s="892"/>
      <c r="E34" s="892"/>
      <c r="F34" s="892"/>
      <c r="G34" s="892"/>
      <c r="H34" s="892"/>
      <c r="I34" s="892"/>
      <c r="J34" s="892"/>
      <c r="K34" s="892"/>
      <c r="L34" s="892"/>
      <c r="M34" s="892"/>
      <c r="N34" s="892"/>
      <c r="O34" s="892"/>
      <c r="P34" s="892"/>
      <c r="Q34" s="892"/>
      <c r="R34" s="892"/>
      <c r="S34" s="892"/>
      <c r="T34" s="892"/>
      <c r="U34" s="892"/>
      <c r="V34" s="892"/>
      <c r="W34" s="892"/>
      <c r="X34" s="892"/>
      <c r="Y34" s="892"/>
      <c r="Z34" s="892"/>
      <c r="AA34" s="892"/>
      <c r="AB34" s="892"/>
      <c r="AC34" s="892"/>
      <c r="AD34" s="892"/>
      <c r="AE34" s="892"/>
      <c r="AF34" s="892"/>
      <c r="AG34" s="892"/>
      <c r="AH34" s="892"/>
      <c r="AI34" s="892"/>
      <c r="AJ34" s="892"/>
      <c r="AK34" s="947" t="s">
        <v>452</v>
      </c>
      <c r="AL34" s="946"/>
      <c r="AM34" s="946"/>
      <c r="AN34" s="945"/>
      <c r="AO34" s="941" t="s">
        <v>375</v>
      </c>
      <c r="AP34" s="941" t="s">
        <v>375</v>
      </c>
      <c r="AQ34" s="940" t="s">
        <v>375</v>
      </c>
      <c r="AR34" s="939" t="s">
        <v>375</v>
      </c>
    </row>
    <row r="35" spans="1:46" ht="27" customHeight="1" x14ac:dyDescent="0.15">
      <c r="A35" s="890"/>
      <c r="B35" s="892"/>
      <c r="C35" s="892"/>
      <c r="D35" s="892"/>
      <c r="E35" s="892"/>
      <c r="F35" s="892"/>
      <c r="G35" s="892"/>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947" t="s">
        <v>451</v>
      </c>
      <c r="AL35" s="946"/>
      <c r="AM35" s="946"/>
      <c r="AN35" s="945"/>
      <c r="AO35" s="941">
        <v>20784</v>
      </c>
      <c r="AP35" s="941">
        <v>41320</v>
      </c>
      <c r="AQ35" s="940">
        <v>32606</v>
      </c>
      <c r="AR35" s="939">
        <v>26.7</v>
      </c>
    </row>
    <row r="36" spans="1:46" ht="27" customHeight="1" x14ac:dyDescent="0.15">
      <c r="A36" s="890"/>
      <c r="B36" s="892"/>
      <c r="C36" s="892"/>
      <c r="D36" s="892"/>
      <c r="E36" s="892"/>
      <c r="F36" s="892"/>
      <c r="G36" s="892"/>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947" t="s">
        <v>450</v>
      </c>
      <c r="AL36" s="946"/>
      <c r="AM36" s="946"/>
      <c r="AN36" s="945"/>
      <c r="AO36" s="941" t="s">
        <v>375</v>
      </c>
      <c r="AP36" s="941" t="s">
        <v>375</v>
      </c>
      <c r="AQ36" s="940">
        <v>4875</v>
      </c>
      <c r="AR36" s="939" t="s">
        <v>375</v>
      </c>
    </row>
    <row r="37" spans="1:46" ht="13.5" customHeight="1" x14ac:dyDescent="0.15">
      <c r="A37" s="890"/>
      <c r="B37" s="892"/>
      <c r="C37" s="892"/>
      <c r="D37" s="892"/>
      <c r="E37" s="892"/>
      <c r="F37" s="892"/>
      <c r="G37" s="892"/>
      <c r="H37" s="892"/>
      <c r="I37" s="892"/>
      <c r="J37" s="892"/>
      <c r="K37" s="892"/>
      <c r="L37" s="892"/>
      <c r="M37" s="892"/>
      <c r="N37" s="892"/>
      <c r="O37" s="892"/>
      <c r="P37" s="892"/>
      <c r="Q37" s="892"/>
      <c r="R37" s="892"/>
      <c r="S37" s="892"/>
      <c r="T37" s="892"/>
      <c r="U37" s="892"/>
      <c r="V37" s="892"/>
      <c r="W37" s="892"/>
      <c r="X37" s="892"/>
      <c r="Y37" s="892"/>
      <c r="Z37" s="892"/>
      <c r="AA37" s="892"/>
      <c r="AB37" s="892"/>
      <c r="AC37" s="892"/>
      <c r="AD37" s="892"/>
      <c r="AE37" s="892"/>
      <c r="AF37" s="892"/>
      <c r="AG37" s="892"/>
      <c r="AH37" s="892"/>
      <c r="AI37" s="892"/>
      <c r="AJ37" s="892"/>
      <c r="AK37" s="947" t="s">
        <v>449</v>
      </c>
      <c r="AL37" s="946"/>
      <c r="AM37" s="946"/>
      <c r="AN37" s="945"/>
      <c r="AO37" s="941" t="s">
        <v>375</v>
      </c>
      <c r="AP37" s="941" t="s">
        <v>375</v>
      </c>
      <c r="AQ37" s="940">
        <v>993</v>
      </c>
      <c r="AR37" s="939" t="s">
        <v>375</v>
      </c>
    </row>
    <row r="38" spans="1:46" ht="27" customHeight="1" x14ac:dyDescent="0.15">
      <c r="A38" s="890"/>
      <c r="B38" s="892"/>
      <c r="C38" s="892"/>
      <c r="D38" s="892"/>
      <c r="E38" s="892"/>
      <c r="F38" s="892"/>
      <c r="G38" s="892"/>
      <c r="H38" s="892"/>
      <c r="I38" s="892"/>
      <c r="J38" s="892"/>
      <c r="K38" s="892"/>
      <c r="L38" s="892"/>
      <c r="M38" s="892"/>
      <c r="N38" s="892"/>
      <c r="O38" s="892"/>
      <c r="P38" s="892"/>
      <c r="Q38" s="892"/>
      <c r="R38" s="892"/>
      <c r="S38" s="892"/>
      <c r="T38" s="892"/>
      <c r="U38" s="892"/>
      <c r="V38" s="892"/>
      <c r="W38" s="892"/>
      <c r="X38" s="892"/>
      <c r="Y38" s="892"/>
      <c r="Z38" s="892"/>
      <c r="AA38" s="892"/>
      <c r="AB38" s="892"/>
      <c r="AC38" s="892"/>
      <c r="AD38" s="892"/>
      <c r="AE38" s="892"/>
      <c r="AF38" s="892"/>
      <c r="AG38" s="892"/>
      <c r="AH38" s="892"/>
      <c r="AI38" s="892"/>
      <c r="AJ38" s="892"/>
      <c r="AK38" s="950" t="s">
        <v>448</v>
      </c>
      <c r="AL38" s="949"/>
      <c r="AM38" s="949"/>
      <c r="AN38" s="948"/>
      <c r="AO38" s="953" t="s">
        <v>375</v>
      </c>
      <c r="AP38" s="953" t="s">
        <v>375</v>
      </c>
      <c r="AQ38" s="952">
        <v>50</v>
      </c>
      <c r="AR38" s="951" t="s">
        <v>375</v>
      </c>
      <c r="AS38" s="936"/>
    </row>
    <row r="39" spans="1:46" ht="13.5" x14ac:dyDescent="0.15">
      <c r="A39" s="890"/>
      <c r="B39" s="892"/>
      <c r="C39" s="892"/>
      <c r="D39" s="892"/>
      <c r="E39" s="892"/>
      <c r="F39" s="892"/>
      <c r="G39" s="892"/>
      <c r="H39" s="892"/>
      <c r="I39" s="892"/>
      <c r="J39" s="892"/>
      <c r="K39" s="892"/>
      <c r="L39" s="892"/>
      <c r="M39" s="892"/>
      <c r="N39" s="892"/>
      <c r="O39" s="892"/>
      <c r="P39" s="892"/>
      <c r="Q39" s="892"/>
      <c r="R39" s="892"/>
      <c r="S39" s="892"/>
      <c r="T39" s="892"/>
      <c r="U39" s="892"/>
      <c r="V39" s="892"/>
      <c r="W39" s="892"/>
      <c r="X39" s="892"/>
      <c r="Y39" s="892"/>
      <c r="Z39" s="892"/>
      <c r="AA39" s="892"/>
      <c r="AB39" s="892"/>
      <c r="AC39" s="892"/>
      <c r="AD39" s="892"/>
      <c r="AE39" s="892"/>
      <c r="AF39" s="892"/>
      <c r="AG39" s="892"/>
      <c r="AH39" s="892"/>
      <c r="AI39" s="892"/>
      <c r="AJ39" s="892"/>
      <c r="AK39" s="950" t="s">
        <v>447</v>
      </c>
      <c r="AL39" s="949"/>
      <c r="AM39" s="949"/>
      <c r="AN39" s="948"/>
      <c r="AO39" s="941">
        <v>-35</v>
      </c>
      <c r="AP39" s="941">
        <v>-70</v>
      </c>
      <c r="AQ39" s="940">
        <v>-6626</v>
      </c>
      <c r="AR39" s="939">
        <v>-98.9</v>
      </c>
      <c r="AS39" s="936"/>
    </row>
    <row r="40" spans="1:46" ht="27" customHeight="1" x14ac:dyDescent="0.15">
      <c r="A40" s="890"/>
      <c r="B40" s="892"/>
      <c r="C40" s="892"/>
      <c r="D40" s="892"/>
      <c r="E40" s="892"/>
      <c r="F40" s="892"/>
      <c r="G40" s="892"/>
      <c r="H40" s="892"/>
      <c r="I40" s="892"/>
      <c r="J40" s="892"/>
      <c r="K40" s="892"/>
      <c r="L40" s="892"/>
      <c r="M40" s="892"/>
      <c r="N40" s="892"/>
      <c r="O40" s="892"/>
      <c r="P40" s="892"/>
      <c r="Q40" s="892"/>
      <c r="R40" s="892"/>
      <c r="S40" s="892"/>
      <c r="T40" s="892"/>
      <c r="U40" s="892"/>
      <c r="V40" s="892"/>
      <c r="W40" s="892"/>
      <c r="X40" s="892"/>
      <c r="Y40" s="892"/>
      <c r="Z40" s="892"/>
      <c r="AA40" s="892"/>
      <c r="AB40" s="892"/>
      <c r="AC40" s="892"/>
      <c r="AD40" s="892"/>
      <c r="AE40" s="892"/>
      <c r="AF40" s="892"/>
      <c r="AG40" s="892"/>
      <c r="AH40" s="892"/>
      <c r="AI40" s="892"/>
      <c r="AJ40" s="892"/>
      <c r="AK40" s="947" t="s">
        <v>446</v>
      </c>
      <c r="AL40" s="946"/>
      <c r="AM40" s="946"/>
      <c r="AN40" s="945"/>
      <c r="AO40" s="941">
        <v>-270959</v>
      </c>
      <c r="AP40" s="941">
        <v>-538686</v>
      </c>
      <c r="AQ40" s="940">
        <v>-145454</v>
      </c>
      <c r="AR40" s="939">
        <v>270.3</v>
      </c>
      <c r="AS40" s="936"/>
    </row>
    <row r="41" spans="1:46" ht="13.5" x14ac:dyDescent="0.15">
      <c r="A41" s="890"/>
      <c r="B41" s="892"/>
      <c r="C41" s="892"/>
      <c r="D41" s="892"/>
      <c r="E41" s="892"/>
      <c r="F41" s="892"/>
      <c r="G41" s="892"/>
      <c r="H41" s="892"/>
      <c r="I41" s="892"/>
      <c r="J41" s="892"/>
      <c r="K41" s="892"/>
      <c r="L41" s="892"/>
      <c r="M41" s="892"/>
      <c r="N41" s="892"/>
      <c r="O41" s="892"/>
      <c r="P41" s="892"/>
      <c r="Q41" s="892"/>
      <c r="R41" s="892"/>
      <c r="S41" s="892"/>
      <c r="T41" s="892"/>
      <c r="U41" s="892"/>
      <c r="V41" s="892"/>
      <c r="W41" s="892"/>
      <c r="X41" s="892"/>
      <c r="Y41" s="892"/>
      <c r="Z41" s="892"/>
      <c r="AA41" s="892"/>
      <c r="AB41" s="892"/>
      <c r="AC41" s="892"/>
      <c r="AD41" s="892"/>
      <c r="AE41" s="892"/>
      <c r="AF41" s="892"/>
      <c r="AG41" s="892"/>
      <c r="AH41" s="892"/>
      <c r="AI41" s="892"/>
      <c r="AJ41" s="892"/>
      <c r="AK41" s="944" t="s">
        <v>209</v>
      </c>
      <c r="AL41" s="943"/>
      <c r="AM41" s="943"/>
      <c r="AN41" s="942"/>
      <c r="AO41" s="941">
        <v>36700</v>
      </c>
      <c r="AP41" s="941">
        <v>72962</v>
      </c>
      <c r="AQ41" s="940">
        <v>57274</v>
      </c>
      <c r="AR41" s="939">
        <v>27.4</v>
      </c>
      <c r="AS41" s="936"/>
    </row>
    <row r="42" spans="1:46" ht="13.5" x14ac:dyDescent="0.15">
      <c r="A42" s="890"/>
      <c r="B42" s="892"/>
      <c r="C42" s="892"/>
      <c r="D42" s="892"/>
      <c r="E42" s="892"/>
      <c r="F42" s="892"/>
      <c r="G42" s="892"/>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938"/>
      <c r="AL42" s="892"/>
      <c r="AM42" s="892"/>
      <c r="AN42" s="892"/>
      <c r="AO42" s="892"/>
      <c r="AP42" s="892"/>
      <c r="AQ42" s="935"/>
      <c r="AR42" s="935"/>
      <c r="AS42" s="936"/>
    </row>
    <row r="43" spans="1:46" ht="13.5" x14ac:dyDescent="0.15">
      <c r="A43" s="890"/>
      <c r="B43" s="892"/>
      <c r="C43" s="892"/>
      <c r="D43" s="892"/>
      <c r="E43" s="892"/>
      <c r="F43" s="892"/>
      <c r="G43" s="892"/>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937"/>
      <c r="AQ43" s="935"/>
      <c r="AR43" s="892"/>
      <c r="AS43" s="936"/>
    </row>
    <row r="44" spans="1:46" ht="13.5" x14ac:dyDescent="0.15">
      <c r="A44" s="890"/>
      <c r="B44" s="892"/>
      <c r="C44" s="892"/>
      <c r="D44" s="892"/>
      <c r="E44" s="892"/>
      <c r="F44" s="892"/>
      <c r="G44" s="892"/>
      <c r="H44" s="892"/>
      <c r="I44" s="892"/>
      <c r="J44" s="892"/>
      <c r="K44" s="892"/>
      <c r="L44" s="892"/>
      <c r="M44" s="892"/>
      <c r="N44" s="892"/>
      <c r="O44" s="892"/>
      <c r="P44" s="892"/>
      <c r="Q44" s="892"/>
      <c r="R44" s="892"/>
      <c r="S44" s="892"/>
      <c r="T44" s="892"/>
      <c r="U44" s="892"/>
      <c r="V44" s="892"/>
      <c r="W44" s="892"/>
      <c r="X44" s="892"/>
      <c r="Y44" s="892"/>
      <c r="Z44" s="892"/>
      <c r="AA44" s="892"/>
      <c r="AB44" s="892"/>
      <c r="AC44" s="892"/>
      <c r="AD44" s="892"/>
      <c r="AE44" s="892"/>
      <c r="AF44" s="892"/>
      <c r="AG44" s="892"/>
      <c r="AH44" s="892"/>
      <c r="AI44" s="892"/>
      <c r="AJ44" s="892"/>
      <c r="AK44" s="892"/>
      <c r="AL44" s="892"/>
      <c r="AM44" s="892"/>
      <c r="AN44" s="892"/>
      <c r="AO44" s="892"/>
      <c r="AP44" s="892"/>
      <c r="AQ44" s="935"/>
      <c r="AR44" s="892"/>
    </row>
    <row r="45" spans="1:46" ht="13.5" x14ac:dyDescent="0.15">
      <c r="A45" s="933"/>
      <c r="B45" s="933"/>
      <c r="C45" s="933"/>
      <c r="D45" s="933"/>
      <c r="E45" s="933"/>
      <c r="F45" s="933"/>
      <c r="G45" s="933"/>
      <c r="H45" s="933"/>
      <c r="I45" s="933"/>
      <c r="J45" s="933"/>
      <c r="K45" s="933"/>
      <c r="L45" s="933"/>
      <c r="M45" s="933"/>
      <c r="N45" s="933"/>
      <c r="O45" s="933"/>
      <c r="P45" s="933"/>
      <c r="Q45" s="933"/>
      <c r="R45" s="933"/>
      <c r="S45" s="933"/>
      <c r="T45" s="933"/>
      <c r="U45" s="933"/>
      <c r="V45" s="933"/>
      <c r="W45" s="933"/>
      <c r="X45" s="933"/>
      <c r="Y45" s="933"/>
      <c r="Z45" s="933"/>
      <c r="AA45" s="933"/>
      <c r="AB45" s="933"/>
      <c r="AC45" s="933"/>
      <c r="AD45" s="933"/>
      <c r="AE45" s="933"/>
      <c r="AF45" s="933"/>
      <c r="AG45" s="933"/>
      <c r="AH45" s="933"/>
      <c r="AI45" s="933"/>
      <c r="AJ45" s="933"/>
      <c r="AK45" s="933"/>
      <c r="AL45" s="933"/>
      <c r="AM45" s="933"/>
      <c r="AN45" s="933"/>
      <c r="AO45" s="933"/>
      <c r="AP45" s="933"/>
      <c r="AQ45" s="934"/>
      <c r="AR45" s="933"/>
      <c r="AS45" s="933"/>
      <c r="AT45" s="892"/>
    </row>
    <row r="46" spans="1:46" ht="13.5" x14ac:dyDescent="0.15">
      <c r="A46" s="894"/>
      <c r="B46" s="894"/>
      <c r="C46" s="894"/>
      <c r="D46" s="894"/>
      <c r="E46" s="894"/>
      <c r="F46" s="894"/>
      <c r="G46" s="894"/>
      <c r="H46" s="894"/>
      <c r="I46" s="894"/>
      <c r="J46" s="894"/>
      <c r="K46" s="894"/>
      <c r="L46" s="894"/>
      <c r="M46" s="894"/>
      <c r="N46" s="894"/>
      <c r="O46" s="894"/>
      <c r="P46" s="894"/>
      <c r="Q46" s="894"/>
      <c r="R46" s="894"/>
      <c r="S46" s="894"/>
      <c r="T46" s="894"/>
      <c r="U46" s="894"/>
      <c r="V46" s="894"/>
      <c r="W46" s="894"/>
      <c r="X46" s="894"/>
      <c r="Y46" s="894"/>
      <c r="Z46" s="894"/>
      <c r="AA46" s="894"/>
      <c r="AB46" s="894"/>
      <c r="AC46" s="894"/>
      <c r="AD46" s="894"/>
      <c r="AE46" s="894"/>
      <c r="AF46" s="894"/>
      <c r="AG46" s="894"/>
      <c r="AH46" s="894"/>
      <c r="AI46" s="894"/>
      <c r="AJ46" s="894"/>
      <c r="AK46" s="894"/>
      <c r="AL46" s="894"/>
      <c r="AM46" s="894"/>
      <c r="AN46" s="894"/>
      <c r="AO46" s="894"/>
      <c r="AP46" s="894"/>
      <c r="AQ46" s="894"/>
      <c r="AR46" s="894"/>
      <c r="AS46" s="894"/>
      <c r="AT46" s="892"/>
    </row>
    <row r="47" spans="1:46" ht="17.25" customHeight="1" x14ac:dyDescent="0.15">
      <c r="A47" s="932" t="s">
        <v>445</v>
      </c>
      <c r="B47" s="892"/>
      <c r="C47" s="892"/>
      <c r="D47" s="892"/>
      <c r="E47" s="892"/>
      <c r="F47" s="892"/>
      <c r="G47" s="892"/>
      <c r="H47" s="892"/>
      <c r="I47" s="892"/>
      <c r="J47" s="892"/>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892"/>
      <c r="AK47" s="892"/>
      <c r="AL47" s="892"/>
      <c r="AM47" s="892"/>
      <c r="AN47" s="892"/>
      <c r="AO47" s="892"/>
      <c r="AP47" s="892"/>
      <c r="AQ47" s="892"/>
      <c r="AR47" s="892"/>
    </row>
    <row r="48" spans="1:46" ht="13.5" x14ac:dyDescent="0.15">
      <c r="A48" s="890"/>
      <c r="B48" s="892"/>
      <c r="C48" s="892"/>
      <c r="D48" s="892"/>
      <c r="E48" s="892"/>
      <c r="F48" s="892"/>
      <c r="G48" s="892"/>
      <c r="H48" s="892"/>
      <c r="I48" s="892"/>
      <c r="J48" s="892"/>
      <c r="K48" s="892"/>
      <c r="L48" s="892"/>
      <c r="M48" s="892"/>
      <c r="N48" s="892"/>
      <c r="O48" s="892"/>
      <c r="P48" s="892"/>
      <c r="Q48" s="892"/>
      <c r="R48" s="892"/>
      <c r="S48" s="892"/>
      <c r="T48" s="892"/>
      <c r="U48" s="892"/>
      <c r="V48" s="892"/>
      <c r="W48" s="892"/>
      <c r="X48" s="892"/>
      <c r="Y48" s="892"/>
      <c r="Z48" s="892"/>
      <c r="AA48" s="892"/>
      <c r="AB48" s="892"/>
      <c r="AC48" s="892"/>
      <c r="AD48" s="892"/>
      <c r="AE48" s="892"/>
      <c r="AF48" s="892"/>
      <c r="AG48" s="892"/>
      <c r="AH48" s="892"/>
      <c r="AI48" s="892"/>
      <c r="AJ48" s="892"/>
      <c r="AK48" s="930" t="s">
        <v>444</v>
      </c>
      <c r="AL48" s="930"/>
      <c r="AM48" s="930"/>
      <c r="AN48" s="930"/>
      <c r="AO48" s="930"/>
      <c r="AP48" s="930"/>
      <c r="AQ48" s="931"/>
      <c r="AR48" s="930"/>
    </row>
    <row r="49" spans="1:44" ht="13.5" customHeight="1" x14ac:dyDescent="0.15">
      <c r="A49" s="890"/>
      <c r="B49" s="892"/>
      <c r="C49" s="892"/>
      <c r="D49" s="892"/>
      <c r="E49" s="892"/>
      <c r="F49" s="892"/>
      <c r="G49" s="892"/>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911"/>
      <c r="AL49" s="917"/>
      <c r="AM49" s="929" t="s">
        <v>443</v>
      </c>
      <c r="AN49" s="928" t="s">
        <v>442</v>
      </c>
      <c r="AO49" s="927"/>
      <c r="AP49" s="927"/>
      <c r="AQ49" s="927"/>
      <c r="AR49" s="926"/>
    </row>
    <row r="50" spans="1:44" ht="13.5" x14ac:dyDescent="0.15">
      <c r="A50" s="890"/>
      <c r="B50" s="892"/>
      <c r="C50" s="892"/>
      <c r="D50" s="892"/>
      <c r="E50" s="892"/>
      <c r="F50" s="892"/>
      <c r="G50" s="892"/>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925"/>
      <c r="AL50" s="924"/>
      <c r="AM50" s="923"/>
      <c r="AN50" s="922" t="s">
        <v>441</v>
      </c>
      <c r="AO50" s="921" t="s">
        <v>440</v>
      </c>
      <c r="AP50" s="920" t="s">
        <v>439</v>
      </c>
      <c r="AQ50" s="919" t="s">
        <v>438</v>
      </c>
      <c r="AR50" s="918" t="s">
        <v>437</v>
      </c>
    </row>
    <row r="51" spans="1:44" ht="13.5" x14ac:dyDescent="0.15">
      <c r="A51" s="890"/>
      <c r="B51" s="892"/>
      <c r="C51" s="892"/>
      <c r="D51" s="892"/>
      <c r="E51" s="892"/>
      <c r="F51" s="892"/>
      <c r="G51" s="892"/>
      <c r="H51" s="892"/>
      <c r="I51" s="892"/>
      <c r="J51" s="892"/>
      <c r="K51" s="892"/>
      <c r="L51" s="892"/>
      <c r="M51" s="892"/>
      <c r="N51" s="892"/>
      <c r="O51" s="892"/>
      <c r="P51" s="892"/>
      <c r="Q51" s="892"/>
      <c r="R51" s="892"/>
      <c r="S51" s="892"/>
      <c r="T51" s="892"/>
      <c r="U51" s="892"/>
      <c r="V51" s="892"/>
      <c r="W51" s="892"/>
      <c r="X51" s="892"/>
      <c r="Y51" s="892"/>
      <c r="Z51" s="892"/>
      <c r="AA51" s="892"/>
      <c r="AB51" s="892"/>
      <c r="AC51" s="892"/>
      <c r="AD51" s="892"/>
      <c r="AE51" s="892"/>
      <c r="AF51" s="892"/>
      <c r="AG51" s="892"/>
      <c r="AH51" s="892"/>
      <c r="AI51" s="892"/>
      <c r="AJ51" s="892"/>
      <c r="AK51" s="911" t="s">
        <v>436</v>
      </c>
      <c r="AL51" s="917"/>
      <c r="AM51" s="916">
        <v>308555</v>
      </c>
      <c r="AN51" s="915">
        <v>562031</v>
      </c>
      <c r="AO51" s="914">
        <v>-7</v>
      </c>
      <c r="AP51" s="913">
        <v>316937</v>
      </c>
      <c r="AQ51" s="912">
        <v>9.4</v>
      </c>
      <c r="AR51" s="904">
        <v>-16.399999999999999</v>
      </c>
    </row>
    <row r="52" spans="1:44" ht="13.5" x14ac:dyDescent="0.15">
      <c r="A52" s="890"/>
      <c r="B52" s="892"/>
      <c r="C52" s="892"/>
      <c r="D52" s="892"/>
      <c r="E52" s="892"/>
      <c r="F52" s="892"/>
      <c r="G52" s="892"/>
      <c r="H52" s="892"/>
      <c r="I52" s="892"/>
      <c r="J52" s="892"/>
      <c r="K52" s="892"/>
      <c r="L52" s="892"/>
      <c r="M52" s="892"/>
      <c r="N52" s="892"/>
      <c r="O52" s="892"/>
      <c r="P52" s="892"/>
      <c r="Q52" s="892"/>
      <c r="R52" s="892"/>
      <c r="S52" s="892"/>
      <c r="T52" s="892"/>
      <c r="U52" s="892"/>
      <c r="V52" s="892"/>
      <c r="W52" s="892"/>
      <c r="X52" s="892"/>
      <c r="Y52" s="892"/>
      <c r="Z52" s="892"/>
      <c r="AA52" s="892"/>
      <c r="AB52" s="892"/>
      <c r="AC52" s="892"/>
      <c r="AD52" s="892"/>
      <c r="AE52" s="892"/>
      <c r="AF52" s="892"/>
      <c r="AG52" s="892"/>
      <c r="AH52" s="892"/>
      <c r="AI52" s="892"/>
      <c r="AJ52" s="892"/>
      <c r="AK52" s="903"/>
      <c r="AL52" s="902" t="s">
        <v>430</v>
      </c>
      <c r="AM52" s="901">
        <v>230102</v>
      </c>
      <c r="AN52" s="900">
        <v>419129</v>
      </c>
      <c r="AO52" s="899">
        <v>24.2</v>
      </c>
      <c r="AP52" s="898">
        <v>199150</v>
      </c>
      <c r="AQ52" s="897">
        <v>27.5</v>
      </c>
      <c r="AR52" s="896">
        <v>-3.3</v>
      </c>
    </row>
    <row r="53" spans="1:44" ht="13.5" x14ac:dyDescent="0.15">
      <c r="A53" s="890"/>
      <c r="B53" s="892"/>
      <c r="C53" s="892"/>
      <c r="D53" s="892"/>
      <c r="E53" s="892"/>
      <c r="F53" s="892"/>
      <c r="G53" s="892"/>
      <c r="H53" s="892"/>
      <c r="I53" s="892"/>
      <c r="J53" s="892"/>
      <c r="K53" s="892"/>
      <c r="L53" s="892"/>
      <c r="M53" s="892"/>
      <c r="N53" s="892"/>
      <c r="O53" s="892"/>
      <c r="P53" s="892"/>
      <c r="Q53" s="892"/>
      <c r="R53" s="892"/>
      <c r="S53" s="892"/>
      <c r="T53" s="892"/>
      <c r="U53" s="892"/>
      <c r="V53" s="892"/>
      <c r="W53" s="892"/>
      <c r="X53" s="892"/>
      <c r="Y53" s="892"/>
      <c r="Z53" s="892"/>
      <c r="AA53" s="892"/>
      <c r="AB53" s="892"/>
      <c r="AC53" s="892"/>
      <c r="AD53" s="892"/>
      <c r="AE53" s="892"/>
      <c r="AF53" s="892"/>
      <c r="AG53" s="892"/>
      <c r="AH53" s="892"/>
      <c r="AI53" s="892"/>
      <c r="AJ53" s="892"/>
      <c r="AK53" s="911" t="s">
        <v>435</v>
      </c>
      <c r="AL53" s="917"/>
      <c r="AM53" s="916">
        <v>756786</v>
      </c>
      <c r="AN53" s="915">
        <v>1449782</v>
      </c>
      <c r="AO53" s="914">
        <v>158</v>
      </c>
      <c r="AP53" s="913">
        <v>332350</v>
      </c>
      <c r="AQ53" s="912">
        <v>4.9000000000000004</v>
      </c>
      <c r="AR53" s="904">
        <v>153.1</v>
      </c>
    </row>
    <row r="54" spans="1:44" ht="13.5" x14ac:dyDescent="0.15">
      <c r="A54" s="890"/>
      <c r="B54" s="892"/>
      <c r="C54" s="892"/>
      <c r="D54" s="892"/>
      <c r="E54" s="892"/>
      <c r="F54" s="892"/>
      <c r="G54" s="892"/>
      <c r="H54" s="892"/>
      <c r="I54" s="892"/>
      <c r="J54" s="892"/>
      <c r="K54" s="892"/>
      <c r="L54" s="892"/>
      <c r="M54" s="892"/>
      <c r="N54" s="892"/>
      <c r="O54" s="892"/>
      <c r="P54" s="892"/>
      <c r="Q54" s="892"/>
      <c r="R54" s="892"/>
      <c r="S54" s="892"/>
      <c r="T54" s="892"/>
      <c r="U54" s="892"/>
      <c r="V54" s="892"/>
      <c r="W54" s="892"/>
      <c r="X54" s="892"/>
      <c r="Y54" s="892"/>
      <c r="Z54" s="892"/>
      <c r="AA54" s="892"/>
      <c r="AB54" s="892"/>
      <c r="AC54" s="892"/>
      <c r="AD54" s="892"/>
      <c r="AE54" s="892"/>
      <c r="AF54" s="892"/>
      <c r="AG54" s="892"/>
      <c r="AH54" s="892"/>
      <c r="AI54" s="892"/>
      <c r="AJ54" s="892"/>
      <c r="AK54" s="903"/>
      <c r="AL54" s="902" t="s">
        <v>430</v>
      </c>
      <c r="AM54" s="901">
        <v>685654</v>
      </c>
      <c r="AN54" s="900">
        <v>1313513</v>
      </c>
      <c r="AO54" s="899">
        <v>213.4</v>
      </c>
      <c r="AP54" s="898">
        <v>200453</v>
      </c>
      <c r="AQ54" s="897">
        <v>0.7</v>
      </c>
      <c r="AR54" s="896">
        <v>212.7</v>
      </c>
    </row>
    <row r="55" spans="1:44" ht="13.5" x14ac:dyDescent="0.15">
      <c r="A55" s="890"/>
      <c r="B55" s="892"/>
      <c r="C55" s="892"/>
      <c r="D55" s="892"/>
      <c r="E55" s="892"/>
      <c r="F55" s="892"/>
      <c r="G55" s="892"/>
      <c r="H55" s="892"/>
      <c r="I55" s="892"/>
      <c r="J55" s="892"/>
      <c r="K55" s="892"/>
      <c r="L55" s="892"/>
      <c r="M55" s="892"/>
      <c r="N55" s="892"/>
      <c r="O55" s="892"/>
      <c r="P55" s="892"/>
      <c r="Q55" s="892"/>
      <c r="R55" s="892"/>
      <c r="S55" s="892"/>
      <c r="T55" s="892"/>
      <c r="U55" s="892"/>
      <c r="V55" s="892"/>
      <c r="W55" s="892"/>
      <c r="X55" s="892"/>
      <c r="Y55" s="892"/>
      <c r="Z55" s="892"/>
      <c r="AA55" s="892"/>
      <c r="AB55" s="892"/>
      <c r="AC55" s="892"/>
      <c r="AD55" s="892"/>
      <c r="AE55" s="892"/>
      <c r="AF55" s="892"/>
      <c r="AG55" s="892"/>
      <c r="AH55" s="892"/>
      <c r="AI55" s="892"/>
      <c r="AJ55" s="892"/>
      <c r="AK55" s="911" t="s">
        <v>434</v>
      </c>
      <c r="AL55" s="917"/>
      <c r="AM55" s="916">
        <v>379923</v>
      </c>
      <c r="AN55" s="915">
        <v>716836</v>
      </c>
      <c r="AO55" s="914">
        <v>-50.6</v>
      </c>
      <c r="AP55" s="913">
        <v>362690</v>
      </c>
      <c r="AQ55" s="912">
        <v>9.1</v>
      </c>
      <c r="AR55" s="904">
        <v>-59.7</v>
      </c>
    </row>
    <row r="56" spans="1:44" ht="13.5" x14ac:dyDescent="0.15">
      <c r="A56" s="890"/>
      <c r="B56" s="892"/>
      <c r="C56" s="892"/>
      <c r="D56" s="892"/>
      <c r="E56" s="892"/>
      <c r="F56" s="892"/>
      <c r="G56" s="892"/>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903"/>
      <c r="AL56" s="902" t="s">
        <v>430</v>
      </c>
      <c r="AM56" s="901">
        <v>180126</v>
      </c>
      <c r="AN56" s="900">
        <v>339860</v>
      </c>
      <c r="AO56" s="899">
        <v>-74.099999999999994</v>
      </c>
      <c r="AP56" s="898">
        <v>172580</v>
      </c>
      <c r="AQ56" s="897">
        <v>-13.9</v>
      </c>
      <c r="AR56" s="896">
        <v>-60.2</v>
      </c>
    </row>
    <row r="57" spans="1:44" ht="13.5" x14ac:dyDescent="0.15">
      <c r="A57" s="890"/>
      <c r="B57" s="892"/>
      <c r="C57" s="892"/>
      <c r="D57" s="892"/>
      <c r="E57" s="892"/>
      <c r="F57" s="892"/>
      <c r="G57" s="892"/>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911" t="s">
        <v>433</v>
      </c>
      <c r="AL57" s="917"/>
      <c r="AM57" s="916">
        <v>174482</v>
      </c>
      <c r="AN57" s="915">
        <v>334898</v>
      </c>
      <c r="AO57" s="914">
        <v>-53.3</v>
      </c>
      <c r="AP57" s="913">
        <v>296093</v>
      </c>
      <c r="AQ57" s="912">
        <v>-18.399999999999999</v>
      </c>
      <c r="AR57" s="904">
        <v>-34.9</v>
      </c>
    </row>
    <row r="58" spans="1:44" ht="13.5" x14ac:dyDescent="0.15">
      <c r="A58" s="890"/>
      <c r="B58" s="892"/>
      <c r="C58" s="892"/>
      <c r="D58" s="892"/>
      <c r="E58" s="892"/>
      <c r="F58" s="892"/>
      <c r="G58" s="892"/>
      <c r="H58" s="892"/>
      <c r="I58" s="892"/>
      <c r="J58" s="892"/>
      <c r="K58" s="892"/>
      <c r="L58" s="892"/>
      <c r="M58" s="892"/>
      <c r="N58" s="892"/>
      <c r="O58" s="892"/>
      <c r="P58" s="892"/>
      <c r="Q58" s="892"/>
      <c r="R58" s="892"/>
      <c r="S58" s="892"/>
      <c r="T58" s="892"/>
      <c r="U58" s="892"/>
      <c r="V58" s="892"/>
      <c r="W58" s="892"/>
      <c r="X58" s="892"/>
      <c r="Y58" s="892"/>
      <c r="Z58" s="892"/>
      <c r="AA58" s="892"/>
      <c r="AB58" s="892"/>
      <c r="AC58" s="892"/>
      <c r="AD58" s="892"/>
      <c r="AE58" s="892"/>
      <c r="AF58" s="892"/>
      <c r="AG58" s="892"/>
      <c r="AH58" s="892"/>
      <c r="AI58" s="892"/>
      <c r="AJ58" s="892"/>
      <c r="AK58" s="903"/>
      <c r="AL58" s="902" t="s">
        <v>430</v>
      </c>
      <c r="AM58" s="901">
        <v>159936</v>
      </c>
      <c r="AN58" s="900">
        <v>306979</v>
      </c>
      <c r="AO58" s="899">
        <v>-9.6999999999999993</v>
      </c>
      <c r="AP58" s="898">
        <v>140545</v>
      </c>
      <c r="AQ58" s="897">
        <v>-18.600000000000001</v>
      </c>
      <c r="AR58" s="896">
        <v>8.9</v>
      </c>
    </row>
    <row r="59" spans="1:44" ht="13.5" x14ac:dyDescent="0.15">
      <c r="A59" s="890"/>
      <c r="B59" s="892"/>
      <c r="C59" s="892"/>
      <c r="D59" s="892"/>
      <c r="E59" s="892"/>
      <c r="F59" s="892"/>
      <c r="G59" s="892"/>
      <c r="H59" s="892"/>
      <c r="I59" s="892"/>
      <c r="J59" s="892"/>
      <c r="K59" s="892"/>
      <c r="L59" s="892"/>
      <c r="M59" s="892"/>
      <c r="N59" s="892"/>
      <c r="O59" s="892"/>
      <c r="P59" s="892"/>
      <c r="Q59" s="892"/>
      <c r="R59" s="892"/>
      <c r="S59" s="892"/>
      <c r="T59" s="892"/>
      <c r="U59" s="892"/>
      <c r="V59" s="892"/>
      <c r="W59" s="892"/>
      <c r="X59" s="892"/>
      <c r="Y59" s="892"/>
      <c r="Z59" s="892"/>
      <c r="AA59" s="892"/>
      <c r="AB59" s="892"/>
      <c r="AC59" s="892"/>
      <c r="AD59" s="892"/>
      <c r="AE59" s="892"/>
      <c r="AF59" s="892"/>
      <c r="AG59" s="892"/>
      <c r="AH59" s="892"/>
      <c r="AI59" s="892"/>
      <c r="AJ59" s="892"/>
      <c r="AK59" s="911" t="s">
        <v>432</v>
      </c>
      <c r="AL59" s="917"/>
      <c r="AM59" s="916">
        <v>304804</v>
      </c>
      <c r="AN59" s="915">
        <v>605972</v>
      </c>
      <c r="AO59" s="914">
        <v>80.900000000000006</v>
      </c>
      <c r="AP59" s="913">
        <v>308655</v>
      </c>
      <c r="AQ59" s="912">
        <v>4.2</v>
      </c>
      <c r="AR59" s="904">
        <v>76.7</v>
      </c>
    </row>
    <row r="60" spans="1:44" ht="13.5" x14ac:dyDescent="0.15">
      <c r="A60" s="890"/>
      <c r="B60" s="892"/>
      <c r="C60" s="892"/>
      <c r="D60" s="892"/>
      <c r="E60" s="892"/>
      <c r="F60" s="892"/>
      <c r="G60" s="892"/>
      <c r="H60" s="892"/>
      <c r="I60" s="892"/>
      <c r="J60" s="892"/>
      <c r="K60" s="892"/>
      <c r="L60" s="892"/>
      <c r="M60" s="892"/>
      <c r="N60" s="892"/>
      <c r="O60" s="892"/>
      <c r="P60" s="892"/>
      <c r="Q60" s="892"/>
      <c r="R60" s="892"/>
      <c r="S60" s="892"/>
      <c r="T60" s="892"/>
      <c r="U60" s="892"/>
      <c r="V60" s="892"/>
      <c r="W60" s="892"/>
      <c r="X60" s="892"/>
      <c r="Y60" s="892"/>
      <c r="Z60" s="892"/>
      <c r="AA60" s="892"/>
      <c r="AB60" s="892"/>
      <c r="AC60" s="892"/>
      <c r="AD60" s="892"/>
      <c r="AE60" s="892"/>
      <c r="AF60" s="892"/>
      <c r="AG60" s="892"/>
      <c r="AH60" s="892"/>
      <c r="AI60" s="892"/>
      <c r="AJ60" s="892"/>
      <c r="AK60" s="903"/>
      <c r="AL60" s="902" t="s">
        <v>430</v>
      </c>
      <c r="AM60" s="901">
        <v>215375</v>
      </c>
      <c r="AN60" s="900">
        <v>428181</v>
      </c>
      <c r="AO60" s="899">
        <v>39.5</v>
      </c>
      <c r="AP60" s="898">
        <v>169887</v>
      </c>
      <c r="AQ60" s="897">
        <v>20.9</v>
      </c>
      <c r="AR60" s="896">
        <v>18.600000000000001</v>
      </c>
    </row>
    <row r="61" spans="1:44" ht="13.5" x14ac:dyDescent="0.15">
      <c r="A61" s="890"/>
      <c r="B61" s="892"/>
      <c r="C61" s="892"/>
      <c r="D61" s="892"/>
      <c r="E61" s="892"/>
      <c r="F61" s="892"/>
      <c r="G61" s="892"/>
      <c r="H61" s="892"/>
      <c r="I61" s="892"/>
      <c r="J61" s="892"/>
      <c r="K61" s="892"/>
      <c r="L61" s="892"/>
      <c r="M61" s="892"/>
      <c r="N61" s="892"/>
      <c r="O61" s="892"/>
      <c r="P61" s="892"/>
      <c r="Q61" s="892"/>
      <c r="R61" s="892"/>
      <c r="S61" s="892"/>
      <c r="T61" s="892"/>
      <c r="U61" s="892"/>
      <c r="V61" s="892"/>
      <c r="W61" s="892"/>
      <c r="X61" s="892"/>
      <c r="Y61" s="892"/>
      <c r="Z61" s="892"/>
      <c r="AA61" s="892"/>
      <c r="AB61" s="892"/>
      <c r="AC61" s="892"/>
      <c r="AD61" s="892"/>
      <c r="AE61" s="892"/>
      <c r="AF61" s="892"/>
      <c r="AG61" s="892"/>
      <c r="AH61" s="892"/>
      <c r="AI61" s="892"/>
      <c r="AJ61" s="892"/>
      <c r="AK61" s="911" t="s">
        <v>431</v>
      </c>
      <c r="AL61" s="910"/>
      <c r="AM61" s="909">
        <v>384910</v>
      </c>
      <c r="AN61" s="908">
        <v>733904</v>
      </c>
      <c r="AO61" s="907">
        <v>25.6</v>
      </c>
      <c r="AP61" s="906">
        <v>323345</v>
      </c>
      <c r="AQ61" s="905">
        <v>1.8</v>
      </c>
      <c r="AR61" s="904">
        <v>23.8</v>
      </c>
    </row>
    <row r="62" spans="1:44" ht="13.5" x14ac:dyDescent="0.15">
      <c r="A62" s="890"/>
      <c r="B62" s="892"/>
      <c r="C62" s="892"/>
      <c r="D62" s="892"/>
      <c r="E62" s="892"/>
      <c r="F62" s="892"/>
      <c r="G62" s="892"/>
      <c r="H62" s="892"/>
      <c r="I62" s="892"/>
      <c r="J62" s="892"/>
      <c r="K62" s="892"/>
      <c r="L62" s="892"/>
      <c r="M62" s="892"/>
      <c r="N62" s="892"/>
      <c r="O62" s="892"/>
      <c r="P62" s="892"/>
      <c r="Q62" s="892"/>
      <c r="R62" s="892"/>
      <c r="S62" s="892"/>
      <c r="T62" s="892"/>
      <c r="U62" s="892"/>
      <c r="V62" s="892"/>
      <c r="W62" s="892"/>
      <c r="X62" s="892"/>
      <c r="Y62" s="892"/>
      <c r="Z62" s="892"/>
      <c r="AA62" s="892"/>
      <c r="AB62" s="892"/>
      <c r="AC62" s="892"/>
      <c r="AD62" s="892"/>
      <c r="AE62" s="892"/>
      <c r="AF62" s="892"/>
      <c r="AG62" s="892"/>
      <c r="AH62" s="892"/>
      <c r="AI62" s="892"/>
      <c r="AJ62" s="892"/>
      <c r="AK62" s="903"/>
      <c r="AL62" s="902" t="s">
        <v>430</v>
      </c>
      <c r="AM62" s="901">
        <v>294239</v>
      </c>
      <c r="AN62" s="900">
        <v>561532</v>
      </c>
      <c r="AO62" s="899">
        <v>38.700000000000003</v>
      </c>
      <c r="AP62" s="898">
        <v>176523</v>
      </c>
      <c r="AQ62" s="897">
        <v>3.3</v>
      </c>
      <c r="AR62" s="896">
        <v>35.4</v>
      </c>
    </row>
    <row r="63" spans="1:44" ht="13.5" x14ac:dyDescent="0.15">
      <c r="A63" s="890"/>
      <c r="B63" s="892"/>
      <c r="C63" s="892"/>
      <c r="D63" s="892"/>
      <c r="E63" s="892"/>
      <c r="F63" s="892"/>
      <c r="G63" s="892"/>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row>
    <row r="64" spans="1:44" ht="13.5" x14ac:dyDescent="0.15">
      <c r="A64" s="890"/>
      <c r="B64" s="892"/>
      <c r="C64" s="892"/>
      <c r="D64" s="892"/>
      <c r="E64" s="892"/>
      <c r="F64" s="892"/>
      <c r="G64" s="892"/>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row>
    <row r="65" spans="1:46" ht="13.5" x14ac:dyDescent="0.15">
      <c r="A65" s="890"/>
      <c r="B65" s="892"/>
      <c r="C65" s="892"/>
      <c r="D65" s="892"/>
      <c r="E65" s="892"/>
      <c r="F65" s="892"/>
      <c r="G65" s="892"/>
      <c r="H65" s="892"/>
      <c r="I65" s="892"/>
      <c r="J65" s="892"/>
      <c r="K65" s="892"/>
      <c r="L65" s="892"/>
      <c r="M65" s="892"/>
      <c r="N65" s="892"/>
      <c r="O65" s="892"/>
      <c r="P65" s="892"/>
      <c r="Q65" s="892"/>
      <c r="R65" s="892"/>
      <c r="S65" s="892"/>
      <c r="T65" s="892"/>
      <c r="U65" s="892"/>
      <c r="V65" s="892"/>
      <c r="W65" s="892"/>
      <c r="X65" s="892"/>
      <c r="Y65" s="892"/>
      <c r="Z65" s="892"/>
      <c r="AA65" s="892"/>
      <c r="AB65" s="892"/>
      <c r="AC65" s="892"/>
      <c r="AD65" s="892"/>
      <c r="AE65" s="892"/>
      <c r="AF65" s="892"/>
      <c r="AG65" s="892"/>
      <c r="AH65" s="892"/>
      <c r="AI65" s="892"/>
      <c r="AJ65" s="892"/>
      <c r="AK65" s="892"/>
      <c r="AL65" s="892"/>
      <c r="AM65" s="892"/>
      <c r="AN65" s="892"/>
      <c r="AO65" s="892"/>
      <c r="AP65" s="892"/>
      <c r="AQ65" s="892"/>
      <c r="AR65" s="892"/>
    </row>
    <row r="66" spans="1:46" ht="13.5" x14ac:dyDescent="0.15">
      <c r="A66" s="895"/>
      <c r="B66" s="894"/>
      <c r="C66" s="894"/>
      <c r="D66" s="894"/>
      <c r="E66" s="894"/>
      <c r="F66" s="894"/>
      <c r="G66" s="894"/>
      <c r="H66" s="894"/>
      <c r="I66" s="894"/>
      <c r="J66" s="894"/>
      <c r="K66" s="894"/>
      <c r="L66" s="894"/>
      <c r="M66" s="894"/>
      <c r="N66" s="894"/>
      <c r="O66" s="894"/>
      <c r="P66" s="894"/>
      <c r="Q66" s="894"/>
      <c r="R66" s="894"/>
      <c r="S66" s="894"/>
      <c r="T66" s="894"/>
      <c r="U66" s="894"/>
      <c r="V66" s="894"/>
      <c r="W66" s="894"/>
      <c r="X66" s="894"/>
      <c r="Y66" s="894"/>
      <c r="Z66" s="894"/>
      <c r="AA66" s="894"/>
      <c r="AB66" s="894"/>
      <c r="AC66" s="894"/>
      <c r="AD66" s="894"/>
      <c r="AE66" s="894"/>
      <c r="AF66" s="894"/>
      <c r="AG66" s="894"/>
      <c r="AH66" s="894"/>
      <c r="AI66" s="894"/>
      <c r="AJ66" s="894"/>
      <c r="AK66" s="894"/>
      <c r="AL66" s="894"/>
      <c r="AM66" s="894"/>
      <c r="AN66" s="894"/>
      <c r="AO66" s="894"/>
      <c r="AP66" s="894"/>
      <c r="AQ66" s="894"/>
      <c r="AR66" s="894"/>
      <c r="AS66" s="893"/>
    </row>
    <row r="67" spans="1:46" ht="13.5" hidden="1" customHeight="1" x14ac:dyDescent="0.15">
      <c r="AK67" s="892"/>
      <c r="AL67" s="892"/>
      <c r="AM67" s="892"/>
      <c r="AN67" s="892"/>
      <c r="AO67" s="892"/>
      <c r="AP67" s="892"/>
      <c r="AQ67" s="892"/>
      <c r="AR67" s="892"/>
      <c r="AS67" s="892"/>
      <c r="AT67" s="892"/>
    </row>
    <row r="68" spans="1:46" ht="13.5" hidden="1" customHeight="1" x14ac:dyDescent="0.15">
      <c r="AK68" s="892"/>
      <c r="AL68" s="892"/>
      <c r="AM68" s="892"/>
      <c r="AN68" s="892"/>
      <c r="AO68" s="892"/>
      <c r="AP68" s="892"/>
      <c r="AQ68" s="892"/>
      <c r="AR68" s="892"/>
    </row>
    <row r="69" spans="1:46" ht="13.5" hidden="1" customHeight="1" x14ac:dyDescent="0.15">
      <c r="AK69" s="892"/>
      <c r="AL69" s="892"/>
      <c r="AM69" s="892"/>
      <c r="AN69" s="892"/>
      <c r="AO69" s="892"/>
      <c r="AP69" s="892"/>
      <c r="AQ69" s="892"/>
      <c r="AR69" s="892"/>
    </row>
    <row r="70" spans="1:46" ht="13.5" hidden="1" x14ac:dyDescent="0.15">
      <c r="AK70" s="892"/>
      <c r="AL70" s="892"/>
      <c r="AM70" s="892"/>
      <c r="AN70" s="892"/>
      <c r="AO70" s="892"/>
      <c r="AP70" s="892"/>
      <c r="AQ70" s="892"/>
      <c r="AR70" s="892"/>
    </row>
    <row r="71" spans="1:46" ht="13.5" hidden="1" x14ac:dyDescent="0.15">
      <c r="AK71" s="892"/>
      <c r="AL71" s="892"/>
      <c r="AM71" s="892"/>
      <c r="AN71" s="892"/>
      <c r="AO71" s="892"/>
      <c r="AP71" s="892"/>
      <c r="AQ71" s="892"/>
      <c r="AR71" s="892"/>
    </row>
    <row r="72" spans="1:46" ht="13.5" hidden="1" x14ac:dyDescent="0.15">
      <c r="AK72" s="892"/>
      <c r="AL72" s="892"/>
      <c r="AM72" s="892"/>
      <c r="AN72" s="892"/>
      <c r="AO72" s="892"/>
      <c r="AP72" s="892"/>
      <c r="AQ72" s="892"/>
      <c r="AR72" s="892"/>
    </row>
    <row r="73" spans="1:46" ht="13.5" hidden="1" x14ac:dyDescent="0.15">
      <c r="AK73" s="892"/>
      <c r="AL73" s="892"/>
      <c r="AM73" s="892"/>
      <c r="AN73" s="892"/>
      <c r="AO73" s="892"/>
      <c r="AP73" s="892"/>
      <c r="AQ73" s="892"/>
      <c r="AR73" s="892"/>
    </row>
  </sheetData>
  <sheetProtection algorithmName="SHA-512" hashValue="MHDlcaLe0nL/RGuPwu8N3I2liH4F+NpH+j/dyKUuRQApOEp4Tj0XcOZGyAOXBt6ln9JhLm6olwShWuWuq5zzJg==" saltValue="62pvqv56cvTl9nUyZZs4vg==" spinCount="100000" sheet="1" objects="1" scenarios="1"/>
  <mergeCells count="25">
    <mergeCell ref="AK14:AN14"/>
    <mergeCell ref="AK15:AN15"/>
    <mergeCell ref="AK16:AN16"/>
    <mergeCell ref="AK21:AN21"/>
    <mergeCell ref="AK22:AN22"/>
    <mergeCell ref="AK39:AN39"/>
    <mergeCell ref="AK40:AN40"/>
    <mergeCell ref="AK41:AN41"/>
    <mergeCell ref="A26:AS26"/>
    <mergeCell ref="AO7:AO8"/>
    <mergeCell ref="AK9:AN9"/>
    <mergeCell ref="AK10:AN10"/>
    <mergeCell ref="AK11:AN11"/>
    <mergeCell ref="AK12:AN12"/>
    <mergeCell ref="AK13:AN13"/>
    <mergeCell ref="AM49:AM50"/>
    <mergeCell ref="AN49:AR49"/>
    <mergeCell ref="AO30:AO31"/>
    <mergeCell ref="AK32:AN32"/>
    <mergeCell ref="AK33:AN33"/>
    <mergeCell ref="AK34:AN34"/>
    <mergeCell ref="AK35:AN35"/>
    <mergeCell ref="AK36:AN36"/>
    <mergeCell ref="AK37:AN37"/>
    <mergeCell ref="AK38:AN38"/>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38F19-581A-4DF0-9A09-3EAB09F8EA14}">
  <sheetPr>
    <pageSetUpPr fitToPage="1"/>
  </sheetPr>
  <dimension ref="A1:DU121"/>
  <sheetViews>
    <sheetView showGridLines="0" topLeftCell="A63"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AcA2D8keGA2kHd/kclS26/1b3ypKiB1l4GOxvoS/3ZpQt135buzKjYGn6gy+CRBhhvPA1uUV7+RvZmpcDm/rsg==" saltValue="NIKOdi0tE4WzomgkE8Au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DEBE0-5D1F-4190-89B0-05095EE8402C}">
  <sheetPr>
    <pageSetUpPr fitToPage="1"/>
  </sheetPr>
  <dimension ref="A1:EL116"/>
  <sheetViews>
    <sheetView showGridLines="0" topLeftCell="A51"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uw1QNtdCL6Mv2VEtZtBrvxVv7gBHOt13q0g19tFaEc8ISfyBBMxoz6EKDS/K2yVYFFKNhBUJIRk0kmPpH7f+sw==" saltValue="6lM+jXkNpaqsbdIpWIMq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D002E-291C-4B44-9DE4-5B88D6EA16A6}">
  <sheetPr>
    <pageSetUpPr fitToPage="1"/>
  </sheetPr>
  <dimension ref="B1:J50"/>
  <sheetViews>
    <sheetView showGridLines="0" topLeftCell="A13" zoomScaleSheetLayoutView="100" workbookViewId="0"/>
  </sheetViews>
  <sheetFormatPr defaultColWidth="0" defaultRowHeight="0" customHeight="1" zeroHeight="1" x14ac:dyDescent="0.15"/>
  <cols>
    <col min="1" max="1" width="8.25" style="1009" customWidth="1"/>
    <col min="2" max="16" width="14.625" style="1009" customWidth="1"/>
    <col min="17" max="16384" width="0" style="100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35"/>
      <c r="C45" s="1035"/>
      <c r="D45" s="1035"/>
      <c r="E45" s="1035"/>
      <c r="F45" s="1035"/>
      <c r="G45" s="1035"/>
      <c r="H45" s="1035"/>
      <c r="I45" s="1035"/>
      <c r="J45" s="1034" t="s">
        <v>483</v>
      </c>
    </row>
    <row r="46" spans="2:10" ht="29.25" customHeight="1" thickBot="1" x14ac:dyDescent="0.25">
      <c r="B46" s="1033" t="s">
        <v>64</v>
      </c>
      <c r="C46" s="1032"/>
      <c r="D46" s="1032"/>
      <c r="E46" s="1031" t="s">
        <v>482</v>
      </c>
      <c r="F46" s="1030" t="s">
        <v>3</v>
      </c>
      <c r="G46" s="1029" t="s">
        <v>4</v>
      </c>
      <c r="H46" s="1029" t="s">
        <v>5</v>
      </c>
      <c r="I46" s="1029" t="s">
        <v>6</v>
      </c>
      <c r="J46" s="1028" t="s">
        <v>7</v>
      </c>
    </row>
    <row r="47" spans="2:10" ht="57.75" customHeight="1" x14ac:dyDescent="0.15">
      <c r="B47" s="1027"/>
      <c r="C47" s="1026" t="s">
        <v>481</v>
      </c>
      <c r="D47" s="1026"/>
      <c r="E47" s="1025"/>
      <c r="F47" s="1024">
        <v>116.31</v>
      </c>
      <c r="G47" s="1023">
        <v>113.94</v>
      </c>
      <c r="H47" s="1023">
        <v>99.54</v>
      </c>
      <c r="I47" s="1023">
        <v>98.27</v>
      </c>
      <c r="J47" s="1022">
        <v>97.27</v>
      </c>
    </row>
    <row r="48" spans="2:10" ht="57.75" customHeight="1" x14ac:dyDescent="0.15">
      <c r="B48" s="1021"/>
      <c r="C48" s="1020" t="s">
        <v>480</v>
      </c>
      <c r="D48" s="1020"/>
      <c r="E48" s="1019"/>
      <c r="F48" s="1018">
        <v>9.81</v>
      </c>
      <c r="G48" s="1017">
        <v>10.42</v>
      </c>
      <c r="H48" s="1017">
        <v>8.6300000000000008</v>
      </c>
      <c r="I48" s="1017">
        <v>7.84</v>
      </c>
      <c r="J48" s="1016">
        <v>7.37</v>
      </c>
    </row>
    <row r="49" spans="2:10" ht="57.75" customHeight="1" thickBot="1" x14ac:dyDescent="0.2">
      <c r="B49" s="1015"/>
      <c r="C49" s="1014" t="s">
        <v>479</v>
      </c>
      <c r="D49" s="1014"/>
      <c r="E49" s="1013"/>
      <c r="F49" s="1012">
        <v>17.93</v>
      </c>
      <c r="G49" s="1011">
        <v>0.27</v>
      </c>
      <c r="H49" s="1011">
        <v>4.9800000000000004</v>
      </c>
      <c r="I49" s="1011" t="s">
        <v>478</v>
      </c>
      <c r="J49" s="1010" t="s">
        <v>477</v>
      </c>
    </row>
    <row r="50" spans="2:10" ht="13.5" x14ac:dyDescent="0.15"/>
  </sheetData>
  <sheetProtection algorithmName="SHA-512" hashValue="n7Wxz8Ujd8pBy1gF5OBw6wFYp7sOBDFs9Jd1TmnTt4mMzwVNId2nUq4FDxIlsyneKsbwlZVXjYC+QxESqKaNSA==" saltValue="w/HFseDbmC2r7RAkSuPQ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2025-07-24T09:49:35Z</dcterms:created>
  <dcterms:modified xsi:type="dcterms:W3CDTF">2025-09-01T01:39:55Z</dcterms:modified>
  <cp:category/>
</cp:coreProperties>
</file>