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hcentersv\共有\01総務部\6財政課\1財政係\財政状況資料集（財政・歳出比較分析表）\2023財政状況資料集\07_追加依頼\R7.8.20【分析欄記載依頼（0905〆）】令和５年度財政状況資料集の作成について（2回目・地方公会計関係）\回答\"/>
    </mc:Choice>
  </mc:AlternateContent>
  <xr:revisionPtr revIDLastSave="0" documentId="13_ncr:1_{A8E7DEFD-1ECD-4E7C-B8CE-729E65C03A28}" xr6:coauthVersionLast="47" xr6:coauthVersionMax="47" xr10:uidLastSave="{00000000-0000-0000-0000-000000000000}"/>
  <bookViews>
    <workbookView xWindow="20370" yWindow="-471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C37" i="10"/>
  <c r="BE36" i="10"/>
  <c r="C36" i="10"/>
  <c r="BE35" i="10"/>
  <c r="BW34" i="10"/>
  <c r="BW35" i="10" s="1"/>
  <c r="BW36" i="10" s="1"/>
  <c r="BW37" i="10" s="1"/>
  <c r="BW38" i="10" s="1"/>
  <c r="BW39" i="10" s="1"/>
  <c r="BW40" i="10" s="1"/>
  <c r="BW41" i="10" s="1"/>
  <c r="BW42" i="10" s="1"/>
  <c r="BW43" i="10" s="1"/>
  <c r="C34" i="10"/>
  <c r="CO34" i="10" l="1"/>
  <c r="CO35" i="10" s="1"/>
  <c r="CO36"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U34" i="10"/>
  <c r="U35" i="10" s="1"/>
  <c r="U36" i="10" s="1"/>
  <c r="U37" i="10" s="1"/>
  <c r="AM34" i="10"/>
  <c r="AM35" i="10" s="1"/>
  <c r="AM36" i="10" s="1"/>
  <c r="AM37" i="10" s="1"/>
</calcChain>
</file>

<file path=xl/sharedStrings.xml><?xml version="1.0" encoding="utf-8"?>
<sst xmlns="http://schemas.openxmlformats.org/spreadsheetml/2006/main" count="1110" uniqueCount="585">
  <si>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</si>
  <si>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</si>
  <si>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</si>
  <si>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</si>
  <si>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</si>
  <si>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</si>
  <si>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</si>
  <si>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</si>
  <si>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</si>
  <si>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</si>
  <si>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</si>
  <si>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</si>
  <si>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</si>
  <si>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</si>
  <si>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</si>
  <si>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</si>
  <si>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</si>
  <si>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</si>
  <si>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</si>
  <si>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</si>
  <si>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</si>
  <si>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</si>
  <si>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</si>
  <si>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</si>
  <si>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</si>
  <si>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</si>
  <si>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</si>
  <si>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</si>
  <si>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</si>
  <si>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</si>
  <si>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</si>
  <si>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</si>
  <si>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</si>
  <si>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</si>
  <si>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</si>
  <si>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</si>
  <si>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</si>
  <si>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</si>
  <si>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</si>
  <si>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</si>
  <si>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</si>
  <si>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</si>
  <si>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</si>
  <si>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</si>
  <si>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</si>
  <si>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</si>
  <si>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</si>
  <si>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</si>
  <si>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</si>
  <si>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</si>
  <si>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</si>
  <si>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</si>
  <si>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</si>
  <si>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</si>
  <si>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</si>
  <si>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</si>
  <si>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</si>
  <si>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</si>
  <si>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</si>
  <si>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</si>
  <si>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</si>
  <si>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</si>
  <si>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</si>
  <si>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</si>
  <si>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</si>
  <si>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</si>
  <si>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</si>
  <si>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</si>
  <si>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</si>
  <si>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</si>
  <si>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</si>
  <si>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</si>
  <si>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</si>
  <si>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</si>
  <si>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</si>
  <si>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</si>
  <si>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</si>
  <si>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</si>
  <si>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</si>
  <si>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</si>
  <si>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</si>
  <si>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</si>
  <si>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</si>
  <si>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</si>
  <si>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</si>
  <si>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</si>
  <si>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</si>
  <si>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</si>
  <si>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</si>
  <si>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</si>
  <si>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</si>
  <si>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</si>
  <si>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</si>
  <si>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</si>
  <si>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二本松市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</si>
  <si>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</si>
  <si>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</si>
  <si>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</si>
  <si>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</si>
  <si>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</si>
  <si>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</si>
  <si>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</si>
  <si>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</si>
  <si>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</si>
  <si>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</si>
  <si>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</si>
  <si>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</si>
  <si>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</si>
  <si>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</si>
  <si>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</si>
  <si>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</si>
  <si>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</si>
  <si>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</si>
  <si>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</si>
  <si>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</si>
  <si>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</si>
  <si>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</si>
  <si>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</si>
  <si>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</si>
  <si>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</si>
  <si>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</si>
  <si>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</si>
  <si>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</si>
  <si>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</si>
  <si>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</si>
  <si>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</si>
  <si>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</si>
  <si>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</si>
  <si>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</si>
  <si>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</si>
  <si>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</si>
  <si>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</si>
  <si>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</si>
  <si>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</si>
  <si>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</si>
  <si>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</si>
  <si>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</si>
  <si>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</si>
  <si>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</si>
  <si>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</si>
  <si>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</si>
  <si>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</si>
  <si>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</si>
  <si>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</si>
  <si>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</si>
  <si>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</si>
  <si>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</si>
  <si>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</si>
  <si>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</si>
  <si>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</si>
  <si>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</si>
  <si>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</si>
  <si>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</si>
  <si>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</si>
  <si>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</si>
  <si>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</si>
  <si>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</si>
  <si>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</si>
  <si>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</si>
  <si>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</si>
  <si>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</si>
  <si>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</si>
  <si>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</si>
  <si>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</si>
  <si>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</si>
  <si>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</si>
  <si>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</si>
  <si>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</si>
  <si>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</si>
  <si>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</si>
  <si>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</si>
  <si>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</si>
  <si>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</si>
  <si>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</si>
  <si>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</si>
  <si>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</si>
  <si>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</si>
  <si>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</si>
  <si>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</si>
  <si>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</si>
  <si>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</si>
  <si>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</si>
  <si>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</si>
  <si>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</si>
  <si>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</si>
  <si>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</si>
  <si>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</si>
  <si>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</si>
  <si>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</si>
  <si>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</si>
  <si>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</si>
  <si>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</si>
  <si>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</si>
  <si>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</si>
  <si>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</si>
  <si>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</si>
  <si>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</si>
  <si>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</si>
  <si>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</si>
  <si>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</si>
  <si>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</si>
  <si>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</si>
  <si>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</si>
  <si>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福島県二本松市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</si>
  <si>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</si>
  <si>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</si>
  <si>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</si>
  <si>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</si>
  <si>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</si>
  <si>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</si>
  <si>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</si>
  <si>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</si>
  <si>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</si>
  <si>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</si>
  <si>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</si>
  <si>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</si>
  <si>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</si>
  <si>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</si>
  <si>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</si>
  <si>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</si>
  <si>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</si>
  <si>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</si>
  <si>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</si>
  <si>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</si>
  <si>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</si>
  <si>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</si>
  <si>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</si>
  <si>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</si>
  <si>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</si>
  <si>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</si>
  <si>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</si>
  <si>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</si>
  <si>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</si>
  <si>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</si>
  <si>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</si>
  <si>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</si>
  <si>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</si>
  <si>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</si>
  <si>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</si>
  <si>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</si>
  <si>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</si>
  <si>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</si>
  <si>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</si>
  <si>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</si>
  <si>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</si>
  <si>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</si>
  <si>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</si>
  <si>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</si>
  <si>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</si>
  <si>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</si>
  <si>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</si>
  <si>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</si>
  <si>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</si>
  <si>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</si>
  <si>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</si>
  <si>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</si>
  <si>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</si>
  <si>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</si>
  <si>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</si>
  <si>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</si>
  <si>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</si>
  <si>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</si>
  <si>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</si>
  <si>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</si>
  <si>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</si>
  <si>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</si>
  <si>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</si>
  <si>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</si>
  <si>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</si>
  <si>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</si>
  <si>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</si>
  <si>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</si>
  <si>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</si>
  <si>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</si>
  <si>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</si>
  <si>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</si>
  <si>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</si>
  <si>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</si>
  <si>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</si>
  <si>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</si>
  <si>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</si>
  <si>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</si>
  <si>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</si>
  <si>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</si>
  <si>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</si>
  <si>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</si>
  <si>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</si>
  <si>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</si>
  <si>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</si>
  <si>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</si>
  <si>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</si>
  <si>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</si>
  <si>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</si>
  <si>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</si>
  <si>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</si>
  <si>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</si>
  <si>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</si>
  <si>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</si>
  <si>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</si>
  <si>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</si>
  <si>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</si>
  <si>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</si>
  <si>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</si>
  <si>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</si>
  <si>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</si>
  <si>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</si>
  <si>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</si>
  <si>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</si>
  <si>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</si>
  <si>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</si>
  <si>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</si>
  <si>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</si>
  <si>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</si>
  <si>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</si>
  <si>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</si>
  <si>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</si>
  <si>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</si>
  <si>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</si>
  <si>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</si>
  <si>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</si>
  <si>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</si>
  <si>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</si>
  <si>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</si>
  <si>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</si>
  <si>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</si>
  <si>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</si>
  <si>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</si>
  <si>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</si>
  <si>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</si>
  <si>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</si>
  <si>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</si>
  <si>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</si>
  <si>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</si>
  <si>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</si>
  <si>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</si>
  <si>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</si>
  <si>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</si>
  <si>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</si>
  <si>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</si>
  <si>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</si>
  <si>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</si>
  <si>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</si>
  <si>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</si>
  <si>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</si>
  <si>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</si>
  <si>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</si>
  <si>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</si>
  <si>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</si>
  <si>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</si>
  <si>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</si>
  <si>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</si>
  <si>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</si>
  <si>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</si>
  <si>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</si>
  <si>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福島県二本松市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</si>
  <si>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</si>
  <si>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</si>
  <si>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</si>
  <si>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</si>
  <si>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</si>
  <si>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</si>
  <si>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</si>
  <si>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</si>
  <si>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</si>
  <si>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</si>
  <si>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</si>
  <si>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</si>
  <si>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</si>
  <si>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</si>
  <si>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</si>
  <si>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</si>
  <si>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</si>
  <si>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</si>
  <si>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</si>
  <si>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</si>
  <si>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</si>
  <si>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</si>
  <si>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</si>
  <si>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</si>
  <si>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</si>
  <si>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</si>
  <si>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</si>
  <si>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</si>
  <si>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</si>
  <si>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</si>
  <si>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</si>
  <si>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</si>
  <si>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</si>
  <si>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</si>
  <si>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</si>
  <si>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</si>
  <si>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</si>
  <si>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t>
    <phoneticPr fontId="5"/>
  </si>
  <si>
    <t>水道事業会計</t>
    <phoneticPr fontId="5"/>
  </si>
  <si>
    <t>法適用企業</t>
    <phoneticPr fontId="5"/>
  </si>
  <si>
    <t>下水道事業会計</t>
    <phoneticPr fontId="5"/>
  </si>
  <si>
    <t>工業団地造成事業会計</t>
    <phoneticPr fontId="5"/>
  </si>
  <si>
    <t>宅地造成事業会計</t>
    <phoneticPr fontId="5"/>
  </si>
  <si>
    <t>公設地方卸売市場特別会計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</si>
  <si>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</si>
  <si>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</si>
  <si>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</si>
  <si>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</si>
  <si>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</si>
  <si>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</si>
  <si>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</si>
  <si>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</si>
  <si>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</si>
  <si>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</si>
  <si>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</si>
  <si>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</si>
  <si>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</si>
  <si>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</si>
  <si>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</si>
  <si>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</si>
  <si>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</si>
  <si>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</si>
  <si>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</si>
  <si>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</si>
  <si>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</si>
  <si>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</si>
  <si>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</si>
  <si>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</si>
  <si>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</si>
  <si>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</si>
  <si>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</si>
  <si>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</si>
  <si>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</si>
  <si>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</si>
  <si>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</si>
  <si>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</si>
  <si>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</si>
  <si>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</si>
  <si>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</si>
  <si>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</si>
  <si>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</si>
  <si>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</si>
  <si>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</si>
  <si>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</si>
  <si>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</si>
  <si>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</si>
  <si>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</si>
  <si>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</si>
  <si>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</si>
  <si>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</si>
  <si>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</si>
  <si>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</si>
  <si>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</si>
  <si>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</si>
  <si>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</si>
  <si>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</si>
  <si>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</si>
  <si>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</si>
  <si>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</si>
  <si>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</si>
  <si>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</si>
  <si>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</si>
  <si>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</si>
  <si>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</si>
  <si>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</si>
  <si>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</si>
  <si>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</si>
  <si>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</si>
  <si>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</si>
  <si>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</si>
  <si>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</si>
  <si>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</si>
  <si>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</si>
  <si>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</si>
  <si>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</si>
  <si>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</si>
  <si>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</si>
  <si>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</si>
  <si>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</si>
  <si>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</si>
  <si>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</si>
  <si>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</si>
  <si>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</si>
  <si>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</si>
  <si>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</si>
  <si>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</si>
  <si>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</si>
  <si>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</si>
  <si>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</si>
  <si>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</si>
  <si>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</si>
  <si>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</si>
  <si>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</si>
  <si>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</si>
  <si>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</si>
  <si>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</si>
  <si>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</si>
  <si>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</si>
  <si>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</si>
  <si>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</si>
  <si>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</si>
  <si>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</si>
  <si>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</si>
  <si>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</si>
  <si>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</si>
  <si>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</si>
  <si>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</si>
  <si>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</si>
  <si>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</si>
  <si>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</si>
  <si>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</si>
  <si>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</si>
  <si>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</si>
  <si>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</si>
  <si>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</si>
  <si>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</si>
  <si>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</si>
  <si>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</si>
  <si>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</si>
  <si>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</si>
  <si>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</si>
  <si>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</si>
  <si>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</si>
  <si>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</si>
  <si>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</si>
  <si>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</si>
  <si>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</si>
  <si>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</si>
  <si>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</si>
  <si>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</si>
  <si>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</si>
  <si>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</si>
  <si>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</si>
  <si>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</si>
  <si>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</si>
  <si>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</si>
  <si>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</si>
  <si>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</si>
  <si>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</si>
  <si>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</si>
  <si>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4.23</t>
  </si>
  <si>
    <t>▲ 2.47</t>
  </si>
  <si>
    <t>▲ 1.74</t>
  </si>
  <si>
    <t>▲ 0.27</t>
  </si>
  <si>
    <t>水道事業会計</t>
  </si>
  <si>
    <t>一般会計</t>
  </si>
  <si>
    <t>介護保険特別会計</t>
  </si>
  <si>
    <t>下水道事業会計</t>
  </si>
  <si>
    <t>工業団地造成事業会計</t>
  </si>
  <si>
    <t>国民健康保険特別会計（事業勘定）</t>
  </si>
  <si>
    <t>国民健康保険特別会計（直営診療施設勘定）</t>
  </si>
  <si>
    <t>後期高齢者医療特別会計</t>
  </si>
  <si>
    <t>その他会計（赤字）</t>
  </si>
  <si>
    <t>その他会計（黒字）</t>
  </si>
  <si>
    <t>R01</t>
    <phoneticPr fontId="5"/>
  </si>
  <si>
    <t>R02</t>
    <phoneticPr fontId="5"/>
  </si>
  <si>
    <t>R03</t>
    <phoneticPr fontId="5"/>
  </si>
  <si>
    <t>R04</t>
    <phoneticPr fontId="5"/>
  </si>
  <si>
    <t>R05</t>
    <phoneticPr fontId="5"/>
  </si>
  <si>
    <t>社会福祉基金</t>
    <rPh sb="0" eb="6">
      <t>シャカイフクシキキン</t>
    </rPh>
    <phoneticPr fontId="2"/>
  </si>
  <si>
    <t>地域振興整備基金</t>
    <rPh sb="0" eb="8">
      <t>チイキシンコウセイビキキン</t>
    </rPh>
    <phoneticPr fontId="2"/>
  </si>
  <si>
    <t>都市公園施設整備基金</t>
    <rPh sb="0" eb="4">
      <t>トシコウエン</t>
    </rPh>
    <rPh sb="4" eb="10">
      <t>シセツセイビキキン</t>
    </rPh>
    <phoneticPr fontId="2"/>
  </si>
  <si>
    <t>国際交流基金</t>
    <rPh sb="0" eb="6">
      <t>コクサイコウリュウキキン</t>
    </rPh>
    <phoneticPr fontId="2"/>
  </si>
  <si>
    <t>森林環境整備基金</t>
    <rPh sb="0" eb="6">
      <t>シンリンカンキョウセイビ</t>
    </rPh>
    <rPh sb="6" eb="8">
      <t>キキン</t>
    </rPh>
    <phoneticPr fontId="2"/>
  </si>
  <si>
    <t>-</t>
    <phoneticPr fontId="2"/>
  </si>
  <si>
    <t>安達地域農業振興公社</t>
    <rPh sb="0" eb="10">
      <t>アダチチイキノウギョウシンコウコウシャ</t>
    </rPh>
    <phoneticPr fontId="2"/>
  </si>
  <si>
    <t>二本松菊栄会</t>
    <rPh sb="0" eb="3">
      <t>ニホンマツ</t>
    </rPh>
    <rPh sb="3" eb="4">
      <t>キク</t>
    </rPh>
    <rPh sb="4" eb="5">
      <t>エイ</t>
    </rPh>
    <rPh sb="5" eb="6">
      <t>カイ</t>
    </rPh>
    <phoneticPr fontId="2"/>
  </si>
  <si>
    <t>二本松市振興公社</t>
    <rPh sb="0" eb="4">
      <t>ニホンマツシ</t>
    </rPh>
    <rPh sb="4" eb="8">
      <t>シンコウコウシャ</t>
    </rPh>
    <phoneticPr fontId="2"/>
  </si>
  <si>
    <t>安達地方広域行政組合（一般会計）</t>
    <rPh sb="0" eb="2">
      <t>アダチ</t>
    </rPh>
    <rPh sb="2" eb="4">
      <t>チホウ</t>
    </rPh>
    <rPh sb="4" eb="6">
      <t>コウイキ</t>
    </rPh>
    <rPh sb="6" eb="8">
      <t>ギョウセイ</t>
    </rPh>
    <rPh sb="8" eb="10">
      <t>クミアイ</t>
    </rPh>
    <rPh sb="11" eb="13">
      <t>イッパン</t>
    </rPh>
    <rPh sb="13" eb="15">
      <t>カイケイ</t>
    </rPh>
    <phoneticPr fontId="2"/>
  </si>
  <si>
    <t>安達地方広域行政組合（地域振興事業特別会計）</t>
    <rPh sb="0" eb="2">
      <t>アダチ</t>
    </rPh>
    <rPh sb="2" eb="4">
      <t>チホウ</t>
    </rPh>
    <rPh sb="4" eb="6">
      <t>コウイキ</t>
    </rPh>
    <rPh sb="6" eb="8">
      <t>ギョウセイ</t>
    </rPh>
    <rPh sb="8" eb="10">
      <t>クミアイ</t>
    </rPh>
    <rPh sb="11" eb="13">
      <t>チイキ</t>
    </rPh>
    <rPh sb="13" eb="15">
      <t>シンコウ</t>
    </rPh>
    <rPh sb="15" eb="17">
      <t>ジギョウ</t>
    </rPh>
    <rPh sb="17" eb="19">
      <t>トクベツ</t>
    </rPh>
    <rPh sb="19" eb="21">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</si>
  <si>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</si>
  <si>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</si>
  <si>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</si>
  <si>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</si>
  <si>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</si>
  <si>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</si>
  <si>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</si>
  <si>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</si>
  <si>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福島地方水道用水供給企業団</t>
    <rPh sb="0" eb="2">
      <t>フクシマ</t>
    </rPh>
    <rPh sb="2" eb="4">
      <t>チホウ</t>
    </rPh>
    <rPh sb="4" eb="6">
      <t>スイドウ</t>
    </rPh>
    <rPh sb="6" eb="8">
      <t>ヨウスイ</t>
    </rPh>
    <rPh sb="8" eb="10">
      <t>キョウキュウ</t>
    </rPh>
    <rPh sb="10" eb="12">
      <t>キギョウ</t>
    </rPh>
    <rPh sb="12" eb="13">
      <t>ダン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</si>
  <si>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</si>
  <si>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</si>
  <si>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</si>
  <si>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</si>
  <si>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</si>
  <si>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</si>
  <si>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</si>
  <si>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</si>
  <si>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</si>
  <si>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については、公債費に準ずる債務負担行為額が減少したことや、公営企業・一部事務組合等への地方債償還に充てた繰入金・補助金等が減少したことにより、単年度では令和４年度より減少したが、３ヵ年平均では若干の増となった。将来負担比率については、充当可能特定歳入の減や、基準財政需要額算入見込額が減となったものの、債務負担行為に基づく支出予定額や公営企業債等繰入見込額の減、償還が進んだことによる地方債残高の減等により、令和４年度より減少した。今後は、頻発する災害に対する災害復旧事業債の借入等により将来負担額の増が見込まれるため、毎年長期総合計画の見直し及び財政計画の作成と通じて、公債費、繰出金、負担金等の動向なども踏まえて、指標の適正な管理に努める。</t>
    <rPh sb="36" eb="40">
      <t>コウエイキギョウ</t>
    </rPh>
    <rPh sb="41" eb="48">
      <t>イチブジムクミアイトウ</t>
    </rPh>
    <rPh sb="50" eb="55">
      <t>チホウサイショウカン</t>
    </rPh>
    <rPh sb="56" eb="57">
      <t>ア</t>
    </rPh>
    <rPh sb="59" eb="62">
      <t>クリイレキン</t>
    </rPh>
    <rPh sb="63" eb="67">
      <t>ホジョキントウ</t>
    </rPh>
    <rPh sb="78" eb="81">
      <t>タンネンド</t>
    </rPh>
    <rPh sb="90" eb="92">
      <t>ゲンショウ</t>
    </rPh>
    <rPh sb="98" eb="101">
      <t>ネンヘイキン</t>
    </rPh>
    <rPh sb="103" eb="105">
      <t>ジャッカン</t>
    </rPh>
    <rPh sb="106" eb="107">
      <t>ゾウ</t>
    </rPh>
    <rPh sb="180" eb="182">
      <t>クリイレ</t>
    </rPh>
    <rPh sb="218" eb="220">
      <t>ゲンショウ</t>
    </rPh>
    <phoneticPr fontId="5"/>
  </si>
  <si>
    <t>将来負担比率について、令和５年度は債務負担行為に基づく支出予定額の減、公営企業債等繰入見込額の減等の影響により、令和４年度と比較すると減少している。一方、認定こども園・幼稚園・保育所の有形固定資産減価償却率が69.9％（令和４年度は66.9％）、道路の有形固定資産減価償却率が64.5％（令和４年度は62.8％）、保健センター・保健所の有形固定資産減価償却率が51.7％（令和４年度は48.9％）になっているなど、有形固定資産減価償却率は増加傾向にあり、今後公共施設等個別施設計画などの計画を考慮し、施設の老朽化対策をはじめ、更新・改修等の際には脱炭素化や省エネ対応機器等の導入を図り、トータルコストの縮減に努めるなど適正管理を行っていく。</t>
    <rPh sb="77" eb="79">
      <t>ニンテイ</t>
    </rPh>
    <rPh sb="82" eb="83">
      <t>エン</t>
    </rPh>
    <rPh sb="84" eb="87">
      <t>ヨウチエン</t>
    </rPh>
    <rPh sb="88" eb="91">
      <t>ホイクショ</t>
    </rPh>
    <rPh sb="123" eb="125">
      <t>ドウロ</t>
    </rPh>
    <rPh sb="157" eb="159">
      <t>ホケン</t>
    </rPh>
    <rPh sb="164" eb="167">
      <t>ホケンショ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</si>
</sst>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BE12491-0D0A-43F4-A124-80667753ECE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71604</c:v>
                </c:pt>
                <c:pt idx="1">
                  <c:v>67009</c:v>
                </c:pt>
                <c:pt idx="2">
                  <c:v>71871</c:v>
                </c:pt>
                <c:pt idx="3">
                  <c:v>71807</c:v>
                </c:pt>
                <c:pt idx="4">
                  <c:v>80821</c:v>
                </c:pt>
              </c:numCache>
            </c:numRef>
          </c:val>
          <c:smooth val="0"/>
          <c:extLst>
            <c:ext xmlns:c16="http://schemas.microsoft.com/office/drawing/2014/chart" uri="{C3380CC4-5D6E-409C-BE32-E72D297353CC}">
              <c16:uniqueId val="{00000000-E23A-4A84-9F64-3EF0D3DC15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79922</c:v>
                </c:pt>
                <c:pt idx="1">
                  <c:v>77579</c:v>
                </c:pt>
                <c:pt idx="2">
                  <c:v>97282</c:v>
                </c:pt>
                <c:pt idx="3">
                  <c:v>62620</c:v>
                </c:pt>
                <c:pt idx="4">
                  <c:v>79855</c:v>
                </c:pt>
              </c:numCache>
            </c:numRef>
          </c:val>
          <c:smooth val="0"/>
          <c:extLst>
            <c:ext xmlns:c16="http://schemas.microsoft.com/office/drawing/2014/chart" uri="{C3380CC4-5D6E-409C-BE32-E72D297353CC}">
              <c16:uniqueId val="{00000001-E23A-4A84-9F64-3EF0D3DC15C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8.8800000000000008</c:v>
                </c:pt>
                <c:pt idx="1">
                  <c:v>9.76</c:v>
                </c:pt>
                <c:pt idx="2">
                  <c:v>12.19</c:v>
                </c:pt>
                <c:pt idx="3">
                  <c:v>10</c:v>
                </c:pt>
                <c:pt idx="4">
                  <c:v>8.74</c:v>
                </c:pt>
              </c:numCache>
            </c:numRef>
          </c:val>
          <c:extLst>
            <c:ext xmlns:c16="http://schemas.microsoft.com/office/drawing/2014/chart" uri="{C3380CC4-5D6E-409C-BE32-E72D297353CC}">
              <c16:uniqueId val="{00000000-C802-4E3D-A17C-54AE43246A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17.850000000000001</c:v>
                </c:pt>
                <c:pt idx="1">
                  <c:v>13.94</c:v>
                </c:pt>
                <c:pt idx="2">
                  <c:v>18.37</c:v>
                </c:pt>
                <c:pt idx="3">
                  <c:v>19.920000000000002</c:v>
                </c:pt>
                <c:pt idx="4">
                  <c:v>20.62</c:v>
                </c:pt>
              </c:numCache>
            </c:numRef>
          </c:val>
          <c:extLst>
            <c:ext xmlns:c16="http://schemas.microsoft.com/office/drawing/2014/chart" uri="{C3380CC4-5D6E-409C-BE32-E72D297353CC}">
              <c16:uniqueId val="{00000001-C802-4E3D-A17C-54AE43246A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-4.2300000000000004</c:v>
                </c:pt>
                <c:pt idx="1">
                  <c:v>-2.4700000000000002</c:v>
                </c:pt>
                <c:pt idx="2">
                  <c:v>7.59</c:v>
                </c:pt>
                <c:pt idx="3">
                  <c:v>-1.74</c:v>
                </c:pt>
                <c:pt idx="4">
                  <c:v>-0.27</c:v>
                </c:pt>
              </c:numCache>
            </c:numRef>
          </c:val>
          <c:smooth val="0"/>
          <c:extLst>
            <c:ext xmlns:c16="http://schemas.microsoft.com/office/drawing/2014/chart" uri="{C3380CC4-5D6E-409C-BE32-E72D297353CC}">
              <c16:uniqueId val="{00000002-C802-4E3D-A17C-54AE43246A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0.33</c:v>
                </c:pt>
                <c:pt idx="2">
                  <c:v>#N/A</c:v>
                </c:pt>
                <c:pt idx="3">
                  <c:v>0.14000000000000001</c:v>
                </c:pt>
                <c:pt idx="4">
                  <c:v>#N/A</c:v>
                </c:pt>
                <c:pt idx="5">
                  <c:v>1.0900000000000001</c:v>
                </c:pt>
                <c:pt idx="6">
                  <c:v>#N/A</c:v>
                </c:pt>
                <c:pt idx="7">
                  <c:v>0.11</c:v>
                </c:pt>
                <c:pt idx="8">
                  <c:v>#N/A</c:v>
                </c:pt>
                <c:pt idx="9">
                  <c:v>0</c:v>
                </c:pt>
              </c:numCache>
            </c:numRef>
          </c:val>
          <c:extLst>
            <c:ext xmlns:c16="http://schemas.microsoft.com/office/drawing/2014/chart" uri="{C3380CC4-5D6E-409C-BE32-E72D297353CC}">
              <c16:uniqueId val="{00000000-0163-4BD8-9522-116A87C72B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63-4BD8-9522-116A87C72B1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c:v>
                </c:pt>
                <c:pt idx="8">
                  <c:v>#N/A</c:v>
                </c:pt>
                <c:pt idx="9">
                  <c:v>0</c:v>
                </c:pt>
              </c:numCache>
            </c:numRef>
          </c:val>
          <c:extLst>
            <c:ext xmlns:c16="http://schemas.microsoft.com/office/drawing/2014/chart" uri="{C3380CC4-5D6E-409C-BE32-E72D297353CC}">
              <c16:uniqueId val="{00000002-0163-4BD8-9522-116A87C72B15}"/>
            </c:ext>
          </c:extLst>
        </c:ser>
        <c:ser>
          <c:idx val="3"/>
          <c:order val="3"/>
          <c:tx>
            <c:strRef>
              <c:f>データシート!$A$30</c:f>
              <c:strCache>
                <c:ptCount val="1"/>
                <c:pt idx="0">
                  <c:v>国民健康保険特別会計（直営診療施設勘定）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163-4BD8-9522-116A87C72B15}"/>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c:v>
                </c:pt>
                <c:pt idx="2">
                  <c:v>#N/A</c:v>
                </c:pt>
                <c:pt idx="3">
                  <c:v>1.1200000000000001</c:v>
                </c:pt>
                <c:pt idx="4">
                  <c:v>#N/A</c:v>
                </c:pt>
                <c:pt idx="5">
                  <c:v>0.93</c:v>
                </c:pt>
                <c:pt idx="6">
                  <c:v>#N/A</c:v>
                </c:pt>
                <c:pt idx="7">
                  <c:v>0.88</c:v>
                </c:pt>
                <c:pt idx="8">
                  <c:v>#N/A</c:v>
                </c:pt>
                <c:pt idx="9">
                  <c:v>0.77</c:v>
                </c:pt>
              </c:numCache>
            </c:numRef>
          </c:val>
          <c:extLst>
            <c:ext xmlns:c16="http://schemas.microsoft.com/office/drawing/2014/chart" uri="{C3380CC4-5D6E-409C-BE32-E72D297353CC}">
              <c16:uniqueId val="{00000004-0163-4BD8-9522-116A87C72B15}"/>
            </c:ext>
          </c:extLst>
        </c:ser>
        <c:ser>
          <c:idx val="5"/>
          <c:order val="5"/>
          <c:tx>
            <c:strRef>
              <c:f>データシート!$A$32</c:f>
              <c:strCache>
                <c:ptCount val="1"/>
                <c:pt idx="0">
                  <c:v>工業団地造成事業会計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0.56999999999999995</c:v>
                </c:pt>
                <c:pt idx="4">
                  <c:v>#N/A</c:v>
                </c:pt>
                <c:pt idx="5">
                  <c:v>0</c:v>
                </c:pt>
                <c:pt idx="6">
                  <c:v>#N/A</c:v>
                </c:pt>
                <c:pt idx="7">
                  <c:v>0.78</c:v>
                </c:pt>
                <c:pt idx="8">
                  <c:v>#N/A</c:v>
                </c:pt>
                <c:pt idx="9">
                  <c:v>0.78</c:v>
                </c:pt>
              </c:numCache>
            </c:numRef>
          </c:val>
          <c:extLst>
            <c:ext xmlns:c16="http://schemas.microsoft.com/office/drawing/2014/chart" uri="{C3380CC4-5D6E-409C-BE32-E72D297353CC}">
              <c16:uniqueId val="{00000005-0163-4BD8-9522-116A87C72B1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4.68</c:v>
                </c:pt>
                <c:pt idx="2">
                  <c:v>#N/A</c:v>
                </c:pt>
                <c:pt idx="3">
                  <c:v>3.96</c:v>
                </c:pt>
                <c:pt idx="4">
                  <c:v>#N/A</c:v>
                </c:pt>
                <c:pt idx="5">
                  <c:v>3.15</c:v>
                </c:pt>
                <c:pt idx="6">
                  <c:v>#N/A</c:v>
                </c:pt>
                <c:pt idx="7">
                  <c:v>2.52</c:v>
                </c:pt>
                <c:pt idx="8">
                  <c:v>#N/A</c:v>
                </c:pt>
                <c:pt idx="9">
                  <c:v>1.8</c:v>
                </c:pt>
              </c:numCache>
            </c:numRef>
          </c:val>
          <c:extLst>
            <c:ext xmlns:c16="http://schemas.microsoft.com/office/drawing/2014/chart" uri="{C3380CC4-5D6E-409C-BE32-E72D297353CC}">
              <c16:uniqueId val="{00000006-0163-4BD8-9522-116A87C72B1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1.94</c:v>
                </c:pt>
                <c:pt idx="2">
                  <c:v>#N/A</c:v>
                </c:pt>
                <c:pt idx="3">
                  <c:v>2.97</c:v>
                </c:pt>
                <c:pt idx="4">
                  <c:v>#N/A</c:v>
                </c:pt>
                <c:pt idx="5">
                  <c:v>2.21</c:v>
                </c:pt>
                <c:pt idx="6">
                  <c:v>#N/A</c:v>
                </c:pt>
                <c:pt idx="7">
                  <c:v>2.2000000000000002</c:v>
                </c:pt>
                <c:pt idx="8">
                  <c:v>#N/A</c:v>
                </c:pt>
                <c:pt idx="9">
                  <c:v>1.82</c:v>
                </c:pt>
              </c:numCache>
            </c:numRef>
          </c:val>
          <c:extLst>
            <c:ext xmlns:c16="http://schemas.microsoft.com/office/drawing/2014/chart" uri="{C3380CC4-5D6E-409C-BE32-E72D297353CC}">
              <c16:uniqueId val="{00000007-0163-4BD8-9522-116A87C72B1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8.8800000000000008</c:v>
                </c:pt>
                <c:pt idx="2">
                  <c:v>#N/A</c:v>
                </c:pt>
                <c:pt idx="3">
                  <c:v>9.76</c:v>
                </c:pt>
                <c:pt idx="4">
                  <c:v>#N/A</c:v>
                </c:pt>
                <c:pt idx="5">
                  <c:v>12.18</c:v>
                </c:pt>
                <c:pt idx="6">
                  <c:v>#N/A</c:v>
                </c:pt>
                <c:pt idx="7">
                  <c:v>9.99</c:v>
                </c:pt>
                <c:pt idx="8">
                  <c:v>#N/A</c:v>
                </c:pt>
                <c:pt idx="9">
                  <c:v>8.74</c:v>
                </c:pt>
              </c:numCache>
            </c:numRef>
          </c:val>
          <c:extLst>
            <c:ext xmlns:c16="http://schemas.microsoft.com/office/drawing/2014/chart" uri="{C3380CC4-5D6E-409C-BE32-E72D297353CC}">
              <c16:uniqueId val="{00000008-0163-4BD8-9522-116A87C72B1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17.37</c:v>
                </c:pt>
                <c:pt idx="2">
                  <c:v>#N/A</c:v>
                </c:pt>
                <c:pt idx="3">
                  <c:v>18.23</c:v>
                </c:pt>
                <c:pt idx="4">
                  <c:v>#N/A</c:v>
                </c:pt>
                <c:pt idx="5">
                  <c:v>17.37</c:v>
                </c:pt>
                <c:pt idx="6">
                  <c:v>#N/A</c:v>
                </c:pt>
                <c:pt idx="7">
                  <c:v>17.7</c:v>
                </c:pt>
                <c:pt idx="8">
                  <c:v>#N/A</c:v>
                </c:pt>
                <c:pt idx="9">
                  <c:v>16.899999999999999</c:v>
                </c:pt>
              </c:numCache>
            </c:numRef>
          </c:val>
          <c:extLst>
            <c:ext xmlns:c16="http://schemas.microsoft.com/office/drawing/2014/chart" uri="{C3380CC4-5D6E-409C-BE32-E72D297353CC}">
              <c16:uniqueId val="{00000009-0163-4BD8-9522-116A87C72B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2844</c:v>
                </c:pt>
                <c:pt idx="5">
                  <c:v>2887</c:v>
                </c:pt>
                <c:pt idx="8">
                  <c:v>2845</c:v>
                </c:pt>
                <c:pt idx="11">
                  <c:v>2829</c:v>
                </c:pt>
                <c:pt idx="14">
                  <c:v>2762</c:v>
                </c:pt>
              </c:numCache>
            </c:numRef>
          </c:val>
          <c:extLst>
            <c:ext xmlns:c16="http://schemas.microsoft.com/office/drawing/2014/chart" uri="{C3380CC4-5D6E-409C-BE32-E72D297353CC}">
              <c16:uniqueId val="{00000000-CEF7-40FA-BC87-AB74D0894C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CEF7-40FA-BC87-AB74D0894C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219</c:v>
                </c:pt>
                <c:pt idx="3">
                  <c:v>191</c:v>
                </c:pt>
                <c:pt idx="6">
                  <c:v>158</c:v>
                </c:pt>
                <c:pt idx="9">
                  <c:v>132</c:v>
                </c:pt>
                <c:pt idx="12">
                  <c:v>105</c:v>
                </c:pt>
              </c:numCache>
            </c:numRef>
          </c:val>
          <c:extLst>
            <c:ext xmlns:c16="http://schemas.microsoft.com/office/drawing/2014/chart" uri="{C3380CC4-5D6E-409C-BE32-E72D297353CC}">
              <c16:uniqueId val="{00000002-CEF7-40FA-BC87-AB74D0894C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209</c:v>
                </c:pt>
                <c:pt idx="3">
                  <c:v>116</c:v>
                </c:pt>
                <c:pt idx="6">
                  <c:v>109</c:v>
                </c:pt>
                <c:pt idx="9">
                  <c:v>113</c:v>
                </c:pt>
                <c:pt idx="12">
                  <c:v>107</c:v>
                </c:pt>
              </c:numCache>
            </c:numRef>
          </c:val>
          <c:extLst>
            <c:ext xmlns:c16="http://schemas.microsoft.com/office/drawing/2014/chart" uri="{C3380CC4-5D6E-409C-BE32-E72D297353CC}">
              <c16:uniqueId val="{00000003-CEF7-40FA-BC87-AB74D0894C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640</c:v>
                </c:pt>
                <c:pt idx="3">
                  <c:v>623</c:v>
                </c:pt>
                <c:pt idx="6">
                  <c:v>615</c:v>
                </c:pt>
                <c:pt idx="9">
                  <c:v>632</c:v>
                </c:pt>
                <c:pt idx="12">
                  <c:v>594</c:v>
                </c:pt>
              </c:numCache>
            </c:numRef>
          </c:val>
          <c:extLst>
            <c:ext xmlns:c16="http://schemas.microsoft.com/office/drawing/2014/chart" uri="{C3380CC4-5D6E-409C-BE32-E72D297353CC}">
              <c16:uniqueId val="{00000004-CEF7-40FA-BC87-AB74D0894C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F7-40FA-BC87-AB74D0894C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F7-40FA-BC87-AB74D0894C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3121</c:v>
                </c:pt>
                <c:pt idx="3">
                  <c:v>3178</c:v>
                </c:pt>
                <c:pt idx="6">
                  <c:v>3215</c:v>
                </c:pt>
                <c:pt idx="9">
                  <c:v>3314</c:v>
                </c:pt>
                <c:pt idx="12">
                  <c:v>3294</c:v>
                </c:pt>
              </c:numCache>
            </c:numRef>
          </c:val>
          <c:extLst>
            <c:ext xmlns:c16="http://schemas.microsoft.com/office/drawing/2014/chart" uri="{C3380CC4-5D6E-409C-BE32-E72D297353CC}">
              <c16:uniqueId val="{00000007-CEF7-40FA-BC87-AB74D0894C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1345</c:v>
                </c:pt>
                <c:pt idx="2">
                  <c:v>#N/A</c:v>
                </c:pt>
                <c:pt idx="3">
                  <c:v>#N/A</c:v>
                </c:pt>
                <c:pt idx="4">
                  <c:v>1221</c:v>
                </c:pt>
                <c:pt idx="5">
                  <c:v>#N/A</c:v>
                </c:pt>
                <c:pt idx="6">
                  <c:v>#N/A</c:v>
                </c:pt>
                <c:pt idx="7">
                  <c:v>1252</c:v>
                </c:pt>
                <c:pt idx="8">
                  <c:v>#N/A</c:v>
                </c:pt>
                <c:pt idx="9">
                  <c:v>#N/A</c:v>
                </c:pt>
                <c:pt idx="10">
                  <c:v>1363</c:v>
                </c:pt>
                <c:pt idx="11">
                  <c:v>#N/A</c:v>
                </c:pt>
                <c:pt idx="12">
                  <c:v>#N/A</c:v>
                </c:pt>
                <c:pt idx="13">
                  <c:v>1339</c:v>
                </c:pt>
                <c:pt idx="14">
                  <c:v>#N/A</c:v>
                </c:pt>
              </c:numCache>
            </c:numRef>
          </c:val>
          <c:smooth val="0"/>
          <c:extLst>
            <c:ext xmlns:c16="http://schemas.microsoft.com/office/drawing/2014/chart" uri="{C3380CC4-5D6E-409C-BE32-E72D297353CC}">
              <c16:uniqueId val="{00000008-CEF7-40FA-BC87-AB74D0894C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28741</c:v>
                </c:pt>
                <c:pt idx="5">
                  <c:v>28456</c:v>
                </c:pt>
                <c:pt idx="8">
                  <c:v>28083</c:v>
                </c:pt>
                <c:pt idx="11">
                  <c:v>27665</c:v>
                </c:pt>
                <c:pt idx="14">
                  <c:v>27095</c:v>
                </c:pt>
              </c:numCache>
            </c:numRef>
          </c:val>
          <c:extLst>
            <c:ext xmlns:c16="http://schemas.microsoft.com/office/drawing/2014/chart" uri="{C3380CC4-5D6E-409C-BE32-E72D297353CC}">
              <c16:uniqueId val="{00000000-FC27-42C2-AD63-C489D9EA9F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582</c:v>
                </c:pt>
                <c:pt idx="5">
                  <c:v>508</c:v>
                </c:pt>
                <c:pt idx="8">
                  <c:v>452</c:v>
                </c:pt>
                <c:pt idx="11">
                  <c:v>420</c:v>
                </c:pt>
                <c:pt idx="14">
                  <c:v>387</c:v>
                </c:pt>
              </c:numCache>
            </c:numRef>
          </c:val>
          <c:extLst>
            <c:ext xmlns:c16="http://schemas.microsoft.com/office/drawing/2014/chart" uri="{C3380CC4-5D6E-409C-BE32-E72D297353CC}">
              <c16:uniqueId val="{00000001-FC27-42C2-AD63-C489D9EA9F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8597</c:v>
                </c:pt>
                <c:pt idx="5">
                  <c:v>7867</c:v>
                </c:pt>
                <c:pt idx="8">
                  <c:v>9255</c:v>
                </c:pt>
                <c:pt idx="11">
                  <c:v>9476</c:v>
                </c:pt>
                <c:pt idx="14">
                  <c:v>9671</c:v>
                </c:pt>
              </c:numCache>
            </c:numRef>
          </c:val>
          <c:extLst>
            <c:ext xmlns:c16="http://schemas.microsoft.com/office/drawing/2014/chart" uri="{C3380CC4-5D6E-409C-BE32-E72D297353CC}">
              <c16:uniqueId val="{00000002-FC27-42C2-AD63-C489D9EA9F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27-42C2-AD63-C489D9EA9F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27-42C2-AD63-C489D9EA9F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27-42C2-AD63-C489D9EA9F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3580</c:v>
                </c:pt>
                <c:pt idx="3">
                  <c:v>3289</c:v>
                </c:pt>
                <c:pt idx="6">
                  <c:v>3193</c:v>
                </c:pt>
                <c:pt idx="9">
                  <c:v>3148</c:v>
                </c:pt>
                <c:pt idx="12">
                  <c:v>3103</c:v>
                </c:pt>
              </c:numCache>
            </c:numRef>
          </c:val>
          <c:extLst>
            <c:ext xmlns:c16="http://schemas.microsoft.com/office/drawing/2014/chart" uri="{C3380CC4-5D6E-409C-BE32-E72D297353CC}">
              <c16:uniqueId val="{00000006-FC27-42C2-AD63-C489D9EA9F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860</c:v>
                </c:pt>
                <c:pt idx="3">
                  <c:v>922</c:v>
                </c:pt>
                <c:pt idx="6">
                  <c:v>834</c:v>
                </c:pt>
                <c:pt idx="9">
                  <c:v>742</c:v>
                </c:pt>
                <c:pt idx="12">
                  <c:v>719</c:v>
                </c:pt>
              </c:numCache>
            </c:numRef>
          </c:val>
          <c:extLst>
            <c:ext xmlns:c16="http://schemas.microsoft.com/office/drawing/2014/chart" uri="{C3380CC4-5D6E-409C-BE32-E72D297353CC}">
              <c16:uniqueId val="{00000007-FC27-42C2-AD63-C489D9EA9F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7501</c:v>
                </c:pt>
                <c:pt idx="3">
                  <c:v>7239</c:v>
                </c:pt>
                <c:pt idx="6">
                  <c:v>6465</c:v>
                </c:pt>
                <c:pt idx="9">
                  <c:v>6455</c:v>
                </c:pt>
                <c:pt idx="12">
                  <c:v>5973</c:v>
                </c:pt>
              </c:numCache>
            </c:numRef>
          </c:val>
          <c:extLst>
            <c:ext xmlns:c16="http://schemas.microsoft.com/office/drawing/2014/chart" uri="{C3380CC4-5D6E-409C-BE32-E72D297353CC}">
              <c16:uniqueId val="{00000008-FC27-42C2-AD63-C489D9EA9F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710</c:v>
                </c:pt>
                <c:pt idx="3">
                  <c:v>540</c:v>
                </c:pt>
                <c:pt idx="6">
                  <c:v>410</c:v>
                </c:pt>
                <c:pt idx="9">
                  <c:v>300</c:v>
                </c:pt>
                <c:pt idx="12">
                  <c:v>210</c:v>
                </c:pt>
              </c:numCache>
            </c:numRef>
          </c:val>
          <c:extLst>
            <c:ext xmlns:c16="http://schemas.microsoft.com/office/drawing/2014/chart" uri="{C3380CC4-5D6E-409C-BE32-E72D297353CC}">
              <c16:uniqueId val="{00000009-FC27-42C2-AD63-C489D9EA9F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32637</c:v>
                </c:pt>
                <c:pt idx="3">
                  <c:v>32943</c:v>
                </c:pt>
                <c:pt idx="6">
                  <c:v>33589</c:v>
                </c:pt>
                <c:pt idx="9">
                  <c:v>32800</c:v>
                </c:pt>
                <c:pt idx="12">
                  <c:v>31823</c:v>
                </c:pt>
              </c:numCache>
            </c:numRef>
          </c:val>
          <c:extLst>
            <c:ext xmlns:c16="http://schemas.microsoft.com/office/drawing/2014/chart" uri="{C3380CC4-5D6E-409C-BE32-E72D297353CC}">
              <c16:uniqueId val="{0000000A-FC27-42C2-AD63-C489D9EA9F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7370</c:v>
                </c:pt>
                <c:pt idx="2">
                  <c:v>#N/A</c:v>
                </c:pt>
                <c:pt idx="3">
                  <c:v>#N/A</c:v>
                </c:pt>
                <c:pt idx="4">
                  <c:v>8103</c:v>
                </c:pt>
                <c:pt idx="5">
                  <c:v>#N/A</c:v>
                </c:pt>
                <c:pt idx="6">
                  <c:v>#N/A</c:v>
                </c:pt>
                <c:pt idx="7">
                  <c:v>6701</c:v>
                </c:pt>
                <c:pt idx="8">
                  <c:v>#N/A</c:v>
                </c:pt>
                <c:pt idx="9">
                  <c:v>#N/A</c:v>
                </c:pt>
                <c:pt idx="10">
                  <c:v>5884</c:v>
                </c:pt>
                <c:pt idx="11">
                  <c:v>#N/A</c:v>
                </c:pt>
                <c:pt idx="12">
                  <c:v>#N/A</c:v>
                </c:pt>
                <c:pt idx="13">
                  <c:v>4674</c:v>
                </c:pt>
                <c:pt idx="14">
                  <c:v>#N/A</c:v>
                </c:pt>
              </c:numCache>
            </c:numRef>
          </c:val>
          <c:smooth val="0"/>
          <c:extLst>
            <c:ext xmlns:c16="http://schemas.microsoft.com/office/drawing/2014/chart" uri="{C3380CC4-5D6E-409C-BE32-E72D297353CC}">
              <c16:uniqueId val="{0000000B-FC27-42C2-AD63-C489D9EA9F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3214</c:v>
                </c:pt>
                <c:pt idx="1">
                  <c:v>3364</c:v>
                </c:pt>
                <c:pt idx="2">
                  <c:v>3515</c:v>
                </c:pt>
              </c:numCache>
            </c:numRef>
          </c:val>
          <c:extLst>
            <c:ext xmlns:c16="http://schemas.microsoft.com/office/drawing/2014/chart" uri="{C3380CC4-5D6E-409C-BE32-E72D297353CC}">
              <c16:uniqueId val="{00000000-1999-428D-9BCB-596878B04B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2075</c:v>
                </c:pt>
                <c:pt idx="1">
                  <c:v>2075</c:v>
                </c:pt>
                <c:pt idx="2">
                  <c:v>2076</c:v>
                </c:pt>
              </c:numCache>
            </c:numRef>
          </c:val>
          <c:extLst>
            <c:ext xmlns:c16="http://schemas.microsoft.com/office/drawing/2014/chart" uri="{C3380CC4-5D6E-409C-BE32-E72D297353CC}">
              <c16:uniqueId val="{00000001-1999-428D-9BCB-596878B04B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2067</c:v>
                </c:pt>
                <c:pt idx="1">
                  <c:v>1899</c:v>
                </c:pt>
                <c:pt idx="2">
                  <c:v>1766</c:v>
                </c:pt>
              </c:numCache>
            </c:numRef>
          </c:val>
          <c:extLst>
            <c:ext xmlns:c16="http://schemas.microsoft.com/office/drawing/2014/chart" uri="{C3380CC4-5D6E-409C-BE32-E72D297353CC}">
              <c16:uniqueId val="{00000002-1999-428D-9BCB-596878B04B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{5B66A5BD-7ECB-443B-9378-564437EB4E54}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AE7-4D84-88BE-FB9FF57C02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{1CCCCF99-7782-48FD-9460-37E2A432FD53}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AE7-4D84-88BE-FB9FF57C02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{F3DC96BC-34E2-468D-8B6A-D187E8E3A545}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AE7-4D84-88BE-FB9FF57C02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{B3CE72D6-D98D-4146-AB69-525722310E9F}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AE7-4D84-88BE-FB9FF57C02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{0C8FEE5E-D1D4-4D8D-AEAA-4932D254291F}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AE7-4D84-88BE-FB9FF57C02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{BD3728ED-AEDF-443D-A000-C6760286371F}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AE7-4D84-88BE-FB9FF57C02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{B88E3E50-6C6C-4F9E-A423-7BEF8F8CC491}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AE7-4D84-88BE-FB9FF57C02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{E886073D-ABFA-49D1-A7B6-828D11289124}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AE7-4D84-88BE-FB9FF57C02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{E6157DCF-ECEF-4048-9250-0EE8AD943AD7}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AE7-4D84-88BE-FB9FF57C02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62.3</c:v>
                </c:pt>
                <c:pt idx="8">
                  <c:v>63.8</c:v>
                </c:pt>
                <c:pt idx="16">
                  <c:v>64.900000000000006</c:v>
                </c:pt>
                <c:pt idx="24">
                  <c:v>66.400000000000006</c:v>
                </c:pt>
                <c:pt idx="32">
                  <c:v>67.599999999999994</c:v>
                </c:pt>
              </c:numCache>
            </c:numRef>
          </c:xVal>
          <c:yVal>
            <c:numRef>
              <c:f>公会計指標分析・財政指標組合せ分析表!$BP$51:$DC$51</c:f>
              <c:numCache>
                <c:formatCode>#,##0.0;"▲ "#,##0.0</c:formatCode>
                <c:ptCount val="40"/>
                <c:pt idx="0">
                  <c:v>53.2</c:v>
                </c:pt>
                <c:pt idx="8">
                  <c:v>57.2</c:v>
                </c:pt>
                <c:pt idx="16">
                  <c:v>45.5</c:v>
                </c:pt>
                <c:pt idx="24">
                  <c:v>41.7</c:v>
                </c:pt>
                <c:pt idx="32">
                  <c:v>32.6</c:v>
                </c:pt>
              </c:numCache>
            </c:numRef>
          </c:yVal>
          <c:smooth val="0"/>
          <c:extLst>
            <c:ext xmlns:c16="http://schemas.microsoft.com/office/drawing/2014/chart" uri="{C3380CC4-5D6E-409C-BE32-E72D297353CC}">
              <c16:uniqueId val="{00000009-FAE7-4D84-88BE-FB9FF57C02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{3E8D808F-D6E5-4DC4-B086-C02528C89335}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AE7-4D84-88BE-FB9FF57C026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{78148E8E-B46A-446F-83D9-7A40A63CCCB2}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AE7-4D84-88BE-FB9FF57C02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{E79C9028-269C-47CC-B3E1-72D324ABBF7B}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AE7-4D84-88BE-FB9FF57C02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{0F667184-B39F-4A1B-80DF-BE6C0FCEE405}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AE7-4D84-88BE-FB9FF57C02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{4F794746-90BC-4481-9B0F-328DBFE72F5C}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AE7-4D84-88BE-FB9FF57C02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{8A11A37C-532E-4882-A8C6-AC6E1BC679BC}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AE7-4D84-88BE-FB9FF57C02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{5B7FB0CB-4629-4BF9-9BEE-23979234791D}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AE7-4D84-88BE-FB9FF57C02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{77A9CDFC-4CD2-430D-AB05-404C03D5DD26}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AE7-4D84-88BE-FB9FF57C02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{8548FE3C-EC81-44B7-94C7-970C4557F70E}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AE7-4D84-88BE-FB9FF57C02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59.1</c:v>
                </c:pt>
                <c:pt idx="16">
                  <c:v>61.7</c:v>
                </c:pt>
                <c:pt idx="24">
                  <c:v>63.5</c:v>
                </c:pt>
                <c:pt idx="32">
                  <c:v>64.400000000000006</c:v>
                </c:pt>
              </c:numCache>
            </c:numRef>
          </c:xVal>
          <c:yVal>
            <c:numRef>
              <c:f>公会計指標分析・財政指標組合せ分析表!$BP$55:$DC$55</c:f>
              <c:numCache>
                <c:formatCode>#,##0.0;"▲ "#,##0.0</c:formatCode>
                <c:ptCount val="40"/>
                <c:pt idx="0">
                  <c:v>40.4</c:v>
                </c:pt>
                <c:pt idx="8">
                  <c:v>39.5</c:v>
                </c:pt>
                <c:pt idx="16">
                  <c:v>19</c:v>
                </c:pt>
                <c:pt idx="24">
                  <c:v>4</c:v>
                </c:pt>
                <c:pt idx="32">
                  <c:v>0.4</c:v>
                </c:pt>
              </c:numCache>
            </c:numRef>
          </c:yVal>
          <c:smooth val="0"/>
          <c:extLst>
            <c:ext xmlns:c16="http://schemas.microsoft.com/office/drawing/2014/chart" uri="{C3380CC4-5D6E-409C-BE32-E72D297353CC}">
              <c16:uniqueId val="{00000013-FAE7-4D84-88BE-FB9FF57C0264}"/>
            </c:ext>
          </c:extLst>
        </c:ser>
        <c:dLbls>
          <c:showLegendKey val="0"/>
          <c:showVal val="1"/>
          <c:showCatName val="0"/>
          <c:showSerName val="0"/>
          <c:showPercent val="0"/>
          <c:showBubbleSize val="0"/>
        </c:dLbls>
        <c:axId val="46179840"/>
        <c:axId val="46181760"/>
      </c:scatterChart>
      <c:valAx>
        <c:axId val="46179840"/>
        <c:scaling>
          <c:orientation val="maxMin"/>
          <c:max val="69"/>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{B9ED4083-344C-4745-9458-2F26E6C307CC}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819-4F92-98D8-D9DFD0D720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{DACAF009-7714-4CAB-9DD8-6BE4445BD834}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19-4F92-98D8-D9DFD0D720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{29EBF997-F6BB-4B41-AD94-7836D68D4D7D}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19-4F92-98D8-D9DFD0D720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{AF52AE79-B2C3-4EDA-B0D2-420D2361D4E7}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19-4F92-98D8-D9DFD0D720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{20E8356D-6101-4371-91C7-3A1C38BB80A8}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19-4F92-98D8-D9DFD0D7204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{5E6F5B1E-46B4-493B-B796-BE5A8E4FA9EC}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819-4F92-98D8-D9DFD0D72048}"/>
                </c:ext>
              </c:extLst>
            </c:dLbl>
            <c:dLbl>
              <c:idx val="16"/>
              <c:layout>
                <c:manualLayout>
                  <c:x val="-4.4905057365901176E-2"/>
                  <c:y val="-5.994422932419667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{B820C44E-9011-44E8-BA3D-AED92C00CBFB}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819-4F92-98D8-D9DFD0D72048}"/>
                </c:ext>
              </c:extLst>
            </c:dLbl>
            <c:dLbl>
              <c:idx val="24"/>
              <c:layout>
                <c:manualLayout>
                  <c:x val="-1.8235628084250059E-2"/>
                  <c:y val="-6.488872236382180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{F8ABAD45-AE4C-4D30-9F9F-7ED1D4020DC9}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819-4F92-98D8-D9DFD0D7204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{AA799A8F-00F9-4303-BBA8-C1C7D6547615}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819-4F92-98D8-D9DFD0D720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9.3000000000000007</c:v>
                </c:pt>
                <c:pt idx="16">
                  <c:v>8.9</c:v>
                </c:pt>
                <c:pt idx="24">
                  <c:v>8.9</c:v>
                </c:pt>
                <c:pt idx="32">
                  <c:v>9.1</c:v>
                </c:pt>
              </c:numCache>
            </c:numRef>
          </c:xVal>
          <c:yVal>
            <c:numRef>
              <c:f>公会計指標分析・財政指標組合せ分析表!$BP$73:$DC$73</c:f>
              <c:numCache>
                <c:formatCode>#,##0.0;"▲ "#,##0.0</c:formatCode>
                <c:ptCount val="40"/>
                <c:pt idx="0">
                  <c:v>53.2</c:v>
                </c:pt>
                <c:pt idx="8">
                  <c:v>57.2</c:v>
                </c:pt>
                <c:pt idx="16">
                  <c:v>45.5</c:v>
                </c:pt>
                <c:pt idx="24">
                  <c:v>41.7</c:v>
                </c:pt>
                <c:pt idx="32">
                  <c:v>32.6</c:v>
                </c:pt>
              </c:numCache>
            </c:numRef>
          </c:yVal>
          <c:smooth val="0"/>
          <c:extLst>
            <c:ext xmlns:c16="http://schemas.microsoft.com/office/drawing/2014/chart" uri="{C3380CC4-5D6E-409C-BE32-E72D297353CC}">
              <c16:uniqueId val="{00000009-C819-4F92-98D8-D9DFD0D7204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429687715380722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{5890D62C-46CB-42DC-826F-1B6E537AAFAE}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819-4F92-98D8-D9DFD0D720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{9BED0F61-FAE3-4F54-B9F3-A1EB9E6B7D8B}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19-4F92-98D8-D9DFD0D720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{FC3FAF75-7D5D-4E22-82F0-595B2B74B00F}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19-4F92-98D8-D9DFD0D720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{66780FBF-F3E0-465F-9BBD-6A0CDAB86246}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19-4F92-98D8-D9DFD0D720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{0BA88212-925B-46A5-8BB7-3588C3C60AD5}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19-4F92-98D8-D9DFD0D72048}"/>
                </c:ext>
              </c:extLst>
            </c:dLbl>
            <c:dLbl>
              <c:idx val="8"/>
              <c:layout>
                <c:manualLayout>
                  <c:x val="-2.6710997734770581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{D198238E-FB3D-4E74-9F41-88D21E831CFF}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819-4F92-98D8-D9DFD0D7204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{771A19BB-31DD-422E-9582-2DB307D628CE}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819-4F92-98D8-D9DFD0D7204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{C32F179C-5437-4FB9-B465-429752E02A31}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819-4F92-98D8-D9DFD0D7204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{8ACDE04F-B61D-4E5D-BF12-A4B6E43B1687}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819-4F92-98D8-D9DFD0D720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8</c:v>
                </c:pt>
                <c:pt idx="24">
                  <c:v>8</c:v>
                </c:pt>
                <c:pt idx="32">
                  <c:v>8.3000000000000007</c:v>
                </c:pt>
              </c:numCache>
            </c:numRef>
          </c:xVal>
          <c:yVal>
            <c:numRef>
              <c:f>公会計指標分析・財政指標組合せ分析表!$BP$77:$DC$77</c:f>
              <c:numCache>
                <c:formatCode>#,##0.0;"▲ "#,##0.0</c:formatCode>
                <c:ptCount val="40"/>
                <c:pt idx="0">
                  <c:v>40.4</c:v>
                </c:pt>
                <c:pt idx="8">
                  <c:v>39.5</c:v>
                </c:pt>
                <c:pt idx="16">
                  <c:v>19</c:v>
                </c:pt>
                <c:pt idx="24">
                  <c:v>4</c:v>
                </c:pt>
                <c:pt idx="32">
                  <c:v>0.4</c:v>
                </c:pt>
              </c:numCache>
            </c:numRef>
          </c:yVal>
          <c:smooth val="0"/>
          <c:extLst>
            <c:ext xmlns:c16="http://schemas.microsoft.com/office/drawing/2014/chart" uri="{C3380CC4-5D6E-409C-BE32-E72D297353CC}">
              <c16:uniqueId val="{00000013-C819-4F92-98D8-D9DFD0D72048}"/>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債務負担行為に基づく支出額が減少、任意繰上償還、償還終了等により元利償還金等（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の総額は減となった。</a:t>
          </a: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も減少したため、実質公債費比率の分子は減少した。</a:t>
          </a:r>
        </a:p>
        <a:p>
          <a:r>
            <a:rPr kumimoji="1" lang="ja-JP" altLang="en-US" sz="1400">
              <a:latin typeface="ＭＳ ゴシック" pitchFamily="49" charset="-128"/>
              <a:ea typeface="ＭＳ ゴシック" pitchFamily="49" charset="-128"/>
            </a:rPr>
            <a:t>　今後は、計画されている大規模事業及び頻発する災害復旧に対する地方債の元利償還による実質公債費比率の増加が見込まれるため、総合計画による事業の厳選に努めるとともに効果的な繰上償還を検討し、実質公債費比率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当市では、減債基金のうち満期一括償還地方債の償還財源としての積立は無い。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一般会計等に係る地方債の現在高の減少、債務負担行為に基づく支出予定額の減少等により将来負担額の総額は減少した。</a:t>
          </a:r>
        </a:p>
        <a:p>
          <a:r>
            <a:rPr kumimoji="1" lang="ja-JP" altLang="en-US" sz="1400">
              <a:latin typeface="ＭＳ ゴシック" pitchFamily="49" charset="-128"/>
              <a:ea typeface="ＭＳ ゴシック" pitchFamily="49" charset="-128"/>
            </a:rPr>
            <a:t>　一方で、充当可能基金が増加したものの、基準財政需要額参入見込額等が減少したため、充当可能財源等も減少した。</a:t>
          </a:r>
        </a:p>
        <a:p>
          <a:r>
            <a:rPr kumimoji="1" lang="ja-JP" altLang="en-US" sz="1400">
              <a:latin typeface="ＭＳ ゴシック" pitchFamily="49" charset="-128"/>
              <a:ea typeface="ＭＳ ゴシック" pitchFamily="49" charset="-128"/>
            </a:rPr>
            <a:t>　結果、将来負担比率の分子は減少となった。</a:t>
          </a:r>
        </a:p>
        <a:p>
          <a:r>
            <a:rPr kumimoji="1" lang="ja-JP" altLang="en-US" sz="1400">
              <a:latin typeface="ＭＳ ゴシック" pitchFamily="49" charset="-128"/>
              <a:ea typeface="ＭＳ ゴシック" pitchFamily="49" charset="-128"/>
            </a:rPr>
            <a:t>　今後は、効果的な繰上償還を検討し地方債の残高の減少を図るとともに、総合計画等により事業を厳選し、充当可能財源を確保することで、将来負担比率を抑制する。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福島県二本松市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決算剰余金より、財政調整基金に約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百万円、地域振興整備基金へ約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万円、減産基金を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一般会計の調整財源として大きな割合を占めているが、これらの基金によることなく、できる限り歳入増の取り組み及び総合計画等により事業の厳選を行い歳出減となるように努める。そのほかの特定目的基金については、使途に沿った事業に充当していく予定であり、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地域振興整備基金：市勢の振興、地域活性化に向けた施策の推進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都市公園施設整備基金：都市公園施設の整備促進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森林環境整備基金：森林環境の整備促進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社会福祉基金：運用利子等により約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百万円積み立てた一方、社協活動推進事業に約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地域振興整備基金：ふるさと納税等により約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百万円積み立てた一方、地域の活性化に資する施設の維持管理等に約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都市公園施設整備基金：運用利子の積み立てによる増加。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国際交流基金：青年海外協力隊支援事業分等に取り崩したことによる減少。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森林環境整備基金：森林環境譲与税の積み立てによる増加。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地域振興整備基金は、ふるさと納税のさらなる伸びを目指し、地域の活性化に資する事業への活用を行うことができるよう努める。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その他、各基金の使途を踏まえ、基金事業等の精査を行い、適切に管理する。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百万円の取り崩しを行ったため、結果として約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調整財源として大きな割合を占めているが、基金の充当をできる限り抑制し、歳入増の取り組み及び総合計画等により事業の厳選を行い歳出減となるよう努め、真に必要な事業が行われる際の財源として適切に充当が行え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同様、一般会計の調整財源として大きな割合を占めているが、基金の充当をできる限り抑制し、歳入増の取り組み及び総合計画等により事業の厳選を行い歳出減となるよう努め、真に必要な事業が行われる際の財源として適切に充当が行え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CFE9446-6011-4747-8F47-18AEF03C82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2415ED1-3E22-4FD7-8898-FCC782C6A9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8800B96-D086-4D26-B3AF-26737662374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8695276-A2CC-4B96-A43E-C670773A74F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C5DF6B0-0D1F-4084-8BB8-EDFED2BA865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AE4A9EB-DFC7-4A09-9365-2EAF6DC8422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70642AE-33F8-4FD5-AA07-0CBA3F08FB2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6AF140B-18BE-464D-A460-DD1BCA6FB0F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42D84CF-19F9-44BD-ACDE-10F9A760C25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774D977-CEB7-46B9-B24A-4777FDB900B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28A1C9B-4AA6-4A16-B5D4-E9A69B73A53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BB9E8BF-14DC-4653-B0DE-112467B8D54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51,263
50,626
344.42
33,054,578
31,464,590
1,490,152
17,043,668
31,609,152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B9826F2-D57F-486C-B68E-347C5C4A421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6E4D8D1-8B12-4106-BAE0-53684D969BC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BF4E8C2-8E4E-4891-959A-2E2EF47C690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6CE86A4-CDF0-44BC-83DB-2242CAC015A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E577E32-EA83-4A10-8EB6-D97D9C5FF38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31D44B1-9EB9-48EC-A53D-C2008294FBA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6167ECE-CBC4-4AA5-B07B-5E47EBFEBB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3B9A981-B6C8-4845-A355-84427DEA6F5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ECD15B8-9067-4F4D-8C91-ADB52F7A961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857D1C3-00D3-4F28-BF84-43A4F9FB1F8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2ECCF2B-B550-4AA6-A804-506E818B48B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4F69029-1D9F-4FA6-A255-F063580F42B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4C68081-18E9-4F0A-9FB9-EA156A56AB2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8D5DFDD-FDA0-49F6-A3F3-2E910C86929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9A57E4C-268D-4F82-AB57-C3774F53043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C502FF4-E486-456E-B401-D897326A01C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DDC8FE9-55A7-4B0F-891F-AC9DABCEEDB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734B9A9-372C-4C9A-81FB-A7C60D6CB81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7395851-7596-42B5-9ED2-ED02E98AF4C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5C4F718-4C2B-4A2A-89F4-CA3EAB92E8E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426E3EF-1EFC-4508-8F2E-8F2B700A229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BA566EE-0F12-4179-9097-8623B4ADD54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D708971-6259-44AC-881C-1BD086E15B0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AFD2759-A739-40E9-B942-CDDDF3A01DC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A28D1E8-DBE4-4DC9-B91F-1DB5D151240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339E6FA-E578-4169-A1F9-A1A5C24AE41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59020A0-3FD7-4EEC-9418-F6CA403B3ED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A849CF2-798B-483C-9821-AF8C5FB0F8A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98FC448-0F77-4D0C-9C7D-43A442BADE3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E56E6C3-A17D-441D-A441-87F2489CA41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8F1E7DB-282D-4641-B607-327CFFD439B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0BF1E12-D8F1-4E75-9933-7D550868464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F01D4E6-811A-4A96-BDCC-A0EEDA48AB1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B605F99-B0E7-42C8-A6DE-91F226C953E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13C80FC-4BBD-4802-99C6-D33B49B668A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％）と比較して若干老朽化が進んだ。これは、新たに形成された資産の額より、減価償却によって減額となった分が上回ったことによる。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が保有している資産の維持や長寿命化については、有形固定資産減価償却率の過度な上昇に配慮し、将来世代へ有用な資産を形成していけるよう、長期総合計画や公共施設等個別施設計画などの計画を考慮し、適正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5DDCA30-BFB1-4F9F-9197-6411DAB372E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D1D6512-DEEF-4C8A-BDE5-E190F45DB6D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F8FE6D8-23FB-4297-8320-8B7A0813867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DC4CA5F-A973-4AC6-B6EF-745FD818529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4677D9F4-1C14-4FBD-8063-4FE073EC3CA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4CD3C56-BB2A-4DD5-B8D8-06A8690DF4D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9F23E06-3D6D-45A5-BE4F-636CB00E2B8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79EF8902-85D1-4D51-BC97-BD6E10A172A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79BF023-6DFA-41C4-822D-8A3974C6937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295F216D-4B35-49CD-810D-03405B86455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82A882B-7AC8-44BD-B56C-16216B93554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4F0FF47A-7C0A-49FB-BE16-57E5D90ABEA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50A9D5E-ED01-400A-BA3A-70237F0BC92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0078044-A2B8-4FC1-81E8-634DAE50366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4BB0FF49-B7D6-4F66-A342-945B5839EEA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219CDC8-20DD-4F02-89F6-E04FA13F576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34DA6E03-BD25-4A5C-9393-D4BD48F87C09}"/>
            </a:ext>
          </a:extLst>
        </xdr:cNvPr>
        <xdr:cNvCxnSpPr/>
      </xdr:nvCxnSpPr>
      <xdr:spPr>
        <a:xfrm flipV="1">
          <a:off x="4760595" y="5341620"/>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C154460B-759D-4B28-A443-292B09394A4E}"/>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E8BFA01B-A378-4957-B3DD-AE8C89BDB4DA}"/>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8" name="有形固定資産減価償却率最大値テキスト">
          <a:extLst>
            <a:ext uri="{FF2B5EF4-FFF2-40B4-BE49-F238E27FC236}">
              <a16:creationId xmlns:a16="http://schemas.microsoft.com/office/drawing/2014/main" id="{17FB68B4-DCC0-430F-911B-75642F30F29A}"/>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9" name="直線コネクタ 68">
          <a:extLst>
            <a:ext uri="{FF2B5EF4-FFF2-40B4-BE49-F238E27FC236}">
              <a16:creationId xmlns:a16="http://schemas.microsoft.com/office/drawing/2014/main" id="{B0723452-25C4-43A2-A16F-ACBEC08B4B4A}"/>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0" name="有形固定資産減価償却率平均値テキスト">
          <a:extLst>
            <a:ext uri="{FF2B5EF4-FFF2-40B4-BE49-F238E27FC236}">
              <a16:creationId xmlns:a16="http://schemas.microsoft.com/office/drawing/2014/main" id="{B79E08CF-D696-4F8E-BF66-4E596FD38067}"/>
            </a:ext>
          </a:extLst>
        </xdr:cNvPr>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300A1AEB-7C55-4731-AE8B-F864F9B1576E}"/>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2" name="フローチャート: 判断 71">
          <a:extLst>
            <a:ext uri="{FF2B5EF4-FFF2-40B4-BE49-F238E27FC236}">
              <a16:creationId xmlns:a16="http://schemas.microsoft.com/office/drawing/2014/main" id="{F8CEFC24-3038-4896-9354-9C5A8225C47C}"/>
            </a:ext>
          </a:extLst>
        </xdr:cNvPr>
        <xdr:cNvSpPr/>
      </xdr:nvSpPr>
      <xdr:spPr>
        <a:xfrm>
          <a:off x="4000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3" name="フローチャート: 判断 72">
          <a:extLst>
            <a:ext uri="{FF2B5EF4-FFF2-40B4-BE49-F238E27FC236}">
              <a16:creationId xmlns:a16="http://schemas.microsoft.com/office/drawing/2014/main" id="{0FADCFE6-9028-4FFE-8274-6995F860FBE7}"/>
            </a:ext>
          </a:extLst>
        </xdr:cNvPr>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34290</xdr:rowOff>
    </xdr:from>
    <xdr:to>
      <xdr:col>11</xdr:col>
      <xdr:colOff>187325</xdr:colOff>
      <xdr:row>30</xdr:row>
      <xdr:rowOff>135890</xdr:rowOff>
    </xdr:to>
    <xdr:sp macro="" textlink="">
      <xdr:nvSpPr>
        <xdr:cNvPr id="74" name="フローチャート: 判断 73">
          <a:extLst>
            <a:ext uri="{FF2B5EF4-FFF2-40B4-BE49-F238E27FC236}">
              <a16:creationId xmlns:a16="http://schemas.microsoft.com/office/drawing/2014/main" id="{9F24436F-3A9E-4526-B437-2742A8B01C67}"/>
            </a:ext>
          </a:extLst>
        </xdr:cNvPr>
        <xdr:cNvSpPr/>
      </xdr:nvSpPr>
      <xdr:spPr>
        <a:xfrm>
          <a:off x="2476500" y="59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9102</xdr:rowOff>
    </xdr:from>
    <xdr:to>
      <xdr:col>7</xdr:col>
      <xdr:colOff>187325</xdr:colOff>
      <xdr:row>30</xdr:row>
      <xdr:rowOff>110702</xdr:rowOff>
    </xdr:to>
    <xdr:sp macro="" textlink="">
      <xdr:nvSpPr>
        <xdr:cNvPr id="75" name="フローチャート: 判断 74">
          <a:extLst>
            <a:ext uri="{FF2B5EF4-FFF2-40B4-BE49-F238E27FC236}">
              <a16:creationId xmlns:a16="http://schemas.microsoft.com/office/drawing/2014/main" id="{1038EB17-74CF-4991-BFC6-91FD0831AD13}"/>
            </a:ext>
          </a:extLst>
        </xdr:cNvPr>
        <xdr:cNvSpPr/>
      </xdr:nvSpPr>
      <xdr:spPr>
        <a:xfrm>
          <a:off x="1714500" y="592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409CBFC-FE75-4942-88CC-F4577B85DCC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554928F-F242-453D-9E2B-2F8317B54BC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D4EA570-F223-4CE0-92EB-A7DBD372385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E3ECCE6-68F7-4857-976E-DCA8A8DB5F2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39F153B-B2B3-4C9E-BAD0-A3F3382714D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168698</xdr:rowOff>
    </xdr:from>
    <xdr:to>
      <xdr:col>23</xdr:col>
      <xdr:colOff>136525</xdr:colOff>
      <xdr:row>32</xdr:row>
      <xdr:rowOff>98848</xdr:rowOff>
    </xdr:to>
    <xdr:sp macro="" textlink="">
      <xdr:nvSpPr>
        <xdr:cNvPr id="81" name="楕円 80">
          <a:extLst>
            <a:ext uri="{FF2B5EF4-FFF2-40B4-BE49-F238E27FC236}">
              <a16:creationId xmlns:a16="http://schemas.microsoft.com/office/drawing/2014/main" id="{7046F1E6-F680-469C-8073-70E2E930B53E}"/>
            </a:ext>
          </a:extLst>
        </xdr:cNvPr>
        <xdr:cNvSpPr/>
      </xdr:nvSpPr>
      <xdr:spPr>
        <a:xfrm>
          <a:off x="4711700" y="62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147125</xdr:rowOff>
    </xdr:from>
    <xdr:ext cx="405111" cy="259045"/>
    <xdr:sp macro="" textlink="">
      <xdr:nvSpPr>
        <xdr:cNvPr id="82" name="有形固定資産減価償却率該当値テキスト">
          <a:extLst>
            <a:ext uri="{FF2B5EF4-FFF2-40B4-BE49-F238E27FC236}">
              <a16:creationId xmlns:a16="http://schemas.microsoft.com/office/drawing/2014/main" id="{38068EAF-AA64-4CEB-B3FD-4F390A8112A0}"/>
            </a:ext>
          </a:extLst>
        </xdr:cNvPr>
        <xdr:cNvSpPr txBox="1"/>
      </xdr:nvSpPr>
      <xdr:spPr>
        <a:xfrm>
          <a:off x="4813300" y="6233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125518</xdr:rowOff>
    </xdr:from>
    <xdr:to>
      <xdr:col>19</xdr:col>
      <xdr:colOff>187325</xdr:colOff>
      <xdr:row>32</xdr:row>
      <xdr:rowOff>55668</xdr:rowOff>
    </xdr:to>
    <xdr:sp macro="" textlink="">
      <xdr:nvSpPr>
        <xdr:cNvPr id="83" name="楕円 82">
          <a:extLst>
            <a:ext uri="{FF2B5EF4-FFF2-40B4-BE49-F238E27FC236}">
              <a16:creationId xmlns:a16="http://schemas.microsoft.com/office/drawing/2014/main" id="{424618B9-23CA-4682-B272-598E9AA531E8}"/>
            </a:ext>
          </a:extLst>
        </xdr:cNvPr>
        <xdr:cNvSpPr/>
      </xdr:nvSpPr>
      <xdr:spPr>
        <a:xfrm>
          <a:off x="4000500" y="62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4868</xdr:rowOff>
    </xdr:from>
    <xdr:to>
      <xdr:col>23</xdr:col>
      <xdr:colOff>85725</xdr:colOff>
      <xdr:row>32</xdr:row>
      <xdr:rowOff>48048</xdr:rowOff>
    </xdr:to>
    <xdr:cxnSp macro="">
      <xdr:nvCxnSpPr>
        <xdr:cNvPr id="84" name="直線コネクタ 83">
          <a:extLst>
            <a:ext uri="{FF2B5EF4-FFF2-40B4-BE49-F238E27FC236}">
              <a16:creationId xmlns:a16="http://schemas.microsoft.com/office/drawing/2014/main" id="{5C085C39-18EF-496A-AA39-C1E0A9BC0F69}"/>
            </a:ext>
          </a:extLst>
        </xdr:cNvPr>
        <xdr:cNvCxnSpPr/>
      </xdr:nvCxnSpPr>
      <xdr:spPr>
        <a:xfrm>
          <a:off x="4051300" y="626279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71543</xdr:rowOff>
    </xdr:from>
    <xdr:to>
      <xdr:col>15</xdr:col>
      <xdr:colOff>187325</xdr:colOff>
      <xdr:row>32</xdr:row>
      <xdr:rowOff>1693</xdr:rowOff>
    </xdr:to>
    <xdr:sp macro="" textlink="">
      <xdr:nvSpPr>
        <xdr:cNvPr id="85" name="楕円 84">
          <a:extLst>
            <a:ext uri="{FF2B5EF4-FFF2-40B4-BE49-F238E27FC236}">
              <a16:creationId xmlns:a16="http://schemas.microsoft.com/office/drawing/2014/main" id="{64353EE6-F8CD-4989-A979-E426A83A6A60}"/>
            </a:ext>
          </a:extLst>
        </xdr:cNvPr>
        <xdr:cNvSpPr/>
      </xdr:nvSpPr>
      <xdr:spPr>
        <a:xfrm>
          <a:off x="3238500" y="61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122343</xdr:rowOff>
    </xdr:from>
    <xdr:to>
      <xdr:col>19</xdr:col>
      <xdr:colOff>136525</xdr:colOff>
      <xdr:row>32</xdr:row>
      <xdr:rowOff>4868</xdr:rowOff>
    </xdr:to>
    <xdr:cxnSp macro="">
      <xdr:nvCxnSpPr>
        <xdr:cNvPr id="86" name="直線コネクタ 85">
          <a:extLst>
            <a:ext uri="{FF2B5EF4-FFF2-40B4-BE49-F238E27FC236}">
              <a16:creationId xmlns:a16="http://schemas.microsoft.com/office/drawing/2014/main" id="{82B82B00-F4F7-447C-8A96-4FDF3F79CF0D}"/>
            </a:ext>
          </a:extLst>
        </xdr:cNvPr>
        <xdr:cNvCxnSpPr/>
      </xdr:nvCxnSpPr>
      <xdr:spPr>
        <a:xfrm>
          <a:off x="3289300" y="620881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31962</xdr:rowOff>
    </xdr:from>
    <xdr:to>
      <xdr:col>11</xdr:col>
      <xdr:colOff>187325</xdr:colOff>
      <xdr:row>31</xdr:row>
      <xdr:rowOff>133562</xdr:rowOff>
    </xdr:to>
    <xdr:sp macro="" textlink="">
      <xdr:nvSpPr>
        <xdr:cNvPr id="87" name="楕円 86">
          <a:extLst>
            <a:ext uri="{FF2B5EF4-FFF2-40B4-BE49-F238E27FC236}">
              <a16:creationId xmlns:a16="http://schemas.microsoft.com/office/drawing/2014/main" id="{AFD695DC-4A8F-4A1A-99EA-138FECE2A9CA}"/>
            </a:ext>
          </a:extLst>
        </xdr:cNvPr>
        <xdr:cNvSpPr/>
      </xdr:nvSpPr>
      <xdr:spPr>
        <a:xfrm>
          <a:off x="2476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82762</xdr:rowOff>
    </xdr:from>
    <xdr:to>
      <xdr:col>15</xdr:col>
      <xdr:colOff>136525</xdr:colOff>
      <xdr:row>31</xdr:row>
      <xdr:rowOff>122343</xdr:rowOff>
    </xdr:to>
    <xdr:cxnSp macro="">
      <xdr:nvCxnSpPr>
        <xdr:cNvPr id="88" name="直線コネクタ 87">
          <a:extLst>
            <a:ext uri="{FF2B5EF4-FFF2-40B4-BE49-F238E27FC236}">
              <a16:creationId xmlns:a16="http://schemas.microsoft.com/office/drawing/2014/main" id="{C6DB6ED3-5AB1-4D01-8D35-05FEBC579C71}"/>
            </a:ext>
          </a:extLst>
        </xdr:cNvPr>
        <xdr:cNvCxnSpPr/>
      </xdr:nvCxnSpPr>
      <xdr:spPr>
        <a:xfrm>
          <a:off x="2527300" y="616923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149437</xdr:rowOff>
    </xdr:from>
    <xdr:to>
      <xdr:col>7</xdr:col>
      <xdr:colOff>187325</xdr:colOff>
      <xdr:row>31</xdr:row>
      <xdr:rowOff>79587</xdr:rowOff>
    </xdr:to>
    <xdr:sp macro="" textlink="">
      <xdr:nvSpPr>
        <xdr:cNvPr id="89" name="楕円 88">
          <a:extLst>
            <a:ext uri="{FF2B5EF4-FFF2-40B4-BE49-F238E27FC236}">
              <a16:creationId xmlns:a16="http://schemas.microsoft.com/office/drawing/2014/main" id="{1B53BC42-6DCE-4BEC-AC20-CF2C67658BCC}"/>
            </a:ext>
          </a:extLst>
        </xdr:cNvPr>
        <xdr:cNvSpPr/>
      </xdr:nvSpPr>
      <xdr:spPr>
        <a:xfrm>
          <a:off x="17145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28787</xdr:rowOff>
    </xdr:from>
    <xdr:to>
      <xdr:col>11</xdr:col>
      <xdr:colOff>136525</xdr:colOff>
      <xdr:row>31</xdr:row>
      <xdr:rowOff>82762</xdr:rowOff>
    </xdr:to>
    <xdr:cxnSp macro="">
      <xdr:nvCxnSpPr>
        <xdr:cNvPr id="90" name="直線コネクタ 89">
          <a:extLst>
            <a:ext uri="{FF2B5EF4-FFF2-40B4-BE49-F238E27FC236}">
              <a16:creationId xmlns:a16="http://schemas.microsoft.com/office/drawing/2014/main" id="{B72F7498-C68A-4F9E-8C79-0F27FD5BC79D}"/>
            </a:ext>
          </a:extLst>
        </xdr:cNvPr>
        <xdr:cNvCxnSpPr/>
      </xdr:nvCxnSpPr>
      <xdr:spPr>
        <a:xfrm>
          <a:off x="1765300" y="611526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139294</xdr:rowOff>
    </xdr:from>
    <xdr:ext cx="405111" cy="259045"/>
    <xdr:sp macro="" textlink="">
      <xdr:nvSpPr>
        <xdr:cNvPr id="91" name="n_1aveValue有形固定資産減価償却率">
          <a:extLst>
            <a:ext uri="{FF2B5EF4-FFF2-40B4-BE49-F238E27FC236}">
              <a16:creationId xmlns:a16="http://schemas.microsoft.com/office/drawing/2014/main" id="{AAC84A05-0EF6-4B86-B75A-AF124B277B09}"/>
            </a:ext>
          </a:extLst>
        </xdr:cNvPr>
        <xdr:cNvSpPr txBox="1"/>
      </xdr:nvSpPr>
      <xdr:spPr>
        <a:xfrm>
          <a:off x="3836044" y="5882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92" name="n_2aveValue有形固定資産減価償却率">
          <a:extLst>
            <a:ext uri="{FF2B5EF4-FFF2-40B4-BE49-F238E27FC236}">
              <a16:creationId xmlns:a16="http://schemas.microsoft.com/office/drawing/2014/main" id="{EF984E91-46BF-4C13-9CF2-E83E9B5C5A26}"/>
            </a:ext>
          </a:extLst>
        </xdr:cNvPr>
        <xdr:cNvSpPr txBox="1"/>
      </xdr:nvSpPr>
      <xdr:spPr>
        <a:xfrm>
          <a:off x="30867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152417</xdr:rowOff>
    </xdr:from>
    <xdr:ext cx="405111" cy="259045"/>
    <xdr:sp macro="" textlink="">
      <xdr:nvSpPr>
        <xdr:cNvPr id="93" name="n_3aveValue有形固定資産減価償却率">
          <a:extLst>
            <a:ext uri="{FF2B5EF4-FFF2-40B4-BE49-F238E27FC236}">
              <a16:creationId xmlns:a16="http://schemas.microsoft.com/office/drawing/2014/main" id="{CFA305CF-9FD5-43BF-B53F-1CAA8B8CEB3F}"/>
            </a:ext>
          </a:extLst>
        </xdr:cNvPr>
        <xdr:cNvSpPr txBox="1"/>
      </xdr:nvSpPr>
      <xdr:spPr>
        <a:xfrm>
          <a:off x="2324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127229</xdr:rowOff>
    </xdr:from>
    <xdr:ext cx="405111" cy="259045"/>
    <xdr:sp macro="" textlink="">
      <xdr:nvSpPr>
        <xdr:cNvPr id="94" name="n_4aveValue有形固定資産減価償却率">
          <a:extLst>
            <a:ext uri="{FF2B5EF4-FFF2-40B4-BE49-F238E27FC236}">
              <a16:creationId xmlns:a16="http://schemas.microsoft.com/office/drawing/2014/main" id="{6B32E749-8D47-48F8-9FF6-1EC8E9EF2B47}"/>
            </a:ext>
          </a:extLst>
        </xdr:cNvPr>
        <xdr:cNvSpPr txBox="1"/>
      </xdr:nvSpPr>
      <xdr:spPr>
        <a:xfrm>
          <a:off x="15627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46795</xdr:rowOff>
    </xdr:from>
    <xdr:ext cx="405111" cy="259045"/>
    <xdr:sp macro="" textlink="">
      <xdr:nvSpPr>
        <xdr:cNvPr id="95" name="n_1mainValue有形固定資産減価償却率">
          <a:extLst>
            <a:ext uri="{FF2B5EF4-FFF2-40B4-BE49-F238E27FC236}">
              <a16:creationId xmlns:a16="http://schemas.microsoft.com/office/drawing/2014/main" id="{F8344E71-63D7-453C-973C-CC470C13E07F}"/>
            </a:ext>
          </a:extLst>
        </xdr:cNvPr>
        <xdr:cNvSpPr txBox="1"/>
      </xdr:nvSpPr>
      <xdr:spPr>
        <a:xfrm>
          <a:off x="3836044" y="6304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164270</xdr:rowOff>
    </xdr:from>
    <xdr:ext cx="405111" cy="259045"/>
    <xdr:sp macro="" textlink="">
      <xdr:nvSpPr>
        <xdr:cNvPr id="96" name="n_2mainValue有形固定資産減価償却率">
          <a:extLst>
            <a:ext uri="{FF2B5EF4-FFF2-40B4-BE49-F238E27FC236}">
              <a16:creationId xmlns:a16="http://schemas.microsoft.com/office/drawing/2014/main" id="{B3613687-8F61-45FD-9B3D-BA2905585C4D}"/>
            </a:ext>
          </a:extLst>
        </xdr:cNvPr>
        <xdr:cNvSpPr txBox="1"/>
      </xdr:nvSpPr>
      <xdr:spPr>
        <a:xfrm>
          <a:off x="30867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124689</xdr:rowOff>
    </xdr:from>
    <xdr:ext cx="405111" cy="259045"/>
    <xdr:sp macro="" textlink="">
      <xdr:nvSpPr>
        <xdr:cNvPr id="97" name="n_3mainValue有形固定資産減価償却率">
          <a:extLst>
            <a:ext uri="{FF2B5EF4-FFF2-40B4-BE49-F238E27FC236}">
              <a16:creationId xmlns:a16="http://schemas.microsoft.com/office/drawing/2014/main" id="{839EEB89-970E-4E5D-835E-1D6B191B54D9}"/>
            </a:ext>
          </a:extLst>
        </xdr:cNvPr>
        <xdr:cNvSpPr txBox="1"/>
      </xdr:nvSpPr>
      <xdr:spPr>
        <a:xfrm>
          <a:off x="23247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70714</xdr:rowOff>
    </xdr:from>
    <xdr:ext cx="405111" cy="259045"/>
    <xdr:sp macro="" textlink="">
      <xdr:nvSpPr>
        <xdr:cNvPr id="98" name="n_4mainValue有形固定資産減価償却率">
          <a:extLst>
            <a:ext uri="{FF2B5EF4-FFF2-40B4-BE49-F238E27FC236}">
              <a16:creationId xmlns:a16="http://schemas.microsoft.com/office/drawing/2014/main" id="{612AA48F-6EED-4E3C-88F6-79B642FB2831}"/>
            </a:ext>
          </a:extLst>
        </xdr:cNvPr>
        <xdr:cNvSpPr txBox="1"/>
      </xdr:nvSpPr>
      <xdr:spPr>
        <a:xfrm>
          <a:off x="1562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C479837-087D-42D4-A1CA-769007FA58C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946B977-E1F9-4520-BE47-AB2FD857D97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F7257B3-B522-493E-82AF-CA1C7372D86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695D7C7-EBEC-4F32-BA50-ED087E1AB67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90BBCB1-5578-440E-A8C3-6D4406B2C98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5E5FC50-490C-4065-A028-AE85D46B4E8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C09B2F9-A02A-4632-B626-7AEF0FD59B6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A1CF2C1-9E90-405E-8D10-F935EBB8781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FE021C4-5F39-4A8F-B980-54A601E087F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2AC0AA5-04EC-4B37-ACE7-25DAF9A48C4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F0469B9-AC69-44D5-AF45-A0B0D9F649D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F762A664-64A6-4251-8BC5-B3F24BB54AC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269D40C1-BD18-4360-909C-4B444ACA055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債務償還比率は、債務負担行為に基づく支出予定額は減少したものの、特定財源の額が減少したこと等から、令和４年度と比較して若干増加した。</a:t>
          </a:r>
        </a:p>
        <a:p>
          <a:r>
            <a:rPr kumimoji="1" lang="ja-JP" altLang="en-US" sz="1100">
              <a:latin typeface="ＭＳ Ｐゴシック" panose="020B0600070205080204" pitchFamily="50" charset="-128"/>
              <a:ea typeface="ＭＳ Ｐゴシック" panose="020B0600070205080204" pitchFamily="50" charset="-128"/>
            </a:rPr>
            <a:t>　今後は、頻発する災害による災害復旧事業債の増や公共施設の大規模改修等による公債費の増など将来負担額の増が見込まれるため、毎年長期総合計画の見直し及び財政計画の作成を通じて、公債費、繰出金、負担金等の動向なども踏まえて、指標の適正な管理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4ED27CB-63C9-44A6-B401-23779128324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B5EE5F1-DBCE-4A7F-8D5B-0D1F63B8522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8A9307C-DF1F-4AEC-9C1B-E285B5D929A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B35DB3E-E496-42BF-BD1C-9DDB264F387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1A4BE961-0F2F-4F08-99FB-310FECEB530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F39AB822-5F49-4BB1-BB21-8D089D64EA4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D566A87A-77D9-4489-AB27-79731DF046E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5316DE04-E88B-43C6-84F6-FEEA8E96612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9A4F773-BC83-465E-A2A4-0D432FF5D1E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8AF28C86-F716-4A19-958E-E7F2046B969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39C9D69B-8CAF-439C-9AC1-C9CCD4BC8C3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AAF3777-BC66-466A-BE24-E748D68C20F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27CE70D-3632-46FB-BDF5-64F1DA30D9D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5AA52D2-9CFE-427D-A232-F6602CBE243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27D2780-914B-4E00-9F15-4FE6D3F5F1E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27" name="直線コネクタ 126">
          <a:extLst>
            <a:ext uri="{FF2B5EF4-FFF2-40B4-BE49-F238E27FC236}">
              <a16:creationId xmlns:a16="http://schemas.microsoft.com/office/drawing/2014/main" id="{24F697BE-8A78-4073-A891-531BC9DE211C}"/>
            </a:ext>
          </a:extLst>
        </xdr:cNvPr>
        <xdr:cNvCxnSpPr/>
      </xdr:nvCxnSpPr>
      <xdr:spPr>
        <a:xfrm flipV="1">
          <a:off x="14793595" y="5312833"/>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28" name="債務償還比率最小値テキスト">
          <a:extLst>
            <a:ext uri="{FF2B5EF4-FFF2-40B4-BE49-F238E27FC236}">
              <a16:creationId xmlns:a16="http://schemas.microsoft.com/office/drawing/2014/main" id="{1F6353EC-4B70-4659-BF79-FEE5B28423A8}"/>
            </a:ext>
          </a:extLst>
        </xdr:cNvPr>
        <xdr:cNvSpPr txBox="1"/>
      </xdr:nvSpPr>
      <xdr:spPr>
        <a:xfrm>
          <a:off x="14846300" y="66029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29" name="直線コネクタ 128">
          <a:extLst>
            <a:ext uri="{FF2B5EF4-FFF2-40B4-BE49-F238E27FC236}">
              <a16:creationId xmlns:a16="http://schemas.microsoft.com/office/drawing/2014/main" id="{5FAE6D35-D654-4CB8-9903-B58D77E503FD}"/>
            </a:ext>
          </a:extLst>
        </xdr:cNvPr>
        <xdr:cNvCxnSpPr/>
      </xdr:nvCxnSpPr>
      <xdr:spPr>
        <a:xfrm>
          <a:off x="14706600" y="659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D124DF5B-E7EC-4A22-9DC6-47EE9C88021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F5824427-C6B0-4385-86F2-52D5B9F0770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2712</xdr:rowOff>
    </xdr:from>
    <xdr:ext cx="469744" cy="259045"/>
    <xdr:sp macro="" textlink="">
      <xdr:nvSpPr>
        <xdr:cNvPr id="132" name="債務償還比率平均値テキスト">
          <a:extLst>
            <a:ext uri="{FF2B5EF4-FFF2-40B4-BE49-F238E27FC236}">
              <a16:creationId xmlns:a16="http://schemas.microsoft.com/office/drawing/2014/main" id="{4A12856A-2AA3-4F27-BD39-FDC31D930568}"/>
            </a:ext>
          </a:extLst>
        </xdr:cNvPr>
        <xdr:cNvSpPr txBox="1"/>
      </xdr:nvSpPr>
      <xdr:spPr>
        <a:xfrm>
          <a:off x="14846300" y="5746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33" name="フローチャート: 判断 132">
          <a:extLst>
            <a:ext uri="{FF2B5EF4-FFF2-40B4-BE49-F238E27FC236}">
              <a16:creationId xmlns:a16="http://schemas.microsoft.com/office/drawing/2014/main" id="{EE160A96-CE50-4F32-B887-201340262C2A}"/>
            </a:ext>
          </a:extLst>
        </xdr:cNvPr>
        <xdr:cNvSpPr/>
      </xdr:nvSpPr>
      <xdr:spPr>
        <a:xfrm>
          <a:off x="14744700" y="589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34" name="フローチャート: 判断 133">
          <a:extLst>
            <a:ext uri="{FF2B5EF4-FFF2-40B4-BE49-F238E27FC236}">
              <a16:creationId xmlns:a16="http://schemas.microsoft.com/office/drawing/2014/main" id="{103F4048-BE69-4A8E-805F-453BCC5D4BEF}"/>
            </a:ext>
          </a:extLst>
        </xdr:cNvPr>
        <xdr:cNvSpPr/>
      </xdr:nvSpPr>
      <xdr:spPr>
        <a:xfrm>
          <a:off x="140335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35" name="フローチャート: 判断 134">
          <a:extLst>
            <a:ext uri="{FF2B5EF4-FFF2-40B4-BE49-F238E27FC236}">
              <a16:creationId xmlns:a16="http://schemas.microsoft.com/office/drawing/2014/main" id="{EDA4C0A7-6C84-480D-8CCF-53DE82D97E0B}"/>
            </a:ext>
          </a:extLst>
        </xdr:cNvPr>
        <xdr:cNvSpPr/>
      </xdr:nvSpPr>
      <xdr:spPr>
        <a:xfrm>
          <a:off x="13271500" y="5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17808</xdr:rowOff>
    </xdr:from>
    <xdr:to>
      <xdr:col>64</xdr:col>
      <xdr:colOff>123825</xdr:colOff>
      <xdr:row>31</xdr:row>
      <xdr:rowOff>119408</xdr:rowOff>
    </xdr:to>
    <xdr:sp macro="" textlink="">
      <xdr:nvSpPr>
        <xdr:cNvPr id="136" name="フローチャート: 判断 135">
          <a:extLst>
            <a:ext uri="{FF2B5EF4-FFF2-40B4-BE49-F238E27FC236}">
              <a16:creationId xmlns:a16="http://schemas.microsoft.com/office/drawing/2014/main" id="{F0680ADD-EBA4-4FA9-AEC2-D4DCB09493C9}"/>
            </a:ext>
          </a:extLst>
        </xdr:cNvPr>
        <xdr:cNvSpPr/>
      </xdr:nvSpPr>
      <xdr:spPr>
        <a:xfrm>
          <a:off x="12509500" y="610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4854</xdr:rowOff>
    </xdr:from>
    <xdr:to>
      <xdr:col>60</xdr:col>
      <xdr:colOff>123825</xdr:colOff>
      <xdr:row>31</xdr:row>
      <xdr:rowOff>106454</xdr:rowOff>
    </xdr:to>
    <xdr:sp macro="" textlink="">
      <xdr:nvSpPr>
        <xdr:cNvPr id="137" name="フローチャート: 判断 136">
          <a:extLst>
            <a:ext uri="{FF2B5EF4-FFF2-40B4-BE49-F238E27FC236}">
              <a16:creationId xmlns:a16="http://schemas.microsoft.com/office/drawing/2014/main" id="{3FB15FDB-6FCA-4176-BD07-139723F5CEF7}"/>
            </a:ext>
          </a:extLst>
        </xdr:cNvPr>
        <xdr:cNvSpPr/>
      </xdr:nvSpPr>
      <xdr:spPr>
        <a:xfrm>
          <a:off x="11747500" y="60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2299D4C-0908-4DCB-988F-C534A72A07F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D4971FF-1D6D-4D24-BA74-811896CE203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703A2D3-0D93-4CEE-BC34-76D10279235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271D5D6-886B-4285-BA63-75A2F6808B1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85A6D4C-E1F9-4AAB-92E3-CCD7405541A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169468</xdr:rowOff>
    </xdr:from>
    <xdr:to>
      <xdr:col>76</xdr:col>
      <xdr:colOff>73025</xdr:colOff>
      <xdr:row>31</xdr:row>
      <xdr:rowOff>99618</xdr:rowOff>
    </xdr:to>
    <xdr:sp macro="" textlink="">
      <xdr:nvSpPr>
        <xdr:cNvPr id="143" name="楕円 142">
          <a:extLst>
            <a:ext uri="{FF2B5EF4-FFF2-40B4-BE49-F238E27FC236}">
              <a16:creationId xmlns:a16="http://schemas.microsoft.com/office/drawing/2014/main" id="{A5F32A90-55F6-4204-96AE-439E75807ECC}"/>
            </a:ext>
          </a:extLst>
        </xdr:cNvPr>
        <xdr:cNvSpPr/>
      </xdr:nvSpPr>
      <xdr:spPr>
        <a:xfrm>
          <a:off x="14744700" y="608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147895</xdr:rowOff>
    </xdr:from>
    <xdr:ext cx="469744" cy="259045"/>
    <xdr:sp macro="" textlink="">
      <xdr:nvSpPr>
        <xdr:cNvPr id="144" name="債務償還比率該当値テキスト">
          <a:extLst>
            <a:ext uri="{FF2B5EF4-FFF2-40B4-BE49-F238E27FC236}">
              <a16:creationId xmlns:a16="http://schemas.microsoft.com/office/drawing/2014/main" id="{50D8E94D-3C7D-41A6-B5CC-2FF9503567DA}"/>
            </a:ext>
          </a:extLst>
        </xdr:cNvPr>
        <xdr:cNvSpPr txBox="1"/>
      </xdr:nvSpPr>
      <xdr:spPr>
        <a:xfrm>
          <a:off x="14846300" y="60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164310</xdr:rowOff>
    </xdr:from>
    <xdr:to>
      <xdr:col>72</xdr:col>
      <xdr:colOff>123825</xdr:colOff>
      <xdr:row>31</xdr:row>
      <xdr:rowOff>94460</xdr:rowOff>
    </xdr:to>
    <xdr:sp macro="" textlink="">
      <xdr:nvSpPr>
        <xdr:cNvPr id="145" name="楕円 144">
          <a:extLst>
            <a:ext uri="{FF2B5EF4-FFF2-40B4-BE49-F238E27FC236}">
              <a16:creationId xmlns:a16="http://schemas.microsoft.com/office/drawing/2014/main" id="{D1F16CF2-FA7B-48C5-A251-C08E270EEABF}"/>
            </a:ext>
          </a:extLst>
        </xdr:cNvPr>
        <xdr:cNvSpPr/>
      </xdr:nvSpPr>
      <xdr:spPr>
        <a:xfrm>
          <a:off x="14033500" y="607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43660</xdr:rowOff>
    </xdr:from>
    <xdr:to>
      <xdr:col>76</xdr:col>
      <xdr:colOff>22225</xdr:colOff>
      <xdr:row>31</xdr:row>
      <xdr:rowOff>48818</xdr:rowOff>
    </xdr:to>
    <xdr:cxnSp macro="">
      <xdr:nvCxnSpPr>
        <xdr:cNvPr id="146" name="直線コネクタ 145">
          <a:extLst>
            <a:ext uri="{FF2B5EF4-FFF2-40B4-BE49-F238E27FC236}">
              <a16:creationId xmlns:a16="http://schemas.microsoft.com/office/drawing/2014/main" id="{51CCBD68-4015-47F9-8071-19935F4B0201}"/>
            </a:ext>
          </a:extLst>
        </xdr:cNvPr>
        <xdr:cNvCxnSpPr/>
      </xdr:nvCxnSpPr>
      <xdr:spPr>
        <a:xfrm>
          <a:off x="14084300" y="6130135"/>
          <a:ext cx="7112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41727</xdr:rowOff>
    </xdr:from>
    <xdr:to>
      <xdr:col>68</xdr:col>
      <xdr:colOff>123825</xdr:colOff>
      <xdr:row>30</xdr:row>
      <xdr:rowOff>143327</xdr:rowOff>
    </xdr:to>
    <xdr:sp macro="" textlink="">
      <xdr:nvSpPr>
        <xdr:cNvPr id="147" name="楕円 146">
          <a:extLst>
            <a:ext uri="{FF2B5EF4-FFF2-40B4-BE49-F238E27FC236}">
              <a16:creationId xmlns:a16="http://schemas.microsoft.com/office/drawing/2014/main" id="{EB2DE846-2BE3-4D32-BAB7-AF5DC2A223E1}"/>
            </a:ext>
          </a:extLst>
        </xdr:cNvPr>
        <xdr:cNvSpPr/>
      </xdr:nvSpPr>
      <xdr:spPr>
        <a:xfrm>
          <a:off x="13271500" y="59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92527</xdr:rowOff>
    </xdr:from>
    <xdr:to>
      <xdr:col>72</xdr:col>
      <xdr:colOff>73025</xdr:colOff>
      <xdr:row>31</xdr:row>
      <xdr:rowOff>43660</xdr:rowOff>
    </xdr:to>
    <xdr:cxnSp macro="">
      <xdr:nvCxnSpPr>
        <xdr:cNvPr id="148" name="直線コネクタ 147">
          <a:extLst>
            <a:ext uri="{FF2B5EF4-FFF2-40B4-BE49-F238E27FC236}">
              <a16:creationId xmlns:a16="http://schemas.microsoft.com/office/drawing/2014/main" id="{FAF44CF3-5CA8-4F49-9C46-0FF4A3E522D5}"/>
            </a:ext>
          </a:extLst>
        </xdr:cNvPr>
        <xdr:cNvCxnSpPr/>
      </xdr:nvCxnSpPr>
      <xdr:spPr>
        <a:xfrm>
          <a:off x="13322300" y="6007552"/>
          <a:ext cx="762000" cy="12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47674</xdr:rowOff>
    </xdr:from>
    <xdr:to>
      <xdr:col>64</xdr:col>
      <xdr:colOff>123825</xdr:colOff>
      <xdr:row>31</xdr:row>
      <xdr:rowOff>149274</xdr:rowOff>
    </xdr:to>
    <xdr:sp macro="" textlink="">
      <xdr:nvSpPr>
        <xdr:cNvPr id="149" name="楕円 148">
          <a:extLst>
            <a:ext uri="{FF2B5EF4-FFF2-40B4-BE49-F238E27FC236}">
              <a16:creationId xmlns:a16="http://schemas.microsoft.com/office/drawing/2014/main" id="{65758F3C-8E8C-40D0-BB9F-598C8D453FB5}"/>
            </a:ext>
          </a:extLst>
        </xdr:cNvPr>
        <xdr:cNvSpPr/>
      </xdr:nvSpPr>
      <xdr:spPr>
        <a:xfrm>
          <a:off x="12509500" y="61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92527</xdr:rowOff>
    </xdr:from>
    <xdr:to>
      <xdr:col>68</xdr:col>
      <xdr:colOff>73025</xdr:colOff>
      <xdr:row>31</xdr:row>
      <xdr:rowOff>98474</xdr:rowOff>
    </xdr:to>
    <xdr:cxnSp macro="">
      <xdr:nvCxnSpPr>
        <xdr:cNvPr id="150" name="直線コネクタ 149">
          <a:extLst>
            <a:ext uri="{FF2B5EF4-FFF2-40B4-BE49-F238E27FC236}">
              <a16:creationId xmlns:a16="http://schemas.microsoft.com/office/drawing/2014/main" id="{11685A27-DB04-4C1A-84B3-EE0A70911E33}"/>
            </a:ext>
          </a:extLst>
        </xdr:cNvPr>
        <xdr:cNvCxnSpPr/>
      </xdr:nvCxnSpPr>
      <xdr:spPr>
        <a:xfrm flipV="1">
          <a:off x="12560300" y="6007552"/>
          <a:ext cx="762000" cy="17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116882</xdr:rowOff>
    </xdr:from>
    <xdr:to>
      <xdr:col>60</xdr:col>
      <xdr:colOff>123825</xdr:colOff>
      <xdr:row>32</xdr:row>
      <xdr:rowOff>47032</xdr:rowOff>
    </xdr:to>
    <xdr:sp macro="" textlink="">
      <xdr:nvSpPr>
        <xdr:cNvPr id="151" name="楕円 150">
          <a:extLst>
            <a:ext uri="{FF2B5EF4-FFF2-40B4-BE49-F238E27FC236}">
              <a16:creationId xmlns:a16="http://schemas.microsoft.com/office/drawing/2014/main" id="{BB30CE54-309B-48AC-92AD-FC980326D40E}"/>
            </a:ext>
          </a:extLst>
        </xdr:cNvPr>
        <xdr:cNvSpPr/>
      </xdr:nvSpPr>
      <xdr:spPr>
        <a:xfrm>
          <a:off x="11747500" y="62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98474</xdr:rowOff>
    </xdr:from>
    <xdr:to>
      <xdr:col>64</xdr:col>
      <xdr:colOff>73025</xdr:colOff>
      <xdr:row>31</xdr:row>
      <xdr:rowOff>167682</xdr:rowOff>
    </xdr:to>
    <xdr:cxnSp macro="">
      <xdr:nvCxnSpPr>
        <xdr:cNvPr id="152" name="直線コネクタ 151">
          <a:extLst>
            <a:ext uri="{FF2B5EF4-FFF2-40B4-BE49-F238E27FC236}">
              <a16:creationId xmlns:a16="http://schemas.microsoft.com/office/drawing/2014/main" id="{32C7B980-BFCE-472A-80EB-48ACB84F890B}"/>
            </a:ext>
          </a:extLst>
        </xdr:cNvPr>
        <xdr:cNvCxnSpPr/>
      </xdr:nvCxnSpPr>
      <xdr:spPr>
        <a:xfrm flipV="1">
          <a:off x="11798300" y="6184949"/>
          <a:ext cx="762000" cy="6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104079</xdr:rowOff>
    </xdr:from>
    <xdr:ext cx="469744" cy="259045"/>
    <xdr:sp macro="" textlink="">
      <xdr:nvSpPr>
        <xdr:cNvPr id="153" name="n_1aveValue債務償還比率">
          <a:extLst>
            <a:ext uri="{FF2B5EF4-FFF2-40B4-BE49-F238E27FC236}">
              <a16:creationId xmlns:a16="http://schemas.microsoft.com/office/drawing/2014/main" id="{82CD3498-06D0-4362-BECD-3D95F9A75B5B}"/>
            </a:ext>
          </a:extLst>
        </xdr:cNvPr>
        <xdr:cNvSpPr txBox="1"/>
      </xdr:nvSpPr>
      <xdr:spPr>
        <a:xfrm>
          <a:off x="13836727" y="567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101440</xdr:rowOff>
    </xdr:from>
    <xdr:ext cx="469744" cy="259045"/>
    <xdr:sp macro="" textlink="">
      <xdr:nvSpPr>
        <xdr:cNvPr id="154" name="n_2aveValue債務償還比率">
          <a:extLst>
            <a:ext uri="{FF2B5EF4-FFF2-40B4-BE49-F238E27FC236}">
              <a16:creationId xmlns:a16="http://schemas.microsoft.com/office/drawing/2014/main" id="{F8C16CE0-8EC4-4B85-A4BF-4CADD3904A1F}"/>
            </a:ext>
          </a:extLst>
        </xdr:cNvPr>
        <xdr:cNvSpPr txBox="1"/>
      </xdr:nvSpPr>
      <xdr:spPr>
        <a:xfrm>
          <a:off x="13087427" y="567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135935</xdr:rowOff>
    </xdr:from>
    <xdr:ext cx="469744" cy="259045"/>
    <xdr:sp macro="" textlink="">
      <xdr:nvSpPr>
        <xdr:cNvPr id="155" name="n_3aveValue債務償還比率">
          <a:extLst>
            <a:ext uri="{FF2B5EF4-FFF2-40B4-BE49-F238E27FC236}">
              <a16:creationId xmlns:a16="http://schemas.microsoft.com/office/drawing/2014/main" id="{BC52347E-B395-4FE9-9B9F-49278DB6C452}"/>
            </a:ext>
          </a:extLst>
        </xdr:cNvPr>
        <xdr:cNvSpPr txBox="1"/>
      </xdr:nvSpPr>
      <xdr:spPr>
        <a:xfrm>
          <a:off x="12325427" y="587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122981</xdr:rowOff>
    </xdr:from>
    <xdr:ext cx="469744" cy="259045"/>
    <xdr:sp macro="" textlink="">
      <xdr:nvSpPr>
        <xdr:cNvPr id="156" name="n_4aveValue債務償還比率">
          <a:extLst>
            <a:ext uri="{FF2B5EF4-FFF2-40B4-BE49-F238E27FC236}">
              <a16:creationId xmlns:a16="http://schemas.microsoft.com/office/drawing/2014/main" id="{73A5ECB2-43B0-402A-8C28-7AE3349F8F84}"/>
            </a:ext>
          </a:extLst>
        </xdr:cNvPr>
        <xdr:cNvSpPr txBox="1"/>
      </xdr:nvSpPr>
      <xdr:spPr>
        <a:xfrm>
          <a:off x="11563427" y="586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85587</xdr:rowOff>
    </xdr:from>
    <xdr:ext cx="469744" cy="259045"/>
    <xdr:sp macro="" textlink="">
      <xdr:nvSpPr>
        <xdr:cNvPr id="157" name="n_1mainValue債務償還比率">
          <a:extLst>
            <a:ext uri="{FF2B5EF4-FFF2-40B4-BE49-F238E27FC236}">
              <a16:creationId xmlns:a16="http://schemas.microsoft.com/office/drawing/2014/main" id="{A996B9B8-A41F-44B4-AD6D-1A17DE024464}"/>
            </a:ext>
          </a:extLst>
        </xdr:cNvPr>
        <xdr:cNvSpPr txBox="1"/>
      </xdr:nvSpPr>
      <xdr:spPr>
        <a:xfrm>
          <a:off x="13836727" y="617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134454</xdr:rowOff>
    </xdr:from>
    <xdr:ext cx="469744" cy="259045"/>
    <xdr:sp macro="" textlink="">
      <xdr:nvSpPr>
        <xdr:cNvPr id="158" name="n_2mainValue債務償還比率">
          <a:extLst>
            <a:ext uri="{FF2B5EF4-FFF2-40B4-BE49-F238E27FC236}">
              <a16:creationId xmlns:a16="http://schemas.microsoft.com/office/drawing/2014/main" id="{BBAE2027-6D19-4213-BDA4-E005E09B5DD7}"/>
            </a:ext>
          </a:extLst>
        </xdr:cNvPr>
        <xdr:cNvSpPr txBox="1"/>
      </xdr:nvSpPr>
      <xdr:spPr>
        <a:xfrm>
          <a:off x="13087427" y="604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140401</xdr:rowOff>
    </xdr:from>
    <xdr:ext cx="469744" cy="259045"/>
    <xdr:sp macro="" textlink="">
      <xdr:nvSpPr>
        <xdr:cNvPr id="159" name="n_3mainValue債務償還比率">
          <a:extLst>
            <a:ext uri="{FF2B5EF4-FFF2-40B4-BE49-F238E27FC236}">
              <a16:creationId xmlns:a16="http://schemas.microsoft.com/office/drawing/2014/main" id="{0708C93A-20E8-46B9-AE8A-79F3E3091F6E}"/>
            </a:ext>
          </a:extLst>
        </xdr:cNvPr>
        <xdr:cNvSpPr txBox="1"/>
      </xdr:nvSpPr>
      <xdr:spPr>
        <a:xfrm>
          <a:off x="12325427" y="622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38159</xdr:rowOff>
    </xdr:from>
    <xdr:ext cx="469744" cy="259045"/>
    <xdr:sp macro="" textlink="">
      <xdr:nvSpPr>
        <xdr:cNvPr id="160" name="n_4mainValue債務償還比率">
          <a:extLst>
            <a:ext uri="{FF2B5EF4-FFF2-40B4-BE49-F238E27FC236}">
              <a16:creationId xmlns:a16="http://schemas.microsoft.com/office/drawing/2014/main" id="{6BD9ADEB-C377-4337-963A-59571B4D0119}"/>
            </a:ext>
          </a:extLst>
        </xdr:cNvPr>
        <xdr:cNvSpPr txBox="1"/>
      </xdr:nvSpPr>
      <xdr:spPr>
        <a:xfrm>
          <a:off x="11563427" y="629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B73A974-DA5B-4FC4-8DC5-70A03A4EDC8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8C244C6-7F48-4C96-A812-392E4B51540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FC65168A-44D5-4C2D-A70D-673000FD5D2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15391D8-D2AA-4856-B761-7B9542BF149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3FF23A41-809B-4177-80AE-B4E45CEFF05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AE9D5C21-2F4E-4934-A10C-429AAEE80FA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DAAF0BC-72FE-4C5B-8493-551A1F27195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D733985-7F66-416A-9CB5-55B72BAFE31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73A6EB-E31F-4400-A554-88055328C99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B5749F4-CC94-4CDE-9648-DB22523C548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6F6F41A-ED89-4D13-8C81-628835D7569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84A706-D663-4D9A-B1C9-CA5140DEF8B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A2C278-F356-4229-B553-8089DBEBDA9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CB76A28-A344-4285-ACAE-7E91E115BFC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EDDEF03-2660-41F0-8047-089F4E83121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131F9E2-40DF-424F-9067-C7C64637E6C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51,263
50,626
344.42
33,054,578
31,464,590
1,490,152
17,043,668
31,609,152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063AF80-B8C1-45B2-ADAE-139BCA3284F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8138644-4377-45DB-B952-4F9D91CDF84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1E0A065-2FD5-4D27-87B9-FB0280199C8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4B5A2C8-3D52-48D7-B9D5-8522FCAC89E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D54DED-F661-42CD-8DDB-854E5E0B009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BC82B4D-5805-48CA-9212-A9101578822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4F92BB5-6081-4A98-882F-5AA6601C2C7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D5458AA-CA0C-4461-995C-96D3A7EA36A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AA84C6-A7EB-4CD3-BE7D-6B2DB329DB3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9212829-5EBC-41B3-A83A-32A18DCD73D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FABBEF8-017D-4671-96F4-1D622A3D4E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78B8DBC-DF0B-49A9-9F61-137DFBB8A0C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7D9359C-F0D0-4256-9A0A-300F9ECCAA7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EA810BA-D9F2-44F1-B3DB-91F4A7F7DB7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59FDAE5-AAB7-4474-B4CF-BD1137BDB43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309AFE-37CE-4251-A3EB-6BA60C876BB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E472ED9-7A2A-4EDF-95CB-75EF3BF3D0B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E4451DE-8DBD-426B-B3EC-B30E5B6FDA7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D5B792-409A-4FA7-9437-3C3C86EB3B8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5712C0D-7BF7-401D-85F3-D8EEA41DDBC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83EAB2D-529B-47E1-81E5-8D12616104E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0B52D97-961E-4D76-8740-18D14143EF6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153BC6-AF41-4022-B4FD-C56C152B452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438DDEF-2667-4F34-B78A-940FB9FB96E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B0FDC5D-D75D-4594-93E7-ABC212FB6CB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382ADA5-646B-48E1-B458-28A5368E8E6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5D84665-6151-4BA6-A4D2-0773A4E9312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2DCEC72-DD1A-4757-9CC8-152627F14DC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99CEF6C-FBB5-457B-9FD5-889FF651257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F9B3F8F-AACB-4150-8185-E0B6D5EAA43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B1FE6C9-2005-434B-ACB8-1643CC58FE4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61D6BF7-FB43-4023-B37C-347FDED4741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23AED00-DBE2-4667-AF51-39A42735DEE6}"/>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834FE4C6-6E35-426E-8A42-54A1BD9AFFEB}"/>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C6A1E8B-BD98-4CD3-BD55-E507BF65E982}"/>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19993F2-F934-4B6E-AC89-BFEDD8F5214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4091EB9-7FAE-42A1-BFF7-4B9AD901EBD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46CD33E-4A05-4F8E-9885-0C0F5D24AC2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3246348-22D7-4AB9-BA0B-9A9F95DA6AE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57F4732-6903-422D-9D38-805529D99BC9}"/>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43954AF-A94A-4A24-AD4B-18B96C42D46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99A0BC2F-F786-4F79-B60A-69DBD3147EA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50F7C8D-0FF1-4547-90AB-4B8D92A329C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35921F42-196E-42E7-A077-511AD3D62319}"/>
            </a:ext>
          </a:extLst>
        </xdr:cNvPr>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AC217B1D-66A5-478D-A6E1-63EA5C054604}"/>
            </a:ext>
          </a:extLst>
        </xdr:cNvPr>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99B9F783-BFE4-49C5-9227-DE6D652EEAA1}"/>
            </a:ext>
          </a:extLst>
        </xdr:cNvPr>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30D99BFD-453D-4E01-A882-7615831CDFCC}"/>
            </a:ext>
          </a:extLst>
        </xdr:cNvPr>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5879032B-1932-49AF-894D-D82A8A63DAA0}"/>
            </a:ext>
          </a:extLst>
        </xdr:cNvPr>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90695</xdr:rowOff>
    </xdr:from>
    <xdr:ext cx="405111" cy="259045"/>
    <xdr:sp macro="" textlink="">
      <xdr:nvSpPr>
        <xdr:cNvPr id="60" name="【道路】&#10;有形固定資産減価償却率平均値テキスト">
          <a:extLst>
            <a:ext uri="{FF2B5EF4-FFF2-40B4-BE49-F238E27FC236}">
              <a16:creationId xmlns:a16="http://schemas.microsoft.com/office/drawing/2014/main" id="{9D3D2883-F264-4CBF-A48B-43C72CDD8B79}"/>
            </a:ext>
          </a:extLst>
        </xdr:cNvPr>
        <xdr:cNvSpPr txBox="1"/>
      </xdr:nvSpPr>
      <xdr:spPr>
        <a:xfrm>
          <a:off x="4673600" y="677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52729D6F-920B-4057-A050-AF042D9968D2}"/>
            </a:ext>
          </a:extLst>
        </xdr:cNvPr>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246A974C-D071-4E07-ACDD-1A957A5C5C9C}"/>
            </a:ext>
          </a:extLst>
        </xdr:cNvPr>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4BE5A69F-3714-45F0-8BFF-B9FA472FF565}"/>
            </a:ext>
          </a:extLst>
        </xdr:cNvPr>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98552</xdr:rowOff>
    </xdr:from>
    <xdr:to>
      <xdr:col>10</xdr:col>
      <xdr:colOff>165100</xdr:colOff>
      <xdr:row>39</xdr:row>
      <xdr:rowOff>28702</xdr:rowOff>
    </xdr:to>
    <xdr:sp macro="" textlink="">
      <xdr:nvSpPr>
        <xdr:cNvPr id="64" name="フローチャート: 判断 63">
          <a:extLst>
            <a:ext uri="{FF2B5EF4-FFF2-40B4-BE49-F238E27FC236}">
              <a16:creationId xmlns:a16="http://schemas.microsoft.com/office/drawing/2014/main" id="{88F9BC1E-9A87-4F9B-8770-418445878459}"/>
            </a:ext>
          </a:extLst>
        </xdr:cNvPr>
        <xdr:cNvSpPr/>
      </xdr:nvSpPr>
      <xdr:spPr>
        <a:xfrm>
          <a:off x="1968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96266</xdr:rowOff>
    </xdr:from>
    <xdr:to>
      <xdr:col>6</xdr:col>
      <xdr:colOff>38100</xdr:colOff>
      <xdr:row>39</xdr:row>
      <xdr:rowOff>26416</xdr:rowOff>
    </xdr:to>
    <xdr:sp macro="" textlink="">
      <xdr:nvSpPr>
        <xdr:cNvPr id="65" name="フローチャート: 判断 64">
          <a:extLst>
            <a:ext uri="{FF2B5EF4-FFF2-40B4-BE49-F238E27FC236}">
              <a16:creationId xmlns:a16="http://schemas.microsoft.com/office/drawing/2014/main" id="{EEECAD49-49B6-4D04-8333-C09E47A70C96}"/>
            </a:ext>
          </a:extLst>
        </xdr:cNvPr>
        <xdr:cNvSpPr/>
      </xdr:nvSpPr>
      <xdr:spPr>
        <a:xfrm>
          <a:off x="1079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7C5833E-341E-4E38-927F-2A43D6804F8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ADB3A0C-7EB9-4B24-8A6D-907031F39B4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DCF477C-203A-4C79-B87B-B9B66C2439D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B748DA6-B16E-42A4-8E98-B500BD9732F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BED9D72-CB4C-46F8-9879-08F21ECD6C9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71" name="楕円 70">
          <a:extLst>
            <a:ext uri="{FF2B5EF4-FFF2-40B4-BE49-F238E27FC236}">
              <a16:creationId xmlns:a16="http://schemas.microsoft.com/office/drawing/2014/main" id="{44A9B4D8-0DAF-4678-A7D7-33E2EBD6EF60}"/>
            </a:ext>
          </a:extLst>
        </xdr:cNvPr>
        <xdr:cNvSpPr/>
      </xdr:nvSpPr>
      <xdr:spPr>
        <a:xfrm>
          <a:off x="45847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93997</xdr:rowOff>
    </xdr:from>
    <xdr:ext cx="405111" cy="259045"/>
    <xdr:sp macro="" textlink="">
      <xdr:nvSpPr>
        <xdr:cNvPr id="72" name="【道路】&#10;有形固定資産減価償却率該当値テキスト">
          <a:extLst>
            <a:ext uri="{FF2B5EF4-FFF2-40B4-BE49-F238E27FC236}">
              <a16:creationId xmlns:a16="http://schemas.microsoft.com/office/drawing/2014/main" id="{86289C91-0A3C-4DDF-BB1E-B7AD2EE154A0}"/>
            </a:ext>
          </a:extLst>
        </xdr:cNvPr>
        <xdr:cNvSpPr txBox="1"/>
      </xdr:nvSpPr>
      <xdr:spPr>
        <a:xfrm>
          <a:off x="4673600" y="660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32258</xdr:rowOff>
    </xdr:from>
    <xdr:to>
      <xdr:col>20</xdr:col>
      <xdr:colOff>38100</xdr:colOff>
      <xdr:row>39</xdr:row>
      <xdr:rowOff>133858</xdr:rowOff>
    </xdr:to>
    <xdr:sp macro="" textlink="">
      <xdr:nvSpPr>
        <xdr:cNvPr id="73" name="楕円 72">
          <a:extLst>
            <a:ext uri="{FF2B5EF4-FFF2-40B4-BE49-F238E27FC236}">
              <a16:creationId xmlns:a16="http://schemas.microsoft.com/office/drawing/2014/main" id="{2D785730-27C1-43C5-AD0D-60117050C2B2}"/>
            </a:ext>
          </a:extLst>
        </xdr:cNvPr>
        <xdr:cNvSpPr/>
      </xdr:nvSpPr>
      <xdr:spPr>
        <a:xfrm>
          <a:off x="3746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83058</xdr:rowOff>
    </xdr:from>
    <xdr:to>
      <xdr:col>24</xdr:col>
      <xdr:colOff>63500</xdr:colOff>
      <xdr:row>39</xdr:row>
      <xdr:rowOff>121920</xdr:rowOff>
    </xdr:to>
    <xdr:cxnSp macro="">
      <xdr:nvCxnSpPr>
        <xdr:cNvPr id="74" name="直線コネクタ 73">
          <a:extLst>
            <a:ext uri="{FF2B5EF4-FFF2-40B4-BE49-F238E27FC236}">
              <a16:creationId xmlns:a16="http://schemas.microsoft.com/office/drawing/2014/main" id="{D43A938D-027A-49C8-9200-842E43C6049E}"/>
            </a:ext>
          </a:extLst>
        </xdr:cNvPr>
        <xdr:cNvCxnSpPr/>
      </xdr:nvCxnSpPr>
      <xdr:spPr>
        <a:xfrm>
          <a:off x="3797300" y="676960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167132</xdr:rowOff>
    </xdr:from>
    <xdr:to>
      <xdr:col>15</xdr:col>
      <xdr:colOff>101600</xdr:colOff>
      <xdr:row>39</xdr:row>
      <xdr:rowOff>97282</xdr:rowOff>
    </xdr:to>
    <xdr:sp macro="" textlink="">
      <xdr:nvSpPr>
        <xdr:cNvPr id="75" name="楕円 74">
          <a:extLst>
            <a:ext uri="{FF2B5EF4-FFF2-40B4-BE49-F238E27FC236}">
              <a16:creationId xmlns:a16="http://schemas.microsoft.com/office/drawing/2014/main" id="{657567C1-E4A5-4F3C-98E5-E6F6A09A90FC}"/>
            </a:ext>
          </a:extLst>
        </xdr:cNvPr>
        <xdr:cNvSpPr/>
      </xdr:nvSpPr>
      <xdr:spPr>
        <a:xfrm>
          <a:off x="2857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46482</xdr:rowOff>
    </xdr:from>
    <xdr:to>
      <xdr:col>19</xdr:col>
      <xdr:colOff>177800</xdr:colOff>
      <xdr:row>39</xdr:row>
      <xdr:rowOff>83058</xdr:rowOff>
    </xdr:to>
    <xdr:cxnSp macro="">
      <xdr:nvCxnSpPr>
        <xdr:cNvPr id="76" name="直線コネクタ 75">
          <a:extLst>
            <a:ext uri="{FF2B5EF4-FFF2-40B4-BE49-F238E27FC236}">
              <a16:creationId xmlns:a16="http://schemas.microsoft.com/office/drawing/2014/main" id="{8BACB8DF-9A21-40C4-A601-573E3D86F827}"/>
            </a:ext>
          </a:extLst>
        </xdr:cNvPr>
        <xdr:cNvCxnSpPr/>
      </xdr:nvCxnSpPr>
      <xdr:spPr>
        <a:xfrm>
          <a:off x="2908300" y="67330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132842</xdr:rowOff>
    </xdr:from>
    <xdr:to>
      <xdr:col>10</xdr:col>
      <xdr:colOff>165100</xdr:colOff>
      <xdr:row>39</xdr:row>
      <xdr:rowOff>62992</xdr:rowOff>
    </xdr:to>
    <xdr:sp macro="" textlink="">
      <xdr:nvSpPr>
        <xdr:cNvPr id="77" name="楕円 76">
          <a:extLst>
            <a:ext uri="{FF2B5EF4-FFF2-40B4-BE49-F238E27FC236}">
              <a16:creationId xmlns:a16="http://schemas.microsoft.com/office/drawing/2014/main" id="{81941F3B-D1F9-4D98-94AD-6400DA27178B}"/>
            </a:ext>
          </a:extLst>
        </xdr:cNvPr>
        <xdr:cNvSpPr/>
      </xdr:nvSpPr>
      <xdr:spPr>
        <a:xfrm>
          <a:off x="1968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12192</xdr:rowOff>
    </xdr:from>
    <xdr:to>
      <xdr:col>15</xdr:col>
      <xdr:colOff>50800</xdr:colOff>
      <xdr:row>39</xdr:row>
      <xdr:rowOff>46482</xdr:rowOff>
    </xdr:to>
    <xdr:cxnSp macro="">
      <xdr:nvCxnSpPr>
        <xdr:cNvPr id="78" name="直線コネクタ 77">
          <a:extLst>
            <a:ext uri="{FF2B5EF4-FFF2-40B4-BE49-F238E27FC236}">
              <a16:creationId xmlns:a16="http://schemas.microsoft.com/office/drawing/2014/main" id="{0B423569-A131-4D35-859E-88C6720889A5}"/>
            </a:ext>
          </a:extLst>
        </xdr:cNvPr>
        <xdr:cNvCxnSpPr/>
      </xdr:nvCxnSpPr>
      <xdr:spPr>
        <a:xfrm>
          <a:off x="2019300" y="669874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93980</xdr:rowOff>
    </xdr:from>
    <xdr:to>
      <xdr:col>6</xdr:col>
      <xdr:colOff>38100</xdr:colOff>
      <xdr:row>39</xdr:row>
      <xdr:rowOff>24130</xdr:rowOff>
    </xdr:to>
    <xdr:sp macro="" textlink="">
      <xdr:nvSpPr>
        <xdr:cNvPr id="79" name="楕円 78">
          <a:extLst>
            <a:ext uri="{FF2B5EF4-FFF2-40B4-BE49-F238E27FC236}">
              <a16:creationId xmlns:a16="http://schemas.microsoft.com/office/drawing/2014/main" id="{32021AC5-6BEF-4CBD-A112-91C5E03AD797}"/>
            </a:ext>
          </a:extLst>
        </xdr:cNvPr>
        <xdr:cNvSpPr/>
      </xdr:nvSpPr>
      <xdr:spPr>
        <a:xfrm>
          <a:off x="107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144780</xdr:rowOff>
    </xdr:from>
    <xdr:to>
      <xdr:col>10</xdr:col>
      <xdr:colOff>114300</xdr:colOff>
      <xdr:row>39</xdr:row>
      <xdr:rowOff>12192</xdr:rowOff>
    </xdr:to>
    <xdr:cxnSp macro="">
      <xdr:nvCxnSpPr>
        <xdr:cNvPr id="80" name="直線コネクタ 79">
          <a:extLst>
            <a:ext uri="{FF2B5EF4-FFF2-40B4-BE49-F238E27FC236}">
              <a16:creationId xmlns:a16="http://schemas.microsoft.com/office/drawing/2014/main" id="{2B29198E-2C63-4E1D-BC87-5CCAC3418E2E}"/>
            </a:ext>
          </a:extLst>
        </xdr:cNvPr>
        <xdr:cNvCxnSpPr/>
      </xdr:nvCxnSpPr>
      <xdr:spPr>
        <a:xfrm>
          <a:off x="1130300" y="665988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4A5F66C8-3975-4EF8-90C8-001E5D51F9FB}"/>
            </a:ext>
          </a:extLst>
        </xdr:cNvPr>
        <xdr:cNvSpPr txBox="1"/>
      </xdr:nvSpPr>
      <xdr:spPr>
        <a:xfrm>
          <a:off x="35820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82" name="n_2aveValue【道路】&#10;有形固定資産減価償却率">
          <a:extLst>
            <a:ext uri="{FF2B5EF4-FFF2-40B4-BE49-F238E27FC236}">
              <a16:creationId xmlns:a16="http://schemas.microsoft.com/office/drawing/2014/main" id="{083B1FFB-1E3C-49B6-B588-70C08367114B}"/>
            </a:ext>
          </a:extLst>
        </xdr:cNvPr>
        <xdr:cNvSpPr txBox="1"/>
      </xdr:nvSpPr>
      <xdr:spPr>
        <a:xfrm>
          <a:off x="2705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1DC73CBD-E26E-4631-8EF4-976D6FF5BA64}"/>
            </a:ext>
          </a:extLst>
        </xdr:cNvPr>
        <xdr:cNvSpPr txBox="1"/>
      </xdr:nvSpPr>
      <xdr:spPr>
        <a:xfrm>
          <a:off x="1816744" y="638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17543</xdr:rowOff>
    </xdr:from>
    <xdr:ext cx="405111" cy="259045"/>
    <xdr:sp macro="" textlink="">
      <xdr:nvSpPr>
        <xdr:cNvPr id="84" name="n_4aveValue【道路】&#10;有形固定資産減価償却率">
          <a:extLst>
            <a:ext uri="{FF2B5EF4-FFF2-40B4-BE49-F238E27FC236}">
              <a16:creationId xmlns:a16="http://schemas.microsoft.com/office/drawing/2014/main" id="{0FFE9A86-55E9-4455-A8E9-2F43D7C82081}"/>
            </a:ext>
          </a:extLst>
        </xdr:cNvPr>
        <xdr:cNvSpPr txBox="1"/>
      </xdr:nvSpPr>
      <xdr:spPr>
        <a:xfrm>
          <a:off x="9277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150385</xdr:rowOff>
    </xdr:from>
    <xdr:ext cx="405111" cy="259045"/>
    <xdr:sp macro="" textlink="">
      <xdr:nvSpPr>
        <xdr:cNvPr id="85" name="n_1mainValue【道路】&#10;有形固定資産減価償却率">
          <a:extLst>
            <a:ext uri="{FF2B5EF4-FFF2-40B4-BE49-F238E27FC236}">
              <a16:creationId xmlns:a16="http://schemas.microsoft.com/office/drawing/2014/main" id="{5A93D5E1-4A3F-4BB4-960B-271859DC1A56}"/>
            </a:ext>
          </a:extLst>
        </xdr:cNvPr>
        <xdr:cNvSpPr txBox="1"/>
      </xdr:nvSpPr>
      <xdr:spPr>
        <a:xfrm>
          <a:off x="3582044" y="6494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113809</xdr:rowOff>
    </xdr:from>
    <xdr:ext cx="405111" cy="259045"/>
    <xdr:sp macro="" textlink="">
      <xdr:nvSpPr>
        <xdr:cNvPr id="86" name="n_2mainValue【道路】&#10;有形固定資産減価償却率">
          <a:extLst>
            <a:ext uri="{FF2B5EF4-FFF2-40B4-BE49-F238E27FC236}">
              <a16:creationId xmlns:a16="http://schemas.microsoft.com/office/drawing/2014/main" id="{C6CFCCD9-128C-4EB6-AFEB-F0959063B5A6}"/>
            </a:ext>
          </a:extLst>
        </xdr:cNvPr>
        <xdr:cNvSpPr txBox="1"/>
      </xdr:nvSpPr>
      <xdr:spPr>
        <a:xfrm>
          <a:off x="2705744" y="645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54119</xdr:rowOff>
    </xdr:from>
    <xdr:ext cx="405111" cy="259045"/>
    <xdr:sp macro="" textlink="">
      <xdr:nvSpPr>
        <xdr:cNvPr id="87" name="n_3mainValue【道路】&#10;有形固定資産減価償却率">
          <a:extLst>
            <a:ext uri="{FF2B5EF4-FFF2-40B4-BE49-F238E27FC236}">
              <a16:creationId xmlns:a16="http://schemas.microsoft.com/office/drawing/2014/main" id="{2F593ABD-845B-4826-B721-268E6CF48A7C}"/>
            </a:ext>
          </a:extLst>
        </xdr:cNvPr>
        <xdr:cNvSpPr txBox="1"/>
      </xdr:nvSpPr>
      <xdr:spPr>
        <a:xfrm>
          <a:off x="1816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40657</xdr:rowOff>
    </xdr:from>
    <xdr:ext cx="405111" cy="259045"/>
    <xdr:sp macro="" textlink="">
      <xdr:nvSpPr>
        <xdr:cNvPr id="88" name="n_4mainValue【道路】&#10;有形固定資産減価償却率">
          <a:extLst>
            <a:ext uri="{FF2B5EF4-FFF2-40B4-BE49-F238E27FC236}">
              <a16:creationId xmlns:a16="http://schemas.microsoft.com/office/drawing/2014/main" id="{BAB3E8B6-12A6-4811-AD03-7FFF837E1D63}"/>
            </a:ext>
          </a:extLst>
        </xdr:cNvPr>
        <xdr:cNvSpPr txBox="1"/>
      </xdr:nvSpPr>
      <xdr:spPr>
        <a:xfrm>
          <a:off x="927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0473366-74B8-41C0-A4B3-A2B98378B12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7B0D687-A438-4550-BFC2-B63FAA32838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3AFE2F7-20EA-44BA-9D7A-171F0468560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2C9C9E8-E875-45AE-8BFE-D9ACC16653F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EE4D20D-6337-49CB-93DA-216F3A3A12A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38D5937-EAB5-4EA8-94A1-2EF7B4693A0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36FFF55-E459-4E15-8B72-3074624B991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DB38FAE-8701-40A8-AF54-F1A6F63471F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70A5D6C-E09B-49E1-8F6F-747818EE52F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99A33A2-990D-4675-9240-759D0B19AED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CD9EC68B-7A22-4889-9811-AE0FC2FACA9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EA58E755-1D87-47C8-95DC-A9B48F144AC2}"/>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4167E1BE-7F77-4703-B565-495B50B70F9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EC7110D5-D603-4E6D-ACB9-94DF2509676B}"/>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248F0562-FA3B-4F8F-81DE-034746D751D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5E03BC3-AACC-4E1E-9761-C1A0BB882AEB}"/>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4DDE15-5A50-40BD-8376-BA9B29C0D239}"/>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4705B0C2-BFC6-4B5C-8873-F001B5436AF8}"/>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AACC6339-B378-4220-ACDB-3AD1FA6E413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E6A73821-12E6-46B0-8634-5B5CCBA37F54}"/>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5E39C85A-ED2A-4182-A2B8-6F999A9F79A1}"/>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DF80913F-9B5B-42E3-9BE6-85E4C98A1B43}"/>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778E34C-8075-4990-9C71-156C26B1A3E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EC73ED0E-8AED-4B9F-814E-95E0CB380CB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AB68158-3D78-4119-BD25-7534B2D4477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4DF189E5-3580-45E1-ADCF-001BAAD217AD}"/>
            </a:ext>
          </a:extLst>
        </xdr:cNvPr>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C0B3ED6E-0289-4675-A05D-6B4977B804A4}"/>
            </a:ext>
          </a:extLst>
        </xdr:cNvPr>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3155F0AB-7F4D-4FC9-B0D8-092536896D81}"/>
            </a:ext>
          </a:extLst>
        </xdr:cNvPr>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FE510032-E9EC-40DC-AC7A-863B3B2B2EBF}"/>
            </a:ext>
          </a:extLst>
        </xdr:cNvPr>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2DE5A584-E1CD-4171-BB78-CEFBF43D9A5E}"/>
            </a:ext>
          </a:extLst>
        </xdr:cNvPr>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96802</xdr:rowOff>
    </xdr:from>
    <xdr:ext cx="534377" cy="259045"/>
    <xdr:sp macro="" textlink="">
      <xdr:nvSpPr>
        <xdr:cNvPr id="119" name="【道路】&#10;一人当たり延長平均値テキスト">
          <a:extLst>
            <a:ext uri="{FF2B5EF4-FFF2-40B4-BE49-F238E27FC236}">
              <a16:creationId xmlns:a16="http://schemas.microsoft.com/office/drawing/2014/main" id="{C7C19C65-335A-4BAE-A075-A2060F0F6BBA}"/>
            </a:ext>
          </a:extLst>
        </xdr:cNvPr>
        <xdr:cNvSpPr txBox="1"/>
      </xdr:nvSpPr>
      <xdr:spPr>
        <a:xfrm>
          <a:off x="10515600" y="6440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A20752C7-9705-44F5-9ACC-373A56BB6796}"/>
            </a:ext>
          </a:extLst>
        </xdr:cNvPr>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8E87B414-94F0-4C01-9A4E-477A2F31C6B0}"/>
            </a:ext>
          </a:extLst>
        </xdr:cNvPr>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969120FE-F9FB-4470-9D24-C4868F8234A6}"/>
            </a:ext>
          </a:extLst>
        </xdr:cNvPr>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1005</xdr:rowOff>
    </xdr:from>
    <xdr:to>
      <xdr:col>41</xdr:col>
      <xdr:colOff>101600</xdr:colOff>
      <xdr:row>38</xdr:row>
      <xdr:rowOff>102605</xdr:rowOff>
    </xdr:to>
    <xdr:sp macro="" textlink="">
      <xdr:nvSpPr>
        <xdr:cNvPr id="123" name="フローチャート: 判断 122">
          <a:extLst>
            <a:ext uri="{FF2B5EF4-FFF2-40B4-BE49-F238E27FC236}">
              <a16:creationId xmlns:a16="http://schemas.microsoft.com/office/drawing/2014/main" id="{C911C676-3295-4895-9500-857588F13CDC}"/>
            </a:ext>
          </a:extLst>
        </xdr:cNvPr>
        <xdr:cNvSpPr/>
      </xdr:nvSpPr>
      <xdr:spPr>
        <a:xfrm>
          <a:off x="7810500" y="651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12696</xdr:rowOff>
    </xdr:from>
    <xdr:to>
      <xdr:col>36</xdr:col>
      <xdr:colOff>165100</xdr:colOff>
      <xdr:row>38</xdr:row>
      <xdr:rowOff>114296</xdr:rowOff>
    </xdr:to>
    <xdr:sp macro="" textlink="">
      <xdr:nvSpPr>
        <xdr:cNvPr id="124" name="フローチャート: 判断 123">
          <a:extLst>
            <a:ext uri="{FF2B5EF4-FFF2-40B4-BE49-F238E27FC236}">
              <a16:creationId xmlns:a16="http://schemas.microsoft.com/office/drawing/2014/main" id="{FD8967F4-C49B-48BE-8023-4D9571097778}"/>
            </a:ext>
          </a:extLst>
        </xdr:cNvPr>
        <xdr:cNvSpPr/>
      </xdr:nvSpPr>
      <xdr:spPr>
        <a:xfrm>
          <a:off x="6921500" y="652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FDF08FF-ABB0-412B-A68A-7E80F455766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714EDA4-C9FF-4C2D-A761-C4CAC26D6C7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F44AE73-E092-490E-809D-F4B230D5542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BD6C71B-8C34-463D-9D6F-15A79CCDAA4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CCBC0A0-8A1E-42AF-BDEC-84EA867E2C3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73537</xdr:rowOff>
    </xdr:from>
    <xdr:to>
      <xdr:col>55</xdr:col>
      <xdr:colOff>50800</xdr:colOff>
      <xdr:row>35</xdr:row>
      <xdr:rowOff>3687</xdr:rowOff>
    </xdr:to>
    <xdr:sp macro="" textlink="">
      <xdr:nvSpPr>
        <xdr:cNvPr id="130" name="楕円 129">
          <a:extLst>
            <a:ext uri="{FF2B5EF4-FFF2-40B4-BE49-F238E27FC236}">
              <a16:creationId xmlns:a16="http://schemas.microsoft.com/office/drawing/2014/main" id="{C1AB29C1-56D9-4D48-958E-8ED22B623A3E}"/>
            </a:ext>
          </a:extLst>
        </xdr:cNvPr>
        <xdr:cNvSpPr/>
      </xdr:nvSpPr>
      <xdr:spPr>
        <a:xfrm>
          <a:off x="10426700" y="590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96414</xdr:rowOff>
    </xdr:from>
    <xdr:ext cx="534377" cy="259045"/>
    <xdr:sp macro="" textlink="">
      <xdr:nvSpPr>
        <xdr:cNvPr id="131" name="【道路】&#10;一人当たり延長該当値テキスト">
          <a:extLst>
            <a:ext uri="{FF2B5EF4-FFF2-40B4-BE49-F238E27FC236}">
              <a16:creationId xmlns:a16="http://schemas.microsoft.com/office/drawing/2014/main" id="{81ADA628-D884-4AEB-8A12-3DA869D76520}"/>
            </a:ext>
          </a:extLst>
        </xdr:cNvPr>
        <xdr:cNvSpPr txBox="1"/>
      </xdr:nvSpPr>
      <xdr:spPr>
        <a:xfrm>
          <a:off x="10515600" y="575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96625</xdr:rowOff>
    </xdr:from>
    <xdr:to>
      <xdr:col>50</xdr:col>
      <xdr:colOff>165100</xdr:colOff>
      <xdr:row>35</xdr:row>
      <xdr:rowOff>26775</xdr:rowOff>
    </xdr:to>
    <xdr:sp macro="" textlink="">
      <xdr:nvSpPr>
        <xdr:cNvPr id="132" name="楕円 131">
          <a:extLst>
            <a:ext uri="{FF2B5EF4-FFF2-40B4-BE49-F238E27FC236}">
              <a16:creationId xmlns:a16="http://schemas.microsoft.com/office/drawing/2014/main" id="{B390C6D3-1AD3-4C18-BC1A-B2AAF4C8A170}"/>
            </a:ext>
          </a:extLst>
        </xdr:cNvPr>
        <xdr:cNvSpPr/>
      </xdr:nvSpPr>
      <xdr:spPr>
        <a:xfrm>
          <a:off x="9588500" y="592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124337</xdr:rowOff>
    </xdr:from>
    <xdr:to>
      <xdr:col>55</xdr:col>
      <xdr:colOff>0</xdr:colOff>
      <xdr:row>34</xdr:row>
      <xdr:rowOff>147425</xdr:rowOff>
    </xdr:to>
    <xdr:cxnSp macro="">
      <xdr:nvCxnSpPr>
        <xdr:cNvPr id="133" name="直線コネクタ 132">
          <a:extLst>
            <a:ext uri="{FF2B5EF4-FFF2-40B4-BE49-F238E27FC236}">
              <a16:creationId xmlns:a16="http://schemas.microsoft.com/office/drawing/2014/main" id="{2DD35FC2-88D2-4F79-98D7-45DE78B72F11}"/>
            </a:ext>
          </a:extLst>
        </xdr:cNvPr>
        <xdr:cNvCxnSpPr/>
      </xdr:nvCxnSpPr>
      <xdr:spPr>
        <a:xfrm flipV="1">
          <a:off x="9639300" y="5953637"/>
          <a:ext cx="8382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114783</xdr:rowOff>
    </xdr:from>
    <xdr:to>
      <xdr:col>46</xdr:col>
      <xdr:colOff>38100</xdr:colOff>
      <xdr:row>35</xdr:row>
      <xdr:rowOff>44933</xdr:rowOff>
    </xdr:to>
    <xdr:sp macro="" textlink="">
      <xdr:nvSpPr>
        <xdr:cNvPr id="134" name="楕円 133">
          <a:extLst>
            <a:ext uri="{FF2B5EF4-FFF2-40B4-BE49-F238E27FC236}">
              <a16:creationId xmlns:a16="http://schemas.microsoft.com/office/drawing/2014/main" id="{63542A5C-F00C-47FC-9653-713A51101EF1}"/>
            </a:ext>
          </a:extLst>
        </xdr:cNvPr>
        <xdr:cNvSpPr/>
      </xdr:nvSpPr>
      <xdr:spPr>
        <a:xfrm>
          <a:off x="8699500" y="594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147425</xdr:rowOff>
    </xdr:from>
    <xdr:to>
      <xdr:col>50</xdr:col>
      <xdr:colOff>114300</xdr:colOff>
      <xdr:row>34</xdr:row>
      <xdr:rowOff>165583</xdr:rowOff>
    </xdr:to>
    <xdr:cxnSp macro="">
      <xdr:nvCxnSpPr>
        <xdr:cNvPr id="135" name="直線コネクタ 134">
          <a:extLst>
            <a:ext uri="{FF2B5EF4-FFF2-40B4-BE49-F238E27FC236}">
              <a16:creationId xmlns:a16="http://schemas.microsoft.com/office/drawing/2014/main" id="{67CB6C0E-0CE1-4C5A-AED1-E0FD970A6D59}"/>
            </a:ext>
          </a:extLst>
        </xdr:cNvPr>
        <xdr:cNvCxnSpPr/>
      </xdr:nvCxnSpPr>
      <xdr:spPr>
        <a:xfrm flipV="1">
          <a:off x="8750300" y="5976725"/>
          <a:ext cx="889000" cy="1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133234</xdr:rowOff>
    </xdr:from>
    <xdr:to>
      <xdr:col>41</xdr:col>
      <xdr:colOff>101600</xdr:colOff>
      <xdr:row>35</xdr:row>
      <xdr:rowOff>63384</xdr:rowOff>
    </xdr:to>
    <xdr:sp macro="" textlink="">
      <xdr:nvSpPr>
        <xdr:cNvPr id="136" name="楕円 135">
          <a:extLst>
            <a:ext uri="{FF2B5EF4-FFF2-40B4-BE49-F238E27FC236}">
              <a16:creationId xmlns:a16="http://schemas.microsoft.com/office/drawing/2014/main" id="{0DAB24BB-E175-4833-AC40-DF21BC9C7EFB}"/>
            </a:ext>
          </a:extLst>
        </xdr:cNvPr>
        <xdr:cNvSpPr/>
      </xdr:nvSpPr>
      <xdr:spPr>
        <a:xfrm>
          <a:off x="7810500" y="596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165583</xdr:rowOff>
    </xdr:from>
    <xdr:to>
      <xdr:col>45</xdr:col>
      <xdr:colOff>177800</xdr:colOff>
      <xdr:row>35</xdr:row>
      <xdr:rowOff>12584</xdr:rowOff>
    </xdr:to>
    <xdr:cxnSp macro="">
      <xdr:nvCxnSpPr>
        <xdr:cNvPr id="137" name="直線コネクタ 136">
          <a:extLst>
            <a:ext uri="{FF2B5EF4-FFF2-40B4-BE49-F238E27FC236}">
              <a16:creationId xmlns:a16="http://schemas.microsoft.com/office/drawing/2014/main" id="{21683BE2-E0D9-46FF-A2BF-26ED7FCA8543}"/>
            </a:ext>
          </a:extLst>
        </xdr:cNvPr>
        <xdr:cNvCxnSpPr/>
      </xdr:nvCxnSpPr>
      <xdr:spPr>
        <a:xfrm flipV="1">
          <a:off x="7861300" y="5994883"/>
          <a:ext cx="889000" cy="1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148125</xdr:rowOff>
    </xdr:from>
    <xdr:to>
      <xdr:col>36</xdr:col>
      <xdr:colOff>165100</xdr:colOff>
      <xdr:row>35</xdr:row>
      <xdr:rowOff>78275</xdr:rowOff>
    </xdr:to>
    <xdr:sp macro="" textlink="">
      <xdr:nvSpPr>
        <xdr:cNvPr id="138" name="楕円 137">
          <a:extLst>
            <a:ext uri="{FF2B5EF4-FFF2-40B4-BE49-F238E27FC236}">
              <a16:creationId xmlns:a16="http://schemas.microsoft.com/office/drawing/2014/main" id="{8392955F-8D2D-4D87-8F30-A4680B1051BF}"/>
            </a:ext>
          </a:extLst>
        </xdr:cNvPr>
        <xdr:cNvSpPr/>
      </xdr:nvSpPr>
      <xdr:spPr>
        <a:xfrm>
          <a:off x="6921500" y="59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12584</xdr:rowOff>
    </xdr:from>
    <xdr:to>
      <xdr:col>41</xdr:col>
      <xdr:colOff>50800</xdr:colOff>
      <xdr:row>35</xdr:row>
      <xdr:rowOff>27475</xdr:rowOff>
    </xdr:to>
    <xdr:cxnSp macro="">
      <xdr:nvCxnSpPr>
        <xdr:cNvPr id="139" name="直線コネクタ 138">
          <a:extLst>
            <a:ext uri="{FF2B5EF4-FFF2-40B4-BE49-F238E27FC236}">
              <a16:creationId xmlns:a16="http://schemas.microsoft.com/office/drawing/2014/main" id="{97143AA6-C540-490A-9786-B16ECA17834F}"/>
            </a:ext>
          </a:extLst>
        </xdr:cNvPr>
        <xdr:cNvCxnSpPr/>
      </xdr:nvCxnSpPr>
      <xdr:spPr>
        <a:xfrm flipV="1">
          <a:off x="6972300" y="6013334"/>
          <a:ext cx="889000" cy="1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64210</xdr:rowOff>
    </xdr:from>
    <xdr:ext cx="534377" cy="259045"/>
    <xdr:sp macro="" textlink="">
      <xdr:nvSpPr>
        <xdr:cNvPr id="140" name="n_1aveValue【道路】&#10;一人当たり延長">
          <a:extLst>
            <a:ext uri="{FF2B5EF4-FFF2-40B4-BE49-F238E27FC236}">
              <a16:creationId xmlns:a16="http://schemas.microsoft.com/office/drawing/2014/main" id="{100AC9B8-5A79-4DF5-B225-FF99A6C0073D}"/>
            </a:ext>
          </a:extLst>
        </xdr:cNvPr>
        <xdr:cNvSpPr txBox="1"/>
      </xdr:nvSpPr>
      <xdr:spPr>
        <a:xfrm>
          <a:off x="9359411" y="65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70709</xdr:rowOff>
    </xdr:from>
    <xdr:ext cx="534377" cy="259045"/>
    <xdr:sp macro="" textlink="">
      <xdr:nvSpPr>
        <xdr:cNvPr id="141" name="n_2aveValue【道路】&#10;一人当たり延長">
          <a:extLst>
            <a:ext uri="{FF2B5EF4-FFF2-40B4-BE49-F238E27FC236}">
              <a16:creationId xmlns:a16="http://schemas.microsoft.com/office/drawing/2014/main" id="{9546AA8E-A0A3-458F-B5E4-53656D3753C8}"/>
            </a:ext>
          </a:extLst>
        </xdr:cNvPr>
        <xdr:cNvSpPr txBox="1"/>
      </xdr:nvSpPr>
      <xdr:spPr>
        <a:xfrm>
          <a:off x="8483111" y="658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93732</xdr:rowOff>
    </xdr:from>
    <xdr:ext cx="534377" cy="259045"/>
    <xdr:sp macro="" textlink="">
      <xdr:nvSpPr>
        <xdr:cNvPr id="142" name="n_3aveValue【道路】&#10;一人当たり延長">
          <a:extLst>
            <a:ext uri="{FF2B5EF4-FFF2-40B4-BE49-F238E27FC236}">
              <a16:creationId xmlns:a16="http://schemas.microsoft.com/office/drawing/2014/main" id="{89DC5231-26BF-486E-B31F-5DBA6B5B266A}"/>
            </a:ext>
          </a:extLst>
        </xdr:cNvPr>
        <xdr:cNvSpPr txBox="1"/>
      </xdr:nvSpPr>
      <xdr:spPr>
        <a:xfrm>
          <a:off x="7594111" y="660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105423</xdr:rowOff>
    </xdr:from>
    <xdr:ext cx="534377" cy="259045"/>
    <xdr:sp macro="" textlink="">
      <xdr:nvSpPr>
        <xdr:cNvPr id="143" name="n_4aveValue【道路】&#10;一人当たり延長">
          <a:extLst>
            <a:ext uri="{FF2B5EF4-FFF2-40B4-BE49-F238E27FC236}">
              <a16:creationId xmlns:a16="http://schemas.microsoft.com/office/drawing/2014/main" id="{396191DF-A841-45B8-9744-F2C2D77587EE}"/>
            </a:ext>
          </a:extLst>
        </xdr:cNvPr>
        <xdr:cNvSpPr txBox="1"/>
      </xdr:nvSpPr>
      <xdr:spPr>
        <a:xfrm>
          <a:off x="6705111" y="662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43302</xdr:rowOff>
    </xdr:from>
    <xdr:ext cx="534377" cy="259045"/>
    <xdr:sp macro="" textlink="">
      <xdr:nvSpPr>
        <xdr:cNvPr id="144" name="n_1mainValue【道路】&#10;一人当たり延長">
          <a:extLst>
            <a:ext uri="{FF2B5EF4-FFF2-40B4-BE49-F238E27FC236}">
              <a16:creationId xmlns:a16="http://schemas.microsoft.com/office/drawing/2014/main" id="{C8EEE845-9A22-418D-A67F-33A1CD9268B3}"/>
            </a:ext>
          </a:extLst>
        </xdr:cNvPr>
        <xdr:cNvSpPr txBox="1"/>
      </xdr:nvSpPr>
      <xdr:spPr>
        <a:xfrm>
          <a:off x="9359411" y="570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61460</xdr:rowOff>
    </xdr:from>
    <xdr:ext cx="534377" cy="259045"/>
    <xdr:sp macro="" textlink="">
      <xdr:nvSpPr>
        <xdr:cNvPr id="145" name="n_2mainValue【道路】&#10;一人当たり延長">
          <a:extLst>
            <a:ext uri="{FF2B5EF4-FFF2-40B4-BE49-F238E27FC236}">
              <a16:creationId xmlns:a16="http://schemas.microsoft.com/office/drawing/2014/main" id="{8743F227-B053-4517-8863-00F7A917EF6E}"/>
            </a:ext>
          </a:extLst>
        </xdr:cNvPr>
        <xdr:cNvSpPr txBox="1"/>
      </xdr:nvSpPr>
      <xdr:spPr>
        <a:xfrm>
          <a:off x="8483111" y="571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79911</xdr:rowOff>
    </xdr:from>
    <xdr:ext cx="534377" cy="259045"/>
    <xdr:sp macro="" textlink="">
      <xdr:nvSpPr>
        <xdr:cNvPr id="146" name="n_3mainValue【道路】&#10;一人当たり延長">
          <a:extLst>
            <a:ext uri="{FF2B5EF4-FFF2-40B4-BE49-F238E27FC236}">
              <a16:creationId xmlns:a16="http://schemas.microsoft.com/office/drawing/2014/main" id="{4231E901-0D6E-4390-9B36-0539A80DB685}"/>
            </a:ext>
          </a:extLst>
        </xdr:cNvPr>
        <xdr:cNvSpPr txBox="1"/>
      </xdr:nvSpPr>
      <xdr:spPr>
        <a:xfrm>
          <a:off x="7594111" y="573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94802</xdr:rowOff>
    </xdr:from>
    <xdr:ext cx="534377" cy="259045"/>
    <xdr:sp macro="" textlink="">
      <xdr:nvSpPr>
        <xdr:cNvPr id="147" name="n_4mainValue【道路】&#10;一人当たり延長">
          <a:extLst>
            <a:ext uri="{FF2B5EF4-FFF2-40B4-BE49-F238E27FC236}">
              <a16:creationId xmlns:a16="http://schemas.microsoft.com/office/drawing/2014/main" id="{9992854F-F28E-43B6-8FD9-0AA0355782FE}"/>
            </a:ext>
          </a:extLst>
        </xdr:cNvPr>
        <xdr:cNvSpPr txBox="1"/>
      </xdr:nvSpPr>
      <xdr:spPr>
        <a:xfrm>
          <a:off x="6705111" y="57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35F9A86-3CC4-4C90-85F0-AA0EB77109B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94328B6-7375-41E0-B20E-BEBAD259BF4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611E89A-1FC6-438A-B6C6-2E80F05FCB7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B380F44-735F-4880-931A-A2A6897881C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1B4CF80-EB0F-4F94-8296-ED02577074F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246131E-DB68-4CCC-B5D6-C3BC8E8885B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1274F76-C5A4-4550-8B7F-82924102CF7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ED71ADA-E9B7-4926-B331-746B41798FD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9330D83-29D0-4216-AE92-F86D3B17249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F30AEF2-A506-434F-BF4D-3A637D2FD7B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517724F-ED78-42EE-AB83-3BD1541B3EB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11250ADD-98C2-4032-8F2F-1963215D9883}"/>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27348612-A88A-45C3-91D2-9988CFE38E1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8B4F7650-8100-4400-B177-CB83024070D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2F069FC1-3303-4980-9195-A8E9ED8D126A}"/>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4226846E-3F06-4DAF-B37D-2F548D3E8C09}"/>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90E87289-A816-4A15-96BD-A2D2C3EB76DF}"/>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984198BF-46A0-423E-8128-6CD538C5478D}"/>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6EA05F7D-0B30-47B6-96D7-636EDD642262}"/>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B0A86333-1486-4888-AEC4-601C9C7464E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AE2EE40D-C411-4EC2-87D7-46FD75C1713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75212B3-46FC-49B1-829E-6838FFE9182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A58EEE1C-9933-41C2-86A4-33103C4E3178}"/>
            </a:ext>
          </a:extLst>
        </xdr:cNvPr>
        <xdr:cNvCxnSpPr/>
      </xdr:nvCxnSpPr>
      <xdr:spPr>
        <a:xfrm flipV="1">
          <a:off x="4634865" y="9765792"/>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F618E6CE-1338-4EED-ACF3-9ABB0C65B1AF}"/>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308ABAFD-FBE9-4E04-86E1-7BA762A70DC3}"/>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A38DDDCE-62E1-48E8-87A5-40C86143A5B8}"/>
            </a:ext>
          </a:extLst>
        </xdr:cNvPr>
        <xdr:cNvSpPr txBox="1"/>
      </xdr:nvSpPr>
      <xdr:spPr>
        <a:xfrm>
          <a:off x="4673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D1E476A0-61B6-4C07-BCF5-7205BDECBEB6}"/>
            </a:ext>
          </a:extLst>
        </xdr:cNvPr>
        <xdr:cNvCxnSpPr/>
      </xdr:nvCxnSpPr>
      <xdr:spPr>
        <a:xfrm>
          <a:off x="4546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26941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FA197794-E176-49EF-9D8B-AA2FEED865B4}"/>
            </a:ext>
          </a:extLst>
        </xdr:cNvPr>
        <xdr:cNvSpPr txBox="1"/>
      </xdr:nvSpPr>
      <xdr:spPr>
        <a:xfrm>
          <a:off x="4673600" y="10485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C17E4C8B-5488-449F-A42F-AEAB91166778}"/>
            </a:ext>
          </a:extLst>
        </xdr:cNvPr>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CA1DE106-9D39-4116-BC1D-CEF55805D2FA}"/>
            </a:ext>
          </a:extLst>
        </xdr:cNvPr>
        <xdr:cNvSpPr/>
      </xdr:nvSpPr>
      <xdr:spPr>
        <a:xfrm>
          <a:off x="3746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B52B6757-CB62-4931-B587-94A6F5C30E7F}"/>
            </a:ext>
          </a:extLst>
        </xdr:cNvPr>
        <xdr:cNvSpPr/>
      </xdr:nvSpPr>
      <xdr:spPr>
        <a:xfrm>
          <a:off x="28575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68072</xdr:rowOff>
    </xdr:from>
    <xdr:to>
      <xdr:col>10</xdr:col>
      <xdr:colOff>165100</xdr:colOff>
      <xdr:row>61</xdr:row>
      <xdr:rowOff>169672</xdr:rowOff>
    </xdr:to>
    <xdr:sp macro="" textlink="">
      <xdr:nvSpPr>
        <xdr:cNvPr id="179" name="フローチャート: 判断 178">
          <a:extLst>
            <a:ext uri="{FF2B5EF4-FFF2-40B4-BE49-F238E27FC236}">
              <a16:creationId xmlns:a16="http://schemas.microsoft.com/office/drawing/2014/main" id="{B59CEF2E-9155-4AB9-B6D8-A8619955025C}"/>
            </a:ext>
          </a:extLst>
        </xdr:cNvPr>
        <xdr:cNvSpPr/>
      </xdr:nvSpPr>
      <xdr:spPr>
        <a:xfrm>
          <a:off x="1968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42926</xdr:rowOff>
    </xdr:from>
    <xdr:to>
      <xdr:col>6</xdr:col>
      <xdr:colOff>38100</xdr:colOff>
      <xdr:row>61</xdr:row>
      <xdr:rowOff>144526</xdr:rowOff>
    </xdr:to>
    <xdr:sp macro="" textlink="">
      <xdr:nvSpPr>
        <xdr:cNvPr id="180" name="フローチャート: 判断 179">
          <a:extLst>
            <a:ext uri="{FF2B5EF4-FFF2-40B4-BE49-F238E27FC236}">
              <a16:creationId xmlns:a16="http://schemas.microsoft.com/office/drawing/2014/main" id="{B8835DCA-D069-476B-8ED7-9422258F620D}"/>
            </a:ext>
          </a:extLst>
        </xdr:cNvPr>
        <xdr:cNvSpPr/>
      </xdr:nvSpPr>
      <xdr:spPr>
        <a:xfrm>
          <a:off x="10795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E902253-CAC6-4D1F-AFE4-75C09571C1A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C92D5DF-325C-4BDD-A6C5-722F761765B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9A6FC8E-AB11-4B33-8EEF-AAAB0AA4411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E034D41-FCAB-43B2-9257-D21479659FE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D21F9BA-28F8-46B6-B37A-B16781385EE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72644</xdr:rowOff>
    </xdr:from>
    <xdr:to>
      <xdr:col>24</xdr:col>
      <xdr:colOff>114300</xdr:colOff>
      <xdr:row>63</xdr:row>
      <xdr:rowOff>2794</xdr:rowOff>
    </xdr:to>
    <xdr:sp macro="" textlink="">
      <xdr:nvSpPr>
        <xdr:cNvPr id="186" name="楕円 185">
          <a:extLst>
            <a:ext uri="{FF2B5EF4-FFF2-40B4-BE49-F238E27FC236}">
              <a16:creationId xmlns:a16="http://schemas.microsoft.com/office/drawing/2014/main" id="{7D47AD8E-7336-417E-AEB2-3C9AF6478819}"/>
            </a:ext>
          </a:extLst>
        </xdr:cNvPr>
        <xdr:cNvSpPr/>
      </xdr:nvSpPr>
      <xdr:spPr>
        <a:xfrm>
          <a:off x="45847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51071</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94DFC0C4-E296-4D49-8517-E46F464EC97A}"/>
            </a:ext>
          </a:extLst>
        </xdr:cNvPr>
        <xdr:cNvSpPr txBox="1"/>
      </xdr:nvSpPr>
      <xdr:spPr>
        <a:xfrm>
          <a:off x="4673600" y="1068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42926</xdr:rowOff>
    </xdr:from>
    <xdr:to>
      <xdr:col>20</xdr:col>
      <xdr:colOff>38100</xdr:colOff>
      <xdr:row>62</xdr:row>
      <xdr:rowOff>144526</xdr:rowOff>
    </xdr:to>
    <xdr:sp macro="" textlink="">
      <xdr:nvSpPr>
        <xdr:cNvPr id="188" name="楕円 187">
          <a:extLst>
            <a:ext uri="{FF2B5EF4-FFF2-40B4-BE49-F238E27FC236}">
              <a16:creationId xmlns:a16="http://schemas.microsoft.com/office/drawing/2014/main" id="{5107522E-C495-4D6C-B109-9D9290B1ACAB}"/>
            </a:ext>
          </a:extLst>
        </xdr:cNvPr>
        <xdr:cNvSpPr/>
      </xdr:nvSpPr>
      <xdr:spPr>
        <a:xfrm>
          <a:off x="3746500" y="106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93726</xdr:rowOff>
    </xdr:from>
    <xdr:to>
      <xdr:col>24</xdr:col>
      <xdr:colOff>63500</xdr:colOff>
      <xdr:row>62</xdr:row>
      <xdr:rowOff>123444</xdr:rowOff>
    </xdr:to>
    <xdr:cxnSp macro="">
      <xdr:nvCxnSpPr>
        <xdr:cNvPr id="189" name="直線コネクタ 188">
          <a:extLst>
            <a:ext uri="{FF2B5EF4-FFF2-40B4-BE49-F238E27FC236}">
              <a16:creationId xmlns:a16="http://schemas.microsoft.com/office/drawing/2014/main" id="{621D464A-55A5-4F89-8E98-7F6D8EAFAC66}"/>
            </a:ext>
          </a:extLst>
        </xdr:cNvPr>
        <xdr:cNvCxnSpPr/>
      </xdr:nvCxnSpPr>
      <xdr:spPr>
        <a:xfrm>
          <a:off x="3797300" y="1072362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15494</xdr:rowOff>
    </xdr:from>
    <xdr:to>
      <xdr:col>15</xdr:col>
      <xdr:colOff>101600</xdr:colOff>
      <xdr:row>62</xdr:row>
      <xdr:rowOff>117094</xdr:rowOff>
    </xdr:to>
    <xdr:sp macro="" textlink="">
      <xdr:nvSpPr>
        <xdr:cNvPr id="190" name="楕円 189">
          <a:extLst>
            <a:ext uri="{FF2B5EF4-FFF2-40B4-BE49-F238E27FC236}">
              <a16:creationId xmlns:a16="http://schemas.microsoft.com/office/drawing/2014/main" id="{8CEFE64C-E3E6-483D-A8BC-7D145EACFAD3}"/>
            </a:ext>
          </a:extLst>
        </xdr:cNvPr>
        <xdr:cNvSpPr/>
      </xdr:nvSpPr>
      <xdr:spPr>
        <a:xfrm>
          <a:off x="2857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66294</xdr:rowOff>
    </xdr:from>
    <xdr:to>
      <xdr:col>19</xdr:col>
      <xdr:colOff>177800</xdr:colOff>
      <xdr:row>62</xdr:row>
      <xdr:rowOff>93726</xdr:rowOff>
    </xdr:to>
    <xdr:cxnSp macro="">
      <xdr:nvCxnSpPr>
        <xdr:cNvPr id="191" name="直線コネクタ 190">
          <a:extLst>
            <a:ext uri="{FF2B5EF4-FFF2-40B4-BE49-F238E27FC236}">
              <a16:creationId xmlns:a16="http://schemas.microsoft.com/office/drawing/2014/main" id="{13E90D3A-6948-4ACD-A031-C74C78AC2A4C}"/>
            </a:ext>
          </a:extLst>
        </xdr:cNvPr>
        <xdr:cNvCxnSpPr/>
      </xdr:nvCxnSpPr>
      <xdr:spPr>
        <a:xfrm>
          <a:off x="2908300" y="1069619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154940</xdr:rowOff>
    </xdr:from>
    <xdr:to>
      <xdr:col>10</xdr:col>
      <xdr:colOff>165100</xdr:colOff>
      <xdr:row>62</xdr:row>
      <xdr:rowOff>85090</xdr:rowOff>
    </xdr:to>
    <xdr:sp macro="" textlink="">
      <xdr:nvSpPr>
        <xdr:cNvPr id="192" name="楕円 191">
          <a:extLst>
            <a:ext uri="{FF2B5EF4-FFF2-40B4-BE49-F238E27FC236}">
              <a16:creationId xmlns:a16="http://schemas.microsoft.com/office/drawing/2014/main" id="{18ED9E33-06C1-4587-94AD-B3547786BF85}"/>
            </a:ext>
          </a:extLst>
        </xdr:cNvPr>
        <xdr:cNvSpPr/>
      </xdr:nvSpPr>
      <xdr:spPr>
        <a:xfrm>
          <a:off x="1968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34290</xdr:rowOff>
    </xdr:from>
    <xdr:to>
      <xdr:col>15</xdr:col>
      <xdr:colOff>50800</xdr:colOff>
      <xdr:row>62</xdr:row>
      <xdr:rowOff>66294</xdr:rowOff>
    </xdr:to>
    <xdr:cxnSp macro="">
      <xdr:nvCxnSpPr>
        <xdr:cNvPr id="193" name="直線コネクタ 192">
          <a:extLst>
            <a:ext uri="{FF2B5EF4-FFF2-40B4-BE49-F238E27FC236}">
              <a16:creationId xmlns:a16="http://schemas.microsoft.com/office/drawing/2014/main" id="{D6F92C75-5994-4588-B78B-C99252C66262}"/>
            </a:ext>
          </a:extLst>
        </xdr:cNvPr>
        <xdr:cNvCxnSpPr/>
      </xdr:nvCxnSpPr>
      <xdr:spPr>
        <a:xfrm>
          <a:off x="2019300" y="1066419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127508</xdr:rowOff>
    </xdr:from>
    <xdr:to>
      <xdr:col>6</xdr:col>
      <xdr:colOff>38100</xdr:colOff>
      <xdr:row>62</xdr:row>
      <xdr:rowOff>57658</xdr:rowOff>
    </xdr:to>
    <xdr:sp macro="" textlink="">
      <xdr:nvSpPr>
        <xdr:cNvPr id="194" name="楕円 193">
          <a:extLst>
            <a:ext uri="{FF2B5EF4-FFF2-40B4-BE49-F238E27FC236}">
              <a16:creationId xmlns:a16="http://schemas.microsoft.com/office/drawing/2014/main" id="{847B1583-96CF-4278-8F25-0F9FF81F8C5C}"/>
            </a:ext>
          </a:extLst>
        </xdr:cNvPr>
        <xdr:cNvSpPr/>
      </xdr:nvSpPr>
      <xdr:spPr>
        <a:xfrm>
          <a:off x="10795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6858</xdr:rowOff>
    </xdr:from>
    <xdr:to>
      <xdr:col>10</xdr:col>
      <xdr:colOff>114300</xdr:colOff>
      <xdr:row>62</xdr:row>
      <xdr:rowOff>34290</xdr:rowOff>
    </xdr:to>
    <xdr:cxnSp macro="">
      <xdr:nvCxnSpPr>
        <xdr:cNvPr id="195" name="直線コネクタ 194">
          <a:extLst>
            <a:ext uri="{FF2B5EF4-FFF2-40B4-BE49-F238E27FC236}">
              <a16:creationId xmlns:a16="http://schemas.microsoft.com/office/drawing/2014/main" id="{880B95FE-B5FA-467F-9C2E-4A5231CA3855}"/>
            </a:ext>
          </a:extLst>
        </xdr:cNvPr>
        <xdr:cNvCxnSpPr/>
      </xdr:nvCxnSpPr>
      <xdr:spPr>
        <a:xfrm>
          <a:off x="1130300" y="1063675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97045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E495C531-EA35-4E2A-812C-98A507F4219E}"/>
            </a:ext>
          </a:extLst>
        </xdr:cNvPr>
        <xdr:cNvSpPr txBox="1"/>
      </xdr:nvSpPr>
      <xdr:spPr>
        <a:xfrm>
          <a:off x="3582044" y="1038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69613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798E9C29-F35E-439F-801C-403493BA03EB}"/>
            </a:ext>
          </a:extLst>
        </xdr:cNvPr>
        <xdr:cNvSpPr txBox="1"/>
      </xdr:nvSpPr>
      <xdr:spPr>
        <a:xfrm>
          <a:off x="2705744" y="1035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14749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A5FECA35-78EF-4644-B02E-980477EC92F2}"/>
            </a:ext>
          </a:extLst>
        </xdr:cNvPr>
        <xdr:cNvSpPr txBox="1"/>
      </xdr:nvSpPr>
      <xdr:spPr>
        <a:xfrm>
          <a:off x="1816744" y="1030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161053</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49E711E0-E4A4-4150-A909-0D9F617C8D4F}"/>
            </a:ext>
          </a:extLst>
        </xdr:cNvPr>
        <xdr:cNvSpPr txBox="1"/>
      </xdr:nvSpPr>
      <xdr:spPr>
        <a:xfrm>
          <a:off x="927744" y="1027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135653</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C84176F1-1567-44CE-82EE-617A224A918A}"/>
            </a:ext>
          </a:extLst>
        </xdr:cNvPr>
        <xdr:cNvSpPr txBox="1"/>
      </xdr:nvSpPr>
      <xdr:spPr>
        <a:xfrm>
          <a:off x="3582044" y="1076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108221</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1C2396FA-06B2-4C77-B4A3-8E30DD92BE9A}"/>
            </a:ext>
          </a:extLst>
        </xdr:cNvPr>
        <xdr:cNvSpPr txBox="1"/>
      </xdr:nvSpPr>
      <xdr:spPr>
        <a:xfrm>
          <a:off x="27057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76217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EE3B5064-B6F3-467F-8DD3-4B6E670B0016}"/>
            </a:ext>
          </a:extLst>
        </xdr:cNvPr>
        <xdr:cNvSpPr txBox="1"/>
      </xdr:nvSpPr>
      <xdr:spPr>
        <a:xfrm>
          <a:off x="1816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48785</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857D52EC-B558-47BF-97B9-9DA13F949372}"/>
            </a:ext>
          </a:extLst>
        </xdr:cNvPr>
        <xdr:cNvSpPr txBox="1"/>
      </xdr:nvSpPr>
      <xdr:spPr>
        <a:xfrm>
          <a:off x="927744" y="1067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E6DBD408-0DB6-43D9-878F-326A6046D2A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F43A4353-4214-419B-9891-73D8283F4D2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E2C6F1C8-7E9E-404B-A099-969EA30BE0B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6CE36A6B-D227-404D-99AE-30D3878B6A9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8634214E-F858-4366-B281-DA178E298CB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103C32A9-3925-473E-8C01-F4E50CCAFE0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3E9098B0-FCFA-44D1-B99C-F4DA436EDB9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8B390810-2284-4842-84A5-C4BD70A6134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AA6EE0D-CE20-4F11-8390-4F8A1E60FDF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9475AFB8-7129-4141-ADD4-0C18F7A3E07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341D42B3-44A8-417A-8CAC-CDBFDCC270D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FA762C53-298D-4D06-81C5-4FF3720D056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43562CF2-E6DA-4BFD-AD20-F0E56E0D4AF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722655FA-0BED-4C1C-8146-9442B5ECA3B5}"/>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6D4DFD6D-7786-48EF-816E-2C99E3F30D9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F879CAA4-49C5-4D42-A474-34AEF633A16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A3981ED4-1948-4964-AE9E-180B87DC187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4BFF8B3F-298E-4B52-9FBF-7B5959099B2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DC4A3FD1-5511-426A-BEFB-A84B9C3E850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B67C5BEA-CCD6-4894-9FEC-76FC3A8577A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4F39C023-B38E-45CC-830B-D5A7F412B7D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6967C415-7D89-4C77-A461-80D23E8DA65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B54A6C76-3C02-42F9-8B9A-3F5FB935026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5167E370-2282-4B88-ACDF-5E3FA488210F}"/>
            </a:ext>
          </a:extLst>
        </xdr:cNvPr>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99E56791-6E49-49ED-A4D3-112290E44841}"/>
            </a:ext>
          </a:extLst>
        </xdr:cNvPr>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0EA5944E-EBD9-4011-8784-F6F4B2960405}"/>
            </a:ext>
          </a:extLst>
        </xdr:cNvPr>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1BD4BE34-207C-49C1-8083-D0BB018D810F}"/>
            </a:ext>
          </a:extLst>
        </xdr:cNvPr>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8392C925-4D91-4FE0-95A4-997B2C32EB8C}"/>
            </a:ext>
          </a:extLst>
        </xdr:cNvPr>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45924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CA939FC2-0258-46D4-B038-4C56C7D1C2D5}"/>
            </a:ext>
          </a:extLst>
        </xdr:cNvPr>
        <xdr:cNvSpPr txBox="1"/>
      </xdr:nvSpPr>
      <xdr:spPr>
        <a:xfrm>
          <a:off x="10515600" y="10675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309DBCB1-A252-4C78-84DF-43500D7F2DA4}"/>
            </a:ext>
          </a:extLst>
        </xdr:cNvPr>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0D116788-B353-49BF-A688-C7101BBC0BD6}"/>
            </a:ext>
          </a:extLst>
        </xdr:cNvPr>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CC16EB9A-27E5-4884-9D10-C57B6A934AD3}"/>
            </a:ext>
          </a:extLst>
        </xdr:cNvPr>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138703</xdr:rowOff>
    </xdr:from>
    <xdr:to>
      <xdr:col>41</xdr:col>
      <xdr:colOff>101600</xdr:colOff>
      <xdr:row>64</xdr:row>
      <xdr:rowOff>68853</xdr:rowOff>
    </xdr:to>
    <xdr:sp macro="" textlink="">
      <xdr:nvSpPr>
        <xdr:cNvPr id="236" name="フローチャート: 判断 235">
          <a:extLst>
            <a:ext uri="{FF2B5EF4-FFF2-40B4-BE49-F238E27FC236}">
              <a16:creationId xmlns:a16="http://schemas.microsoft.com/office/drawing/2014/main" id="{E95139F6-73B6-47B8-A80C-FF3E8ADD1049}"/>
            </a:ext>
          </a:extLst>
        </xdr:cNvPr>
        <xdr:cNvSpPr/>
      </xdr:nvSpPr>
      <xdr:spPr>
        <a:xfrm>
          <a:off x="7810500" y="1094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139418</xdr:rowOff>
    </xdr:from>
    <xdr:to>
      <xdr:col>36</xdr:col>
      <xdr:colOff>165100</xdr:colOff>
      <xdr:row>64</xdr:row>
      <xdr:rowOff>69568</xdr:rowOff>
    </xdr:to>
    <xdr:sp macro="" textlink="">
      <xdr:nvSpPr>
        <xdr:cNvPr id="237" name="フローチャート: 判断 236">
          <a:extLst>
            <a:ext uri="{FF2B5EF4-FFF2-40B4-BE49-F238E27FC236}">
              <a16:creationId xmlns:a16="http://schemas.microsoft.com/office/drawing/2014/main" id="{FC884739-59D8-4E40-8033-EF2417D68A83}"/>
            </a:ext>
          </a:extLst>
        </xdr:cNvPr>
        <xdr:cNvSpPr/>
      </xdr:nvSpPr>
      <xdr:spPr>
        <a:xfrm>
          <a:off x="6921500" y="1094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42B3988-C353-4C54-85AC-CD9A0A69D60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D0E64F8-6A5F-4688-A379-9509DE21340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2B1959D-1EEF-456E-81A9-7848C98E1D2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772E78E-8398-4715-9546-9BAF38C8B9B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B12CBA9-0E8A-435D-BB50-D64DF40AC2B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50418</xdr:rowOff>
    </xdr:from>
    <xdr:to>
      <xdr:col>55</xdr:col>
      <xdr:colOff>50800</xdr:colOff>
      <xdr:row>63</xdr:row>
      <xdr:rowOff>152018</xdr:rowOff>
    </xdr:to>
    <xdr:sp macro="" textlink="">
      <xdr:nvSpPr>
        <xdr:cNvPr id="243" name="楕円 242">
          <a:extLst>
            <a:ext uri="{FF2B5EF4-FFF2-40B4-BE49-F238E27FC236}">
              <a16:creationId xmlns:a16="http://schemas.microsoft.com/office/drawing/2014/main" id="{B3A9161C-D84D-42CD-8022-56FFDD96758E}"/>
            </a:ext>
          </a:extLst>
        </xdr:cNvPr>
        <xdr:cNvSpPr/>
      </xdr:nvSpPr>
      <xdr:spPr>
        <a:xfrm>
          <a:off x="10426700" y="1085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28845</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2AA8029B-B6DA-4503-B848-0FD417B16C45}"/>
            </a:ext>
          </a:extLst>
        </xdr:cNvPr>
        <xdr:cNvSpPr txBox="1"/>
      </xdr:nvSpPr>
      <xdr:spPr>
        <a:xfrm>
          <a:off x="10515600" y="1083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53187</xdr:rowOff>
    </xdr:from>
    <xdr:to>
      <xdr:col>50</xdr:col>
      <xdr:colOff>165100</xdr:colOff>
      <xdr:row>63</xdr:row>
      <xdr:rowOff>154787</xdr:rowOff>
    </xdr:to>
    <xdr:sp macro="" textlink="">
      <xdr:nvSpPr>
        <xdr:cNvPr id="245" name="楕円 244">
          <a:extLst>
            <a:ext uri="{FF2B5EF4-FFF2-40B4-BE49-F238E27FC236}">
              <a16:creationId xmlns:a16="http://schemas.microsoft.com/office/drawing/2014/main" id="{7133DBCC-CDB5-4F3D-AE1B-E95D1A33DA97}"/>
            </a:ext>
          </a:extLst>
        </xdr:cNvPr>
        <xdr:cNvSpPr/>
      </xdr:nvSpPr>
      <xdr:spPr>
        <a:xfrm>
          <a:off x="9588500" y="1085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101218</xdr:rowOff>
    </xdr:from>
    <xdr:to>
      <xdr:col>55</xdr:col>
      <xdr:colOff>0</xdr:colOff>
      <xdr:row>63</xdr:row>
      <xdr:rowOff>103987</xdr:rowOff>
    </xdr:to>
    <xdr:cxnSp macro="">
      <xdr:nvCxnSpPr>
        <xdr:cNvPr id="246" name="直線コネクタ 245">
          <a:extLst>
            <a:ext uri="{FF2B5EF4-FFF2-40B4-BE49-F238E27FC236}">
              <a16:creationId xmlns:a16="http://schemas.microsoft.com/office/drawing/2014/main" id="{98704F9E-1226-4E0B-9BE1-9C7D92936C58}"/>
            </a:ext>
          </a:extLst>
        </xdr:cNvPr>
        <xdr:cNvCxnSpPr/>
      </xdr:nvCxnSpPr>
      <xdr:spPr>
        <a:xfrm flipV="1">
          <a:off x="9639300" y="10902568"/>
          <a:ext cx="8382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55431</xdr:rowOff>
    </xdr:from>
    <xdr:to>
      <xdr:col>46</xdr:col>
      <xdr:colOff>38100</xdr:colOff>
      <xdr:row>63</xdr:row>
      <xdr:rowOff>157031</xdr:rowOff>
    </xdr:to>
    <xdr:sp macro="" textlink="">
      <xdr:nvSpPr>
        <xdr:cNvPr id="247" name="楕円 246">
          <a:extLst>
            <a:ext uri="{FF2B5EF4-FFF2-40B4-BE49-F238E27FC236}">
              <a16:creationId xmlns:a16="http://schemas.microsoft.com/office/drawing/2014/main" id="{2AA0243C-B1B2-4C5E-A943-4B822B2EB89D}"/>
            </a:ext>
          </a:extLst>
        </xdr:cNvPr>
        <xdr:cNvSpPr/>
      </xdr:nvSpPr>
      <xdr:spPr>
        <a:xfrm>
          <a:off x="8699500" y="108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103987</xdr:rowOff>
    </xdr:from>
    <xdr:to>
      <xdr:col>50</xdr:col>
      <xdr:colOff>114300</xdr:colOff>
      <xdr:row>63</xdr:row>
      <xdr:rowOff>106231</xdr:rowOff>
    </xdr:to>
    <xdr:cxnSp macro="">
      <xdr:nvCxnSpPr>
        <xdr:cNvPr id="248" name="直線コネクタ 247">
          <a:extLst>
            <a:ext uri="{FF2B5EF4-FFF2-40B4-BE49-F238E27FC236}">
              <a16:creationId xmlns:a16="http://schemas.microsoft.com/office/drawing/2014/main" id="{8B4456F0-9ECA-446E-8B3E-1B5F1441BE78}"/>
            </a:ext>
          </a:extLst>
        </xdr:cNvPr>
        <xdr:cNvCxnSpPr/>
      </xdr:nvCxnSpPr>
      <xdr:spPr>
        <a:xfrm flipV="1">
          <a:off x="8750300" y="10905337"/>
          <a:ext cx="889000" cy="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57439</xdr:rowOff>
    </xdr:from>
    <xdr:to>
      <xdr:col>41</xdr:col>
      <xdr:colOff>101600</xdr:colOff>
      <xdr:row>63</xdr:row>
      <xdr:rowOff>159039</xdr:rowOff>
    </xdr:to>
    <xdr:sp macro="" textlink="">
      <xdr:nvSpPr>
        <xdr:cNvPr id="249" name="楕円 248">
          <a:extLst>
            <a:ext uri="{FF2B5EF4-FFF2-40B4-BE49-F238E27FC236}">
              <a16:creationId xmlns:a16="http://schemas.microsoft.com/office/drawing/2014/main" id="{079FF923-31D4-4C53-8853-73CD56ED7259}"/>
            </a:ext>
          </a:extLst>
        </xdr:cNvPr>
        <xdr:cNvSpPr/>
      </xdr:nvSpPr>
      <xdr:spPr>
        <a:xfrm>
          <a:off x="7810500" y="108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106231</xdr:rowOff>
    </xdr:from>
    <xdr:to>
      <xdr:col>45</xdr:col>
      <xdr:colOff>177800</xdr:colOff>
      <xdr:row>63</xdr:row>
      <xdr:rowOff>108239</xdr:rowOff>
    </xdr:to>
    <xdr:cxnSp macro="">
      <xdr:nvCxnSpPr>
        <xdr:cNvPr id="250" name="直線コネクタ 249">
          <a:extLst>
            <a:ext uri="{FF2B5EF4-FFF2-40B4-BE49-F238E27FC236}">
              <a16:creationId xmlns:a16="http://schemas.microsoft.com/office/drawing/2014/main" id="{CE2B018C-1846-4F3C-9968-2DEBB141D947}"/>
            </a:ext>
          </a:extLst>
        </xdr:cNvPr>
        <xdr:cNvCxnSpPr/>
      </xdr:nvCxnSpPr>
      <xdr:spPr>
        <a:xfrm flipV="1">
          <a:off x="7861300" y="10907581"/>
          <a:ext cx="8890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59217</xdr:rowOff>
    </xdr:from>
    <xdr:to>
      <xdr:col>36</xdr:col>
      <xdr:colOff>165100</xdr:colOff>
      <xdr:row>63</xdr:row>
      <xdr:rowOff>160817</xdr:rowOff>
    </xdr:to>
    <xdr:sp macro="" textlink="">
      <xdr:nvSpPr>
        <xdr:cNvPr id="251" name="楕円 250">
          <a:extLst>
            <a:ext uri="{FF2B5EF4-FFF2-40B4-BE49-F238E27FC236}">
              <a16:creationId xmlns:a16="http://schemas.microsoft.com/office/drawing/2014/main" id="{CDE6F6EE-2A1E-40E5-A95E-405E23E1F033}"/>
            </a:ext>
          </a:extLst>
        </xdr:cNvPr>
        <xdr:cNvSpPr/>
      </xdr:nvSpPr>
      <xdr:spPr>
        <a:xfrm>
          <a:off x="6921500" y="1086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108239</xdr:rowOff>
    </xdr:from>
    <xdr:to>
      <xdr:col>41</xdr:col>
      <xdr:colOff>50800</xdr:colOff>
      <xdr:row>63</xdr:row>
      <xdr:rowOff>110017</xdr:rowOff>
    </xdr:to>
    <xdr:cxnSp macro="">
      <xdr:nvCxnSpPr>
        <xdr:cNvPr id="252" name="直線コネクタ 251">
          <a:extLst>
            <a:ext uri="{FF2B5EF4-FFF2-40B4-BE49-F238E27FC236}">
              <a16:creationId xmlns:a16="http://schemas.microsoft.com/office/drawing/2014/main" id="{6F56649C-6280-415F-A9AC-9164D5EA01FD}"/>
            </a:ext>
          </a:extLst>
        </xdr:cNvPr>
        <xdr:cNvCxnSpPr/>
      </xdr:nvCxnSpPr>
      <xdr:spPr>
        <a:xfrm flipV="1">
          <a:off x="6972300" y="10909589"/>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548DF2B8-29CF-449F-9ABB-284FB5EE36AC}"/>
            </a:ext>
          </a:extLst>
        </xdr:cNvPr>
        <xdr:cNvSpPr txBox="1"/>
      </xdr:nvSpPr>
      <xdr:spPr>
        <a:xfrm>
          <a:off x="9327095" y="1060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157752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30DAC5B1-862D-4EEC-8ACF-94E0309751B0}"/>
            </a:ext>
          </a:extLst>
        </xdr:cNvPr>
        <xdr:cNvSpPr txBox="1"/>
      </xdr:nvSpPr>
      <xdr:spPr>
        <a:xfrm>
          <a:off x="8450795" y="1061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59980</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615D2F08-990C-4F01-ABED-B01C88871627}"/>
            </a:ext>
          </a:extLst>
        </xdr:cNvPr>
        <xdr:cNvSpPr txBox="1"/>
      </xdr:nvSpPr>
      <xdr:spPr>
        <a:xfrm>
          <a:off x="7561795" y="1103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60695</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BE14B480-1811-4211-8713-70745D72D3E7}"/>
            </a:ext>
          </a:extLst>
        </xdr:cNvPr>
        <xdr:cNvSpPr txBox="1"/>
      </xdr:nvSpPr>
      <xdr:spPr>
        <a:xfrm>
          <a:off x="6672795" y="1103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145914</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20DA0124-56D1-4D04-8FA1-DB7E073BB372}"/>
            </a:ext>
          </a:extLst>
        </xdr:cNvPr>
        <xdr:cNvSpPr txBox="1"/>
      </xdr:nvSpPr>
      <xdr:spPr>
        <a:xfrm>
          <a:off x="9327095" y="109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148158</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C968EC23-C2C7-4FAD-868C-BB0F7F85B138}"/>
            </a:ext>
          </a:extLst>
        </xdr:cNvPr>
        <xdr:cNvSpPr txBox="1"/>
      </xdr:nvSpPr>
      <xdr:spPr>
        <a:xfrm>
          <a:off x="8450795" y="109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4116</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91F39CFE-B52D-4716-81D0-3BC86F0B9F56}"/>
            </a:ext>
          </a:extLst>
        </xdr:cNvPr>
        <xdr:cNvSpPr txBox="1"/>
      </xdr:nvSpPr>
      <xdr:spPr>
        <a:xfrm>
          <a:off x="7561795" y="1063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5894</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254CF388-8909-4445-8AFE-7CED7573FF64}"/>
            </a:ext>
          </a:extLst>
        </xdr:cNvPr>
        <xdr:cNvSpPr txBox="1"/>
      </xdr:nvSpPr>
      <xdr:spPr>
        <a:xfrm>
          <a:off x="6672795" y="1063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4B8B17F3-302B-4FF4-B460-0D5F3D5CDFD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AE588583-E8CF-4731-B7D0-0FBD6008917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3D8D66D4-AC71-41CB-9AD1-DFEA9D77C73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8329677A-0F86-4905-B3F7-48183C2F4E8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948E73DA-F3EB-4DE4-9C23-E438F792231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43E12A17-2FC5-4DD9-9E9E-5944AD515C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74D3452E-88A1-4377-9DC7-4216400672F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2091F6AD-927C-4E13-9575-220E0E129BE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9759FD71-2F62-44E0-B043-43F06D84B9A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63A64A24-D629-43C2-9B04-6CF2918E69C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7A506FBD-65EE-44EF-9471-B7BBDC1E573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7B213278-285C-4EBE-8AFF-2445961C3EE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45A069C9-23EE-4279-BFFD-74D57E9112A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B0148A7F-008D-486D-A8B0-6E65654B6F8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ED287F27-94AF-4891-98CB-5A2E03E7F49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FD661100-BA6B-4076-A5B6-BAA9CAFF78C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A52E5CBC-7702-4697-9A99-0F914202EF0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4BF655CE-CC66-445B-B148-2296A020CB9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4DEAF017-B6F6-4C44-9CE5-8CF980AE16E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8B54EC58-C044-472E-A78D-6936800CC3F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5BF00D74-FCEC-4BC8-A641-B8A2D560EB9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12C697FA-AFFB-465B-9B75-D7ADC964029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3FAEBD90-B27D-4F5D-AD73-84505D49FE2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247E1A2B-2EBB-4CE6-ADC8-58A8BB29C63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6960372-1917-4E34-B337-1E7BAC560E7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22950DA6-8466-408A-9BE3-4B8BE0FC3F4F}"/>
            </a:ext>
          </a:extLst>
        </xdr:cNvPr>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520208A2-6BD3-4478-BCC5-AE28B4EEDC9B}"/>
            </a:ext>
          </a:extLst>
        </xdr:cNvPr>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4C01DDC8-D899-46AF-A5F1-881183D562D8}"/>
            </a:ext>
          </a:extLst>
        </xdr:cNvPr>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4D2B17B1-5A96-48D6-B902-17D342A8FF6E}"/>
            </a:ext>
          </a:extLst>
        </xdr:cNvPr>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A7D13336-5503-4DEB-9A0E-DD251094F77B}"/>
            </a:ext>
          </a:extLst>
        </xdr:cNvPr>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E73A6F15-E4DB-4567-A7BB-FB6D0641462F}"/>
            </a:ext>
          </a:extLst>
        </xdr:cNvPr>
        <xdr:cNvSpPr txBox="1"/>
      </xdr:nvSpPr>
      <xdr:spPr>
        <a:xfrm>
          <a:off x="4673600" y="14238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9D693E7E-EAA9-441E-82AA-1F663C154D03}"/>
            </a:ext>
          </a:extLst>
        </xdr:cNvPr>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755EC33D-9892-4661-9D95-EF935ACFD51C}"/>
            </a:ext>
          </a:extLst>
        </xdr:cNvPr>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EFFDE5D6-EDD6-41CB-B033-DA777E2E4C73}"/>
            </a:ext>
          </a:extLst>
        </xdr:cNvPr>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144055</xdr:rowOff>
    </xdr:from>
    <xdr:to>
      <xdr:col>10</xdr:col>
      <xdr:colOff>165100</xdr:colOff>
      <xdr:row>84</xdr:row>
      <xdr:rowOff>74205</xdr:rowOff>
    </xdr:to>
    <xdr:sp macro="" textlink="">
      <xdr:nvSpPr>
        <xdr:cNvPr id="295" name="フローチャート: 判断 294">
          <a:extLst>
            <a:ext uri="{FF2B5EF4-FFF2-40B4-BE49-F238E27FC236}">
              <a16:creationId xmlns:a16="http://schemas.microsoft.com/office/drawing/2014/main" id="{F367D008-2F31-4ADB-87F4-4EA60E93D0FA}"/>
            </a:ext>
          </a:extLst>
        </xdr:cNvPr>
        <xdr:cNvSpPr/>
      </xdr:nvSpPr>
      <xdr:spPr>
        <a:xfrm>
          <a:off x="1968500" y="1437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117929</xdr:rowOff>
    </xdr:from>
    <xdr:to>
      <xdr:col>6</xdr:col>
      <xdr:colOff>38100</xdr:colOff>
      <xdr:row>84</xdr:row>
      <xdr:rowOff>48079</xdr:rowOff>
    </xdr:to>
    <xdr:sp macro="" textlink="">
      <xdr:nvSpPr>
        <xdr:cNvPr id="296" name="フローチャート: 判断 295">
          <a:extLst>
            <a:ext uri="{FF2B5EF4-FFF2-40B4-BE49-F238E27FC236}">
              <a16:creationId xmlns:a16="http://schemas.microsoft.com/office/drawing/2014/main" id="{36B9C5DC-8EA9-4ECC-86E4-986F93FCA76C}"/>
            </a:ext>
          </a:extLst>
        </xdr:cNvPr>
        <xdr:cNvSpPr/>
      </xdr:nvSpPr>
      <xdr:spPr>
        <a:xfrm>
          <a:off x="1079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A337E78-C332-481D-B346-7E5C9AF5E59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79D6463-889C-443D-AB31-5B7E64C1997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B58A425-A5C0-4DE6-9C1B-53C73047EE9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4068BC6-0056-4E1E-9418-F0D4EA4DFAD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72CF099-70E8-4530-9DFA-E66AE859727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19957</xdr:rowOff>
    </xdr:from>
    <xdr:to>
      <xdr:col>24</xdr:col>
      <xdr:colOff>114300</xdr:colOff>
      <xdr:row>84</xdr:row>
      <xdr:rowOff>121557</xdr:rowOff>
    </xdr:to>
    <xdr:sp macro="" textlink="">
      <xdr:nvSpPr>
        <xdr:cNvPr id="302" name="楕円 301">
          <a:extLst>
            <a:ext uri="{FF2B5EF4-FFF2-40B4-BE49-F238E27FC236}">
              <a16:creationId xmlns:a16="http://schemas.microsoft.com/office/drawing/2014/main" id="{645C3731-01A5-43FB-9300-B1AA6C46430F}"/>
            </a:ext>
          </a:extLst>
        </xdr:cNvPr>
        <xdr:cNvSpPr/>
      </xdr:nvSpPr>
      <xdr:spPr>
        <a:xfrm>
          <a:off x="45847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169834</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F8368906-0D06-4CCB-9CFB-64A5B1552078}"/>
            </a:ext>
          </a:extLst>
        </xdr:cNvPr>
        <xdr:cNvSpPr txBox="1"/>
      </xdr:nvSpPr>
      <xdr:spPr>
        <a:xfrm>
          <a:off x="4673600"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166914</xdr:rowOff>
    </xdr:from>
    <xdr:to>
      <xdr:col>20</xdr:col>
      <xdr:colOff>38100</xdr:colOff>
      <xdr:row>84</xdr:row>
      <xdr:rowOff>97064</xdr:rowOff>
    </xdr:to>
    <xdr:sp macro="" textlink="">
      <xdr:nvSpPr>
        <xdr:cNvPr id="304" name="楕円 303">
          <a:extLst>
            <a:ext uri="{FF2B5EF4-FFF2-40B4-BE49-F238E27FC236}">
              <a16:creationId xmlns:a16="http://schemas.microsoft.com/office/drawing/2014/main" id="{B38FB697-B216-46EA-BCAE-46E1E6BE3C8E}"/>
            </a:ext>
          </a:extLst>
        </xdr:cNvPr>
        <xdr:cNvSpPr/>
      </xdr:nvSpPr>
      <xdr:spPr>
        <a:xfrm>
          <a:off x="37465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46264</xdr:rowOff>
    </xdr:from>
    <xdr:to>
      <xdr:col>24</xdr:col>
      <xdr:colOff>63500</xdr:colOff>
      <xdr:row>84</xdr:row>
      <xdr:rowOff>70757</xdr:rowOff>
    </xdr:to>
    <xdr:cxnSp macro="">
      <xdr:nvCxnSpPr>
        <xdr:cNvPr id="305" name="直線コネクタ 304">
          <a:extLst>
            <a:ext uri="{FF2B5EF4-FFF2-40B4-BE49-F238E27FC236}">
              <a16:creationId xmlns:a16="http://schemas.microsoft.com/office/drawing/2014/main" id="{0CD147FE-7478-4D81-A823-DFA1FB1D0597}"/>
            </a:ext>
          </a:extLst>
        </xdr:cNvPr>
        <xdr:cNvCxnSpPr/>
      </xdr:nvCxnSpPr>
      <xdr:spPr>
        <a:xfrm>
          <a:off x="3797300" y="1444806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142421</xdr:rowOff>
    </xdr:from>
    <xdr:to>
      <xdr:col>15</xdr:col>
      <xdr:colOff>101600</xdr:colOff>
      <xdr:row>84</xdr:row>
      <xdr:rowOff>72571</xdr:rowOff>
    </xdr:to>
    <xdr:sp macro="" textlink="">
      <xdr:nvSpPr>
        <xdr:cNvPr id="306" name="楕円 305">
          <a:extLst>
            <a:ext uri="{FF2B5EF4-FFF2-40B4-BE49-F238E27FC236}">
              <a16:creationId xmlns:a16="http://schemas.microsoft.com/office/drawing/2014/main" id="{0526AE02-5CD7-4C4E-A614-5F3265EC888E}"/>
            </a:ext>
          </a:extLst>
        </xdr:cNvPr>
        <xdr:cNvSpPr/>
      </xdr:nvSpPr>
      <xdr:spPr>
        <a:xfrm>
          <a:off x="2857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21771</xdr:rowOff>
    </xdr:from>
    <xdr:to>
      <xdr:col>19</xdr:col>
      <xdr:colOff>177800</xdr:colOff>
      <xdr:row>84</xdr:row>
      <xdr:rowOff>46264</xdr:rowOff>
    </xdr:to>
    <xdr:cxnSp macro="">
      <xdr:nvCxnSpPr>
        <xdr:cNvPr id="307" name="直線コネクタ 306">
          <a:extLst>
            <a:ext uri="{FF2B5EF4-FFF2-40B4-BE49-F238E27FC236}">
              <a16:creationId xmlns:a16="http://schemas.microsoft.com/office/drawing/2014/main" id="{6491BD18-D776-42C3-AC01-B10BABFF8F57}"/>
            </a:ext>
          </a:extLst>
        </xdr:cNvPr>
        <xdr:cNvCxnSpPr/>
      </xdr:nvCxnSpPr>
      <xdr:spPr>
        <a:xfrm>
          <a:off x="2908300" y="1442357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129358</xdr:rowOff>
    </xdr:from>
    <xdr:to>
      <xdr:col>10</xdr:col>
      <xdr:colOff>165100</xdr:colOff>
      <xdr:row>84</xdr:row>
      <xdr:rowOff>59508</xdr:rowOff>
    </xdr:to>
    <xdr:sp macro="" textlink="">
      <xdr:nvSpPr>
        <xdr:cNvPr id="308" name="楕円 307">
          <a:extLst>
            <a:ext uri="{FF2B5EF4-FFF2-40B4-BE49-F238E27FC236}">
              <a16:creationId xmlns:a16="http://schemas.microsoft.com/office/drawing/2014/main" id="{9BDE4E85-724D-4AC4-8120-C175A8B1176B}"/>
            </a:ext>
          </a:extLst>
        </xdr:cNvPr>
        <xdr:cNvSpPr/>
      </xdr:nvSpPr>
      <xdr:spPr>
        <a:xfrm>
          <a:off x="1968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8708</xdr:rowOff>
    </xdr:from>
    <xdr:to>
      <xdr:col>15</xdr:col>
      <xdr:colOff>50800</xdr:colOff>
      <xdr:row>84</xdr:row>
      <xdr:rowOff>21771</xdr:rowOff>
    </xdr:to>
    <xdr:cxnSp macro="">
      <xdr:nvCxnSpPr>
        <xdr:cNvPr id="309" name="直線コネクタ 308">
          <a:extLst>
            <a:ext uri="{FF2B5EF4-FFF2-40B4-BE49-F238E27FC236}">
              <a16:creationId xmlns:a16="http://schemas.microsoft.com/office/drawing/2014/main" id="{B46B53F8-1982-43E3-8FAD-65578BAC9BFD}"/>
            </a:ext>
          </a:extLst>
        </xdr:cNvPr>
        <xdr:cNvCxnSpPr/>
      </xdr:nvCxnSpPr>
      <xdr:spPr>
        <a:xfrm>
          <a:off x="2019300" y="144105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101600</xdr:rowOff>
    </xdr:from>
    <xdr:to>
      <xdr:col>6</xdr:col>
      <xdr:colOff>38100</xdr:colOff>
      <xdr:row>84</xdr:row>
      <xdr:rowOff>31750</xdr:rowOff>
    </xdr:to>
    <xdr:sp macro="" textlink="">
      <xdr:nvSpPr>
        <xdr:cNvPr id="310" name="楕円 309">
          <a:extLst>
            <a:ext uri="{FF2B5EF4-FFF2-40B4-BE49-F238E27FC236}">
              <a16:creationId xmlns:a16="http://schemas.microsoft.com/office/drawing/2014/main" id="{58191DA4-1E4E-4ECC-8039-1933E7564193}"/>
            </a:ext>
          </a:extLst>
        </xdr:cNvPr>
        <xdr:cNvSpPr/>
      </xdr:nvSpPr>
      <xdr:spPr>
        <a:xfrm>
          <a:off x="1079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152400</xdr:rowOff>
    </xdr:from>
    <xdr:to>
      <xdr:col>10</xdr:col>
      <xdr:colOff>114300</xdr:colOff>
      <xdr:row>84</xdr:row>
      <xdr:rowOff>8708</xdr:rowOff>
    </xdr:to>
    <xdr:cxnSp macro="">
      <xdr:nvCxnSpPr>
        <xdr:cNvPr id="311" name="直線コネクタ 310">
          <a:extLst>
            <a:ext uri="{FF2B5EF4-FFF2-40B4-BE49-F238E27FC236}">
              <a16:creationId xmlns:a16="http://schemas.microsoft.com/office/drawing/2014/main" id="{141B1BAC-5235-47E7-BF5C-8505520E462D}"/>
            </a:ext>
          </a:extLst>
        </xdr:cNvPr>
        <xdr:cNvCxnSpPr/>
      </xdr:nvCxnSpPr>
      <xdr:spPr>
        <a:xfrm>
          <a:off x="1130300" y="1438275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87465</xdr:rowOff>
    </xdr:from>
    <xdr:ext cx="405111" cy="259045"/>
    <xdr:sp macro="" textlink="">
      <xdr:nvSpPr>
        <xdr:cNvPr id="312" name="n_1aveValue【公営住宅】&#10;有形固定資産減価償却率">
          <a:extLst>
            <a:ext uri="{FF2B5EF4-FFF2-40B4-BE49-F238E27FC236}">
              <a16:creationId xmlns:a16="http://schemas.microsoft.com/office/drawing/2014/main" id="{2382A939-6B16-42BE-9624-11A962C532E2}"/>
            </a:ext>
          </a:extLst>
        </xdr:cNvPr>
        <xdr:cNvSpPr txBox="1"/>
      </xdr:nvSpPr>
      <xdr:spPr>
        <a:xfrm>
          <a:off x="3582044" y="1414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313" name="n_2aveValue【公営住宅】&#10;有形固定資産減価償却率">
          <a:extLst>
            <a:ext uri="{FF2B5EF4-FFF2-40B4-BE49-F238E27FC236}">
              <a16:creationId xmlns:a16="http://schemas.microsoft.com/office/drawing/2014/main" id="{503285FA-1293-4BA2-9865-ABA471416DA0}"/>
            </a:ext>
          </a:extLst>
        </xdr:cNvPr>
        <xdr:cNvSpPr txBox="1"/>
      </xdr:nvSpPr>
      <xdr:spPr>
        <a:xfrm>
          <a:off x="2705744" y="1412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65332</xdr:rowOff>
    </xdr:from>
    <xdr:ext cx="405111" cy="259045"/>
    <xdr:sp macro="" textlink="">
      <xdr:nvSpPr>
        <xdr:cNvPr id="314" name="n_3aveValue【公営住宅】&#10;有形固定資産減価償却率">
          <a:extLst>
            <a:ext uri="{FF2B5EF4-FFF2-40B4-BE49-F238E27FC236}">
              <a16:creationId xmlns:a16="http://schemas.microsoft.com/office/drawing/2014/main" id="{9ED03AD0-1B43-4E96-B385-8A4900CB4C39}"/>
            </a:ext>
          </a:extLst>
        </xdr:cNvPr>
        <xdr:cNvSpPr txBox="1"/>
      </xdr:nvSpPr>
      <xdr:spPr>
        <a:xfrm>
          <a:off x="1816744" y="144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39206</xdr:rowOff>
    </xdr:from>
    <xdr:ext cx="405111" cy="259045"/>
    <xdr:sp macro="" textlink="">
      <xdr:nvSpPr>
        <xdr:cNvPr id="315" name="n_4aveValue【公営住宅】&#10;有形固定資産減価償却率">
          <a:extLst>
            <a:ext uri="{FF2B5EF4-FFF2-40B4-BE49-F238E27FC236}">
              <a16:creationId xmlns:a16="http://schemas.microsoft.com/office/drawing/2014/main" id="{CEA1EB0B-12BD-4297-A26C-369D872BC2AC}"/>
            </a:ext>
          </a:extLst>
        </xdr:cNvPr>
        <xdr:cNvSpPr txBox="1"/>
      </xdr:nvSpPr>
      <xdr:spPr>
        <a:xfrm>
          <a:off x="9277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88191</xdr:rowOff>
    </xdr:from>
    <xdr:ext cx="405111" cy="259045"/>
    <xdr:sp macro="" textlink="">
      <xdr:nvSpPr>
        <xdr:cNvPr id="316" name="n_1mainValue【公営住宅】&#10;有形固定資産減価償却率">
          <a:extLst>
            <a:ext uri="{FF2B5EF4-FFF2-40B4-BE49-F238E27FC236}">
              <a16:creationId xmlns:a16="http://schemas.microsoft.com/office/drawing/2014/main" id="{807E2A66-4D47-4497-B0A3-5952C7B67725}"/>
            </a:ext>
          </a:extLst>
        </xdr:cNvPr>
        <xdr:cNvSpPr txBox="1"/>
      </xdr:nvSpPr>
      <xdr:spPr>
        <a:xfrm>
          <a:off x="3582044" y="1448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63698</xdr:rowOff>
    </xdr:from>
    <xdr:ext cx="405111" cy="259045"/>
    <xdr:sp macro="" textlink="">
      <xdr:nvSpPr>
        <xdr:cNvPr id="317" name="n_2mainValue【公営住宅】&#10;有形固定資産減価償却率">
          <a:extLst>
            <a:ext uri="{FF2B5EF4-FFF2-40B4-BE49-F238E27FC236}">
              <a16:creationId xmlns:a16="http://schemas.microsoft.com/office/drawing/2014/main" id="{0D10B7C8-A450-4A5E-98D6-ABD7A9E7C2CF}"/>
            </a:ext>
          </a:extLst>
        </xdr:cNvPr>
        <xdr:cNvSpPr txBox="1"/>
      </xdr:nvSpPr>
      <xdr:spPr>
        <a:xfrm>
          <a:off x="2705744"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76035</xdr:rowOff>
    </xdr:from>
    <xdr:ext cx="405111" cy="259045"/>
    <xdr:sp macro="" textlink="">
      <xdr:nvSpPr>
        <xdr:cNvPr id="318" name="n_3mainValue【公営住宅】&#10;有形固定資産減価償却率">
          <a:extLst>
            <a:ext uri="{FF2B5EF4-FFF2-40B4-BE49-F238E27FC236}">
              <a16:creationId xmlns:a16="http://schemas.microsoft.com/office/drawing/2014/main" id="{2A3EFC11-09E6-446E-9FEA-07C34EE44A9A}"/>
            </a:ext>
          </a:extLst>
        </xdr:cNvPr>
        <xdr:cNvSpPr txBox="1"/>
      </xdr:nvSpPr>
      <xdr:spPr>
        <a:xfrm>
          <a:off x="1816744" y="1413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48277</xdr:rowOff>
    </xdr:from>
    <xdr:ext cx="405111" cy="259045"/>
    <xdr:sp macro="" textlink="">
      <xdr:nvSpPr>
        <xdr:cNvPr id="319" name="n_4mainValue【公営住宅】&#10;有形固定資産減価償却率">
          <a:extLst>
            <a:ext uri="{FF2B5EF4-FFF2-40B4-BE49-F238E27FC236}">
              <a16:creationId xmlns:a16="http://schemas.microsoft.com/office/drawing/2014/main" id="{7A5A8E3E-A6A7-4D14-BC97-9CC2B8DAF971}"/>
            </a:ext>
          </a:extLst>
        </xdr:cNvPr>
        <xdr:cNvSpPr txBox="1"/>
      </xdr:nvSpPr>
      <xdr:spPr>
        <a:xfrm>
          <a:off x="927744" y="1410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BE50E1C-8A20-41A8-88EA-295C975A319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EF385916-CA3D-440A-9765-F919E3B2BD7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5E870237-E7E0-4067-A85B-34E4F25AAC3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EB57E928-2432-4355-B7FF-D4D14D19114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81594DD-48CA-4F2D-811F-8F07B8EC5EA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4B9C81CB-DD98-419E-8BCE-C4A421F61AB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D093761-79E2-422F-8EDD-163F36B347D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3151AA3A-5FDD-48D1-948E-C11657553F7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CE769D1-0B39-4C9B-BA08-BDF37F1FD42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5CF518E-58FC-4F3B-935D-BFD02045CF4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4F02CAF9-015C-4751-AE85-BB82F5C68D4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26A11724-FEB7-403C-BB50-FCB80CA4C46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22EA7B8A-623D-4403-B0A2-F52C7F6BF5E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342D33ED-C28C-4F68-B581-310F435D483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7BDD72DD-5E5F-4D4A-B472-EBB125C4EB7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48CD0559-E705-4480-954D-F54869DCF50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1B2CA2BC-6CA7-4CBB-BB57-A20C67FDE1D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DC120546-A029-434C-8100-D2322681ABE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CF3DF32-4191-49D0-AFD6-64342B09186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46500A53-42FD-4763-A235-17FBE46EA04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DD83DF16-DBC3-4E33-9C64-6DBF38068C6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5C9DFE71-3DA3-49E3-84DB-9C408C9D496E}"/>
            </a:ext>
          </a:extLst>
        </xdr:cNvPr>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1DE61A93-4555-4B70-ABA0-621D9BEFEC84}"/>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45A78718-B02B-4108-894C-1BA142F4B979}"/>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88337CB7-E119-40FB-8EFA-18B454F2861A}"/>
            </a:ext>
          </a:extLst>
        </xdr:cNvPr>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AD6BC58A-A989-40A3-B633-2108C5072DD8}"/>
            </a:ext>
          </a:extLst>
        </xdr:cNvPr>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122547</xdr:rowOff>
    </xdr:from>
    <xdr:ext cx="469744" cy="259045"/>
    <xdr:sp macro="" textlink="">
      <xdr:nvSpPr>
        <xdr:cNvPr id="346" name="【公営住宅】&#10;一人当たり面積平均値テキスト">
          <a:extLst>
            <a:ext uri="{FF2B5EF4-FFF2-40B4-BE49-F238E27FC236}">
              <a16:creationId xmlns:a16="http://schemas.microsoft.com/office/drawing/2014/main" id="{ECD3AD35-A758-494D-A7B1-0FD6C8E22FD7}"/>
            </a:ext>
          </a:extLst>
        </xdr:cNvPr>
        <xdr:cNvSpPr txBox="1"/>
      </xdr:nvSpPr>
      <xdr:spPr>
        <a:xfrm>
          <a:off x="10515600" y="1435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50E88239-C041-47AB-97C6-A7EC8AA46F6D}"/>
            </a:ext>
          </a:extLst>
        </xdr:cNvPr>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1BD89A14-FDF0-4C70-A43D-15490E3E0751}"/>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1CD033CE-6A62-4EA8-82EF-38EE16C8CA87}"/>
            </a:ext>
          </a:extLst>
        </xdr:cNvPr>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71882</xdr:rowOff>
    </xdr:from>
    <xdr:to>
      <xdr:col>41</xdr:col>
      <xdr:colOff>101600</xdr:colOff>
      <xdr:row>85</xdr:row>
      <xdr:rowOff>2032</xdr:rowOff>
    </xdr:to>
    <xdr:sp macro="" textlink="">
      <xdr:nvSpPr>
        <xdr:cNvPr id="350" name="フローチャート: 判断 349">
          <a:extLst>
            <a:ext uri="{FF2B5EF4-FFF2-40B4-BE49-F238E27FC236}">
              <a16:creationId xmlns:a16="http://schemas.microsoft.com/office/drawing/2014/main" id="{A744BD34-445E-4AFD-B7CA-530E8A0A5753}"/>
            </a:ext>
          </a:extLst>
        </xdr:cNvPr>
        <xdr:cNvSpPr/>
      </xdr:nvSpPr>
      <xdr:spPr>
        <a:xfrm>
          <a:off x="78105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72340</xdr:rowOff>
    </xdr:from>
    <xdr:to>
      <xdr:col>36</xdr:col>
      <xdr:colOff>165100</xdr:colOff>
      <xdr:row>85</xdr:row>
      <xdr:rowOff>2490</xdr:rowOff>
    </xdr:to>
    <xdr:sp macro="" textlink="">
      <xdr:nvSpPr>
        <xdr:cNvPr id="351" name="フローチャート: 判断 350">
          <a:extLst>
            <a:ext uri="{FF2B5EF4-FFF2-40B4-BE49-F238E27FC236}">
              <a16:creationId xmlns:a16="http://schemas.microsoft.com/office/drawing/2014/main" id="{34CE629E-D039-41AF-82E3-D43357E334D1}"/>
            </a:ext>
          </a:extLst>
        </xdr:cNvPr>
        <xdr:cNvSpPr/>
      </xdr:nvSpPr>
      <xdr:spPr>
        <a:xfrm>
          <a:off x="6921500" y="1447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A610F6F-BEB7-4F0E-A0AA-0329F569A98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B03E8CD-8D7E-4226-8F6F-5FE12D8948B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86F5A48-331B-492D-BA87-0FD6D469A6C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ECC9D97-8028-4216-9FF2-06024C99099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22592B2-0020-47A3-BBBD-962B7672C39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118059</xdr:rowOff>
    </xdr:from>
    <xdr:to>
      <xdr:col>55</xdr:col>
      <xdr:colOff>50800</xdr:colOff>
      <xdr:row>84</xdr:row>
      <xdr:rowOff>48209</xdr:rowOff>
    </xdr:to>
    <xdr:sp macro="" textlink="">
      <xdr:nvSpPr>
        <xdr:cNvPr id="357" name="楕円 356">
          <a:extLst>
            <a:ext uri="{FF2B5EF4-FFF2-40B4-BE49-F238E27FC236}">
              <a16:creationId xmlns:a16="http://schemas.microsoft.com/office/drawing/2014/main" id="{C03F1E0C-D1C7-42AB-8350-2AFDBBF9FD24}"/>
            </a:ext>
          </a:extLst>
        </xdr:cNvPr>
        <xdr:cNvSpPr/>
      </xdr:nvSpPr>
      <xdr:spPr>
        <a:xfrm>
          <a:off x="10426700" y="143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140936</xdr:rowOff>
    </xdr:from>
    <xdr:ext cx="469744" cy="259045"/>
    <xdr:sp macro="" textlink="">
      <xdr:nvSpPr>
        <xdr:cNvPr id="358" name="【公営住宅】&#10;一人当たり面積該当値テキスト">
          <a:extLst>
            <a:ext uri="{FF2B5EF4-FFF2-40B4-BE49-F238E27FC236}">
              <a16:creationId xmlns:a16="http://schemas.microsoft.com/office/drawing/2014/main" id="{0E1E37E1-67B9-4C0E-8467-84EAE5023016}"/>
            </a:ext>
          </a:extLst>
        </xdr:cNvPr>
        <xdr:cNvSpPr txBox="1"/>
      </xdr:nvSpPr>
      <xdr:spPr>
        <a:xfrm>
          <a:off x="10515600" y="1419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124461</xdr:rowOff>
    </xdr:from>
    <xdr:to>
      <xdr:col>50</xdr:col>
      <xdr:colOff>165100</xdr:colOff>
      <xdr:row>84</xdr:row>
      <xdr:rowOff>54611</xdr:rowOff>
    </xdr:to>
    <xdr:sp macro="" textlink="">
      <xdr:nvSpPr>
        <xdr:cNvPr id="359" name="楕円 358">
          <a:extLst>
            <a:ext uri="{FF2B5EF4-FFF2-40B4-BE49-F238E27FC236}">
              <a16:creationId xmlns:a16="http://schemas.microsoft.com/office/drawing/2014/main" id="{D632351E-0840-49DB-AE05-C748DF2A0C23}"/>
            </a:ext>
          </a:extLst>
        </xdr:cNvPr>
        <xdr:cNvSpPr/>
      </xdr:nvSpPr>
      <xdr:spPr>
        <a:xfrm>
          <a:off x="9588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168859</xdr:rowOff>
    </xdr:from>
    <xdr:to>
      <xdr:col>55</xdr:col>
      <xdr:colOff>0</xdr:colOff>
      <xdr:row>84</xdr:row>
      <xdr:rowOff>3811</xdr:rowOff>
    </xdr:to>
    <xdr:cxnSp macro="">
      <xdr:nvCxnSpPr>
        <xdr:cNvPr id="360" name="直線コネクタ 359">
          <a:extLst>
            <a:ext uri="{FF2B5EF4-FFF2-40B4-BE49-F238E27FC236}">
              <a16:creationId xmlns:a16="http://schemas.microsoft.com/office/drawing/2014/main" id="{2A977F6C-6BCB-436B-9BA5-6D8CA3BF9532}"/>
            </a:ext>
          </a:extLst>
        </xdr:cNvPr>
        <xdr:cNvCxnSpPr/>
      </xdr:nvCxnSpPr>
      <xdr:spPr>
        <a:xfrm flipV="1">
          <a:off x="9639300" y="14399209"/>
          <a:ext cx="8382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129490</xdr:rowOff>
    </xdr:from>
    <xdr:to>
      <xdr:col>46</xdr:col>
      <xdr:colOff>38100</xdr:colOff>
      <xdr:row>84</xdr:row>
      <xdr:rowOff>59640</xdr:rowOff>
    </xdr:to>
    <xdr:sp macro="" textlink="">
      <xdr:nvSpPr>
        <xdr:cNvPr id="361" name="楕円 360">
          <a:extLst>
            <a:ext uri="{FF2B5EF4-FFF2-40B4-BE49-F238E27FC236}">
              <a16:creationId xmlns:a16="http://schemas.microsoft.com/office/drawing/2014/main" id="{C05CB109-29B6-49F2-A59E-4D5014E49DF5}"/>
            </a:ext>
          </a:extLst>
        </xdr:cNvPr>
        <xdr:cNvSpPr/>
      </xdr:nvSpPr>
      <xdr:spPr>
        <a:xfrm>
          <a:off x="8699500" y="143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3811</xdr:rowOff>
    </xdr:from>
    <xdr:to>
      <xdr:col>50</xdr:col>
      <xdr:colOff>114300</xdr:colOff>
      <xdr:row>84</xdr:row>
      <xdr:rowOff>8840</xdr:rowOff>
    </xdr:to>
    <xdr:cxnSp macro="">
      <xdr:nvCxnSpPr>
        <xdr:cNvPr id="362" name="直線コネクタ 361">
          <a:extLst>
            <a:ext uri="{FF2B5EF4-FFF2-40B4-BE49-F238E27FC236}">
              <a16:creationId xmlns:a16="http://schemas.microsoft.com/office/drawing/2014/main" id="{3247EC2B-BD48-41C0-9AD4-F3D91DC835E7}"/>
            </a:ext>
          </a:extLst>
        </xdr:cNvPr>
        <xdr:cNvCxnSpPr/>
      </xdr:nvCxnSpPr>
      <xdr:spPr>
        <a:xfrm flipV="1">
          <a:off x="8750300" y="1440561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125374</xdr:rowOff>
    </xdr:from>
    <xdr:to>
      <xdr:col>41</xdr:col>
      <xdr:colOff>101600</xdr:colOff>
      <xdr:row>84</xdr:row>
      <xdr:rowOff>55524</xdr:rowOff>
    </xdr:to>
    <xdr:sp macro="" textlink="">
      <xdr:nvSpPr>
        <xdr:cNvPr id="363" name="楕円 362">
          <a:extLst>
            <a:ext uri="{FF2B5EF4-FFF2-40B4-BE49-F238E27FC236}">
              <a16:creationId xmlns:a16="http://schemas.microsoft.com/office/drawing/2014/main" id="{B9B76940-800C-4F33-877D-C69A646C3DB6}"/>
            </a:ext>
          </a:extLst>
        </xdr:cNvPr>
        <xdr:cNvSpPr/>
      </xdr:nvSpPr>
      <xdr:spPr>
        <a:xfrm>
          <a:off x="7810500" y="1435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4724</xdr:rowOff>
    </xdr:from>
    <xdr:to>
      <xdr:col>45</xdr:col>
      <xdr:colOff>177800</xdr:colOff>
      <xdr:row>84</xdr:row>
      <xdr:rowOff>8840</xdr:rowOff>
    </xdr:to>
    <xdr:cxnSp macro="">
      <xdr:nvCxnSpPr>
        <xdr:cNvPr id="364" name="直線コネクタ 363">
          <a:extLst>
            <a:ext uri="{FF2B5EF4-FFF2-40B4-BE49-F238E27FC236}">
              <a16:creationId xmlns:a16="http://schemas.microsoft.com/office/drawing/2014/main" id="{B2612E93-25F5-47A8-A0AD-0EE0BFEADBAE}"/>
            </a:ext>
          </a:extLst>
        </xdr:cNvPr>
        <xdr:cNvCxnSpPr/>
      </xdr:nvCxnSpPr>
      <xdr:spPr>
        <a:xfrm>
          <a:off x="7861300" y="14406524"/>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129490</xdr:rowOff>
    </xdr:from>
    <xdr:to>
      <xdr:col>36</xdr:col>
      <xdr:colOff>165100</xdr:colOff>
      <xdr:row>84</xdr:row>
      <xdr:rowOff>59640</xdr:rowOff>
    </xdr:to>
    <xdr:sp macro="" textlink="">
      <xdr:nvSpPr>
        <xdr:cNvPr id="365" name="楕円 364">
          <a:extLst>
            <a:ext uri="{FF2B5EF4-FFF2-40B4-BE49-F238E27FC236}">
              <a16:creationId xmlns:a16="http://schemas.microsoft.com/office/drawing/2014/main" id="{9B13D1A4-6E6B-443B-A198-E1A7C8AF0243}"/>
            </a:ext>
          </a:extLst>
        </xdr:cNvPr>
        <xdr:cNvSpPr/>
      </xdr:nvSpPr>
      <xdr:spPr>
        <a:xfrm>
          <a:off x="6921500" y="143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4724</xdr:rowOff>
    </xdr:from>
    <xdr:to>
      <xdr:col>41</xdr:col>
      <xdr:colOff>50800</xdr:colOff>
      <xdr:row>84</xdr:row>
      <xdr:rowOff>8840</xdr:rowOff>
    </xdr:to>
    <xdr:cxnSp macro="">
      <xdr:nvCxnSpPr>
        <xdr:cNvPr id="366" name="直線コネクタ 365">
          <a:extLst>
            <a:ext uri="{FF2B5EF4-FFF2-40B4-BE49-F238E27FC236}">
              <a16:creationId xmlns:a16="http://schemas.microsoft.com/office/drawing/2014/main" id="{63AE1A9C-701C-4F50-89B4-0BF7149D8CAF}"/>
            </a:ext>
          </a:extLst>
        </xdr:cNvPr>
        <xdr:cNvCxnSpPr/>
      </xdr:nvCxnSpPr>
      <xdr:spPr>
        <a:xfrm flipV="1">
          <a:off x="6972300" y="14406524"/>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70883</xdr:rowOff>
    </xdr:from>
    <xdr:ext cx="469744" cy="259045"/>
    <xdr:sp macro="" textlink="">
      <xdr:nvSpPr>
        <xdr:cNvPr id="367" name="n_1aveValue【公営住宅】&#10;一人当たり面積">
          <a:extLst>
            <a:ext uri="{FF2B5EF4-FFF2-40B4-BE49-F238E27FC236}">
              <a16:creationId xmlns:a16="http://schemas.microsoft.com/office/drawing/2014/main" id="{96A05DEA-829E-4010-AF03-01FBBE3C87F3}"/>
            </a:ext>
          </a:extLst>
        </xdr:cNvPr>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55339</xdr:rowOff>
    </xdr:from>
    <xdr:ext cx="469744" cy="259045"/>
    <xdr:sp macro="" textlink="">
      <xdr:nvSpPr>
        <xdr:cNvPr id="368" name="n_2aveValue【公営住宅】&#10;一人当たり面積">
          <a:extLst>
            <a:ext uri="{FF2B5EF4-FFF2-40B4-BE49-F238E27FC236}">
              <a16:creationId xmlns:a16="http://schemas.microsoft.com/office/drawing/2014/main" id="{AD504DB2-0EA3-43A8-AEB3-3151010D927C}"/>
            </a:ext>
          </a:extLst>
        </xdr:cNvPr>
        <xdr:cNvSpPr txBox="1"/>
      </xdr:nvSpPr>
      <xdr:spPr>
        <a:xfrm>
          <a:off x="8515427" y="1445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164609</xdr:rowOff>
    </xdr:from>
    <xdr:ext cx="469744" cy="259045"/>
    <xdr:sp macro="" textlink="">
      <xdr:nvSpPr>
        <xdr:cNvPr id="369" name="n_3aveValue【公営住宅】&#10;一人当たり面積">
          <a:extLst>
            <a:ext uri="{FF2B5EF4-FFF2-40B4-BE49-F238E27FC236}">
              <a16:creationId xmlns:a16="http://schemas.microsoft.com/office/drawing/2014/main" id="{C1957BCF-D808-4680-96F7-ADCF42DBAA32}"/>
            </a:ext>
          </a:extLst>
        </xdr:cNvPr>
        <xdr:cNvSpPr txBox="1"/>
      </xdr:nvSpPr>
      <xdr:spPr>
        <a:xfrm>
          <a:off x="76264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165067</xdr:rowOff>
    </xdr:from>
    <xdr:ext cx="469744" cy="259045"/>
    <xdr:sp macro="" textlink="">
      <xdr:nvSpPr>
        <xdr:cNvPr id="370" name="n_4aveValue【公営住宅】&#10;一人当たり面積">
          <a:extLst>
            <a:ext uri="{FF2B5EF4-FFF2-40B4-BE49-F238E27FC236}">
              <a16:creationId xmlns:a16="http://schemas.microsoft.com/office/drawing/2014/main" id="{D47C90DB-2C4C-4397-9FA8-D499E8500A75}"/>
            </a:ext>
          </a:extLst>
        </xdr:cNvPr>
        <xdr:cNvSpPr txBox="1"/>
      </xdr:nvSpPr>
      <xdr:spPr>
        <a:xfrm>
          <a:off x="6737427" y="1456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71138</xdr:rowOff>
    </xdr:from>
    <xdr:ext cx="469744" cy="259045"/>
    <xdr:sp macro="" textlink="">
      <xdr:nvSpPr>
        <xdr:cNvPr id="371" name="n_1mainValue【公営住宅】&#10;一人当たり面積">
          <a:extLst>
            <a:ext uri="{FF2B5EF4-FFF2-40B4-BE49-F238E27FC236}">
              <a16:creationId xmlns:a16="http://schemas.microsoft.com/office/drawing/2014/main" id="{38667C98-A9DA-4CD9-BF48-7C681A0499C4}"/>
            </a:ext>
          </a:extLst>
        </xdr:cNvPr>
        <xdr:cNvSpPr txBox="1"/>
      </xdr:nvSpPr>
      <xdr:spPr>
        <a:xfrm>
          <a:off x="93917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76167</xdr:rowOff>
    </xdr:from>
    <xdr:ext cx="469744" cy="259045"/>
    <xdr:sp macro="" textlink="">
      <xdr:nvSpPr>
        <xdr:cNvPr id="372" name="n_2mainValue【公営住宅】&#10;一人当たり面積">
          <a:extLst>
            <a:ext uri="{FF2B5EF4-FFF2-40B4-BE49-F238E27FC236}">
              <a16:creationId xmlns:a16="http://schemas.microsoft.com/office/drawing/2014/main" id="{7B4BA146-4D63-4F62-98CB-6668BA8E32FE}"/>
            </a:ext>
          </a:extLst>
        </xdr:cNvPr>
        <xdr:cNvSpPr txBox="1"/>
      </xdr:nvSpPr>
      <xdr:spPr>
        <a:xfrm>
          <a:off x="8515427" y="1413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72051</xdr:rowOff>
    </xdr:from>
    <xdr:ext cx="469744" cy="259045"/>
    <xdr:sp macro="" textlink="">
      <xdr:nvSpPr>
        <xdr:cNvPr id="373" name="n_3mainValue【公営住宅】&#10;一人当たり面積">
          <a:extLst>
            <a:ext uri="{FF2B5EF4-FFF2-40B4-BE49-F238E27FC236}">
              <a16:creationId xmlns:a16="http://schemas.microsoft.com/office/drawing/2014/main" id="{79E2217B-1702-431A-A478-1E6E0164AFBA}"/>
            </a:ext>
          </a:extLst>
        </xdr:cNvPr>
        <xdr:cNvSpPr txBox="1"/>
      </xdr:nvSpPr>
      <xdr:spPr>
        <a:xfrm>
          <a:off x="7626427" y="1413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76167</xdr:rowOff>
    </xdr:from>
    <xdr:ext cx="469744" cy="259045"/>
    <xdr:sp macro="" textlink="">
      <xdr:nvSpPr>
        <xdr:cNvPr id="374" name="n_4mainValue【公営住宅】&#10;一人当たり面積">
          <a:extLst>
            <a:ext uri="{FF2B5EF4-FFF2-40B4-BE49-F238E27FC236}">
              <a16:creationId xmlns:a16="http://schemas.microsoft.com/office/drawing/2014/main" id="{FE933444-3ECE-4696-9BC8-CA721A497534}"/>
            </a:ext>
          </a:extLst>
        </xdr:cNvPr>
        <xdr:cNvSpPr txBox="1"/>
      </xdr:nvSpPr>
      <xdr:spPr>
        <a:xfrm>
          <a:off x="6737427" y="1413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74B73593-36DC-46BC-AFEB-21FCE3246E4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417C73BA-4637-484A-BA13-69F8FD2DECF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80328DC-88BE-488D-BF98-286864DB717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D6065EE5-14CB-4718-ADBF-33E0A38E7BA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805863FD-1118-4002-81EB-1846FE787A1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431F0CC-495B-4240-B031-2A0FEBF3DEE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10585D86-564A-4A95-B854-5D5DBFC7297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5E00AD1E-FEBA-4C67-8DAD-C17945761E9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FE643AEC-B39F-4CE6-B4E3-17EB9EFF320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B41D387F-C343-41BB-BF3F-C19A9E5C970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E5FD6E3D-F611-4381-B33E-B809DE3015E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57032AAA-1364-4EF3-91B7-E88ABC9DBDD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CBBD2C59-833F-4BE4-B63E-2246944BCD0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A3C070C6-BB48-46E0-8BA8-19E0F42479B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3C786104-2AD3-47B1-AEB5-73691077F10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5B8578C3-CD9C-4268-B860-2E6DD8EB487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731D9101-06C2-4D7D-8210-2458F5B97B4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9C40D57B-825E-4598-818E-549E8589FC5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4C55F6D-CC21-402E-9DC1-662A67620FF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BCA42352-C8BB-4785-8984-D536D16C509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88E1A3C8-4281-430F-B050-2C4DAB5C369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A0940340-BEE8-4813-82CC-7C6DB50C19C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537C19EB-1722-445B-A954-BCA7F7042EC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78B57635-474C-4E11-9E0D-8182C53FE0E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71018647-4481-4F96-94D5-860944316A4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3D81DFC9-DE9D-4C0A-8710-C0F387E65DE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F914E298-6230-4049-869F-8EF8A675953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BAD91968-313F-40AE-BBDB-50AA66EEE418}"/>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1976450F-DFDE-472A-94A0-A40639F9E56D}"/>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EB584634-365B-4FD8-93C4-FBEEB718A30E}"/>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0C4BF356-A55F-4EDE-9BFD-1F173ECF32BB}"/>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742A963F-DECA-4F52-9E93-8EA3E4DBE7B7}"/>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67C3161F-F67B-4893-8C23-658036CDF0AC}"/>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54ED5F6D-FCC3-4914-9936-A2C454BFCF0B}"/>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EEA3A5E6-9C5A-4804-9C6C-562EA2D2A619}"/>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A4A17AE3-0D66-42B6-8D8D-1D11C4FAF5A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52C99364-8A9D-4353-B832-3B4DB806B2C2}"/>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93DC063E-77BE-420F-A2CB-F03E2D0018A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413" name="直線コネクタ 412">
          <a:extLst>
            <a:ext uri="{FF2B5EF4-FFF2-40B4-BE49-F238E27FC236}">
              <a16:creationId xmlns:a16="http://schemas.microsoft.com/office/drawing/2014/main" id="{34E1F8A4-F155-43D3-A0BE-1AA074026424}"/>
            </a:ext>
          </a:extLst>
        </xdr:cNvPr>
        <xdr:cNvCxnSpPr/>
      </xdr:nvCxnSpPr>
      <xdr:spPr>
        <a:xfrm flipV="1">
          <a:off x="16318864" y="5660898"/>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50F769D0-C193-4736-B9BD-A6464396A0CA}"/>
            </a:ext>
          </a:extLst>
        </xdr:cNvPr>
        <xdr:cNvSpPr txBox="1"/>
      </xdr:nvSpPr>
      <xdr:spPr>
        <a:xfrm>
          <a:off x="163576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415" name="直線コネクタ 414">
          <a:extLst>
            <a:ext uri="{FF2B5EF4-FFF2-40B4-BE49-F238E27FC236}">
              <a16:creationId xmlns:a16="http://schemas.microsoft.com/office/drawing/2014/main" id="{C9FC3868-046C-4B39-AFCA-6064EAB66EF1}"/>
            </a:ext>
          </a:extLst>
        </xdr:cNvPr>
        <xdr:cNvCxnSpPr/>
      </xdr:nvCxnSpPr>
      <xdr:spPr>
        <a:xfrm>
          <a:off x="16230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2426CB2C-8534-4990-8632-346634D11196}"/>
            </a:ext>
          </a:extLst>
        </xdr:cNvPr>
        <xdr:cNvSpPr txBox="1"/>
      </xdr:nvSpPr>
      <xdr:spPr>
        <a:xfrm>
          <a:off x="16357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417" name="直線コネクタ 416">
          <a:extLst>
            <a:ext uri="{FF2B5EF4-FFF2-40B4-BE49-F238E27FC236}">
              <a16:creationId xmlns:a16="http://schemas.microsoft.com/office/drawing/2014/main" id="{C8F25FA8-4846-44A3-ADD1-BA4D9A7BB46E}"/>
            </a:ext>
          </a:extLst>
        </xdr:cNvPr>
        <xdr:cNvCxnSpPr/>
      </xdr:nvCxnSpPr>
      <xdr:spPr>
        <a:xfrm>
          <a:off x="16230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148861</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8134C8AD-61BA-4466-83C5-82523D2B3B2B}"/>
            </a:ext>
          </a:extLst>
        </xdr:cNvPr>
        <xdr:cNvSpPr txBox="1"/>
      </xdr:nvSpPr>
      <xdr:spPr>
        <a:xfrm>
          <a:off x="16357600" y="597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419" name="フローチャート: 判断 418">
          <a:extLst>
            <a:ext uri="{FF2B5EF4-FFF2-40B4-BE49-F238E27FC236}">
              <a16:creationId xmlns:a16="http://schemas.microsoft.com/office/drawing/2014/main" id="{F1DFBCD2-7E9B-4F85-83E7-CA51505A1CBF}"/>
            </a:ext>
          </a:extLst>
        </xdr:cNvPr>
        <xdr:cNvSpPr/>
      </xdr:nvSpPr>
      <xdr:spPr>
        <a:xfrm>
          <a:off x="16268700" y="61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420" name="フローチャート: 判断 419">
          <a:extLst>
            <a:ext uri="{FF2B5EF4-FFF2-40B4-BE49-F238E27FC236}">
              <a16:creationId xmlns:a16="http://schemas.microsoft.com/office/drawing/2014/main" id="{B97E790C-F605-4FF5-9F53-1100541DDB5C}"/>
            </a:ext>
          </a:extLst>
        </xdr:cNvPr>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421" name="フローチャート: 判断 420">
          <a:extLst>
            <a:ext uri="{FF2B5EF4-FFF2-40B4-BE49-F238E27FC236}">
              <a16:creationId xmlns:a16="http://schemas.microsoft.com/office/drawing/2014/main" id="{1B932C0F-2FF5-45AC-9819-6F63C242F7B6}"/>
            </a:ext>
          </a:extLst>
        </xdr:cNvPr>
        <xdr:cNvSpPr/>
      </xdr:nvSpPr>
      <xdr:spPr>
        <a:xfrm>
          <a:off x="14541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153416</xdr:rowOff>
    </xdr:from>
    <xdr:to>
      <xdr:col>72</xdr:col>
      <xdr:colOff>38100</xdr:colOff>
      <xdr:row>35</xdr:row>
      <xdr:rowOff>83566</xdr:rowOff>
    </xdr:to>
    <xdr:sp macro="" textlink="">
      <xdr:nvSpPr>
        <xdr:cNvPr id="422" name="フローチャート: 判断 421">
          <a:extLst>
            <a:ext uri="{FF2B5EF4-FFF2-40B4-BE49-F238E27FC236}">
              <a16:creationId xmlns:a16="http://schemas.microsoft.com/office/drawing/2014/main" id="{25CF858E-6753-4B1E-90DD-1F5579171AE7}"/>
            </a:ext>
          </a:extLst>
        </xdr:cNvPr>
        <xdr:cNvSpPr/>
      </xdr:nvSpPr>
      <xdr:spPr>
        <a:xfrm>
          <a:off x="13652500" y="598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162560</xdr:rowOff>
    </xdr:from>
    <xdr:to>
      <xdr:col>67</xdr:col>
      <xdr:colOff>101600</xdr:colOff>
      <xdr:row>35</xdr:row>
      <xdr:rowOff>92710</xdr:rowOff>
    </xdr:to>
    <xdr:sp macro="" textlink="">
      <xdr:nvSpPr>
        <xdr:cNvPr id="423" name="フローチャート: 判断 422">
          <a:extLst>
            <a:ext uri="{FF2B5EF4-FFF2-40B4-BE49-F238E27FC236}">
              <a16:creationId xmlns:a16="http://schemas.microsoft.com/office/drawing/2014/main" id="{AEE97E4B-0B80-4840-B81C-1D354DBF6059}"/>
            </a:ext>
          </a:extLst>
        </xdr:cNvPr>
        <xdr:cNvSpPr/>
      </xdr:nvSpPr>
      <xdr:spPr>
        <a:xfrm>
          <a:off x="127635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6474BB09-D3A8-4659-A3CA-5BF647BC649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109BAAAF-7550-4A6E-A956-FBBAB954869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A22922F-A5F7-49C3-B823-02A0BFAB865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325DA966-4F6B-4761-B1AB-BBCB3949D59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4E958A6-16AF-4914-B9E3-884E9D1EA0B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80264</xdr:rowOff>
    </xdr:from>
    <xdr:to>
      <xdr:col>85</xdr:col>
      <xdr:colOff>177800</xdr:colOff>
      <xdr:row>38</xdr:row>
      <xdr:rowOff>10414</xdr:rowOff>
    </xdr:to>
    <xdr:sp macro="" textlink="">
      <xdr:nvSpPr>
        <xdr:cNvPr id="429" name="楕円 428">
          <a:extLst>
            <a:ext uri="{FF2B5EF4-FFF2-40B4-BE49-F238E27FC236}">
              <a16:creationId xmlns:a16="http://schemas.microsoft.com/office/drawing/2014/main" id="{6937EC0A-9258-43B8-8A75-03D5D6AB7F94}"/>
            </a:ext>
          </a:extLst>
        </xdr:cNvPr>
        <xdr:cNvSpPr/>
      </xdr:nvSpPr>
      <xdr:spPr>
        <a:xfrm>
          <a:off x="16268700" y="64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58691</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D1AC6B64-0865-4873-B0AE-D93EE71DAAC3}"/>
            </a:ext>
          </a:extLst>
        </xdr:cNvPr>
        <xdr:cNvSpPr txBox="1"/>
      </xdr:nvSpPr>
      <xdr:spPr>
        <a:xfrm>
          <a:off x="16357600"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11684</xdr:rowOff>
    </xdr:from>
    <xdr:to>
      <xdr:col>81</xdr:col>
      <xdr:colOff>101600</xdr:colOff>
      <xdr:row>37</xdr:row>
      <xdr:rowOff>113284</xdr:rowOff>
    </xdr:to>
    <xdr:sp macro="" textlink="">
      <xdr:nvSpPr>
        <xdr:cNvPr id="431" name="楕円 430">
          <a:extLst>
            <a:ext uri="{FF2B5EF4-FFF2-40B4-BE49-F238E27FC236}">
              <a16:creationId xmlns:a16="http://schemas.microsoft.com/office/drawing/2014/main" id="{113435C3-11EA-415B-B679-FB0B1A2E0F18}"/>
            </a:ext>
          </a:extLst>
        </xdr:cNvPr>
        <xdr:cNvSpPr/>
      </xdr:nvSpPr>
      <xdr:spPr>
        <a:xfrm>
          <a:off x="15430500" y="63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62484</xdr:rowOff>
    </xdr:from>
    <xdr:to>
      <xdr:col>85</xdr:col>
      <xdr:colOff>127000</xdr:colOff>
      <xdr:row>37</xdr:row>
      <xdr:rowOff>131064</xdr:rowOff>
    </xdr:to>
    <xdr:cxnSp macro="">
      <xdr:nvCxnSpPr>
        <xdr:cNvPr id="432" name="直線コネクタ 431">
          <a:extLst>
            <a:ext uri="{FF2B5EF4-FFF2-40B4-BE49-F238E27FC236}">
              <a16:creationId xmlns:a16="http://schemas.microsoft.com/office/drawing/2014/main" id="{91E56155-574E-4DDD-AEE9-3F1EFF44DF51}"/>
            </a:ext>
          </a:extLst>
        </xdr:cNvPr>
        <xdr:cNvCxnSpPr/>
      </xdr:nvCxnSpPr>
      <xdr:spPr>
        <a:xfrm>
          <a:off x="15481300" y="640613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112268</xdr:rowOff>
    </xdr:from>
    <xdr:to>
      <xdr:col>76</xdr:col>
      <xdr:colOff>165100</xdr:colOff>
      <xdr:row>37</xdr:row>
      <xdr:rowOff>42418</xdr:rowOff>
    </xdr:to>
    <xdr:sp macro="" textlink="">
      <xdr:nvSpPr>
        <xdr:cNvPr id="433" name="楕円 432">
          <a:extLst>
            <a:ext uri="{FF2B5EF4-FFF2-40B4-BE49-F238E27FC236}">
              <a16:creationId xmlns:a16="http://schemas.microsoft.com/office/drawing/2014/main" id="{FAD7813C-E9E4-47AA-8A95-07D4892904FC}"/>
            </a:ext>
          </a:extLst>
        </xdr:cNvPr>
        <xdr:cNvSpPr/>
      </xdr:nvSpPr>
      <xdr:spPr>
        <a:xfrm>
          <a:off x="14541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163068</xdr:rowOff>
    </xdr:from>
    <xdr:to>
      <xdr:col>81</xdr:col>
      <xdr:colOff>50800</xdr:colOff>
      <xdr:row>37</xdr:row>
      <xdr:rowOff>62484</xdr:rowOff>
    </xdr:to>
    <xdr:cxnSp macro="">
      <xdr:nvCxnSpPr>
        <xdr:cNvPr id="434" name="直線コネクタ 433">
          <a:extLst>
            <a:ext uri="{FF2B5EF4-FFF2-40B4-BE49-F238E27FC236}">
              <a16:creationId xmlns:a16="http://schemas.microsoft.com/office/drawing/2014/main" id="{8005C3BD-C8DF-4FB6-A80A-5B9C36634052}"/>
            </a:ext>
          </a:extLst>
        </xdr:cNvPr>
        <xdr:cNvCxnSpPr/>
      </xdr:nvCxnSpPr>
      <xdr:spPr>
        <a:xfrm>
          <a:off x="14592300" y="633526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43688</xdr:rowOff>
    </xdr:from>
    <xdr:to>
      <xdr:col>72</xdr:col>
      <xdr:colOff>38100</xdr:colOff>
      <xdr:row>36</xdr:row>
      <xdr:rowOff>145288</xdr:rowOff>
    </xdr:to>
    <xdr:sp macro="" textlink="">
      <xdr:nvSpPr>
        <xdr:cNvPr id="435" name="楕円 434">
          <a:extLst>
            <a:ext uri="{FF2B5EF4-FFF2-40B4-BE49-F238E27FC236}">
              <a16:creationId xmlns:a16="http://schemas.microsoft.com/office/drawing/2014/main" id="{A5CA6F55-705D-4000-91E5-460A6D1A6471}"/>
            </a:ext>
          </a:extLst>
        </xdr:cNvPr>
        <xdr:cNvSpPr/>
      </xdr:nvSpPr>
      <xdr:spPr>
        <a:xfrm>
          <a:off x="13652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94488</xdr:rowOff>
    </xdr:from>
    <xdr:to>
      <xdr:col>76</xdr:col>
      <xdr:colOff>114300</xdr:colOff>
      <xdr:row>36</xdr:row>
      <xdr:rowOff>163068</xdr:rowOff>
    </xdr:to>
    <xdr:cxnSp macro="">
      <xdr:nvCxnSpPr>
        <xdr:cNvPr id="436" name="直線コネクタ 435">
          <a:extLst>
            <a:ext uri="{FF2B5EF4-FFF2-40B4-BE49-F238E27FC236}">
              <a16:creationId xmlns:a16="http://schemas.microsoft.com/office/drawing/2014/main" id="{8FDA5CD1-644F-45BA-8369-78996B764339}"/>
            </a:ext>
          </a:extLst>
        </xdr:cNvPr>
        <xdr:cNvCxnSpPr/>
      </xdr:nvCxnSpPr>
      <xdr:spPr>
        <a:xfrm>
          <a:off x="13703300" y="62666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144272</xdr:rowOff>
    </xdr:from>
    <xdr:to>
      <xdr:col>67</xdr:col>
      <xdr:colOff>101600</xdr:colOff>
      <xdr:row>36</xdr:row>
      <xdr:rowOff>74422</xdr:rowOff>
    </xdr:to>
    <xdr:sp macro="" textlink="">
      <xdr:nvSpPr>
        <xdr:cNvPr id="437" name="楕円 436">
          <a:extLst>
            <a:ext uri="{FF2B5EF4-FFF2-40B4-BE49-F238E27FC236}">
              <a16:creationId xmlns:a16="http://schemas.microsoft.com/office/drawing/2014/main" id="{393EEA1E-ACC9-4364-AFC1-D631AF61B13F}"/>
            </a:ext>
          </a:extLst>
        </xdr:cNvPr>
        <xdr:cNvSpPr/>
      </xdr:nvSpPr>
      <xdr:spPr>
        <a:xfrm>
          <a:off x="12763500" y="614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23622</xdr:rowOff>
    </xdr:from>
    <xdr:to>
      <xdr:col>71</xdr:col>
      <xdr:colOff>177800</xdr:colOff>
      <xdr:row>36</xdr:row>
      <xdr:rowOff>94488</xdr:rowOff>
    </xdr:to>
    <xdr:cxnSp macro="">
      <xdr:nvCxnSpPr>
        <xdr:cNvPr id="438" name="直線コネクタ 437">
          <a:extLst>
            <a:ext uri="{FF2B5EF4-FFF2-40B4-BE49-F238E27FC236}">
              <a16:creationId xmlns:a16="http://schemas.microsoft.com/office/drawing/2014/main" id="{9F4F4652-9397-4E12-A908-2EDE36B038ED}"/>
            </a:ext>
          </a:extLst>
        </xdr:cNvPr>
        <xdr:cNvCxnSpPr/>
      </xdr:nvCxnSpPr>
      <xdr:spPr>
        <a:xfrm>
          <a:off x="12814300" y="619582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3725DBAA-E513-433A-8688-29CEEEBD6655}"/>
            </a:ext>
          </a:extLst>
        </xdr:cNvPr>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1795</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6A0D8C76-7CC6-4224-98CA-4E79734806D9}"/>
            </a:ext>
          </a:extLst>
        </xdr:cNvPr>
        <xdr:cNvSpPr txBox="1"/>
      </xdr:nvSpPr>
      <xdr:spPr>
        <a:xfrm>
          <a:off x="14389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100093</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D65CEC04-2E51-4338-A399-AD446D55ADA4}"/>
            </a:ext>
          </a:extLst>
        </xdr:cNvPr>
        <xdr:cNvSpPr txBox="1"/>
      </xdr:nvSpPr>
      <xdr:spPr>
        <a:xfrm>
          <a:off x="13500744" y="575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109237</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FB12DA69-4CCF-4E0D-98D6-AC1064E9F8D9}"/>
            </a:ext>
          </a:extLst>
        </xdr:cNvPr>
        <xdr:cNvSpPr txBox="1"/>
      </xdr:nvSpPr>
      <xdr:spPr>
        <a:xfrm>
          <a:off x="12611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104411</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A941D360-882C-482F-8F52-AE09FBCBE36B}"/>
            </a:ext>
          </a:extLst>
        </xdr:cNvPr>
        <xdr:cNvSpPr txBox="1"/>
      </xdr:nvSpPr>
      <xdr:spPr>
        <a:xfrm>
          <a:off x="15266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33545</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ECC289F8-09DD-420C-A2C9-61AEA0FAAD55}"/>
            </a:ext>
          </a:extLst>
        </xdr:cNvPr>
        <xdr:cNvSpPr txBox="1"/>
      </xdr:nvSpPr>
      <xdr:spPr>
        <a:xfrm>
          <a:off x="14389744" y="637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136415</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5C5CAC0D-960C-454F-83A5-B25D59C17D9F}"/>
            </a:ext>
          </a:extLst>
        </xdr:cNvPr>
        <xdr:cNvSpPr txBox="1"/>
      </xdr:nvSpPr>
      <xdr:spPr>
        <a:xfrm>
          <a:off x="13500744" y="630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65549</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B70FEE4F-E766-495A-9F96-DB62BCF69331}"/>
            </a:ext>
          </a:extLst>
        </xdr:cNvPr>
        <xdr:cNvSpPr txBox="1"/>
      </xdr:nvSpPr>
      <xdr:spPr>
        <a:xfrm>
          <a:off x="12611744" y="623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A9B31524-4D9C-4F19-8DB8-B1BEFC6C7C1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57D31BDC-F695-4593-BBD6-DB8DF6A8A2C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B8B40B2C-C344-415D-9E29-2ACB0FFEEE2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290546AE-2A9E-4B51-AC9B-A72F89DBC9A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97C823F5-9A99-4806-827A-78C5E777B02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CE06F31B-5368-45F1-8A06-2C79690E5D2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92BB38E7-C623-4F75-B123-26B1658FCF0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1944B812-09E8-4258-930F-49BD064B731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6B6FCD87-7CE9-4B1F-8A71-66CDB4A02EE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EF4F5B27-CACF-4537-A939-25A83DA77CB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a:extLst>
            <a:ext uri="{FF2B5EF4-FFF2-40B4-BE49-F238E27FC236}">
              <a16:creationId xmlns:a16="http://schemas.microsoft.com/office/drawing/2014/main" id="{D34171EA-CCB4-41E0-8DDF-93FCF4D7393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8" name="テキスト ボックス 457">
          <a:extLst>
            <a:ext uri="{FF2B5EF4-FFF2-40B4-BE49-F238E27FC236}">
              <a16:creationId xmlns:a16="http://schemas.microsoft.com/office/drawing/2014/main" id="{3FB49DCB-B93C-40C8-8CFC-373EEFE4AD9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a:extLst>
            <a:ext uri="{FF2B5EF4-FFF2-40B4-BE49-F238E27FC236}">
              <a16:creationId xmlns:a16="http://schemas.microsoft.com/office/drawing/2014/main" id="{709DC46B-8C99-4F67-9550-8F02E50DB00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0" name="テキスト ボックス 459">
          <a:extLst>
            <a:ext uri="{FF2B5EF4-FFF2-40B4-BE49-F238E27FC236}">
              <a16:creationId xmlns:a16="http://schemas.microsoft.com/office/drawing/2014/main" id="{28489BB3-8706-4825-A357-BAC3A7917F9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a:extLst>
            <a:ext uri="{FF2B5EF4-FFF2-40B4-BE49-F238E27FC236}">
              <a16:creationId xmlns:a16="http://schemas.microsoft.com/office/drawing/2014/main" id="{03BDB08B-0D34-4259-8896-ADBA53897F2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2" name="テキスト ボックス 461">
          <a:extLst>
            <a:ext uri="{FF2B5EF4-FFF2-40B4-BE49-F238E27FC236}">
              <a16:creationId xmlns:a16="http://schemas.microsoft.com/office/drawing/2014/main" id="{17CAEC5D-30D3-41D8-ABCA-F3E9770E5E7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a:extLst>
            <a:ext uri="{FF2B5EF4-FFF2-40B4-BE49-F238E27FC236}">
              <a16:creationId xmlns:a16="http://schemas.microsoft.com/office/drawing/2014/main" id="{00A618F6-C613-44C9-9510-AF96E2155A7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4" name="テキスト ボックス 463">
          <a:extLst>
            <a:ext uri="{FF2B5EF4-FFF2-40B4-BE49-F238E27FC236}">
              <a16:creationId xmlns:a16="http://schemas.microsoft.com/office/drawing/2014/main" id="{00E37B35-FD7A-4688-A0A5-364D42FCE74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a:extLst>
            <a:ext uri="{FF2B5EF4-FFF2-40B4-BE49-F238E27FC236}">
              <a16:creationId xmlns:a16="http://schemas.microsoft.com/office/drawing/2014/main" id="{A5DC314D-967D-467E-8879-741A3575A95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6" name="テキスト ボックス 465">
          <a:extLst>
            <a:ext uri="{FF2B5EF4-FFF2-40B4-BE49-F238E27FC236}">
              <a16:creationId xmlns:a16="http://schemas.microsoft.com/office/drawing/2014/main" id="{D3CE36C5-492B-40E1-B7CD-1C7DC283749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66BF2826-4A28-42D0-B262-C21E494A3FD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8AA07952-144B-4D31-B628-10C87EB6D70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292A2669-D30C-44D3-9438-686A902ACFC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470" name="直線コネクタ 469">
          <a:extLst>
            <a:ext uri="{FF2B5EF4-FFF2-40B4-BE49-F238E27FC236}">
              <a16:creationId xmlns:a16="http://schemas.microsoft.com/office/drawing/2014/main" id="{349FB24D-6774-40A7-9461-40819CF616FF}"/>
            </a:ext>
          </a:extLst>
        </xdr:cNvPr>
        <xdr:cNvCxnSpPr/>
      </xdr:nvCxnSpPr>
      <xdr:spPr>
        <a:xfrm flipV="1">
          <a:off x="22160864" y="561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5FA03866-83B8-46D1-AEB2-CA5DB88130A7}"/>
            </a:ext>
          </a:extLst>
        </xdr:cNvPr>
        <xdr:cNvSpPr txBox="1"/>
      </xdr:nvSpPr>
      <xdr:spPr>
        <a:xfrm>
          <a:off x="221996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472" name="直線コネクタ 471">
          <a:extLst>
            <a:ext uri="{FF2B5EF4-FFF2-40B4-BE49-F238E27FC236}">
              <a16:creationId xmlns:a16="http://schemas.microsoft.com/office/drawing/2014/main" id="{B7283375-CC86-4EC7-989B-ABB6E8A26C46}"/>
            </a:ext>
          </a:extLst>
        </xdr:cNvPr>
        <xdr:cNvCxnSpPr/>
      </xdr:nvCxnSpPr>
      <xdr:spPr>
        <a:xfrm>
          <a:off x="22072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166863EC-6D78-4941-B1FF-EEF8533F195A}"/>
            </a:ext>
          </a:extLst>
        </xdr:cNvPr>
        <xdr:cNvSpPr txBox="1"/>
      </xdr:nvSpPr>
      <xdr:spPr>
        <a:xfrm>
          <a:off x="22199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474" name="直線コネクタ 473">
          <a:extLst>
            <a:ext uri="{FF2B5EF4-FFF2-40B4-BE49-F238E27FC236}">
              <a16:creationId xmlns:a16="http://schemas.microsoft.com/office/drawing/2014/main" id="{60E97943-232A-4613-8921-4057EF721CC2}"/>
            </a:ext>
          </a:extLst>
        </xdr:cNvPr>
        <xdr:cNvCxnSpPr/>
      </xdr:nvCxnSpPr>
      <xdr:spPr>
        <a:xfrm>
          <a:off x="22072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38117</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4C0CD5C7-5FDB-4180-AE1F-E17A39A319F5}"/>
            </a:ext>
          </a:extLst>
        </xdr:cNvPr>
        <xdr:cNvSpPr txBox="1"/>
      </xdr:nvSpPr>
      <xdr:spPr>
        <a:xfrm>
          <a:off x="22199600" y="655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476" name="フローチャート: 判断 475">
          <a:extLst>
            <a:ext uri="{FF2B5EF4-FFF2-40B4-BE49-F238E27FC236}">
              <a16:creationId xmlns:a16="http://schemas.microsoft.com/office/drawing/2014/main" id="{1B5EE948-1557-47CE-8168-88B0EF7F7150}"/>
            </a:ext>
          </a:extLst>
        </xdr:cNvPr>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477" name="フローチャート: 判断 476">
          <a:extLst>
            <a:ext uri="{FF2B5EF4-FFF2-40B4-BE49-F238E27FC236}">
              <a16:creationId xmlns:a16="http://schemas.microsoft.com/office/drawing/2014/main" id="{4774A269-BF5A-4082-985E-7879CC46E4DE}"/>
            </a:ext>
          </a:extLst>
        </xdr:cNvPr>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478" name="フローチャート: 判断 477">
          <a:extLst>
            <a:ext uri="{FF2B5EF4-FFF2-40B4-BE49-F238E27FC236}">
              <a16:creationId xmlns:a16="http://schemas.microsoft.com/office/drawing/2014/main" id="{68C58FDA-A670-47D5-9E22-1934B894D5D2}"/>
            </a:ext>
          </a:extLst>
        </xdr:cNvPr>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xdr:rowOff>
    </xdr:from>
    <xdr:to>
      <xdr:col>102</xdr:col>
      <xdr:colOff>165100</xdr:colOff>
      <xdr:row>38</xdr:row>
      <xdr:rowOff>115570</xdr:rowOff>
    </xdr:to>
    <xdr:sp macro="" textlink="">
      <xdr:nvSpPr>
        <xdr:cNvPr id="479" name="フローチャート: 判断 478">
          <a:extLst>
            <a:ext uri="{FF2B5EF4-FFF2-40B4-BE49-F238E27FC236}">
              <a16:creationId xmlns:a16="http://schemas.microsoft.com/office/drawing/2014/main" id="{C05B9637-37A7-4F32-B11E-65AF73EFC8F1}"/>
            </a:ext>
          </a:extLst>
        </xdr:cNvPr>
        <xdr:cNvSpPr/>
      </xdr:nvSpPr>
      <xdr:spPr>
        <a:xfrm>
          <a:off x="19494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6350</xdr:rowOff>
    </xdr:from>
    <xdr:to>
      <xdr:col>98</xdr:col>
      <xdr:colOff>38100</xdr:colOff>
      <xdr:row>38</xdr:row>
      <xdr:rowOff>107950</xdr:rowOff>
    </xdr:to>
    <xdr:sp macro="" textlink="">
      <xdr:nvSpPr>
        <xdr:cNvPr id="480" name="フローチャート: 判断 479">
          <a:extLst>
            <a:ext uri="{FF2B5EF4-FFF2-40B4-BE49-F238E27FC236}">
              <a16:creationId xmlns:a16="http://schemas.microsoft.com/office/drawing/2014/main" id="{FBC4C191-BAF7-4D1E-B87A-D348CCC41533}"/>
            </a:ext>
          </a:extLst>
        </xdr:cNvPr>
        <xdr:cNvSpPr/>
      </xdr:nvSpPr>
      <xdr:spPr>
        <a:xfrm>
          <a:off x="18605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27C10A78-2006-4309-9C04-F00D045141B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68F9FEFC-7EA5-4BE7-B0CB-2566C25ACB8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2A1B122-65CC-4DD9-9179-89F9092DC19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984B062-7FAC-49C9-9254-517D1FCD46B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30F7000-B312-4D4F-912A-B237704F13B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59690</xdr:rowOff>
    </xdr:from>
    <xdr:to>
      <xdr:col>116</xdr:col>
      <xdr:colOff>114300</xdr:colOff>
      <xdr:row>36</xdr:row>
      <xdr:rowOff>161290</xdr:rowOff>
    </xdr:to>
    <xdr:sp macro="" textlink="">
      <xdr:nvSpPr>
        <xdr:cNvPr id="486" name="楕円 485">
          <a:extLst>
            <a:ext uri="{FF2B5EF4-FFF2-40B4-BE49-F238E27FC236}">
              <a16:creationId xmlns:a16="http://schemas.microsoft.com/office/drawing/2014/main" id="{F93ED7AD-74A3-426B-9D95-16CC05C751FC}"/>
            </a:ext>
          </a:extLst>
        </xdr:cNvPr>
        <xdr:cNvSpPr/>
      </xdr:nvSpPr>
      <xdr:spPr>
        <a:xfrm>
          <a:off x="22110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82567</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6501E976-1B3F-4F72-9A2B-B15A9FAA5C7A}"/>
            </a:ext>
          </a:extLst>
        </xdr:cNvPr>
        <xdr:cNvSpPr txBox="1"/>
      </xdr:nvSpPr>
      <xdr:spPr>
        <a:xfrm>
          <a:off x="22199600"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74930</xdr:rowOff>
    </xdr:from>
    <xdr:to>
      <xdr:col>112</xdr:col>
      <xdr:colOff>38100</xdr:colOff>
      <xdr:row>37</xdr:row>
      <xdr:rowOff>5080</xdr:rowOff>
    </xdr:to>
    <xdr:sp macro="" textlink="">
      <xdr:nvSpPr>
        <xdr:cNvPr id="488" name="楕円 487">
          <a:extLst>
            <a:ext uri="{FF2B5EF4-FFF2-40B4-BE49-F238E27FC236}">
              <a16:creationId xmlns:a16="http://schemas.microsoft.com/office/drawing/2014/main" id="{161F6FE4-A2C8-4E6F-BC00-A50CE39CE18C}"/>
            </a:ext>
          </a:extLst>
        </xdr:cNvPr>
        <xdr:cNvSpPr/>
      </xdr:nvSpPr>
      <xdr:spPr>
        <a:xfrm>
          <a:off x="21272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110490</xdr:rowOff>
    </xdr:from>
    <xdr:to>
      <xdr:col>116</xdr:col>
      <xdr:colOff>63500</xdr:colOff>
      <xdr:row>36</xdr:row>
      <xdr:rowOff>125730</xdr:rowOff>
    </xdr:to>
    <xdr:cxnSp macro="">
      <xdr:nvCxnSpPr>
        <xdr:cNvPr id="489" name="直線コネクタ 488">
          <a:extLst>
            <a:ext uri="{FF2B5EF4-FFF2-40B4-BE49-F238E27FC236}">
              <a16:creationId xmlns:a16="http://schemas.microsoft.com/office/drawing/2014/main" id="{30BEC622-B658-4D76-9ACD-72EFF0DBF3AD}"/>
            </a:ext>
          </a:extLst>
        </xdr:cNvPr>
        <xdr:cNvCxnSpPr/>
      </xdr:nvCxnSpPr>
      <xdr:spPr>
        <a:xfrm flipV="1">
          <a:off x="21323300" y="62826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90170</xdr:rowOff>
    </xdr:from>
    <xdr:to>
      <xdr:col>107</xdr:col>
      <xdr:colOff>101600</xdr:colOff>
      <xdr:row>37</xdr:row>
      <xdr:rowOff>20320</xdr:rowOff>
    </xdr:to>
    <xdr:sp macro="" textlink="">
      <xdr:nvSpPr>
        <xdr:cNvPr id="490" name="楕円 489">
          <a:extLst>
            <a:ext uri="{FF2B5EF4-FFF2-40B4-BE49-F238E27FC236}">
              <a16:creationId xmlns:a16="http://schemas.microsoft.com/office/drawing/2014/main" id="{C15C4EAC-0A57-4900-9ACA-A2376F294382}"/>
            </a:ext>
          </a:extLst>
        </xdr:cNvPr>
        <xdr:cNvSpPr/>
      </xdr:nvSpPr>
      <xdr:spPr>
        <a:xfrm>
          <a:off x="20383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125730</xdr:rowOff>
    </xdr:from>
    <xdr:to>
      <xdr:col>111</xdr:col>
      <xdr:colOff>177800</xdr:colOff>
      <xdr:row>36</xdr:row>
      <xdr:rowOff>140970</xdr:rowOff>
    </xdr:to>
    <xdr:cxnSp macro="">
      <xdr:nvCxnSpPr>
        <xdr:cNvPr id="491" name="直線コネクタ 490">
          <a:extLst>
            <a:ext uri="{FF2B5EF4-FFF2-40B4-BE49-F238E27FC236}">
              <a16:creationId xmlns:a16="http://schemas.microsoft.com/office/drawing/2014/main" id="{87621F8A-6344-4A7C-9E11-EB7C9FDF6127}"/>
            </a:ext>
          </a:extLst>
        </xdr:cNvPr>
        <xdr:cNvCxnSpPr/>
      </xdr:nvCxnSpPr>
      <xdr:spPr>
        <a:xfrm flipV="1">
          <a:off x="20434300" y="62979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101600</xdr:rowOff>
    </xdr:from>
    <xdr:to>
      <xdr:col>102</xdr:col>
      <xdr:colOff>165100</xdr:colOff>
      <xdr:row>37</xdr:row>
      <xdr:rowOff>31750</xdr:rowOff>
    </xdr:to>
    <xdr:sp macro="" textlink="">
      <xdr:nvSpPr>
        <xdr:cNvPr id="492" name="楕円 491">
          <a:extLst>
            <a:ext uri="{FF2B5EF4-FFF2-40B4-BE49-F238E27FC236}">
              <a16:creationId xmlns:a16="http://schemas.microsoft.com/office/drawing/2014/main" id="{92F9399C-57B8-4639-B17C-019D7B313EED}"/>
            </a:ext>
          </a:extLst>
        </xdr:cNvPr>
        <xdr:cNvSpPr/>
      </xdr:nvSpPr>
      <xdr:spPr>
        <a:xfrm>
          <a:off x="19494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140970</xdr:rowOff>
    </xdr:from>
    <xdr:to>
      <xdr:col>107</xdr:col>
      <xdr:colOff>50800</xdr:colOff>
      <xdr:row>36</xdr:row>
      <xdr:rowOff>152400</xdr:rowOff>
    </xdr:to>
    <xdr:cxnSp macro="">
      <xdr:nvCxnSpPr>
        <xdr:cNvPr id="493" name="直線コネクタ 492">
          <a:extLst>
            <a:ext uri="{FF2B5EF4-FFF2-40B4-BE49-F238E27FC236}">
              <a16:creationId xmlns:a16="http://schemas.microsoft.com/office/drawing/2014/main" id="{7B87DA6B-AC3F-4B1D-B03B-4CD21AC7971C}"/>
            </a:ext>
          </a:extLst>
        </xdr:cNvPr>
        <xdr:cNvCxnSpPr/>
      </xdr:nvCxnSpPr>
      <xdr:spPr>
        <a:xfrm flipV="1">
          <a:off x="19545300" y="6313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113030</xdr:rowOff>
    </xdr:from>
    <xdr:to>
      <xdr:col>98</xdr:col>
      <xdr:colOff>38100</xdr:colOff>
      <xdr:row>37</xdr:row>
      <xdr:rowOff>43180</xdr:rowOff>
    </xdr:to>
    <xdr:sp macro="" textlink="">
      <xdr:nvSpPr>
        <xdr:cNvPr id="494" name="楕円 493">
          <a:extLst>
            <a:ext uri="{FF2B5EF4-FFF2-40B4-BE49-F238E27FC236}">
              <a16:creationId xmlns:a16="http://schemas.microsoft.com/office/drawing/2014/main" id="{4B75241A-11F9-44E6-B1AE-5AD3CA9F036A}"/>
            </a:ext>
          </a:extLst>
        </xdr:cNvPr>
        <xdr:cNvSpPr/>
      </xdr:nvSpPr>
      <xdr:spPr>
        <a:xfrm>
          <a:off x="18605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152400</xdr:rowOff>
    </xdr:from>
    <xdr:to>
      <xdr:col>102</xdr:col>
      <xdr:colOff>114300</xdr:colOff>
      <xdr:row>36</xdr:row>
      <xdr:rowOff>163830</xdr:rowOff>
    </xdr:to>
    <xdr:cxnSp macro="">
      <xdr:nvCxnSpPr>
        <xdr:cNvPr id="495" name="直線コネクタ 494">
          <a:extLst>
            <a:ext uri="{FF2B5EF4-FFF2-40B4-BE49-F238E27FC236}">
              <a16:creationId xmlns:a16="http://schemas.microsoft.com/office/drawing/2014/main" id="{E0F7A204-B3F2-4829-A9DB-001C9737C492}"/>
            </a:ext>
          </a:extLst>
        </xdr:cNvPr>
        <xdr:cNvCxnSpPr/>
      </xdr:nvCxnSpPr>
      <xdr:spPr>
        <a:xfrm flipV="1">
          <a:off x="18656300" y="6324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148607</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7FE2E734-DC37-4176-8E2B-1374D4C2D17A}"/>
            </a:ext>
          </a:extLst>
        </xdr:cNvPr>
        <xdr:cNvSpPr txBox="1"/>
      </xdr:nvSpPr>
      <xdr:spPr>
        <a:xfrm>
          <a:off x="2107572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133367</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A433287B-0BE7-4498-844C-6111A5AF1EFB}"/>
            </a:ext>
          </a:extLst>
        </xdr:cNvPr>
        <xdr:cNvSpPr txBox="1"/>
      </xdr:nvSpPr>
      <xdr:spPr>
        <a:xfrm>
          <a:off x="20199427"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106697</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1765C1D1-27F8-41EE-BD56-E6F2C3E0E53A}"/>
            </a:ext>
          </a:extLst>
        </xdr:cNvPr>
        <xdr:cNvSpPr txBox="1"/>
      </xdr:nvSpPr>
      <xdr:spPr>
        <a:xfrm>
          <a:off x="193104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99077</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EBF4849B-1716-45D7-8ECC-519EDCB2D7F1}"/>
            </a:ext>
          </a:extLst>
        </xdr:cNvPr>
        <xdr:cNvSpPr txBox="1"/>
      </xdr:nvSpPr>
      <xdr:spPr>
        <a:xfrm>
          <a:off x="184214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21607</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FF80E437-16B8-43E5-8CAC-B80AB3F3383B}"/>
            </a:ext>
          </a:extLst>
        </xdr:cNvPr>
        <xdr:cNvSpPr txBox="1"/>
      </xdr:nvSpPr>
      <xdr:spPr>
        <a:xfrm>
          <a:off x="21075727"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36847</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84392372-AE8C-4133-95B3-F510449A4FF1}"/>
            </a:ext>
          </a:extLst>
        </xdr:cNvPr>
        <xdr:cNvSpPr txBox="1"/>
      </xdr:nvSpPr>
      <xdr:spPr>
        <a:xfrm>
          <a:off x="20199427"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48277</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1158D13A-B4CC-412B-9A69-B9859225A8E3}"/>
            </a:ext>
          </a:extLst>
        </xdr:cNvPr>
        <xdr:cNvSpPr txBox="1"/>
      </xdr:nvSpPr>
      <xdr:spPr>
        <a:xfrm>
          <a:off x="19310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59707</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83C706C2-E587-42A8-BF10-920BD82973CA}"/>
            </a:ext>
          </a:extLst>
        </xdr:cNvPr>
        <xdr:cNvSpPr txBox="1"/>
      </xdr:nvSpPr>
      <xdr:spPr>
        <a:xfrm>
          <a:off x="18421427" y="606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A59638E3-D103-4BBA-BAC5-BE4EF2B2FD9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50939B6B-F6C5-4B20-AB73-265A8C83F45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E1EE39F3-E571-4BA8-A930-4279521E446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B80655E5-A0E6-4A04-B3EF-A32033C45ED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F694ECEB-1AEF-419E-8B3C-44A316860B4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CE0E4EE1-FFFC-496E-AF02-CDC28032DF3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2EFDE950-4539-494C-BBC6-ECC62E2BD66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94AF9A5D-11C0-45FB-8045-5AD6502E9AF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E741A7C3-58C4-40B7-AB8B-DFCE57D37EA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ED2CB9AD-A470-43AE-965E-ED3E031AD42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9F3DE66E-C5CC-4581-9FA7-4F77396589C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643B4F88-5A7F-424A-88F4-CEE9BA4276C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669F7D4A-670E-4C2C-98D1-6C414A057B5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30FFB583-2EC9-4226-9686-1174180CC0B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4F66BF08-312C-4297-BED4-AC8DEE4F092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2187067A-2CC4-4AD1-8A2D-FAF20AEA6E7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D5A09ADA-50DC-45B7-9594-33604023B9A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3A4181D3-BCFA-4177-A9DE-753DB5DB648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43473BD8-F862-4FDC-94F0-A52389044EB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3D838870-7A0E-41F5-9C04-2788F856740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FF1F7EC0-352C-47F7-BE7A-3758AE15F71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E19B342F-6ECD-48FD-BECA-F403EED68A0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id="{1B458587-8BDD-47F7-9895-9B8D5B038EC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5902F789-67D7-43C2-A14A-8960FCC35FD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528" name="直線コネクタ 527">
          <a:extLst>
            <a:ext uri="{FF2B5EF4-FFF2-40B4-BE49-F238E27FC236}">
              <a16:creationId xmlns:a16="http://schemas.microsoft.com/office/drawing/2014/main" id="{6A338F09-54B6-4DA8-9475-06F0E7C09867}"/>
            </a:ext>
          </a:extLst>
        </xdr:cNvPr>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E630B1E6-0AB5-4C02-B58C-0F1E104DEA0A}"/>
            </a:ext>
          </a:extLst>
        </xdr:cNvPr>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530" name="直線コネクタ 529">
          <a:extLst>
            <a:ext uri="{FF2B5EF4-FFF2-40B4-BE49-F238E27FC236}">
              <a16:creationId xmlns:a16="http://schemas.microsoft.com/office/drawing/2014/main" id="{0AA7E87B-54AF-4BDD-9F47-34C68FA4E6C4}"/>
            </a:ext>
          </a:extLst>
        </xdr:cNvPr>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A2CB64B8-6C3E-4B85-8116-3291E3588724}"/>
            </a:ext>
          </a:extLst>
        </xdr:cNvPr>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532" name="直線コネクタ 531">
          <a:extLst>
            <a:ext uri="{FF2B5EF4-FFF2-40B4-BE49-F238E27FC236}">
              <a16:creationId xmlns:a16="http://schemas.microsoft.com/office/drawing/2014/main" id="{B76D587C-5A99-4ED1-82B0-45D0002A91DF}"/>
            </a:ext>
          </a:extLst>
        </xdr:cNvPr>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E8AD786C-6944-4DE8-B920-F8B05950B600}"/>
            </a:ext>
          </a:extLst>
        </xdr:cNvPr>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34" name="フローチャート: 判断 533">
          <a:extLst>
            <a:ext uri="{FF2B5EF4-FFF2-40B4-BE49-F238E27FC236}">
              <a16:creationId xmlns:a16="http://schemas.microsoft.com/office/drawing/2014/main" id="{A08EC10C-D9D8-4BFE-94B7-3511DB8FD9D1}"/>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535" name="フローチャート: 判断 534">
          <a:extLst>
            <a:ext uri="{FF2B5EF4-FFF2-40B4-BE49-F238E27FC236}">
              <a16:creationId xmlns:a16="http://schemas.microsoft.com/office/drawing/2014/main" id="{173BBB67-9047-4CFA-A0C5-3D505E42DEC2}"/>
            </a:ext>
          </a:extLst>
        </xdr:cNvPr>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36" name="フローチャート: 判断 535">
          <a:extLst>
            <a:ext uri="{FF2B5EF4-FFF2-40B4-BE49-F238E27FC236}">
              <a16:creationId xmlns:a16="http://schemas.microsoft.com/office/drawing/2014/main" id="{0E012821-C9C9-49D4-8E5B-CB8492AFBEAF}"/>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537" name="フローチャート: 判断 536">
          <a:extLst>
            <a:ext uri="{FF2B5EF4-FFF2-40B4-BE49-F238E27FC236}">
              <a16:creationId xmlns:a16="http://schemas.microsoft.com/office/drawing/2014/main" id="{39BF633A-5EFC-4249-A5D3-6D54A94F9A4C}"/>
            </a:ext>
          </a:extLst>
        </xdr:cNvPr>
        <xdr:cNvSpPr/>
      </xdr:nvSpPr>
      <xdr:spPr>
        <a:xfrm>
          <a:off x="13652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170180</xdr:rowOff>
    </xdr:from>
    <xdr:to>
      <xdr:col>67</xdr:col>
      <xdr:colOff>101600</xdr:colOff>
      <xdr:row>60</xdr:row>
      <xdr:rowOff>100330</xdr:rowOff>
    </xdr:to>
    <xdr:sp macro="" textlink="">
      <xdr:nvSpPr>
        <xdr:cNvPr id="538" name="フローチャート: 判断 537">
          <a:extLst>
            <a:ext uri="{FF2B5EF4-FFF2-40B4-BE49-F238E27FC236}">
              <a16:creationId xmlns:a16="http://schemas.microsoft.com/office/drawing/2014/main" id="{2EDBC825-A277-4CC0-8A3A-F309AAF29DCC}"/>
            </a:ext>
          </a:extLst>
        </xdr:cNvPr>
        <xdr:cNvSpPr/>
      </xdr:nvSpPr>
      <xdr:spPr>
        <a:xfrm>
          <a:off x="12763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AA728309-79DE-44C1-97FB-8050D09856F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FDB12765-B94C-49A9-81A0-F7B859E7D56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485EDE27-3485-4F66-ACE4-F6B3500AFB2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ADF5C11-3C78-47C7-8B72-F9D9D69BC29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B92F021-EF93-4D2A-BC63-351F431C29F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544" name="楕円 543">
          <a:extLst>
            <a:ext uri="{FF2B5EF4-FFF2-40B4-BE49-F238E27FC236}">
              <a16:creationId xmlns:a16="http://schemas.microsoft.com/office/drawing/2014/main" id="{69326277-CED4-40A8-9B3B-578BF3C39D89}"/>
            </a:ext>
          </a:extLst>
        </xdr:cNvPr>
        <xdr:cNvSpPr/>
      </xdr:nvSpPr>
      <xdr:spPr>
        <a:xfrm>
          <a:off x="16268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110507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00B0671B-1A26-486E-A63D-159DCAE84497}"/>
            </a:ext>
          </a:extLst>
        </xdr:cNvPr>
        <xdr:cNvSpPr txBox="1"/>
      </xdr:nvSpPr>
      <xdr:spPr>
        <a:xfrm>
          <a:off x="16357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124460</xdr:rowOff>
    </xdr:from>
    <xdr:to>
      <xdr:col>81</xdr:col>
      <xdr:colOff>101600</xdr:colOff>
      <xdr:row>61</xdr:row>
      <xdr:rowOff>54610</xdr:rowOff>
    </xdr:to>
    <xdr:sp macro="" textlink="">
      <xdr:nvSpPr>
        <xdr:cNvPr id="546" name="楕円 545">
          <a:extLst>
            <a:ext uri="{FF2B5EF4-FFF2-40B4-BE49-F238E27FC236}">
              <a16:creationId xmlns:a16="http://schemas.microsoft.com/office/drawing/2014/main" id="{9D81347E-FFF6-4B84-96B8-86A2EE090ABE}"/>
            </a:ext>
          </a:extLst>
        </xdr:cNvPr>
        <xdr:cNvSpPr/>
      </xdr:nvSpPr>
      <xdr:spPr>
        <a:xfrm>
          <a:off x="15430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3810</xdr:rowOff>
    </xdr:from>
    <xdr:to>
      <xdr:col>85</xdr:col>
      <xdr:colOff>127000</xdr:colOff>
      <xdr:row>61</xdr:row>
      <xdr:rowOff>11430</xdr:rowOff>
    </xdr:to>
    <xdr:cxnSp macro="">
      <xdr:nvCxnSpPr>
        <xdr:cNvPr id="547" name="直線コネクタ 546">
          <a:extLst>
            <a:ext uri="{FF2B5EF4-FFF2-40B4-BE49-F238E27FC236}">
              <a16:creationId xmlns:a16="http://schemas.microsoft.com/office/drawing/2014/main" id="{92AD55F3-8382-4663-A511-2AD1E864B897}"/>
            </a:ext>
          </a:extLst>
        </xdr:cNvPr>
        <xdr:cNvCxnSpPr/>
      </xdr:nvCxnSpPr>
      <xdr:spPr>
        <a:xfrm>
          <a:off x="15481300" y="104622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48" name="楕円 547">
          <a:extLst>
            <a:ext uri="{FF2B5EF4-FFF2-40B4-BE49-F238E27FC236}">
              <a16:creationId xmlns:a16="http://schemas.microsoft.com/office/drawing/2014/main" id="{B946AD4E-C074-44F4-861C-B4A7F5E7D192}"/>
            </a:ext>
          </a:extLst>
        </xdr:cNvPr>
        <xdr:cNvSpPr/>
      </xdr:nvSpPr>
      <xdr:spPr>
        <a:xfrm>
          <a:off x="1454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152400</xdr:rowOff>
    </xdr:from>
    <xdr:to>
      <xdr:col>81</xdr:col>
      <xdr:colOff>50800</xdr:colOff>
      <xdr:row>61</xdr:row>
      <xdr:rowOff>3810</xdr:rowOff>
    </xdr:to>
    <xdr:cxnSp macro="">
      <xdr:nvCxnSpPr>
        <xdr:cNvPr id="549" name="直線コネクタ 548">
          <a:extLst>
            <a:ext uri="{FF2B5EF4-FFF2-40B4-BE49-F238E27FC236}">
              <a16:creationId xmlns:a16="http://schemas.microsoft.com/office/drawing/2014/main" id="{3F1A41A1-8C08-48DC-9995-5B3CA9D50BAA}"/>
            </a:ext>
          </a:extLst>
        </xdr:cNvPr>
        <xdr:cNvCxnSpPr/>
      </xdr:nvCxnSpPr>
      <xdr:spPr>
        <a:xfrm>
          <a:off x="14592300" y="10439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99695</xdr:rowOff>
    </xdr:from>
    <xdr:to>
      <xdr:col>72</xdr:col>
      <xdr:colOff>38100</xdr:colOff>
      <xdr:row>61</xdr:row>
      <xdr:rowOff>29845</xdr:rowOff>
    </xdr:to>
    <xdr:sp macro="" textlink="">
      <xdr:nvSpPr>
        <xdr:cNvPr id="550" name="楕円 549">
          <a:extLst>
            <a:ext uri="{FF2B5EF4-FFF2-40B4-BE49-F238E27FC236}">
              <a16:creationId xmlns:a16="http://schemas.microsoft.com/office/drawing/2014/main" id="{56041F2B-AFAB-4109-89B3-C4944EF6E3F8}"/>
            </a:ext>
          </a:extLst>
        </xdr:cNvPr>
        <xdr:cNvSpPr/>
      </xdr:nvSpPr>
      <xdr:spPr>
        <a:xfrm>
          <a:off x="13652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150495</xdr:rowOff>
    </xdr:from>
    <xdr:to>
      <xdr:col>76</xdr:col>
      <xdr:colOff>114300</xdr:colOff>
      <xdr:row>60</xdr:row>
      <xdr:rowOff>152400</xdr:rowOff>
    </xdr:to>
    <xdr:cxnSp macro="">
      <xdr:nvCxnSpPr>
        <xdr:cNvPr id="551" name="直線コネクタ 550">
          <a:extLst>
            <a:ext uri="{FF2B5EF4-FFF2-40B4-BE49-F238E27FC236}">
              <a16:creationId xmlns:a16="http://schemas.microsoft.com/office/drawing/2014/main" id="{66406588-6B61-48D4-B4F3-E141EA459DC9}"/>
            </a:ext>
          </a:extLst>
        </xdr:cNvPr>
        <xdr:cNvCxnSpPr/>
      </xdr:nvCxnSpPr>
      <xdr:spPr>
        <a:xfrm>
          <a:off x="13703300" y="104374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84455</xdr:rowOff>
    </xdr:from>
    <xdr:to>
      <xdr:col>67</xdr:col>
      <xdr:colOff>101600</xdr:colOff>
      <xdr:row>61</xdr:row>
      <xdr:rowOff>14605</xdr:rowOff>
    </xdr:to>
    <xdr:sp macro="" textlink="">
      <xdr:nvSpPr>
        <xdr:cNvPr id="552" name="楕円 551">
          <a:extLst>
            <a:ext uri="{FF2B5EF4-FFF2-40B4-BE49-F238E27FC236}">
              <a16:creationId xmlns:a16="http://schemas.microsoft.com/office/drawing/2014/main" id="{1E56CE34-E07A-4D40-9A1C-D765CFF0A47A}"/>
            </a:ext>
          </a:extLst>
        </xdr:cNvPr>
        <xdr:cNvSpPr/>
      </xdr:nvSpPr>
      <xdr:spPr>
        <a:xfrm>
          <a:off x="12763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135255</xdr:rowOff>
    </xdr:from>
    <xdr:to>
      <xdr:col>71</xdr:col>
      <xdr:colOff>177800</xdr:colOff>
      <xdr:row>60</xdr:row>
      <xdr:rowOff>150495</xdr:rowOff>
    </xdr:to>
    <xdr:cxnSp macro="">
      <xdr:nvCxnSpPr>
        <xdr:cNvPr id="553" name="直線コネクタ 552">
          <a:extLst>
            <a:ext uri="{FF2B5EF4-FFF2-40B4-BE49-F238E27FC236}">
              <a16:creationId xmlns:a16="http://schemas.microsoft.com/office/drawing/2014/main" id="{6FEC626C-7FD9-4502-8F76-00EDA23FD503}"/>
            </a:ext>
          </a:extLst>
        </xdr:cNvPr>
        <xdr:cNvCxnSpPr/>
      </xdr:nvCxnSpPr>
      <xdr:spPr>
        <a:xfrm>
          <a:off x="12814300" y="104222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93997</xdr:rowOff>
    </xdr:from>
    <xdr:ext cx="405111" cy="259045"/>
    <xdr:sp macro="" textlink="">
      <xdr:nvSpPr>
        <xdr:cNvPr id="554" name="n_1aveValue【学校施設】&#10;有形固定資産減価償却率">
          <a:extLst>
            <a:ext uri="{FF2B5EF4-FFF2-40B4-BE49-F238E27FC236}">
              <a16:creationId xmlns:a16="http://schemas.microsoft.com/office/drawing/2014/main" id="{64C0E18C-6ABD-43C4-A9D4-D18BFB785C21}"/>
            </a:ext>
          </a:extLst>
        </xdr:cNvPr>
        <xdr:cNvSpPr txBox="1"/>
      </xdr:nvSpPr>
      <xdr:spPr>
        <a:xfrm>
          <a:off x="15266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55" name="n_2aveValue【学校施設】&#10;有形固定資産減価償却率">
          <a:extLst>
            <a:ext uri="{FF2B5EF4-FFF2-40B4-BE49-F238E27FC236}">
              <a16:creationId xmlns:a16="http://schemas.microsoft.com/office/drawing/2014/main" id="{5E1EBC2E-C985-4A6E-BAB4-B559213CC0FD}"/>
            </a:ext>
          </a:extLst>
        </xdr:cNvPr>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153052</xdr:rowOff>
    </xdr:from>
    <xdr:ext cx="405111" cy="259045"/>
    <xdr:sp macro="" textlink="">
      <xdr:nvSpPr>
        <xdr:cNvPr id="556" name="n_3aveValue【学校施設】&#10;有形固定資産減価償却率">
          <a:extLst>
            <a:ext uri="{FF2B5EF4-FFF2-40B4-BE49-F238E27FC236}">
              <a16:creationId xmlns:a16="http://schemas.microsoft.com/office/drawing/2014/main" id="{2A8A3A54-3C55-415F-88EB-57114A1275A1}"/>
            </a:ext>
          </a:extLst>
        </xdr:cNvPr>
        <xdr:cNvSpPr txBox="1"/>
      </xdr:nvSpPr>
      <xdr:spPr>
        <a:xfrm>
          <a:off x="13500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116857</xdr:rowOff>
    </xdr:from>
    <xdr:ext cx="405111" cy="259045"/>
    <xdr:sp macro="" textlink="">
      <xdr:nvSpPr>
        <xdr:cNvPr id="557" name="n_4aveValue【学校施設】&#10;有形固定資産減価償却率">
          <a:extLst>
            <a:ext uri="{FF2B5EF4-FFF2-40B4-BE49-F238E27FC236}">
              <a16:creationId xmlns:a16="http://schemas.microsoft.com/office/drawing/2014/main" id="{26161B1C-8528-4E89-820A-A4DEC9AE6FFE}"/>
            </a:ext>
          </a:extLst>
        </xdr:cNvPr>
        <xdr:cNvSpPr txBox="1"/>
      </xdr:nvSpPr>
      <xdr:spPr>
        <a:xfrm>
          <a:off x="12611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45737</xdr:rowOff>
    </xdr:from>
    <xdr:ext cx="405111" cy="259045"/>
    <xdr:sp macro="" textlink="">
      <xdr:nvSpPr>
        <xdr:cNvPr id="558" name="n_1mainValue【学校施設】&#10;有形固定資産減価償却率">
          <a:extLst>
            <a:ext uri="{FF2B5EF4-FFF2-40B4-BE49-F238E27FC236}">
              <a16:creationId xmlns:a16="http://schemas.microsoft.com/office/drawing/2014/main" id="{4F7492CC-60E5-481F-9C55-E14CCFE6A1CA}"/>
            </a:ext>
          </a:extLst>
        </xdr:cNvPr>
        <xdr:cNvSpPr txBox="1"/>
      </xdr:nvSpPr>
      <xdr:spPr>
        <a:xfrm>
          <a:off x="152660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559" name="n_2mainValue【学校施設】&#10;有形固定資産減価償却率">
          <a:extLst>
            <a:ext uri="{FF2B5EF4-FFF2-40B4-BE49-F238E27FC236}">
              <a16:creationId xmlns:a16="http://schemas.microsoft.com/office/drawing/2014/main" id="{1D8B4596-EFF7-44AE-AF45-12FFCA39B3EE}"/>
            </a:ext>
          </a:extLst>
        </xdr:cNvPr>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20972</xdr:rowOff>
    </xdr:from>
    <xdr:ext cx="405111" cy="259045"/>
    <xdr:sp macro="" textlink="">
      <xdr:nvSpPr>
        <xdr:cNvPr id="560" name="n_3mainValue【学校施設】&#10;有形固定資産減価償却率">
          <a:extLst>
            <a:ext uri="{FF2B5EF4-FFF2-40B4-BE49-F238E27FC236}">
              <a16:creationId xmlns:a16="http://schemas.microsoft.com/office/drawing/2014/main" id="{10269E1C-49BF-47E8-B47A-B56D1196E78E}"/>
            </a:ext>
          </a:extLst>
        </xdr:cNvPr>
        <xdr:cNvSpPr txBox="1"/>
      </xdr:nvSpPr>
      <xdr:spPr>
        <a:xfrm>
          <a:off x="13500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5732</xdr:rowOff>
    </xdr:from>
    <xdr:ext cx="405111" cy="259045"/>
    <xdr:sp macro="" textlink="">
      <xdr:nvSpPr>
        <xdr:cNvPr id="561" name="n_4mainValue【学校施設】&#10;有形固定資産減価償却率">
          <a:extLst>
            <a:ext uri="{FF2B5EF4-FFF2-40B4-BE49-F238E27FC236}">
              <a16:creationId xmlns:a16="http://schemas.microsoft.com/office/drawing/2014/main" id="{16D4F9FE-7DF8-424A-8A5E-EC39197A1A47}"/>
            </a:ext>
          </a:extLst>
        </xdr:cNvPr>
        <xdr:cNvSpPr txBox="1"/>
      </xdr:nvSpPr>
      <xdr:spPr>
        <a:xfrm>
          <a:off x="12611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BECBA56-469B-4BC4-9185-395CD52F122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2FA93F44-F2B3-437D-9ED1-6C0A7F36104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B4D4E488-8D3B-4E7A-A9AD-3ADA2F2900A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B9C70644-7C5A-4804-9080-70DCC111303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23DC3B9C-0B0B-4075-8092-F37CC379F49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2DEEB76-636C-4373-9D6A-D2441F6CC6A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A59CA63B-6F69-4B6A-8276-53C4D6D8DB6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A1D1DF65-81C2-4960-A918-CC17E8826FD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6C345BD1-87A6-405F-B33D-DB823358182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1A53B68E-8B48-4EF4-AB50-C90CB91BC69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DAB06229-DE73-4349-8BC6-8C0D34BD521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725A202A-6C32-4E0F-9BA4-E20936AA3E3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1E161DE0-6E6C-4F55-9395-63A85240987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EAC4D167-0FD6-465F-9C3C-5C2676EA133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F1128FBD-BFE0-457F-9A6E-551F1F8F832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B1B41A71-2B7E-4B9A-A376-59F683D1CAC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F81A8143-1CE3-434E-83AA-102D7EF065F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15A041B5-F9A5-45F5-A4EE-3C400659FFB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E0A56906-9063-4F0F-AA35-424249EC187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8EDD7720-D366-440F-8973-156F119E29A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8B13D1E2-AA8E-4F42-BF98-638EBEE9D42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D5E862A4-13D7-4829-B47B-D2AE90898AE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F9C9EC54-9DA5-4123-9217-79F3B0234F0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2B0E8C13-562A-41AD-A34B-88174618432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586" name="直線コネクタ 585">
          <a:extLst>
            <a:ext uri="{FF2B5EF4-FFF2-40B4-BE49-F238E27FC236}">
              <a16:creationId xmlns:a16="http://schemas.microsoft.com/office/drawing/2014/main" id="{FFA799EE-358E-40AF-9537-5333B8D24E71}"/>
            </a:ext>
          </a:extLst>
        </xdr:cNvPr>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587" name="【学校施設】&#10;一人当たり面積最小値テキスト">
          <a:extLst>
            <a:ext uri="{FF2B5EF4-FFF2-40B4-BE49-F238E27FC236}">
              <a16:creationId xmlns:a16="http://schemas.microsoft.com/office/drawing/2014/main" id="{13BA4EE7-060E-47AF-8F9F-DD412D769950}"/>
            </a:ext>
          </a:extLst>
        </xdr:cNvPr>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588" name="直線コネクタ 587">
          <a:extLst>
            <a:ext uri="{FF2B5EF4-FFF2-40B4-BE49-F238E27FC236}">
              <a16:creationId xmlns:a16="http://schemas.microsoft.com/office/drawing/2014/main" id="{F685B481-96F0-4DEE-9DBC-4C0A95CA492B}"/>
            </a:ext>
          </a:extLst>
        </xdr:cNvPr>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89" name="【学校施設】&#10;一人当たり面積最大値テキスト">
          <a:extLst>
            <a:ext uri="{FF2B5EF4-FFF2-40B4-BE49-F238E27FC236}">
              <a16:creationId xmlns:a16="http://schemas.microsoft.com/office/drawing/2014/main" id="{FF387735-4F35-4D6E-8BF3-E3CE5B735D56}"/>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0" name="直線コネクタ 589">
          <a:extLst>
            <a:ext uri="{FF2B5EF4-FFF2-40B4-BE49-F238E27FC236}">
              <a16:creationId xmlns:a16="http://schemas.microsoft.com/office/drawing/2014/main" id="{E17CAAC2-0AA8-43E0-A28F-191F3A40B724}"/>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75455</xdr:rowOff>
    </xdr:from>
    <xdr:ext cx="469744" cy="259045"/>
    <xdr:sp macro="" textlink="">
      <xdr:nvSpPr>
        <xdr:cNvPr id="591" name="【学校施設】&#10;一人当たり面積平均値テキスト">
          <a:extLst>
            <a:ext uri="{FF2B5EF4-FFF2-40B4-BE49-F238E27FC236}">
              <a16:creationId xmlns:a16="http://schemas.microsoft.com/office/drawing/2014/main" id="{C3C509BA-CB21-4731-9974-49F6899C9AE7}"/>
            </a:ext>
          </a:extLst>
        </xdr:cNvPr>
        <xdr:cNvSpPr txBox="1"/>
      </xdr:nvSpPr>
      <xdr:spPr>
        <a:xfrm>
          <a:off x="22199600" y="10191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592" name="フローチャート: 判断 591">
          <a:extLst>
            <a:ext uri="{FF2B5EF4-FFF2-40B4-BE49-F238E27FC236}">
              <a16:creationId xmlns:a16="http://schemas.microsoft.com/office/drawing/2014/main" id="{AB708846-2963-4532-A57D-63B5A4C35957}"/>
            </a:ext>
          </a:extLst>
        </xdr:cNvPr>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593" name="フローチャート: 判断 592">
          <a:extLst>
            <a:ext uri="{FF2B5EF4-FFF2-40B4-BE49-F238E27FC236}">
              <a16:creationId xmlns:a16="http://schemas.microsoft.com/office/drawing/2014/main" id="{976B48FF-9697-4023-9B5B-E605907960F4}"/>
            </a:ext>
          </a:extLst>
        </xdr:cNvPr>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594" name="フローチャート: 判断 593">
          <a:extLst>
            <a:ext uri="{FF2B5EF4-FFF2-40B4-BE49-F238E27FC236}">
              <a16:creationId xmlns:a16="http://schemas.microsoft.com/office/drawing/2014/main" id="{A89BE949-1F6B-47D2-914C-A7DF5229908D}"/>
            </a:ext>
          </a:extLst>
        </xdr:cNvPr>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9398</xdr:rowOff>
    </xdr:from>
    <xdr:to>
      <xdr:col>102</xdr:col>
      <xdr:colOff>165100</xdr:colOff>
      <xdr:row>60</xdr:row>
      <xdr:rowOff>110998</xdr:rowOff>
    </xdr:to>
    <xdr:sp macro="" textlink="">
      <xdr:nvSpPr>
        <xdr:cNvPr id="595" name="フローチャート: 判断 594">
          <a:extLst>
            <a:ext uri="{FF2B5EF4-FFF2-40B4-BE49-F238E27FC236}">
              <a16:creationId xmlns:a16="http://schemas.microsoft.com/office/drawing/2014/main" id="{5ACEB5C7-08A2-4EF5-B8E0-3F1E1E47B622}"/>
            </a:ext>
          </a:extLst>
        </xdr:cNvPr>
        <xdr:cNvSpPr/>
      </xdr:nvSpPr>
      <xdr:spPr>
        <a:xfrm>
          <a:off x="19494500" y="1029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33782</xdr:rowOff>
    </xdr:from>
    <xdr:to>
      <xdr:col>98</xdr:col>
      <xdr:colOff>38100</xdr:colOff>
      <xdr:row>60</xdr:row>
      <xdr:rowOff>135382</xdr:rowOff>
    </xdr:to>
    <xdr:sp macro="" textlink="">
      <xdr:nvSpPr>
        <xdr:cNvPr id="596" name="フローチャート: 判断 595">
          <a:extLst>
            <a:ext uri="{FF2B5EF4-FFF2-40B4-BE49-F238E27FC236}">
              <a16:creationId xmlns:a16="http://schemas.microsoft.com/office/drawing/2014/main" id="{343F5585-5896-47AA-8B8A-F8BDD474B3E6}"/>
            </a:ext>
          </a:extLst>
        </xdr:cNvPr>
        <xdr:cNvSpPr/>
      </xdr:nvSpPr>
      <xdr:spPr>
        <a:xfrm>
          <a:off x="18605500" y="1032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841D490-D088-4359-BCE8-75EB85DB237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79D3B0F-C251-4145-B509-00318AA06B1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2AF7FDC6-B10C-436C-8BF8-F95FCE9E502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D8BB167B-7B36-46A3-BA49-5FEB2C260A1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3B2863E-4869-4C14-901B-FA8C73BD5E6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52070</xdr:rowOff>
    </xdr:from>
    <xdr:to>
      <xdr:col>116</xdr:col>
      <xdr:colOff>114300</xdr:colOff>
      <xdr:row>58</xdr:row>
      <xdr:rowOff>153670</xdr:rowOff>
    </xdr:to>
    <xdr:sp macro="" textlink="">
      <xdr:nvSpPr>
        <xdr:cNvPr id="602" name="楕円 601">
          <a:extLst>
            <a:ext uri="{FF2B5EF4-FFF2-40B4-BE49-F238E27FC236}">
              <a16:creationId xmlns:a16="http://schemas.microsoft.com/office/drawing/2014/main" id="{FF24EBB8-2DF0-441F-9823-82F22EEF4AFF}"/>
            </a:ext>
          </a:extLst>
        </xdr:cNvPr>
        <xdr:cNvSpPr/>
      </xdr:nvSpPr>
      <xdr:spPr>
        <a:xfrm>
          <a:off x="221107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74947</xdr:rowOff>
    </xdr:from>
    <xdr:ext cx="469744" cy="259045"/>
    <xdr:sp macro="" textlink="">
      <xdr:nvSpPr>
        <xdr:cNvPr id="603" name="【学校施設】&#10;一人当たり面積該当値テキスト">
          <a:extLst>
            <a:ext uri="{FF2B5EF4-FFF2-40B4-BE49-F238E27FC236}">
              <a16:creationId xmlns:a16="http://schemas.microsoft.com/office/drawing/2014/main" id="{92CC32F8-4E7B-41C1-9FF7-015416032E90}"/>
            </a:ext>
          </a:extLst>
        </xdr:cNvPr>
        <xdr:cNvSpPr txBox="1"/>
      </xdr:nvSpPr>
      <xdr:spPr>
        <a:xfrm>
          <a:off x="22199600" y="984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82550</xdr:rowOff>
    </xdr:from>
    <xdr:to>
      <xdr:col>112</xdr:col>
      <xdr:colOff>38100</xdr:colOff>
      <xdr:row>59</xdr:row>
      <xdr:rowOff>12700</xdr:rowOff>
    </xdr:to>
    <xdr:sp macro="" textlink="">
      <xdr:nvSpPr>
        <xdr:cNvPr id="604" name="楕円 603">
          <a:extLst>
            <a:ext uri="{FF2B5EF4-FFF2-40B4-BE49-F238E27FC236}">
              <a16:creationId xmlns:a16="http://schemas.microsoft.com/office/drawing/2014/main" id="{ADDD255A-AF0F-4FCA-A838-4BFB3D0BA950}"/>
            </a:ext>
          </a:extLst>
        </xdr:cNvPr>
        <xdr:cNvSpPr/>
      </xdr:nvSpPr>
      <xdr:spPr>
        <a:xfrm>
          <a:off x="21272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102870</xdr:rowOff>
    </xdr:from>
    <xdr:to>
      <xdr:col>116</xdr:col>
      <xdr:colOff>63500</xdr:colOff>
      <xdr:row>58</xdr:row>
      <xdr:rowOff>133350</xdr:rowOff>
    </xdr:to>
    <xdr:cxnSp macro="">
      <xdr:nvCxnSpPr>
        <xdr:cNvPr id="605" name="直線コネクタ 604">
          <a:extLst>
            <a:ext uri="{FF2B5EF4-FFF2-40B4-BE49-F238E27FC236}">
              <a16:creationId xmlns:a16="http://schemas.microsoft.com/office/drawing/2014/main" id="{C14A923E-5FDE-41C2-A8BD-ACFD2CB965FD}"/>
            </a:ext>
          </a:extLst>
        </xdr:cNvPr>
        <xdr:cNvCxnSpPr/>
      </xdr:nvCxnSpPr>
      <xdr:spPr>
        <a:xfrm flipV="1">
          <a:off x="21323300" y="100469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106172</xdr:rowOff>
    </xdr:from>
    <xdr:to>
      <xdr:col>107</xdr:col>
      <xdr:colOff>101600</xdr:colOff>
      <xdr:row>59</xdr:row>
      <xdr:rowOff>36322</xdr:rowOff>
    </xdr:to>
    <xdr:sp macro="" textlink="">
      <xdr:nvSpPr>
        <xdr:cNvPr id="606" name="楕円 605">
          <a:extLst>
            <a:ext uri="{FF2B5EF4-FFF2-40B4-BE49-F238E27FC236}">
              <a16:creationId xmlns:a16="http://schemas.microsoft.com/office/drawing/2014/main" id="{E5191887-7A04-4E83-AFBF-A802ED69745D}"/>
            </a:ext>
          </a:extLst>
        </xdr:cNvPr>
        <xdr:cNvSpPr/>
      </xdr:nvSpPr>
      <xdr:spPr>
        <a:xfrm>
          <a:off x="20383500" y="100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133350</xdr:rowOff>
    </xdr:from>
    <xdr:to>
      <xdr:col>111</xdr:col>
      <xdr:colOff>177800</xdr:colOff>
      <xdr:row>58</xdr:row>
      <xdr:rowOff>156972</xdr:rowOff>
    </xdr:to>
    <xdr:cxnSp macro="">
      <xdr:nvCxnSpPr>
        <xdr:cNvPr id="607" name="直線コネクタ 606">
          <a:extLst>
            <a:ext uri="{FF2B5EF4-FFF2-40B4-BE49-F238E27FC236}">
              <a16:creationId xmlns:a16="http://schemas.microsoft.com/office/drawing/2014/main" id="{B080D493-CAA7-42FC-82C6-C38E6A3DD9DB}"/>
            </a:ext>
          </a:extLst>
        </xdr:cNvPr>
        <xdr:cNvCxnSpPr/>
      </xdr:nvCxnSpPr>
      <xdr:spPr>
        <a:xfrm flipV="1">
          <a:off x="20434300" y="1007745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130556</xdr:rowOff>
    </xdr:from>
    <xdr:to>
      <xdr:col>102</xdr:col>
      <xdr:colOff>165100</xdr:colOff>
      <xdr:row>59</xdr:row>
      <xdr:rowOff>60706</xdr:rowOff>
    </xdr:to>
    <xdr:sp macro="" textlink="">
      <xdr:nvSpPr>
        <xdr:cNvPr id="608" name="楕円 607">
          <a:extLst>
            <a:ext uri="{FF2B5EF4-FFF2-40B4-BE49-F238E27FC236}">
              <a16:creationId xmlns:a16="http://schemas.microsoft.com/office/drawing/2014/main" id="{BF09181E-9F65-4CDC-B3BA-289DDEA43CE2}"/>
            </a:ext>
          </a:extLst>
        </xdr:cNvPr>
        <xdr:cNvSpPr/>
      </xdr:nvSpPr>
      <xdr:spPr>
        <a:xfrm>
          <a:off x="19494500" y="1007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156972</xdr:rowOff>
    </xdr:from>
    <xdr:to>
      <xdr:col>107</xdr:col>
      <xdr:colOff>50800</xdr:colOff>
      <xdr:row>59</xdr:row>
      <xdr:rowOff>9906</xdr:rowOff>
    </xdr:to>
    <xdr:cxnSp macro="">
      <xdr:nvCxnSpPr>
        <xdr:cNvPr id="609" name="直線コネクタ 608">
          <a:extLst>
            <a:ext uri="{FF2B5EF4-FFF2-40B4-BE49-F238E27FC236}">
              <a16:creationId xmlns:a16="http://schemas.microsoft.com/office/drawing/2014/main" id="{464DFEF5-C0CE-431A-B298-A1F0B4FD0228}"/>
            </a:ext>
          </a:extLst>
        </xdr:cNvPr>
        <xdr:cNvCxnSpPr/>
      </xdr:nvCxnSpPr>
      <xdr:spPr>
        <a:xfrm flipV="1">
          <a:off x="19545300" y="10101072"/>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28448</xdr:rowOff>
    </xdr:from>
    <xdr:to>
      <xdr:col>98</xdr:col>
      <xdr:colOff>38100</xdr:colOff>
      <xdr:row>59</xdr:row>
      <xdr:rowOff>130048</xdr:rowOff>
    </xdr:to>
    <xdr:sp macro="" textlink="">
      <xdr:nvSpPr>
        <xdr:cNvPr id="610" name="楕円 609">
          <a:extLst>
            <a:ext uri="{FF2B5EF4-FFF2-40B4-BE49-F238E27FC236}">
              <a16:creationId xmlns:a16="http://schemas.microsoft.com/office/drawing/2014/main" id="{B9B9AC72-E93C-47CD-B768-38F4649FFD14}"/>
            </a:ext>
          </a:extLst>
        </xdr:cNvPr>
        <xdr:cNvSpPr/>
      </xdr:nvSpPr>
      <xdr:spPr>
        <a:xfrm>
          <a:off x="18605500" y="1014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9906</xdr:rowOff>
    </xdr:from>
    <xdr:to>
      <xdr:col>102</xdr:col>
      <xdr:colOff>114300</xdr:colOff>
      <xdr:row>59</xdr:row>
      <xdr:rowOff>79248</xdr:rowOff>
    </xdr:to>
    <xdr:cxnSp macro="">
      <xdr:nvCxnSpPr>
        <xdr:cNvPr id="611" name="直線コネクタ 610">
          <a:extLst>
            <a:ext uri="{FF2B5EF4-FFF2-40B4-BE49-F238E27FC236}">
              <a16:creationId xmlns:a16="http://schemas.microsoft.com/office/drawing/2014/main" id="{40EA7874-86E5-4259-8427-E61258F7BB0E}"/>
            </a:ext>
          </a:extLst>
        </xdr:cNvPr>
        <xdr:cNvCxnSpPr/>
      </xdr:nvCxnSpPr>
      <xdr:spPr>
        <a:xfrm flipV="1">
          <a:off x="18656300" y="10125456"/>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57167</xdr:rowOff>
    </xdr:from>
    <xdr:ext cx="469744" cy="259045"/>
    <xdr:sp macro="" textlink="">
      <xdr:nvSpPr>
        <xdr:cNvPr id="612" name="n_1aveValue【学校施設】&#10;一人当たり面積">
          <a:extLst>
            <a:ext uri="{FF2B5EF4-FFF2-40B4-BE49-F238E27FC236}">
              <a16:creationId xmlns:a16="http://schemas.microsoft.com/office/drawing/2014/main" id="{E093D3EE-2DAD-4758-ADA9-A560DCA4F3DB}"/>
            </a:ext>
          </a:extLst>
        </xdr:cNvPr>
        <xdr:cNvSpPr txBox="1"/>
      </xdr:nvSpPr>
      <xdr:spPr>
        <a:xfrm>
          <a:off x="210757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43451</xdr:rowOff>
    </xdr:from>
    <xdr:ext cx="469744" cy="259045"/>
    <xdr:sp macro="" textlink="">
      <xdr:nvSpPr>
        <xdr:cNvPr id="613" name="n_2aveValue【学校施設】&#10;一人当たり面積">
          <a:extLst>
            <a:ext uri="{FF2B5EF4-FFF2-40B4-BE49-F238E27FC236}">
              <a16:creationId xmlns:a16="http://schemas.microsoft.com/office/drawing/2014/main" id="{0A13B361-90C1-402C-8CA2-032DEA0C78BE}"/>
            </a:ext>
          </a:extLst>
        </xdr:cNvPr>
        <xdr:cNvSpPr txBox="1"/>
      </xdr:nvSpPr>
      <xdr:spPr>
        <a:xfrm>
          <a:off x="20199427" y="1033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102125</xdr:rowOff>
    </xdr:from>
    <xdr:ext cx="469744" cy="259045"/>
    <xdr:sp macro="" textlink="">
      <xdr:nvSpPr>
        <xdr:cNvPr id="614" name="n_3aveValue【学校施設】&#10;一人当たり面積">
          <a:extLst>
            <a:ext uri="{FF2B5EF4-FFF2-40B4-BE49-F238E27FC236}">
              <a16:creationId xmlns:a16="http://schemas.microsoft.com/office/drawing/2014/main" id="{A1CD0D77-4CBC-44C7-A5B2-A7D60FE1D8A2}"/>
            </a:ext>
          </a:extLst>
        </xdr:cNvPr>
        <xdr:cNvSpPr txBox="1"/>
      </xdr:nvSpPr>
      <xdr:spPr>
        <a:xfrm>
          <a:off x="19310427" y="103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126509</xdr:rowOff>
    </xdr:from>
    <xdr:ext cx="469744" cy="259045"/>
    <xdr:sp macro="" textlink="">
      <xdr:nvSpPr>
        <xdr:cNvPr id="615" name="n_4aveValue【学校施設】&#10;一人当たり面積">
          <a:extLst>
            <a:ext uri="{FF2B5EF4-FFF2-40B4-BE49-F238E27FC236}">
              <a16:creationId xmlns:a16="http://schemas.microsoft.com/office/drawing/2014/main" id="{05E5FFC6-3302-4162-8BD1-D10B98545E9A}"/>
            </a:ext>
          </a:extLst>
        </xdr:cNvPr>
        <xdr:cNvSpPr txBox="1"/>
      </xdr:nvSpPr>
      <xdr:spPr>
        <a:xfrm>
          <a:off x="18421427" y="1041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29227</xdr:rowOff>
    </xdr:from>
    <xdr:ext cx="469744" cy="259045"/>
    <xdr:sp macro="" textlink="">
      <xdr:nvSpPr>
        <xdr:cNvPr id="616" name="n_1mainValue【学校施設】&#10;一人当たり面積">
          <a:extLst>
            <a:ext uri="{FF2B5EF4-FFF2-40B4-BE49-F238E27FC236}">
              <a16:creationId xmlns:a16="http://schemas.microsoft.com/office/drawing/2014/main" id="{46A07940-00EB-49C7-841C-B2151E171D0F}"/>
            </a:ext>
          </a:extLst>
        </xdr:cNvPr>
        <xdr:cNvSpPr txBox="1"/>
      </xdr:nvSpPr>
      <xdr:spPr>
        <a:xfrm>
          <a:off x="21075727"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52849</xdr:rowOff>
    </xdr:from>
    <xdr:ext cx="469744" cy="259045"/>
    <xdr:sp macro="" textlink="">
      <xdr:nvSpPr>
        <xdr:cNvPr id="617" name="n_2mainValue【学校施設】&#10;一人当たり面積">
          <a:extLst>
            <a:ext uri="{FF2B5EF4-FFF2-40B4-BE49-F238E27FC236}">
              <a16:creationId xmlns:a16="http://schemas.microsoft.com/office/drawing/2014/main" id="{29C3F440-BF89-4710-8AD7-0E5EFDDA9BC3}"/>
            </a:ext>
          </a:extLst>
        </xdr:cNvPr>
        <xdr:cNvSpPr txBox="1"/>
      </xdr:nvSpPr>
      <xdr:spPr>
        <a:xfrm>
          <a:off x="20199427" y="982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77233</xdr:rowOff>
    </xdr:from>
    <xdr:ext cx="469744" cy="259045"/>
    <xdr:sp macro="" textlink="">
      <xdr:nvSpPr>
        <xdr:cNvPr id="618" name="n_3mainValue【学校施設】&#10;一人当たり面積">
          <a:extLst>
            <a:ext uri="{FF2B5EF4-FFF2-40B4-BE49-F238E27FC236}">
              <a16:creationId xmlns:a16="http://schemas.microsoft.com/office/drawing/2014/main" id="{249E759D-F8BB-482D-A8F6-31E6EF06AB7F}"/>
            </a:ext>
          </a:extLst>
        </xdr:cNvPr>
        <xdr:cNvSpPr txBox="1"/>
      </xdr:nvSpPr>
      <xdr:spPr>
        <a:xfrm>
          <a:off x="19310427" y="984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146575</xdr:rowOff>
    </xdr:from>
    <xdr:ext cx="469744" cy="259045"/>
    <xdr:sp macro="" textlink="">
      <xdr:nvSpPr>
        <xdr:cNvPr id="619" name="n_4mainValue【学校施設】&#10;一人当たり面積">
          <a:extLst>
            <a:ext uri="{FF2B5EF4-FFF2-40B4-BE49-F238E27FC236}">
              <a16:creationId xmlns:a16="http://schemas.microsoft.com/office/drawing/2014/main" id="{4C235AC3-47AA-4B68-9AF5-26C1EECCBE60}"/>
            </a:ext>
          </a:extLst>
        </xdr:cNvPr>
        <xdr:cNvSpPr txBox="1"/>
      </xdr:nvSpPr>
      <xdr:spPr>
        <a:xfrm>
          <a:off x="18421427" y="99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750D91CE-0B84-4DBF-96D1-7689FD81AAE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DF245580-3083-49F7-A3CF-11EA10F36F6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72DB17C3-F5CD-4A52-A25E-918D806C95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853B59A8-8C3E-40B9-B3F6-46124BCBF21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313BEF07-FABE-4C2C-9153-F5A5F3054BD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79CB3E35-594A-48F5-997B-93194BFA049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C919B985-A091-4A24-874D-6E09FD6118A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80004316-88A5-4900-A9C0-53DA2B98455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ACF74470-0EA7-4141-A823-53E827F5363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EBD279B5-05CE-4569-9BBD-DAF6B5FE5D2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620BAFFB-CFBB-4B4F-8A8E-46DCAB12C0A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a:extLst>
            <a:ext uri="{FF2B5EF4-FFF2-40B4-BE49-F238E27FC236}">
              <a16:creationId xmlns:a16="http://schemas.microsoft.com/office/drawing/2014/main" id="{5795ADC8-66FA-40EC-B665-18789E69FA6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a:extLst>
            <a:ext uri="{FF2B5EF4-FFF2-40B4-BE49-F238E27FC236}">
              <a16:creationId xmlns:a16="http://schemas.microsoft.com/office/drawing/2014/main" id="{C9C8B47A-D2A4-4947-ADFE-183D3074DEF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a:extLst>
            <a:ext uri="{FF2B5EF4-FFF2-40B4-BE49-F238E27FC236}">
              <a16:creationId xmlns:a16="http://schemas.microsoft.com/office/drawing/2014/main" id="{4FF7B1A8-8242-48EA-AF4C-C36D20DAD0C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a:extLst>
            <a:ext uri="{FF2B5EF4-FFF2-40B4-BE49-F238E27FC236}">
              <a16:creationId xmlns:a16="http://schemas.microsoft.com/office/drawing/2014/main" id="{0C42DF0C-1275-473F-B278-CD126670A01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a:extLst>
            <a:ext uri="{FF2B5EF4-FFF2-40B4-BE49-F238E27FC236}">
              <a16:creationId xmlns:a16="http://schemas.microsoft.com/office/drawing/2014/main" id="{80EAD4D5-14B7-4FC5-A861-7632A3E0D4D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a:extLst>
            <a:ext uri="{FF2B5EF4-FFF2-40B4-BE49-F238E27FC236}">
              <a16:creationId xmlns:a16="http://schemas.microsoft.com/office/drawing/2014/main" id="{B46AC31D-0204-4239-BC2D-9CDDA4CCB26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a:extLst>
            <a:ext uri="{FF2B5EF4-FFF2-40B4-BE49-F238E27FC236}">
              <a16:creationId xmlns:a16="http://schemas.microsoft.com/office/drawing/2014/main" id="{9ECDD0BF-A15D-49E4-B03D-9715EA50897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a:extLst>
            <a:ext uri="{FF2B5EF4-FFF2-40B4-BE49-F238E27FC236}">
              <a16:creationId xmlns:a16="http://schemas.microsoft.com/office/drawing/2014/main" id="{0C65FEB7-72EB-4934-9A24-034950EFF3B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a:extLst>
            <a:ext uri="{FF2B5EF4-FFF2-40B4-BE49-F238E27FC236}">
              <a16:creationId xmlns:a16="http://schemas.microsoft.com/office/drawing/2014/main" id="{813BE57D-F655-4B28-A1AF-00C9FA2B034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a:extLst>
            <a:ext uri="{FF2B5EF4-FFF2-40B4-BE49-F238E27FC236}">
              <a16:creationId xmlns:a16="http://schemas.microsoft.com/office/drawing/2014/main" id="{7B93A548-07CD-44B0-8FF3-B130C97AE57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a:extLst>
            <a:ext uri="{FF2B5EF4-FFF2-40B4-BE49-F238E27FC236}">
              <a16:creationId xmlns:a16="http://schemas.microsoft.com/office/drawing/2014/main" id="{82378771-52E9-4BC7-B8DC-80E0E93B3DF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a:extLst>
            <a:ext uri="{FF2B5EF4-FFF2-40B4-BE49-F238E27FC236}">
              <a16:creationId xmlns:a16="http://schemas.microsoft.com/office/drawing/2014/main" id="{57694245-337B-4D17-A9A8-0CDC3F73DB0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68E3D70-2763-466E-B765-03A1C03F563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A0A99CA9-8180-4E8E-A982-36472F307F0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45" name="直線コネクタ 644">
          <a:extLst>
            <a:ext uri="{FF2B5EF4-FFF2-40B4-BE49-F238E27FC236}">
              <a16:creationId xmlns:a16="http://schemas.microsoft.com/office/drawing/2014/main" id="{16CB794F-625C-4129-8A20-7E27ADB98D74}"/>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児童館】&#10;有形固定資産減価償却率最小値テキスト">
          <a:extLst>
            <a:ext uri="{FF2B5EF4-FFF2-40B4-BE49-F238E27FC236}">
              <a16:creationId xmlns:a16="http://schemas.microsoft.com/office/drawing/2014/main" id="{5C8F9FF3-166E-40B4-B19C-E4619543E8D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a:extLst>
            <a:ext uri="{FF2B5EF4-FFF2-40B4-BE49-F238E27FC236}">
              <a16:creationId xmlns:a16="http://schemas.microsoft.com/office/drawing/2014/main" id="{0AED3A2A-97CE-4412-BD09-491C6B1A904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48" name="【児童館】&#10;有形固定資産減価償却率最大値テキスト">
          <a:extLst>
            <a:ext uri="{FF2B5EF4-FFF2-40B4-BE49-F238E27FC236}">
              <a16:creationId xmlns:a16="http://schemas.microsoft.com/office/drawing/2014/main" id="{09C533B2-D632-47AB-BD59-AE3288C1E13A}"/>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49" name="直線コネクタ 648">
          <a:extLst>
            <a:ext uri="{FF2B5EF4-FFF2-40B4-BE49-F238E27FC236}">
              <a16:creationId xmlns:a16="http://schemas.microsoft.com/office/drawing/2014/main" id="{A7319804-A983-443D-95E2-BF87B53E4427}"/>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31404</xdr:rowOff>
    </xdr:from>
    <xdr:ext cx="405111" cy="259045"/>
    <xdr:sp macro="" textlink="">
      <xdr:nvSpPr>
        <xdr:cNvPr id="650" name="【児童館】&#10;有形固定資産減価償却率平均値テキスト">
          <a:extLst>
            <a:ext uri="{FF2B5EF4-FFF2-40B4-BE49-F238E27FC236}">
              <a16:creationId xmlns:a16="http://schemas.microsoft.com/office/drawing/2014/main" id="{4ACEB82C-298D-4496-810D-A57BE66D4D40}"/>
            </a:ext>
          </a:extLst>
        </xdr:cNvPr>
        <xdr:cNvSpPr txBox="1"/>
      </xdr:nvSpPr>
      <xdr:spPr>
        <a:xfrm>
          <a:off x="16357600" y="1409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651" name="フローチャート: 判断 650">
          <a:extLst>
            <a:ext uri="{FF2B5EF4-FFF2-40B4-BE49-F238E27FC236}">
              <a16:creationId xmlns:a16="http://schemas.microsoft.com/office/drawing/2014/main" id="{8C621468-F658-4AD5-98A7-C6955E53CA35}"/>
            </a:ext>
          </a:extLst>
        </xdr:cNvPr>
        <xdr:cNvSpPr/>
      </xdr:nvSpPr>
      <xdr:spPr>
        <a:xfrm>
          <a:off x="16268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652" name="フローチャート: 判断 651">
          <a:extLst>
            <a:ext uri="{FF2B5EF4-FFF2-40B4-BE49-F238E27FC236}">
              <a16:creationId xmlns:a16="http://schemas.microsoft.com/office/drawing/2014/main" id="{8861127D-5D45-42A1-BEF4-AF05759B778C}"/>
            </a:ext>
          </a:extLst>
        </xdr:cNvPr>
        <xdr:cNvSpPr/>
      </xdr:nvSpPr>
      <xdr:spPr>
        <a:xfrm>
          <a:off x="15430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53" name="フローチャート: 判断 652">
          <a:extLst>
            <a:ext uri="{FF2B5EF4-FFF2-40B4-BE49-F238E27FC236}">
              <a16:creationId xmlns:a16="http://schemas.microsoft.com/office/drawing/2014/main" id="{A71FFF1F-52CC-4AF6-A0A1-36E62BA15784}"/>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148952</xdr:rowOff>
    </xdr:from>
    <xdr:to>
      <xdr:col>72</xdr:col>
      <xdr:colOff>38100</xdr:colOff>
      <xdr:row>82</xdr:row>
      <xdr:rowOff>79102</xdr:rowOff>
    </xdr:to>
    <xdr:sp macro="" textlink="">
      <xdr:nvSpPr>
        <xdr:cNvPr id="654" name="フローチャート: 判断 653">
          <a:extLst>
            <a:ext uri="{FF2B5EF4-FFF2-40B4-BE49-F238E27FC236}">
              <a16:creationId xmlns:a16="http://schemas.microsoft.com/office/drawing/2014/main" id="{7E29FC46-3B12-4CAA-A866-84D0078D617D}"/>
            </a:ext>
          </a:extLst>
        </xdr:cNvPr>
        <xdr:cNvSpPr/>
      </xdr:nvSpPr>
      <xdr:spPr>
        <a:xfrm>
          <a:off x="13652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103232</xdr:rowOff>
    </xdr:from>
    <xdr:to>
      <xdr:col>67</xdr:col>
      <xdr:colOff>101600</xdr:colOff>
      <xdr:row>82</xdr:row>
      <xdr:rowOff>33382</xdr:rowOff>
    </xdr:to>
    <xdr:sp macro="" textlink="">
      <xdr:nvSpPr>
        <xdr:cNvPr id="655" name="フローチャート: 判断 654">
          <a:extLst>
            <a:ext uri="{FF2B5EF4-FFF2-40B4-BE49-F238E27FC236}">
              <a16:creationId xmlns:a16="http://schemas.microsoft.com/office/drawing/2014/main" id="{3F28E5F6-05DB-4665-A1C1-5C32E3650ECB}"/>
            </a:ext>
          </a:extLst>
        </xdr:cNvPr>
        <xdr:cNvSpPr/>
      </xdr:nvSpPr>
      <xdr:spPr>
        <a:xfrm>
          <a:off x="12763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9CC93014-E12B-492E-9DF4-C48CA698CBE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C5DCF1A1-5DF9-4AE0-981B-6082E91E45F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D5789CA5-DC8A-4D17-BC7A-A216E3C832B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52E04A68-7B42-49A8-94EF-5B4A24C28FC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992AB4FE-5C97-47EB-915D-387107BF52B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1" name="楕円 660">
          <a:extLst>
            <a:ext uri="{FF2B5EF4-FFF2-40B4-BE49-F238E27FC236}">
              <a16:creationId xmlns:a16="http://schemas.microsoft.com/office/drawing/2014/main" id="{93679C1B-CB0E-49AF-AED2-846A1C0EDBDC}"/>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2" name="【児童館】&#10;有形固定資産減価償却率該当値テキスト">
          <a:extLst>
            <a:ext uri="{FF2B5EF4-FFF2-40B4-BE49-F238E27FC236}">
              <a16:creationId xmlns:a16="http://schemas.microsoft.com/office/drawing/2014/main" id="{34F68AD1-D70D-44D7-A55F-670BB2E76130}"/>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3" name="楕円 662">
          <a:extLst>
            <a:ext uri="{FF2B5EF4-FFF2-40B4-BE49-F238E27FC236}">
              <a16:creationId xmlns:a16="http://schemas.microsoft.com/office/drawing/2014/main" id="{9E00D96F-9261-45BA-B5B4-93D40B6029EE}"/>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4" name="直線コネクタ 663">
          <a:extLst>
            <a:ext uri="{FF2B5EF4-FFF2-40B4-BE49-F238E27FC236}">
              <a16:creationId xmlns:a16="http://schemas.microsoft.com/office/drawing/2014/main" id="{DAD3819F-C6F6-43BF-91D9-E4A925F33E61}"/>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65" name="楕円 664">
          <a:extLst>
            <a:ext uri="{FF2B5EF4-FFF2-40B4-BE49-F238E27FC236}">
              <a16:creationId xmlns:a16="http://schemas.microsoft.com/office/drawing/2014/main" id="{6C76EEF6-E64E-4DB6-8CF0-E6638D4D9569}"/>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66" name="直線コネクタ 665">
          <a:extLst>
            <a:ext uri="{FF2B5EF4-FFF2-40B4-BE49-F238E27FC236}">
              <a16:creationId xmlns:a16="http://schemas.microsoft.com/office/drawing/2014/main" id="{4C63DD00-4C42-47C1-B87E-A0F08BBC6E48}"/>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67" name="楕円 666">
          <a:extLst>
            <a:ext uri="{FF2B5EF4-FFF2-40B4-BE49-F238E27FC236}">
              <a16:creationId xmlns:a16="http://schemas.microsoft.com/office/drawing/2014/main" id="{EBC0849A-529D-4811-8310-93C052F31C79}"/>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68" name="直線コネクタ 667">
          <a:extLst>
            <a:ext uri="{FF2B5EF4-FFF2-40B4-BE49-F238E27FC236}">
              <a16:creationId xmlns:a16="http://schemas.microsoft.com/office/drawing/2014/main" id="{958EC66E-1C7D-4D73-B6D4-9C4040435E57}"/>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69" name="楕円 668">
          <a:extLst>
            <a:ext uri="{FF2B5EF4-FFF2-40B4-BE49-F238E27FC236}">
              <a16:creationId xmlns:a16="http://schemas.microsoft.com/office/drawing/2014/main" id="{944819EB-EB2B-4938-BE6D-5A2F11EA8766}"/>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70" name="直線コネクタ 669">
          <a:extLst>
            <a:ext uri="{FF2B5EF4-FFF2-40B4-BE49-F238E27FC236}">
              <a16:creationId xmlns:a16="http://schemas.microsoft.com/office/drawing/2014/main" id="{AE9EAE3F-1C38-4100-BA58-C1DFA64C043B}"/>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100528</xdr:rowOff>
    </xdr:from>
    <xdr:ext cx="405111" cy="259045"/>
    <xdr:sp macro="" textlink="">
      <xdr:nvSpPr>
        <xdr:cNvPr id="671" name="n_1aveValue【児童館】&#10;有形固定資産減価償却率">
          <a:extLst>
            <a:ext uri="{FF2B5EF4-FFF2-40B4-BE49-F238E27FC236}">
              <a16:creationId xmlns:a16="http://schemas.microsoft.com/office/drawing/2014/main" id="{E8FF453E-78BA-4FAA-B16C-9B088EB33D0E}"/>
            </a:ext>
          </a:extLst>
        </xdr:cNvPr>
        <xdr:cNvSpPr txBox="1"/>
      </xdr:nvSpPr>
      <xdr:spPr>
        <a:xfrm>
          <a:off x="15266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672" name="n_2aveValue【児童館】&#10;有形固定資産減価償却率">
          <a:extLst>
            <a:ext uri="{FF2B5EF4-FFF2-40B4-BE49-F238E27FC236}">
              <a16:creationId xmlns:a16="http://schemas.microsoft.com/office/drawing/2014/main" id="{8404F3CD-5B2A-4B9B-8FE8-F192F0F6FFB0}"/>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95629</xdr:rowOff>
    </xdr:from>
    <xdr:ext cx="405111" cy="259045"/>
    <xdr:sp macro="" textlink="">
      <xdr:nvSpPr>
        <xdr:cNvPr id="673" name="n_3aveValue【児童館】&#10;有形固定資産減価償却率">
          <a:extLst>
            <a:ext uri="{FF2B5EF4-FFF2-40B4-BE49-F238E27FC236}">
              <a16:creationId xmlns:a16="http://schemas.microsoft.com/office/drawing/2014/main" id="{0EF9D383-1409-4F49-BF3C-4CCE8021F5D3}"/>
            </a:ext>
          </a:extLst>
        </xdr:cNvPr>
        <xdr:cNvSpPr txBox="1"/>
      </xdr:nvSpPr>
      <xdr:spPr>
        <a:xfrm>
          <a:off x="13500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49909</xdr:rowOff>
    </xdr:from>
    <xdr:ext cx="405111" cy="259045"/>
    <xdr:sp macro="" textlink="">
      <xdr:nvSpPr>
        <xdr:cNvPr id="674" name="n_4aveValue【児童館】&#10;有形固定資産減価償却率">
          <a:extLst>
            <a:ext uri="{FF2B5EF4-FFF2-40B4-BE49-F238E27FC236}">
              <a16:creationId xmlns:a16="http://schemas.microsoft.com/office/drawing/2014/main" id="{074BE27D-5589-4E3B-9D94-C0144E34CA42}"/>
            </a:ext>
          </a:extLst>
        </xdr:cNvPr>
        <xdr:cNvSpPr txBox="1"/>
      </xdr:nvSpPr>
      <xdr:spPr>
        <a:xfrm>
          <a:off x="12611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75" name="n_1mainValue【児童館】&#10;有形固定資産減価償却率">
          <a:extLst>
            <a:ext uri="{FF2B5EF4-FFF2-40B4-BE49-F238E27FC236}">
              <a16:creationId xmlns:a16="http://schemas.microsoft.com/office/drawing/2014/main" id="{DC0EB8DA-C803-4FEC-8B1F-189435E301AB}"/>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76" name="n_2mainValue【児童館】&#10;有形固定資産減価償却率">
          <a:extLst>
            <a:ext uri="{FF2B5EF4-FFF2-40B4-BE49-F238E27FC236}">
              <a16:creationId xmlns:a16="http://schemas.microsoft.com/office/drawing/2014/main" id="{08BEE52A-E8E4-4DF4-9140-9B7E7265C0CD}"/>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77" name="n_3mainValue【児童館】&#10;有形固定資産減価償却率">
          <a:extLst>
            <a:ext uri="{FF2B5EF4-FFF2-40B4-BE49-F238E27FC236}">
              <a16:creationId xmlns:a16="http://schemas.microsoft.com/office/drawing/2014/main" id="{9B02C182-89C7-4FED-AA8E-8C660318780C}"/>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78" name="n_4mainValue【児童館】&#10;有形固定資産減価償却率">
          <a:extLst>
            <a:ext uri="{FF2B5EF4-FFF2-40B4-BE49-F238E27FC236}">
              <a16:creationId xmlns:a16="http://schemas.microsoft.com/office/drawing/2014/main" id="{A5BC7DF9-037A-47E6-9673-E8B43297C39D}"/>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E7DF0ACA-E945-473E-8E11-949066ECD19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A937B241-DB4A-485D-941D-ABEC6CE3D87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3D4F2DBE-710B-4A8F-9237-631C8FEC232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3B7F89F8-6E57-4429-AB27-D555FAC090C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8F856111-91DD-4552-B842-520BF0E2748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15BE1270-F66B-44E5-87ED-1F3473C2551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94F17D68-15B9-44A8-9E26-D2486109D6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F45F3B9A-1EE5-48AB-9886-2F146CB4813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A067DF05-82ED-47F8-BE4E-C863616C15C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ABEF56E7-8962-4271-A598-E3E289580DC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7E858373-863D-45BD-9A3A-8E1AC18F686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A597490A-F0A9-42F5-B260-B8748131B32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E38FB504-888A-4206-8A81-4DCE7E41F44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D422053F-E127-43DC-873E-F8D0EF47F9C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872408FF-86A9-488C-9DCE-4C7064FD1DD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B4821EE6-E037-4768-B34F-82F7C9BE6FC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54EBB46E-764E-486C-8C20-711DCEE62BEB}"/>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0880EF6E-807F-4C8D-8C92-D423246564B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AC598A3E-54A1-4A83-BE7E-0830EAA33D3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BEF163A3-E7C6-412E-A4BB-2DD39F143DD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5ED0C67F-8DDD-464B-8BC0-4AA56FA96A5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02153755-D988-4038-BB54-CE95E42A88E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DC65BD5E-F8C2-4B28-9EF3-0311F78D23A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55F52A5D-16BA-4A46-B389-6511738F966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4703B2F7-BAA8-47F3-9556-6E7377B2356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704" name="直線コネクタ 703">
          <a:extLst>
            <a:ext uri="{FF2B5EF4-FFF2-40B4-BE49-F238E27FC236}">
              <a16:creationId xmlns:a16="http://schemas.microsoft.com/office/drawing/2014/main" id="{DA15907F-7687-499B-942B-A758182E68AF}"/>
            </a:ext>
          </a:extLst>
        </xdr:cNvPr>
        <xdr:cNvCxnSpPr/>
      </xdr:nvCxnSpPr>
      <xdr:spPr>
        <a:xfrm flipV="1">
          <a:off x="22160864" y="1329690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05" name="【児童館】&#10;一人当たり面積最小値テキスト">
          <a:extLst>
            <a:ext uri="{FF2B5EF4-FFF2-40B4-BE49-F238E27FC236}">
              <a16:creationId xmlns:a16="http://schemas.microsoft.com/office/drawing/2014/main" id="{322B6E78-7156-4822-AC36-BDF9F9301384}"/>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06" name="直線コネクタ 705">
          <a:extLst>
            <a:ext uri="{FF2B5EF4-FFF2-40B4-BE49-F238E27FC236}">
              <a16:creationId xmlns:a16="http://schemas.microsoft.com/office/drawing/2014/main" id="{A32FB7AA-6284-42FF-8FC8-BB7B75133A2A}"/>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7" name="【児童館】&#10;一人当たり面積最大値テキスト">
          <a:extLst>
            <a:ext uri="{FF2B5EF4-FFF2-40B4-BE49-F238E27FC236}">
              <a16:creationId xmlns:a16="http://schemas.microsoft.com/office/drawing/2014/main" id="{0B74067F-171B-476D-B499-177574192F74}"/>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8" name="直線コネクタ 707">
          <a:extLst>
            <a:ext uri="{FF2B5EF4-FFF2-40B4-BE49-F238E27FC236}">
              <a16:creationId xmlns:a16="http://schemas.microsoft.com/office/drawing/2014/main" id="{8C07F123-5B76-4F62-A531-360947ED0DFE}"/>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09" name="【児童館】&#10;一人当たり面積平均値テキスト">
          <a:extLst>
            <a:ext uri="{FF2B5EF4-FFF2-40B4-BE49-F238E27FC236}">
              <a16:creationId xmlns:a16="http://schemas.microsoft.com/office/drawing/2014/main" id="{0C4C7CFB-9110-4A37-9FA8-3EF0057C0855}"/>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0" name="フローチャート: 判断 709">
          <a:extLst>
            <a:ext uri="{FF2B5EF4-FFF2-40B4-BE49-F238E27FC236}">
              <a16:creationId xmlns:a16="http://schemas.microsoft.com/office/drawing/2014/main" id="{3DFC2207-14A6-49C2-B386-B44A8E17962F}"/>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11" name="フローチャート: 判断 710">
          <a:extLst>
            <a:ext uri="{FF2B5EF4-FFF2-40B4-BE49-F238E27FC236}">
              <a16:creationId xmlns:a16="http://schemas.microsoft.com/office/drawing/2014/main" id="{70694944-DDC2-446A-98BE-2190BC6067B0}"/>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12" name="フローチャート: 判断 711">
          <a:extLst>
            <a:ext uri="{FF2B5EF4-FFF2-40B4-BE49-F238E27FC236}">
              <a16:creationId xmlns:a16="http://schemas.microsoft.com/office/drawing/2014/main" id="{48F8ABC9-C26C-46B6-A6E9-F913CE0E2B84}"/>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713" name="フローチャート: 判断 712">
          <a:extLst>
            <a:ext uri="{FF2B5EF4-FFF2-40B4-BE49-F238E27FC236}">
              <a16:creationId xmlns:a16="http://schemas.microsoft.com/office/drawing/2014/main" id="{1B197597-ACFD-4BAE-8327-6AE349CCBB10}"/>
            </a:ext>
          </a:extLst>
        </xdr:cNvPr>
        <xdr:cNvSpPr/>
      </xdr:nvSpPr>
      <xdr:spPr>
        <a:xfrm>
          <a:off x="19494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150586</xdr:rowOff>
    </xdr:from>
    <xdr:to>
      <xdr:col>98</xdr:col>
      <xdr:colOff>38100</xdr:colOff>
      <xdr:row>85</xdr:row>
      <xdr:rowOff>80736</xdr:rowOff>
    </xdr:to>
    <xdr:sp macro="" textlink="">
      <xdr:nvSpPr>
        <xdr:cNvPr id="714" name="フローチャート: 判断 713">
          <a:extLst>
            <a:ext uri="{FF2B5EF4-FFF2-40B4-BE49-F238E27FC236}">
              <a16:creationId xmlns:a16="http://schemas.microsoft.com/office/drawing/2014/main" id="{F59C5EFF-218D-43A9-BEE1-050036C896F4}"/>
            </a:ext>
          </a:extLst>
        </xdr:cNvPr>
        <xdr:cNvSpPr/>
      </xdr:nvSpPr>
      <xdr:spPr>
        <a:xfrm>
          <a:off x="18605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ECDE0066-5D5A-42EE-AE21-E6413825CE5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198F31C-07B5-4627-BC66-0711C0024FF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91159929-7D8A-48D8-B52C-56BA616844A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227D164-A153-499A-9155-56F09364C37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B573A5B8-F847-41A9-9322-2A21C6E2266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20" name="楕円 719">
          <a:extLst>
            <a:ext uri="{FF2B5EF4-FFF2-40B4-BE49-F238E27FC236}">
              <a16:creationId xmlns:a16="http://schemas.microsoft.com/office/drawing/2014/main" id="{66E67F7E-099C-4E38-9BC8-03ECFE73994D}"/>
            </a:ext>
          </a:extLst>
        </xdr:cNvPr>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21" name="【児童館】&#10;一人当たり面積該当値テキスト">
          <a:extLst>
            <a:ext uri="{FF2B5EF4-FFF2-40B4-BE49-F238E27FC236}">
              <a16:creationId xmlns:a16="http://schemas.microsoft.com/office/drawing/2014/main" id="{D4ECA037-BDF3-4392-AE84-3D14A3A4127A}"/>
            </a:ext>
          </a:extLst>
        </xdr:cNvPr>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22" name="楕円 721">
          <a:extLst>
            <a:ext uri="{FF2B5EF4-FFF2-40B4-BE49-F238E27FC236}">
              <a16:creationId xmlns:a16="http://schemas.microsoft.com/office/drawing/2014/main" id="{B840E024-59F1-4384-8148-5FADEB5ACF9B}"/>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23" name="直線コネクタ 722">
          <a:extLst>
            <a:ext uri="{FF2B5EF4-FFF2-40B4-BE49-F238E27FC236}">
              <a16:creationId xmlns:a16="http://schemas.microsoft.com/office/drawing/2014/main" id="{ED0E9751-D162-4DAB-B746-C2D272A4D75A}"/>
            </a:ext>
          </a:extLst>
        </xdr:cNvPr>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24" name="楕円 723">
          <a:extLst>
            <a:ext uri="{FF2B5EF4-FFF2-40B4-BE49-F238E27FC236}">
              <a16:creationId xmlns:a16="http://schemas.microsoft.com/office/drawing/2014/main" id="{776721CC-7B68-4638-AE5D-8F8ABED02E2D}"/>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25" name="直線コネクタ 724">
          <a:extLst>
            <a:ext uri="{FF2B5EF4-FFF2-40B4-BE49-F238E27FC236}">
              <a16:creationId xmlns:a16="http://schemas.microsoft.com/office/drawing/2014/main" id="{11BCA497-3B9E-4B23-8948-CB62FDC04E5A}"/>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26" name="楕円 725">
          <a:extLst>
            <a:ext uri="{FF2B5EF4-FFF2-40B4-BE49-F238E27FC236}">
              <a16:creationId xmlns:a16="http://schemas.microsoft.com/office/drawing/2014/main" id="{6DD318E3-9945-4C92-AF3D-3B2F1FA6F44A}"/>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27" name="直線コネクタ 726">
          <a:extLst>
            <a:ext uri="{FF2B5EF4-FFF2-40B4-BE49-F238E27FC236}">
              <a16:creationId xmlns:a16="http://schemas.microsoft.com/office/drawing/2014/main" id="{9A8D0B5F-2EBC-4CE8-8D38-B44B62010F5B}"/>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28" name="楕円 727">
          <a:extLst>
            <a:ext uri="{FF2B5EF4-FFF2-40B4-BE49-F238E27FC236}">
              <a16:creationId xmlns:a16="http://schemas.microsoft.com/office/drawing/2014/main" id="{C6FD4E2D-3F24-4C1B-9538-FC8905F2B884}"/>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729" name="直線コネクタ 728">
          <a:extLst>
            <a:ext uri="{FF2B5EF4-FFF2-40B4-BE49-F238E27FC236}">
              <a16:creationId xmlns:a16="http://schemas.microsoft.com/office/drawing/2014/main" id="{4874FEDF-2E5F-4608-97EF-F57A4233EC88}"/>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30" name="n_1aveValue【児童館】&#10;一人当たり面積">
          <a:extLst>
            <a:ext uri="{FF2B5EF4-FFF2-40B4-BE49-F238E27FC236}">
              <a16:creationId xmlns:a16="http://schemas.microsoft.com/office/drawing/2014/main" id="{44DB6764-0ED4-40F8-B7D8-53EAA66760B6}"/>
            </a:ext>
          </a:extLst>
        </xdr:cNvPr>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731" name="n_2aveValue【児童館】&#10;一人当たり面積">
          <a:extLst>
            <a:ext uri="{FF2B5EF4-FFF2-40B4-BE49-F238E27FC236}">
              <a16:creationId xmlns:a16="http://schemas.microsoft.com/office/drawing/2014/main" id="{767A8A97-EF26-441D-9BDC-BD512D483213}"/>
            </a:ext>
          </a:extLst>
        </xdr:cNvPr>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97263</xdr:rowOff>
    </xdr:from>
    <xdr:ext cx="469744" cy="259045"/>
    <xdr:sp macro="" textlink="">
      <xdr:nvSpPr>
        <xdr:cNvPr id="732" name="n_3aveValue【児童館】&#10;一人当たり面積">
          <a:extLst>
            <a:ext uri="{FF2B5EF4-FFF2-40B4-BE49-F238E27FC236}">
              <a16:creationId xmlns:a16="http://schemas.microsoft.com/office/drawing/2014/main" id="{9B7EBC08-D52D-4779-AE3C-9BC6D329919A}"/>
            </a:ext>
          </a:extLst>
        </xdr:cNvPr>
        <xdr:cNvSpPr txBox="1"/>
      </xdr:nvSpPr>
      <xdr:spPr>
        <a:xfrm>
          <a:off x="19310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97263</xdr:rowOff>
    </xdr:from>
    <xdr:ext cx="469744" cy="259045"/>
    <xdr:sp macro="" textlink="">
      <xdr:nvSpPr>
        <xdr:cNvPr id="733" name="n_4aveValue【児童館】&#10;一人当たり面積">
          <a:extLst>
            <a:ext uri="{FF2B5EF4-FFF2-40B4-BE49-F238E27FC236}">
              <a16:creationId xmlns:a16="http://schemas.microsoft.com/office/drawing/2014/main" id="{0D6AFE81-5C4C-4345-A2D0-9D90F540C428}"/>
            </a:ext>
          </a:extLst>
        </xdr:cNvPr>
        <xdr:cNvSpPr txBox="1"/>
      </xdr:nvSpPr>
      <xdr:spPr>
        <a:xfrm>
          <a:off x="18421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34" name="n_1mainValue【児童館】&#10;一人当たり面積">
          <a:extLst>
            <a:ext uri="{FF2B5EF4-FFF2-40B4-BE49-F238E27FC236}">
              <a16:creationId xmlns:a16="http://schemas.microsoft.com/office/drawing/2014/main" id="{B8AFEC34-5F27-49DF-AEB8-FC11E5E91BA6}"/>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35" name="n_2mainValue【児童館】&#10;一人当たり面積">
          <a:extLst>
            <a:ext uri="{FF2B5EF4-FFF2-40B4-BE49-F238E27FC236}">
              <a16:creationId xmlns:a16="http://schemas.microsoft.com/office/drawing/2014/main" id="{4256A808-57D2-4D50-8B19-568BADA81863}"/>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36" name="n_3mainValue【児童館】&#10;一人当たり面積">
          <a:extLst>
            <a:ext uri="{FF2B5EF4-FFF2-40B4-BE49-F238E27FC236}">
              <a16:creationId xmlns:a16="http://schemas.microsoft.com/office/drawing/2014/main" id="{C54D1E6E-D49B-4991-B039-83B1C8B08B70}"/>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37" name="n_4mainValue【児童館】&#10;一人当たり面積">
          <a:extLst>
            <a:ext uri="{FF2B5EF4-FFF2-40B4-BE49-F238E27FC236}">
              <a16:creationId xmlns:a16="http://schemas.microsoft.com/office/drawing/2014/main" id="{F59BFF16-7E8E-42A2-B78B-DD19D7C86553}"/>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A1F7B818-6C91-45A8-BA9D-C92A7484D26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BD01ADF9-A319-46A1-9235-21C46C4848D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5F55ED7F-8563-425B-AD62-66981E1ACD1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C6AEF3EA-237D-43E4-AC0D-AE7F98E4C74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F46B51D5-486E-409A-A9D9-36A3AB96EB6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256C1E36-1CBB-4DCD-BD7A-ECF5FC6B0D8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9A9210B9-D546-40C7-A828-F8C9B7ABCC1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D1A278E-F92D-4C2C-B2F9-E9E18B242B3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2D9C0187-7677-472B-96EA-52F9DB0AF77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BB6CB4AA-8A17-43B7-81ED-86F1965AB89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8A86C418-7653-4CF0-9451-38CD207CE8F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CE7F668E-27F4-464B-A31C-70E88A26B9A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AB81E928-F750-45BC-B4CA-8F98C89AC43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3F4A7C5E-AFA0-4A7D-B27A-C76327C7222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B7F613E6-A141-485B-B419-158D8CF13C0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6F24FDE3-0C03-4EE0-A849-F940D98287A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21E1633C-436E-413E-8A14-F0D4E439537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77289616-E6C8-49B2-A4A5-894C95ED0CC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66902C39-0CA4-4194-8337-E0556C492AC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82E0C12B-9D55-4F09-9009-FD53743A641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BD86B486-6404-49BC-9D5F-3BE70550EB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8296D641-D9A5-4CF9-BCDD-8A3DC66BAF9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494DDA7E-C0A0-4D61-B6E3-92EAC083871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8ABBCA64-F883-403B-B307-0BCE1F42A75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762" name="直線コネクタ 761">
          <a:extLst>
            <a:ext uri="{FF2B5EF4-FFF2-40B4-BE49-F238E27FC236}">
              <a16:creationId xmlns:a16="http://schemas.microsoft.com/office/drawing/2014/main" id="{1889A1FF-98F3-4273-890C-663C848FE576}"/>
            </a:ext>
          </a:extLst>
        </xdr:cNvPr>
        <xdr:cNvCxnSpPr/>
      </xdr:nvCxnSpPr>
      <xdr:spPr>
        <a:xfrm flipV="1">
          <a:off x="16318864" y="1705546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763" name="【公民館】&#10;有形固定資産減価償却率最小値テキスト">
          <a:extLst>
            <a:ext uri="{FF2B5EF4-FFF2-40B4-BE49-F238E27FC236}">
              <a16:creationId xmlns:a16="http://schemas.microsoft.com/office/drawing/2014/main" id="{99515D4C-5EDC-4C71-A9B4-09FB6B497B00}"/>
            </a:ext>
          </a:extLst>
        </xdr:cNvPr>
        <xdr:cNvSpPr txBox="1"/>
      </xdr:nvSpPr>
      <xdr:spPr>
        <a:xfrm>
          <a:off x="16357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764" name="直線コネクタ 763">
          <a:extLst>
            <a:ext uri="{FF2B5EF4-FFF2-40B4-BE49-F238E27FC236}">
              <a16:creationId xmlns:a16="http://schemas.microsoft.com/office/drawing/2014/main" id="{E9A3719F-8064-496A-BECC-EEDA7EF1C0FD}"/>
            </a:ext>
          </a:extLst>
        </xdr:cNvPr>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765" name="【公民館】&#10;有形固定資産減価償却率最大値テキスト">
          <a:extLst>
            <a:ext uri="{FF2B5EF4-FFF2-40B4-BE49-F238E27FC236}">
              <a16:creationId xmlns:a16="http://schemas.microsoft.com/office/drawing/2014/main" id="{58325C69-3FC7-41AB-A4CF-CB09143297CD}"/>
            </a:ext>
          </a:extLst>
        </xdr:cNvPr>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766" name="直線コネクタ 765">
          <a:extLst>
            <a:ext uri="{FF2B5EF4-FFF2-40B4-BE49-F238E27FC236}">
              <a16:creationId xmlns:a16="http://schemas.microsoft.com/office/drawing/2014/main" id="{C9D6C629-713C-474A-9745-379E04CDED07}"/>
            </a:ext>
          </a:extLst>
        </xdr:cNvPr>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95902</xdr:rowOff>
    </xdr:from>
    <xdr:ext cx="405111" cy="259045"/>
    <xdr:sp macro="" textlink="">
      <xdr:nvSpPr>
        <xdr:cNvPr id="767" name="【公民館】&#10;有形固定資産減価償却率平均値テキスト">
          <a:extLst>
            <a:ext uri="{FF2B5EF4-FFF2-40B4-BE49-F238E27FC236}">
              <a16:creationId xmlns:a16="http://schemas.microsoft.com/office/drawing/2014/main" id="{4208EE40-E165-44B2-9F7D-1FC3E056AA1F}"/>
            </a:ext>
          </a:extLst>
        </xdr:cNvPr>
        <xdr:cNvSpPr txBox="1"/>
      </xdr:nvSpPr>
      <xdr:spPr>
        <a:xfrm>
          <a:off x="16357600" y="1775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768" name="フローチャート: 判断 767">
          <a:extLst>
            <a:ext uri="{FF2B5EF4-FFF2-40B4-BE49-F238E27FC236}">
              <a16:creationId xmlns:a16="http://schemas.microsoft.com/office/drawing/2014/main" id="{149B4D78-096F-446D-91D1-53C7D9AB035B}"/>
            </a:ext>
          </a:extLst>
        </xdr:cNvPr>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769" name="フローチャート: 判断 768">
          <a:extLst>
            <a:ext uri="{FF2B5EF4-FFF2-40B4-BE49-F238E27FC236}">
              <a16:creationId xmlns:a16="http://schemas.microsoft.com/office/drawing/2014/main" id="{BE2C4F22-4D28-4206-8DA0-4D5EB2CBC40B}"/>
            </a:ext>
          </a:extLst>
        </xdr:cNvPr>
        <xdr:cNvSpPr/>
      </xdr:nvSpPr>
      <xdr:spPr>
        <a:xfrm>
          <a:off x="15430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770" name="フローチャート: 判断 769">
          <a:extLst>
            <a:ext uri="{FF2B5EF4-FFF2-40B4-BE49-F238E27FC236}">
              <a16:creationId xmlns:a16="http://schemas.microsoft.com/office/drawing/2014/main" id="{C9D21CB7-C0E8-44B4-BE9A-38165CBA85F2}"/>
            </a:ext>
          </a:extLst>
        </xdr:cNvPr>
        <xdr:cNvSpPr/>
      </xdr:nvSpPr>
      <xdr:spPr>
        <a:xfrm>
          <a:off x="14541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63500</xdr:rowOff>
    </xdr:from>
    <xdr:to>
      <xdr:col>72</xdr:col>
      <xdr:colOff>38100</xdr:colOff>
      <xdr:row>104</xdr:row>
      <xdr:rowOff>165100</xdr:rowOff>
    </xdr:to>
    <xdr:sp macro="" textlink="">
      <xdr:nvSpPr>
        <xdr:cNvPr id="771" name="フローチャート: 判断 770">
          <a:extLst>
            <a:ext uri="{FF2B5EF4-FFF2-40B4-BE49-F238E27FC236}">
              <a16:creationId xmlns:a16="http://schemas.microsoft.com/office/drawing/2014/main" id="{CD0FAA9C-E218-43F9-89CC-529DC3BAEB68}"/>
            </a:ext>
          </a:extLst>
        </xdr:cNvPr>
        <xdr:cNvSpPr/>
      </xdr:nvSpPr>
      <xdr:spPr>
        <a:xfrm>
          <a:off x="13652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42545</xdr:rowOff>
    </xdr:from>
    <xdr:to>
      <xdr:col>67</xdr:col>
      <xdr:colOff>101600</xdr:colOff>
      <xdr:row>104</xdr:row>
      <xdr:rowOff>144145</xdr:rowOff>
    </xdr:to>
    <xdr:sp macro="" textlink="">
      <xdr:nvSpPr>
        <xdr:cNvPr id="772" name="フローチャート: 判断 771">
          <a:extLst>
            <a:ext uri="{FF2B5EF4-FFF2-40B4-BE49-F238E27FC236}">
              <a16:creationId xmlns:a16="http://schemas.microsoft.com/office/drawing/2014/main" id="{3A874517-DABB-4DF2-B2D3-C05BEA403BE2}"/>
            </a:ext>
          </a:extLst>
        </xdr:cNvPr>
        <xdr:cNvSpPr/>
      </xdr:nvSpPr>
      <xdr:spPr>
        <a:xfrm>
          <a:off x="12763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E7162E7-BA31-4BCD-82F3-AAF3D46129A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5B9FDC57-32E1-41B3-BBF8-B4E53226037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08D4314-6E7C-4769-91B5-BD83C79B3D3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DF0EA8E-3946-4BD7-ACAA-B571EF24506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28F9D23-21DE-4495-AEE1-D73ED9BA38A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63500</xdr:rowOff>
    </xdr:from>
    <xdr:to>
      <xdr:col>85</xdr:col>
      <xdr:colOff>177800</xdr:colOff>
      <xdr:row>106</xdr:row>
      <xdr:rowOff>165100</xdr:rowOff>
    </xdr:to>
    <xdr:sp macro="" textlink="">
      <xdr:nvSpPr>
        <xdr:cNvPr id="778" name="楕円 777">
          <a:extLst>
            <a:ext uri="{FF2B5EF4-FFF2-40B4-BE49-F238E27FC236}">
              <a16:creationId xmlns:a16="http://schemas.microsoft.com/office/drawing/2014/main" id="{10698A60-8CA0-471A-A2E2-B0329F94D414}"/>
            </a:ext>
          </a:extLst>
        </xdr:cNvPr>
        <xdr:cNvSpPr/>
      </xdr:nvSpPr>
      <xdr:spPr>
        <a:xfrm>
          <a:off x="16268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41927</xdr:rowOff>
    </xdr:from>
    <xdr:ext cx="405111" cy="259045"/>
    <xdr:sp macro="" textlink="">
      <xdr:nvSpPr>
        <xdr:cNvPr id="779" name="【公民館】&#10;有形固定資産減価償却率該当値テキスト">
          <a:extLst>
            <a:ext uri="{FF2B5EF4-FFF2-40B4-BE49-F238E27FC236}">
              <a16:creationId xmlns:a16="http://schemas.microsoft.com/office/drawing/2014/main" id="{B91B1AD3-253F-4CAE-93B9-0BF50E4A91A8}"/>
            </a:ext>
          </a:extLst>
        </xdr:cNvPr>
        <xdr:cNvSpPr txBox="1"/>
      </xdr:nvSpPr>
      <xdr:spPr>
        <a:xfrm>
          <a:off x="16357600"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29211</xdr:rowOff>
    </xdr:from>
    <xdr:to>
      <xdr:col>81</xdr:col>
      <xdr:colOff>101600</xdr:colOff>
      <xdr:row>106</xdr:row>
      <xdr:rowOff>130811</xdr:rowOff>
    </xdr:to>
    <xdr:sp macro="" textlink="">
      <xdr:nvSpPr>
        <xdr:cNvPr id="780" name="楕円 779">
          <a:extLst>
            <a:ext uri="{FF2B5EF4-FFF2-40B4-BE49-F238E27FC236}">
              <a16:creationId xmlns:a16="http://schemas.microsoft.com/office/drawing/2014/main" id="{98756A39-07DD-4A95-818F-60147C5207DC}"/>
            </a:ext>
          </a:extLst>
        </xdr:cNvPr>
        <xdr:cNvSpPr/>
      </xdr:nvSpPr>
      <xdr:spPr>
        <a:xfrm>
          <a:off x="15430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80011</xdr:rowOff>
    </xdr:from>
    <xdr:to>
      <xdr:col>85</xdr:col>
      <xdr:colOff>127000</xdr:colOff>
      <xdr:row>106</xdr:row>
      <xdr:rowOff>114300</xdr:rowOff>
    </xdr:to>
    <xdr:cxnSp macro="">
      <xdr:nvCxnSpPr>
        <xdr:cNvPr id="781" name="直線コネクタ 780">
          <a:extLst>
            <a:ext uri="{FF2B5EF4-FFF2-40B4-BE49-F238E27FC236}">
              <a16:creationId xmlns:a16="http://schemas.microsoft.com/office/drawing/2014/main" id="{88583CAC-77BA-43B8-A874-B3BCFCE5BE73}"/>
            </a:ext>
          </a:extLst>
        </xdr:cNvPr>
        <xdr:cNvCxnSpPr/>
      </xdr:nvCxnSpPr>
      <xdr:spPr>
        <a:xfrm>
          <a:off x="15481300" y="182537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166370</xdr:rowOff>
    </xdr:from>
    <xdr:to>
      <xdr:col>76</xdr:col>
      <xdr:colOff>165100</xdr:colOff>
      <xdr:row>106</xdr:row>
      <xdr:rowOff>96520</xdr:rowOff>
    </xdr:to>
    <xdr:sp macro="" textlink="">
      <xdr:nvSpPr>
        <xdr:cNvPr id="782" name="楕円 781">
          <a:extLst>
            <a:ext uri="{FF2B5EF4-FFF2-40B4-BE49-F238E27FC236}">
              <a16:creationId xmlns:a16="http://schemas.microsoft.com/office/drawing/2014/main" id="{F9B3F263-401B-4311-8D80-665947AAE7FC}"/>
            </a:ext>
          </a:extLst>
        </xdr:cNvPr>
        <xdr:cNvSpPr/>
      </xdr:nvSpPr>
      <xdr:spPr>
        <a:xfrm>
          <a:off x="14541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45720</xdr:rowOff>
    </xdr:from>
    <xdr:to>
      <xdr:col>81</xdr:col>
      <xdr:colOff>50800</xdr:colOff>
      <xdr:row>106</xdr:row>
      <xdr:rowOff>80011</xdr:rowOff>
    </xdr:to>
    <xdr:cxnSp macro="">
      <xdr:nvCxnSpPr>
        <xdr:cNvPr id="783" name="直線コネクタ 782">
          <a:extLst>
            <a:ext uri="{FF2B5EF4-FFF2-40B4-BE49-F238E27FC236}">
              <a16:creationId xmlns:a16="http://schemas.microsoft.com/office/drawing/2014/main" id="{6673CE7E-3D61-446B-A5C5-D4DD84E182CA}"/>
            </a:ext>
          </a:extLst>
        </xdr:cNvPr>
        <xdr:cNvCxnSpPr/>
      </xdr:nvCxnSpPr>
      <xdr:spPr>
        <a:xfrm>
          <a:off x="14592300" y="182194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8255</xdr:rowOff>
    </xdr:from>
    <xdr:to>
      <xdr:col>72</xdr:col>
      <xdr:colOff>38100</xdr:colOff>
      <xdr:row>106</xdr:row>
      <xdr:rowOff>109855</xdr:rowOff>
    </xdr:to>
    <xdr:sp macro="" textlink="">
      <xdr:nvSpPr>
        <xdr:cNvPr id="784" name="楕円 783">
          <a:extLst>
            <a:ext uri="{FF2B5EF4-FFF2-40B4-BE49-F238E27FC236}">
              <a16:creationId xmlns:a16="http://schemas.microsoft.com/office/drawing/2014/main" id="{1FF80054-CAF8-480F-8864-AD9E48F46073}"/>
            </a:ext>
          </a:extLst>
        </xdr:cNvPr>
        <xdr:cNvSpPr/>
      </xdr:nvSpPr>
      <xdr:spPr>
        <a:xfrm>
          <a:off x="13652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45720</xdr:rowOff>
    </xdr:from>
    <xdr:to>
      <xdr:col>76</xdr:col>
      <xdr:colOff>114300</xdr:colOff>
      <xdr:row>106</xdr:row>
      <xdr:rowOff>59055</xdr:rowOff>
    </xdr:to>
    <xdr:cxnSp macro="">
      <xdr:nvCxnSpPr>
        <xdr:cNvPr id="785" name="直線コネクタ 784">
          <a:extLst>
            <a:ext uri="{FF2B5EF4-FFF2-40B4-BE49-F238E27FC236}">
              <a16:creationId xmlns:a16="http://schemas.microsoft.com/office/drawing/2014/main" id="{3E1EB33D-7A60-43A7-B7D2-0EAA97677FFA}"/>
            </a:ext>
          </a:extLst>
        </xdr:cNvPr>
        <xdr:cNvCxnSpPr/>
      </xdr:nvCxnSpPr>
      <xdr:spPr>
        <a:xfrm flipV="1">
          <a:off x="13703300" y="182194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15875</xdr:rowOff>
    </xdr:from>
    <xdr:to>
      <xdr:col>67</xdr:col>
      <xdr:colOff>101600</xdr:colOff>
      <xdr:row>106</xdr:row>
      <xdr:rowOff>117475</xdr:rowOff>
    </xdr:to>
    <xdr:sp macro="" textlink="">
      <xdr:nvSpPr>
        <xdr:cNvPr id="786" name="楕円 785">
          <a:extLst>
            <a:ext uri="{FF2B5EF4-FFF2-40B4-BE49-F238E27FC236}">
              <a16:creationId xmlns:a16="http://schemas.microsoft.com/office/drawing/2014/main" id="{58F8D192-6780-4E8B-8E85-7801E56FAA9E}"/>
            </a:ext>
          </a:extLst>
        </xdr:cNvPr>
        <xdr:cNvSpPr/>
      </xdr:nvSpPr>
      <xdr:spPr>
        <a:xfrm>
          <a:off x="12763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59055</xdr:rowOff>
    </xdr:from>
    <xdr:to>
      <xdr:col>71</xdr:col>
      <xdr:colOff>177800</xdr:colOff>
      <xdr:row>106</xdr:row>
      <xdr:rowOff>66675</xdr:rowOff>
    </xdr:to>
    <xdr:cxnSp macro="">
      <xdr:nvCxnSpPr>
        <xdr:cNvPr id="787" name="直線コネクタ 786">
          <a:extLst>
            <a:ext uri="{FF2B5EF4-FFF2-40B4-BE49-F238E27FC236}">
              <a16:creationId xmlns:a16="http://schemas.microsoft.com/office/drawing/2014/main" id="{4EA62C6D-E774-4749-87FA-8B1764085C41}"/>
            </a:ext>
          </a:extLst>
        </xdr:cNvPr>
        <xdr:cNvCxnSpPr/>
      </xdr:nvCxnSpPr>
      <xdr:spPr>
        <a:xfrm flipV="1">
          <a:off x="12814300" y="182327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652</xdr:rowOff>
    </xdr:from>
    <xdr:ext cx="405111" cy="259045"/>
    <xdr:sp macro="" textlink="">
      <xdr:nvSpPr>
        <xdr:cNvPr id="788" name="n_1aveValue【公民館】&#10;有形固定資産減価償却率">
          <a:extLst>
            <a:ext uri="{FF2B5EF4-FFF2-40B4-BE49-F238E27FC236}">
              <a16:creationId xmlns:a16="http://schemas.microsoft.com/office/drawing/2014/main" id="{9F7E5616-A738-4ED7-B083-5A06B9E28F03}"/>
            </a:ext>
          </a:extLst>
        </xdr:cNvPr>
        <xdr:cNvSpPr txBox="1"/>
      </xdr:nvSpPr>
      <xdr:spPr>
        <a:xfrm>
          <a:off x="152660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122572</xdr:rowOff>
    </xdr:from>
    <xdr:ext cx="405111" cy="259045"/>
    <xdr:sp macro="" textlink="">
      <xdr:nvSpPr>
        <xdr:cNvPr id="789" name="n_2aveValue【公民館】&#10;有形固定資産減価償却率">
          <a:extLst>
            <a:ext uri="{FF2B5EF4-FFF2-40B4-BE49-F238E27FC236}">
              <a16:creationId xmlns:a16="http://schemas.microsoft.com/office/drawing/2014/main" id="{3A743328-077A-4CEA-9EE1-B3EC8FE83D23}"/>
            </a:ext>
          </a:extLst>
        </xdr:cNvPr>
        <xdr:cNvSpPr txBox="1"/>
      </xdr:nvSpPr>
      <xdr:spPr>
        <a:xfrm>
          <a:off x="14389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10177</xdr:rowOff>
    </xdr:from>
    <xdr:ext cx="405111" cy="259045"/>
    <xdr:sp macro="" textlink="">
      <xdr:nvSpPr>
        <xdr:cNvPr id="790" name="n_3aveValue【公民館】&#10;有形固定資産減価償却率">
          <a:extLst>
            <a:ext uri="{FF2B5EF4-FFF2-40B4-BE49-F238E27FC236}">
              <a16:creationId xmlns:a16="http://schemas.microsoft.com/office/drawing/2014/main" id="{5AE28C4B-AD87-427B-9DBB-8012CF7A3C65}"/>
            </a:ext>
          </a:extLst>
        </xdr:cNvPr>
        <xdr:cNvSpPr txBox="1"/>
      </xdr:nvSpPr>
      <xdr:spPr>
        <a:xfrm>
          <a:off x="13500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160672</xdr:rowOff>
    </xdr:from>
    <xdr:ext cx="405111" cy="259045"/>
    <xdr:sp macro="" textlink="">
      <xdr:nvSpPr>
        <xdr:cNvPr id="791" name="n_4aveValue【公民館】&#10;有形固定資産減価償却率">
          <a:extLst>
            <a:ext uri="{FF2B5EF4-FFF2-40B4-BE49-F238E27FC236}">
              <a16:creationId xmlns:a16="http://schemas.microsoft.com/office/drawing/2014/main" id="{CBC7A719-A726-4470-BDEB-C1C9A972407C}"/>
            </a:ext>
          </a:extLst>
        </xdr:cNvPr>
        <xdr:cNvSpPr txBox="1"/>
      </xdr:nvSpPr>
      <xdr:spPr>
        <a:xfrm>
          <a:off x="12611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121938</xdr:rowOff>
    </xdr:from>
    <xdr:ext cx="405111" cy="259045"/>
    <xdr:sp macro="" textlink="">
      <xdr:nvSpPr>
        <xdr:cNvPr id="792" name="n_1mainValue【公民館】&#10;有形固定資産減価償却率">
          <a:extLst>
            <a:ext uri="{FF2B5EF4-FFF2-40B4-BE49-F238E27FC236}">
              <a16:creationId xmlns:a16="http://schemas.microsoft.com/office/drawing/2014/main" id="{88CBBF38-0F16-465D-A8BA-0E4FE433AAE2}"/>
            </a:ext>
          </a:extLst>
        </xdr:cNvPr>
        <xdr:cNvSpPr txBox="1"/>
      </xdr:nvSpPr>
      <xdr:spPr>
        <a:xfrm>
          <a:off x="152660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87647</xdr:rowOff>
    </xdr:from>
    <xdr:ext cx="405111" cy="259045"/>
    <xdr:sp macro="" textlink="">
      <xdr:nvSpPr>
        <xdr:cNvPr id="793" name="n_2mainValue【公民館】&#10;有形固定資産減価償却率">
          <a:extLst>
            <a:ext uri="{FF2B5EF4-FFF2-40B4-BE49-F238E27FC236}">
              <a16:creationId xmlns:a16="http://schemas.microsoft.com/office/drawing/2014/main" id="{376E80EC-BACC-41C9-8D7F-0F750BD0B6C8}"/>
            </a:ext>
          </a:extLst>
        </xdr:cNvPr>
        <xdr:cNvSpPr txBox="1"/>
      </xdr:nvSpPr>
      <xdr:spPr>
        <a:xfrm>
          <a:off x="143897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100982</xdr:rowOff>
    </xdr:from>
    <xdr:ext cx="405111" cy="259045"/>
    <xdr:sp macro="" textlink="">
      <xdr:nvSpPr>
        <xdr:cNvPr id="794" name="n_3mainValue【公民館】&#10;有形固定資産減価償却率">
          <a:extLst>
            <a:ext uri="{FF2B5EF4-FFF2-40B4-BE49-F238E27FC236}">
              <a16:creationId xmlns:a16="http://schemas.microsoft.com/office/drawing/2014/main" id="{F2EB642E-3A57-40B8-9268-C14D97B351E3}"/>
            </a:ext>
          </a:extLst>
        </xdr:cNvPr>
        <xdr:cNvSpPr txBox="1"/>
      </xdr:nvSpPr>
      <xdr:spPr>
        <a:xfrm>
          <a:off x="13500744"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108602</xdr:rowOff>
    </xdr:from>
    <xdr:ext cx="405111" cy="259045"/>
    <xdr:sp macro="" textlink="">
      <xdr:nvSpPr>
        <xdr:cNvPr id="795" name="n_4mainValue【公民館】&#10;有形固定資産減価償却率">
          <a:extLst>
            <a:ext uri="{FF2B5EF4-FFF2-40B4-BE49-F238E27FC236}">
              <a16:creationId xmlns:a16="http://schemas.microsoft.com/office/drawing/2014/main" id="{8DFB7963-0850-4C15-90BF-46BF99655ED1}"/>
            </a:ext>
          </a:extLst>
        </xdr:cNvPr>
        <xdr:cNvSpPr txBox="1"/>
      </xdr:nvSpPr>
      <xdr:spPr>
        <a:xfrm>
          <a:off x="12611744"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6C23ADE1-E790-4257-86B6-C52C4753F07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40F4579D-319A-468D-A923-0D11BC07704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C24C4E8F-5092-41DC-85A8-E14685BAEA6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DD8CCDB-1612-4F4A-8A70-F092F052F7A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12FC9A3C-B937-406C-B31B-C4B0FE669B0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87019DD8-6B97-432E-8BED-0112F608F35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7DCF4BEF-D2F0-451F-A2B3-C1804CB3C41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8FB0D859-9356-45A2-90C4-88B061DB535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1FFC14CB-B8BF-4018-AF74-B8C05FF6F57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CA6FC38B-DEC6-44FA-AA84-E71A3AC090A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a:extLst>
            <a:ext uri="{FF2B5EF4-FFF2-40B4-BE49-F238E27FC236}">
              <a16:creationId xmlns:a16="http://schemas.microsoft.com/office/drawing/2014/main" id="{1A96D962-A71E-431B-A5EB-3608373D08F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a:extLst>
            <a:ext uri="{FF2B5EF4-FFF2-40B4-BE49-F238E27FC236}">
              <a16:creationId xmlns:a16="http://schemas.microsoft.com/office/drawing/2014/main" id="{5800B1AE-0DB5-404B-B04A-7B979A609B4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a:extLst>
            <a:ext uri="{FF2B5EF4-FFF2-40B4-BE49-F238E27FC236}">
              <a16:creationId xmlns:a16="http://schemas.microsoft.com/office/drawing/2014/main" id="{9776CEF0-70C7-4B7D-8ED3-145BE535F64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a:extLst>
            <a:ext uri="{FF2B5EF4-FFF2-40B4-BE49-F238E27FC236}">
              <a16:creationId xmlns:a16="http://schemas.microsoft.com/office/drawing/2014/main" id="{EF059D53-B7DC-47FD-A4B2-97B8C92D469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a:extLst>
            <a:ext uri="{FF2B5EF4-FFF2-40B4-BE49-F238E27FC236}">
              <a16:creationId xmlns:a16="http://schemas.microsoft.com/office/drawing/2014/main" id="{F6CE9D80-942B-4287-BAFE-8511729F662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a:extLst>
            <a:ext uri="{FF2B5EF4-FFF2-40B4-BE49-F238E27FC236}">
              <a16:creationId xmlns:a16="http://schemas.microsoft.com/office/drawing/2014/main" id="{A0C54D9F-771B-4B40-8EB8-A43A684E657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a:extLst>
            <a:ext uri="{FF2B5EF4-FFF2-40B4-BE49-F238E27FC236}">
              <a16:creationId xmlns:a16="http://schemas.microsoft.com/office/drawing/2014/main" id="{B82E32A3-AAFB-440F-BCB3-E552F25B1ED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a:extLst>
            <a:ext uri="{FF2B5EF4-FFF2-40B4-BE49-F238E27FC236}">
              <a16:creationId xmlns:a16="http://schemas.microsoft.com/office/drawing/2014/main" id="{947572DD-DFA6-44B0-BDF0-925F279C765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4F4FDA74-C59A-44D6-89EB-5F0A9094FF7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A55DF9F4-6E10-4A5B-AFEE-E1B1574D1F4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D51BEA0C-7E21-4F3C-96AB-5E086F5CD48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817" name="直線コネクタ 816">
          <a:extLst>
            <a:ext uri="{FF2B5EF4-FFF2-40B4-BE49-F238E27FC236}">
              <a16:creationId xmlns:a16="http://schemas.microsoft.com/office/drawing/2014/main" id="{D49A6C62-C686-4D16-B4D0-C20C4CBC9966}"/>
            </a:ext>
          </a:extLst>
        </xdr:cNvPr>
        <xdr:cNvCxnSpPr/>
      </xdr:nvCxnSpPr>
      <xdr:spPr>
        <a:xfrm flipV="1">
          <a:off x="22160864" y="1727835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18" name="【公民館】&#10;一人当たり面積最小値テキスト">
          <a:extLst>
            <a:ext uri="{FF2B5EF4-FFF2-40B4-BE49-F238E27FC236}">
              <a16:creationId xmlns:a16="http://schemas.microsoft.com/office/drawing/2014/main" id="{81BCA300-B547-4886-8AB7-FB354D4F5744}"/>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19" name="直線コネクタ 818">
          <a:extLst>
            <a:ext uri="{FF2B5EF4-FFF2-40B4-BE49-F238E27FC236}">
              <a16:creationId xmlns:a16="http://schemas.microsoft.com/office/drawing/2014/main" id="{70973F9D-502C-411F-B6FC-21C1AD6CC60A}"/>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820" name="【公民館】&#10;一人当たり面積最大値テキスト">
          <a:extLst>
            <a:ext uri="{FF2B5EF4-FFF2-40B4-BE49-F238E27FC236}">
              <a16:creationId xmlns:a16="http://schemas.microsoft.com/office/drawing/2014/main" id="{26A103E7-F441-4106-BD2D-7032E28C3682}"/>
            </a:ext>
          </a:extLst>
        </xdr:cNvPr>
        <xdr:cNvSpPr txBox="1"/>
      </xdr:nvSpPr>
      <xdr:spPr>
        <a:xfrm>
          <a:off x="22199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821" name="直線コネクタ 820">
          <a:extLst>
            <a:ext uri="{FF2B5EF4-FFF2-40B4-BE49-F238E27FC236}">
              <a16:creationId xmlns:a16="http://schemas.microsoft.com/office/drawing/2014/main" id="{65D3EC2A-1BE5-4FAB-AB59-C86229AC1043}"/>
            </a:ext>
          </a:extLst>
        </xdr:cNvPr>
        <xdr:cNvCxnSpPr/>
      </xdr:nvCxnSpPr>
      <xdr:spPr>
        <a:xfrm>
          <a:off x="22072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115840</xdr:rowOff>
    </xdr:from>
    <xdr:ext cx="469744" cy="259045"/>
    <xdr:sp macro="" textlink="">
      <xdr:nvSpPr>
        <xdr:cNvPr id="822" name="【公民館】&#10;一人当たり面積平均値テキスト">
          <a:extLst>
            <a:ext uri="{FF2B5EF4-FFF2-40B4-BE49-F238E27FC236}">
              <a16:creationId xmlns:a16="http://schemas.microsoft.com/office/drawing/2014/main" id="{0A6BD27A-12F8-46D2-95B8-D5CA264B6750}"/>
            </a:ext>
          </a:extLst>
        </xdr:cNvPr>
        <xdr:cNvSpPr txBox="1"/>
      </xdr:nvSpPr>
      <xdr:spPr>
        <a:xfrm>
          <a:off x="22199600" y="1811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823" name="フローチャート: 判断 822">
          <a:extLst>
            <a:ext uri="{FF2B5EF4-FFF2-40B4-BE49-F238E27FC236}">
              <a16:creationId xmlns:a16="http://schemas.microsoft.com/office/drawing/2014/main" id="{6A254898-FE13-4D93-9BE4-287DA2C933BF}"/>
            </a:ext>
          </a:extLst>
        </xdr:cNvPr>
        <xdr:cNvSpPr/>
      </xdr:nvSpPr>
      <xdr:spPr>
        <a:xfrm>
          <a:off x="22110700" y="1813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824" name="フローチャート: 判断 823">
          <a:extLst>
            <a:ext uri="{FF2B5EF4-FFF2-40B4-BE49-F238E27FC236}">
              <a16:creationId xmlns:a16="http://schemas.microsoft.com/office/drawing/2014/main" id="{BABA88F2-C2A2-4C5F-91ED-EAEEDFEB7C5A}"/>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825" name="フローチャート: 判断 824">
          <a:extLst>
            <a:ext uri="{FF2B5EF4-FFF2-40B4-BE49-F238E27FC236}">
              <a16:creationId xmlns:a16="http://schemas.microsoft.com/office/drawing/2014/main" id="{E72F0DD7-F552-488F-954D-FC117159D78A}"/>
            </a:ext>
          </a:extLst>
        </xdr:cNvPr>
        <xdr:cNvSpPr/>
      </xdr:nvSpPr>
      <xdr:spPr>
        <a:xfrm>
          <a:off x="203835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xdr:rowOff>
    </xdr:from>
    <xdr:to>
      <xdr:col>102</xdr:col>
      <xdr:colOff>165100</xdr:colOff>
      <xdr:row>106</xdr:row>
      <xdr:rowOff>106426</xdr:rowOff>
    </xdr:to>
    <xdr:sp macro="" textlink="">
      <xdr:nvSpPr>
        <xdr:cNvPr id="826" name="フローチャート: 判断 825">
          <a:extLst>
            <a:ext uri="{FF2B5EF4-FFF2-40B4-BE49-F238E27FC236}">
              <a16:creationId xmlns:a16="http://schemas.microsoft.com/office/drawing/2014/main" id="{B893B926-281F-40F7-84C8-99FD2A2DBF66}"/>
            </a:ext>
          </a:extLst>
        </xdr:cNvPr>
        <xdr:cNvSpPr/>
      </xdr:nvSpPr>
      <xdr:spPr>
        <a:xfrm>
          <a:off x="194945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27" name="フローチャート: 判断 826">
          <a:extLst>
            <a:ext uri="{FF2B5EF4-FFF2-40B4-BE49-F238E27FC236}">
              <a16:creationId xmlns:a16="http://schemas.microsoft.com/office/drawing/2014/main" id="{404565ED-E5E0-4CDC-BAC1-EBB31AE51C50}"/>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E485327D-73F1-46E6-83A2-9CA0770B893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88447360-A6FD-4F01-A3E4-BD737957728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EC96B2A3-6388-4238-AE38-62CD0EE2E05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2F3880E0-8484-4535-B1BF-BB3A199878C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7AAB0B09-C6F2-416D-B32E-95BB678AE12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39115</xdr:rowOff>
    </xdr:from>
    <xdr:to>
      <xdr:col>116</xdr:col>
      <xdr:colOff>114300</xdr:colOff>
      <xdr:row>104</xdr:row>
      <xdr:rowOff>140715</xdr:rowOff>
    </xdr:to>
    <xdr:sp macro="" textlink="">
      <xdr:nvSpPr>
        <xdr:cNvPr id="833" name="楕円 832">
          <a:extLst>
            <a:ext uri="{FF2B5EF4-FFF2-40B4-BE49-F238E27FC236}">
              <a16:creationId xmlns:a16="http://schemas.microsoft.com/office/drawing/2014/main" id="{986D1CA5-A996-4E5B-975D-FCC7836F7430}"/>
            </a:ext>
          </a:extLst>
        </xdr:cNvPr>
        <xdr:cNvSpPr/>
      </xdr:nvSpPr>
      <xdr:spPr>
        <a:xfrm>
          <a:off x="221107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61992</xdr:rowOff>
    </xdr:from>
    <xdr:ext cx="469744" cy="259045"/>
    <xdr:sp macro="" textlink="">
      <xdr:nvSpPr>
        <xdr:cNvPr id="834" name="【公民館】&#10;一人当たり面積該当値テキスト">
          <a:extLst>
            <a:ext uri="{FF2B5EF4-FFF2-40B4-BE49-F238E27FC236}">
              <a16:creationId xmlns:a16="http://schemas.microsoft.com/office/drawing/2014/main" id="{97069192-4DF5-41E7-9F2B-C5D8CDD9CD74}"/>
            </a:ext>
          </a:extLst>
        </xdr:cNvPr>
        <xdr:cNvSpPr txBox="1"/>
      </xdr:nvSpPr>
      <xdr:spPr>
        <a:xfrm>
          <a:off x="22199600" y="1772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50546</xdr:rowOff>
    </xdr:from>
    <xdr:to>
      <xdr:col>112</xdr:col>
      <xdr:colOff>38100</xdr:colOff>
      <xdr:row>104</xdr:row>
      <xdr:rowOff>152146</xdr:rowOff>
    </xdr:to>
    <xdr:sp macro="" textlink="">
      <xdr:nvSpPr>
        <xdr:cNvPr id="835" name="楕円 834">
          <a:extLst>
            <a:ext uri="{FF2B5EF4-FFF2-40B4-BE49-F238E27FC236}">
              <a16:creationId xmlns:a16="http://schemas.microsoft.com/office/drawing/2014/main" id="{E3FBCD1C-0240-4D98-95D2-7200BE3315E6}"/>
            </a:ext>
          </a:extLst>
        </xdr:cNvPr>
        <xdr:cNvSpPr/>
      </xdr:nvSpPr>
      <xdr:spPr>
        <a:xfrm>
          <a:off x="212725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89915</xdr:rowOff>
    </xdr:from>
    <xdr:to>
      <xdr:col>116</xdr:col>
      <xdr:colOff>63500</xdr:colOff>
      <xdr:row>104</xdr:row>
      <xdr:rowOff>101346</xdr:rowOff>
    </xdr:to>
    <xdr:cxnSp macro="">
      <xdr:nvCxnSpPr>
        <xdr:cNvPr id="836" name="直線コネクタ 835">
          <a:extLst>
            <a:ext uri="{FF2B5EF4-FFF2-40B4-BE49-F238E27FC236}">
              <a16:creationId xmlns:a16="http://schemas.microsoft.com/office/drawing/2014/main" id="{D21399D9-619B-467F-8E31-225437C819B6}"/>
            </a:ext>
          </a:extLst>
        </xdr:cNvPr>
        <xdr:cNvCxnSpPr/>
      </xdr:nvCxnSpPr>
      <xdr:spPr>
        <a:xfrm flipV="1">
          <a:off x="21323300" y="1792071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59689</xdr:rowOff>
    </xdr:from>
    <xdr:to>
      <xdr:col>107</xdr:col>
      <xdr:colOff>101600</xdr:colOff>
      <xdr:row>104</xdr:row>
      <xdr:rowOff>161289</xdr:rowOff>
    </xdr:to>
    <xdr:sp macro="" textlink="">
      <xdr:nvSpPr>
        <xdr:cNvPr id="837" name="楕円 836">
          <a:extLst>
            <a:ext uri="{FF2B5EF4-FFF2-40B4-BE49-F238E27FC236}">
              <a16:creationId xmlns:a16="http://schemas.microsoft.com/office/drawing/2014/main" id="{FD1E17A5-0665-4686-9780-75584A897C17}"/>
            </a:ext>
          </a:extLst>
        </xdr:cNvPr>
        <xdr:cNvSpPr/>
      </xdr:nvSpPr>
      <xdr:spPr>
        <a:xfrm>
          <a:off x="20383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101346</xdr:rowOff>
    </xdr:from>
    <xdr:to>
      <xdr:col>111</xdr:col>
      <xdr:colOff>177800</xdr:colOff>
      <xdr:row>104</xdr:row>
      <xdr:rowOff>110489</xdr:rowOff>
    </xdr:to>
    <xdr:cxnSp macro="">
      <xdr:nvCxnSpPr>
        <xdr:cNvPr id="838" name="直線コネクタ 837">
          <a:extLst>
            <a:ext uri="{FF2B5EF4-FFF2-40B4-BE49-F238E27FC236}">
              <a16:creationId xmlns:a16="http://schemas.microsoft.com/office/drawing/2014/main" id="{7BD4E680-92C3-4508-8613-50B8DD0454D1}"/>
            </a:ext>
          </a:extLst>
        </xdr:cNvPr>
        <xdr:cNvCxnSpPr/>
      </xdr:nvCxnSpPr>
      <xdr:spPr>
        <a:xfrm flipV="1">
          <a:off x="20434300" y="1793214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151130</xdr:rowOff>
    </xdr:from>
    <xdr:to>
      <xdr:col>102</xdr:col>
      <xdr:colOff>165100</xdr:colOff>
      <xdr:row>105</xdr:row>
      <xdr:rowOff>81280</xdr:rowOff>
    </xdr:to>
    <xdr:sp macro="" textlink="">
      <xdr:nvSpPr>
        <xdr:cNvPr id="839" name="楕円 838">
          <a:extLst>
            <a:ext uri="{FF2B5EF4-FFF2-40B4-BE49-F238E27FC236}">
              <a16:creationId xmlns:a16="http://schemas.microsoft.com/office/drawing/2014/main" id="{181AEF0E-902E-4CFB-A468-61DAFCA1C8E4}"/>
            </a:ext>
          </a:extLst>
        </xdr:cNvPr>
        <xdr:cNvSpPr/>
      </xdr:nvSpPr>
      <xdr:spPr>
        <a:xfrm>
          <a:off x="19494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110489</xdr:rowOff>
    </xdr:from>
    <xdr:to>
      <xdr:col>107</xdr:col>
      <xdr:colOff>50800</xdr:colOff>
      <xdr:row>105</xdr:row>
      <xdr:rowOff>30480</xdr:rowOff>
    </xdr:to>
    <xdr:cxnSp macro="">
      <xdr:nvCxnSpPr>
        <xdr:cNvPr id="840" name="直線コネクタ 839">
          <a:extLst>
            <a:ext uri="{FF2B5EF4-FFF2-40B4-BE49-F238E27FC236}">
              <a16:creationId xmlns:a16="http://schemas.microsoft.com/office/drawing/2014/main" id="{186EB8D6-5D13-4B81-84AC-9FA92B89DCA5}"/>
            </a:ext>
          </a:extLst>
        </xdr:cNvPr>
        <xdr:cNvCxnSpPr/>
      </xdr:nvCxnSpPr>
      <xdr:spPr>
        <a:xfrm flipV="1">
          <a:off x="19545300" y="1794128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155702</xdr:rowOff>
    </xdr:from>
    <xdr:to>
      <xdr:col>98</xdr:col>
      <xdr:colOff>38100</xdr:colOff>
      <xdr:row>105</xdr:row>
      <xdr:rowOff>85852</xdr:rowOff>
    </xdr:to>
    <xdr:sp macro="" textlink="">
      <xdr:nvSpPr>
        <xdr:cNvPr id="841" name="楕円 840">
          <a:extLst>
            <a:ext uri="{FF2B5EF4-FFF2-40B4-BE49-F238E27FC236}">
              <a16:creationId xmlns:a16="http://schemas.microsoft.com/office/drawing/2014/main" id="{EADF06A0-B097-441D-8190-ED12DB339C85}"/>
            </a:ext>
          </a:extLst>
        </xdr:cNvPr>
        <xdr:cNvSpPr/>
      </xdr:nvSpPr>
      <xdr:spPr>
        <a:xfrm>
          <a:off x="18605500" y="17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30480</xdr:rowOff>
    </xdr:from>
    <xdr:to>
      <xdr:col>102</xdr:col>
      <xdr:colOff>114300</xdr:colOff>
      <xdr:row>105</xdr:row>
      <xdr:rowOff>35052</xdr:rowOff>
    </xdr:to>
    <xdr:cxnSp macro="">
      <xdr:nvCxnSpPr>
        <xdr:cNvPr id="842" name="直線コネクタ 841">
          <a:extLst>
            <a:ext uri="{FF2B5EF4-FFF2-40B4-BE49-F238E27FC236}">
              <a16:creationId xmlns:a16="http://schemas.microsoft.com/office/drawing/2014/main" id="{0F1B3D72-9CAB-471C-835E-9CD6FC8EBD3C}"/>
            </a:ext>
          </a:extLst>
        </xdr:cNvPr>
        <xdr:cNvCxnSpPr/>
      </xdr:nvCxnSpPr>
      <xdr:spPr>
        <a:xfrm flipV="1">
          <a:off x="18656300" y="180327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72407</xdr:rowOff>
    </xdr:from>
    <xdr:ext cx="469744" cy="259045"/>
    <xdr:sp macro="" textlink="">
      <xdr:nvSpPr>
        <xdr:cNvPr id="843" name="n_1aveValue【公民館】&#10;一人当たり面積">
          <a:extLst>
            <a:ext uri="{FF2B5EF4-FFF2-40B4-BE49-F238E27FC236}">
              <a16:creationId xmlns:a16="http://schemas.microsoft.com/office/drawing/2014/main" id="{8E7BD111-9A83-4019-A749-12EB7A78326A}"/>
            </a:ext>
          </a:extLst>
        </xdr:cNvPr>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79264</xdr:rowOff>
    </xdr:from>
    <xdr:ext cx="469744" cy="259045"/>
    <xdr:sp macro="" textlink="">
      <xdr:nvSpPr>
        <xdr:cNvPr id="844" name="n_2aveValue【公民館】&#10;一人当たり面積">
          <a:extLst>
            <a:ext uri="{FF2B5EF4-FFF2-40B4-BE49-F238E27FC236}">
              <a16:creationId xmlns:a16="http://schemas.microsoft.com/office/drawing/2014/main" id="{21386361-AF58-493E-87CB-0A2F80B55815}"/>
            </a:ext>
          </a:extLst>
        </xdr:cNvPr>
        <xdr:cNvSpPr txBox="1"/>
      </xdr:nvSpPr>
      <xdr:spPr>
        <a:xfrm>
          <a:off x="20199427" y="182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97553</xdr:rowOff>
    </xdr:from>
    <xdr:ext cx="469744" cy="259045"/>
    <xdr:sp macro="" textlink="">
      <xdr:nvSpPr>
        <xdr:cNvPr id="845" name="n_3aveValue【公民館】&#10;一人当たり面積">
          <a:extLst>
            <a:ext uri="{FF2B5EF4-FFF2-40B4-BE49-F238E27FC236}">
              <a16:creationId xmlns:a16="http://schemas.microsoft.com/office/drawing/2014/main" id="{AEA48DCA-F073-4691-A227-82AB974BEBE4}"/>
            </a:ext>
          </a:extLst>
        </xdr:cNvPr>
        <xdr:cNvSpPr txBox="1"/>
      </xdr:nvSpPr>
      <xdr:spPr>
        <a:xfrm>
          <a:off x="19310427" y="1827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846" name="n_4aveValue【公民館】&#10;一人当たり面積">
          <a:extLst>
            <a:ext uri="{FF2B5EF4-FFF2-40B4-BE49-F238E27FC236}">
              <a16:creationId xmlns:a16="http://schemas.microsoft.com/office/drawing/2014/main" id="{C108FD00-7FE9-46FF-9B9F-D20339761AAD}"/>
            </a:ext>
          </a:extLst>
        </xdr:cNvPr>
        <xdr:cNvSpPr txBox="1"/>
      </xdr:nvSpPr>
      <xdr:spPr>
        <a:xfrm>
          <a:off x="18421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168673</xdr:rowOff>
    </xdr:from>
    <xdr:ext cx="469744" cy="259045"/>
    <xdr:sp macro="" textlink="">
      <xdr:nvSpPr>
        <xdr:cNvPr id="847" name="n_1mainValue【公民館】&#10;一人当たり面積">
          <a:extLst>
            <a:ext uri="{FF2B5EF4-FFF2-40B4-BE49-F238E27FC236}">
              <a16:creationId xmlns:a16="http://schemas.microsoft.com/office/drawing/2014/main" id="{00D6F87B-2290-4B19-AB21-1CAF692C0881}"/>
            </a:ext>
          </a:extLst>
        </xdr:cNvPr>
        <xdr:cNvSpPr txBox="1"/>
      </xdr:nvSpPr>
      <xdr:spPr>
        <a:xfrm>
          <a:off x="21075727" y="1765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6366</xdr:rowOff>
    </xdr:from>
    <xdr:ext cx="469744" cy="259045"/>
    <xdr:sp macro="" textlink="">
      <xdr:nvSpPr>
        <xdr:cNvPr id="848" name="n_2mainValue【公民館】&#10;一人当たり面積">
          <a:extLst>
            <a:ext uri="{FF2B5EF4-FFF2-40B4-BE49-F238E27FC236}">
              <a16:creationId xmlns:a16="http://schemas.microsoft.com/office/drawing/2014/main" id="{CF24A6AB-475D-4717-B7FF-2F6C6B93FF4F}"/>
            </a:ext>
          </a:extLst>
        </xdr:cNvPr>
        <xdr:cNvSpPr txBox="1"/>
      </xdr:nvSpPr>
      <xdr:spPr>
        <a:xfrm>
          <a:off x="201994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97807</xdr:rowOff>
    </xdr:from>
    <xdr:ext cx="469744" cy="259045"/>
    <xdr:sp macro="" textlink="">
      <xdr:nvSpPr>
        <xdr:cNvPr id="849" name="n_3mainValue【公民館】&#10;一人当たり面積">
          <a:extLst>
            <a:ext uri="{FF2B5EF4-FFF2-40B4-BE49-F238E27FC236}">
              <a16:creationId xmlns:a16="http://schemas.microsoft.com/office/drawing/2014/main" id="{D172EC35-38C7-460F-8B86-741337CF203C}"/>
            </a:ext>
          </a:extLst>
        </xdr:cNvPr>
        <xdr:cNvSpPr txBox="1"/>
      </xdr:nvSpPr>
      <xdr:spPr>
        <a:xfrm>
          <a:off x="19310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102379</xdr:rowOff>
    </xdr:from>
    <xdr:ext cx="469744" cy="259045"/>
    <xdr:sp macro="" textlink="">
      <xdr:nvSpPr>
        <xdr:cNvPr id="850" name="n_4mainValue【公民館】&#10;一人当たり面積">
          <a:extLst>
            <a:ext uri="{FF2B5EF4-FFF2-40B4-BE49-F238E27FC236}">
              <a16:creationId xmlns:a16="http://schemas.microsoft.com/office/drawing/2014/main" id="{CC6E9396-77C0-49AA-A313-17CBC15ED470}"/>
            </a:ext>
          </a:extLst>
        </xdr:cNvPr>
        <xdr:cNvSpPr txBox="1"/>
      </xdr:nvSpPr>
      <xdr:spPr>
        <a:xfrm>
          <a:off x="184214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538E1528-8F7F-4869-A4FE-311B02CF099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2DBE22A8-46F2-45BE-86A4-F6FB20244A2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320DCB53-9339-47C8-B0E0-AB6D58CB13D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橋りょう・トンネル、学校施設、公営住宅、児童館、公民館である。学校施設においては、昭和４０年代から６０年代にかけて多く整備されたこともあり、今後大規模改修や更新時期を迎える施設が集中してくることが予想される。また、道路、認定こども園・幼稚園・保育所や学校施設、公民館については、一人当たりの延長・面積が類似団体と比較して高くなっていることから、長期総合計画や公共施設等個別施設計画などの計画に基づき、施設の統合や廃止等も視野に入れた適正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9CC3DE-146D-4AD8-9C60-CF49CB77D52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2D20F1B-DFC1-4CBA-BCC1-9E611A7FB55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A477FA0-9875-4133-A5F0-0AC22CEDEF7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E28F01D-385D-4345-9642-87ADB1BB855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CA629A-C0C5-4275-B04D-C19B9B66D92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63C7B31-8269-4C24-80B9-C42CFD76C7D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9574716-4C3B-4539-8B7C-BB4D4828413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F919EF6-5F25-492E-B8DC-3A7AA0FD450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C0FEF51-D8ED-45A5-9CBB-79F0DF163A0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9CAAB91-0BAF-48EB-B6FD-F266E508BC8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51,263
50,626
344.42
33,054,578
31,464,590
1,490,152
17,043,668
31,609,152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20EC62E-FD0B-405D-AAC0-ADF5A7A0A3E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92F5C3-3401-4AE0-8E79-6D063D315FE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8F85CC8-E9D2-4891-9C09-F04C89318FA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D5B331E-2708-43F4-B34E-6DE605D7B31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ABB4DEB-31DF-4636-85A6-49668603E30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04DD3CB-EABB-4713-B7F3-6B2EA640343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DCB2E27-4FBD-4AE8-AFF9-FCCFAC9C103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A2C6CC-8520-4605-BCCA-D081843B583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B2C8193-55AC-4D7E-BD2C-58C48AC1B51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675F5CA-8C6D-4624-B8FF-1EE1022942A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A7B1F4B-373B-4F23-B457-1784757CC8E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8C43E6B-49B7-4B6A-8A64-AAD7D339B71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E734597-2C1D-4F98-9DD5-C3F14805D6D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A75D79F-4A81-4F2D-A8E5-F53238F0D13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BDB275-7DD4-4047-822F-6AC613EA5C2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54B9C0F-A10C-4A8A-BD30-BD730076A6B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520EB64-E17C-45A9-B4D8-DEFD61C9847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D56E7C2-2BC9-4108-9DA2-7AFAE74E827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C49FCBE-53A7-4BE5-A625-2517F2F2916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46A7D39-B92E-42F6-9D96-034D3F79A4E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D66AE7C-E6E1-43E1-AF4D-9EFD713AB78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3437881-C7A0-4B59-ACE8-C12B16AF423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DB67AB3-4AD1-4FA2-8DF9-A0FCC2DA85F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BF5A226-DDA0-496B-B400-056DFC0AA24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A310CA4-F81F-43A6-9E17-5775D8D1086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9D9AB9-57AF-4BB8-AFF8-583B188B7F1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3939BA-F2B2-4ED2-AEDD-26A268C65F5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D26A87F-8BEA-4A49-9986-715B7CB8484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AC862F9-930A-4FA8-A3D6-028CAFD5F14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02A7480-B9AB-47F6-AC04-A6DB1D22E2D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9073C06-09CE-4165-A9AA-5B720E7AF33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874D9E0-1F42-4386-9106-E6BB40D9B3E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7D9FB03-007C-4A96-B689-26848E8EBEE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2B7ACFD-0FF9-46F8-8558-D1569A29FD5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EE4E656-0B00-404D-87A2-4BB0FB8293A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47FB67A-D809-4BDE-955D-D2CDB45376F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A25EB1D-0F94-4EB0-9964-6D254493E1C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66889E9-F90A-4C65-AE6E-25D51C2F7EC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D7B13DD-F258-48C6-85FC-339BBA84195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972376C-D473-4ACF-9E2D-797192AB414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CCF276E-96C0-41EB-84E8-B9E6FEB6BEB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922020A-E9EB-4297-ACB2-F6518B39E09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1172F07-4749-45A2-A3DC-CB75EAA0834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FE678FC-FEDE-4F0D-A888-FA5621625CC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3E6AEFA-BA67-48A4-B7C8-DDEA86E3E50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611E29B-EC46-4471-8B8E-A90A9E29ECD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10B01AEF-3B72-4C5A-A816-D2B126B71739}"/>
            </a:ext>
          </a:extLst>
        </xdr:cNvPr>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7FB7C9F5-56EF-41FA-BB97-A1F30F01D4E0}"/>
            </a:ext>
          </a:extLst>
        </xdr:cNvPr>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F7168799-E555-42B4-85B1-6B1E86FD7459}"/>
            </a:ext>
          </a:extLst>
        </xdr:cNvPr>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AB3D5EDF-86FE-4B01-B7A1-1CBAB9AF8146}"/>
            </a:ext>
          </a:extLst>
        </xdr:cNvPr>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286090AA-33BF-4F6C-9869-113390EA5A26}"/>
            </a:ext>
          </a:extLst>
        </xdr:cNvPr>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B17C35D9-E78C-43DA-B121-EE02A2349694}"/>
            </a:ext>
          </a:extLst>
        </xdr:cNvPr>
        <xdr:cNvSpPr txBox="1"/>
      </xdr:nvSpPr>
      <xdr:spPr>
        <a:xfrm>
          <a:off x="4673600" y="619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9295FA03-1329-434F-9E9B-3ADB6B543C68}"/>
            </a:ext>
          </a:extLst>
        </xdr:cNvPr>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493B4E5E-8C4B-4597-9E1C-815840CBB80D}"/>
            </a:ext>
          </a:extLst>
        </xdr:cNvPr>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089C4E4B-AC22-4D4A-8486-E9BF0970063B}"/>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1023B3D2-6390-472D-93F7-D00B9862A30D}"/>
            </a:ext>
          </a:extLst>
        </xdr:cNvPr>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49893</xdr:rowOff>
    </xdr:from>
    <xdr:to>
      <xdr:col>6</xdr:col>
      <xdr:colOff>38100</xdr:colOff>
      <xdr:row>37</xdr:row>
      <xdr:rowOff>151493</xdr:rowOff>
    </xdr:to>
    <xdr:sp macro="" textlink="">
      <xdr:nvSpPr>
        <xdr:cNvPr id="68" name="フローチャート: 判断 67">
          <a:extLst>
            <a:ext uri="{FF2B5EF4-FFF2-40B4-BE49-F238E27FC236}">
              <a16:creationId xmlns:a16="http://schemas.microsoft.com/office/drawing/2014/main" id="{A74AE432-54DD-4F3C-9BF5-239E16212B1B}"/>
            </a:ext>
          </a:extLst>
        </xdr:cNvPr>
        <xdr:cNvSpPr/>
      </xdr:nvSpPr>
      <xdr:spPr>
        <a:xfrm>
          <a:off x="10795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2099AEE-F760-4CFB-B5F1-5BF98013B89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E218BFD-35EC-457C-A602-64DB677E1A4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3E54C73-1AF0-41C2-8C2E-51A330F39FA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C8081B7-8785-463A-9C42-225A4E4B91F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68EB016-910C-4726-88ED-01058C19D4E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30299</xdr:rowOff>
    </xdr:from>
    <xdr:to>
      <xdr:col>24</xdr:col>
      <xdr:colOff>114300</xdr:colOff>
      <xdr:row>39</xdr:row>
      <xdr:rowOff>131899</xdr:rowOff>
    </xdr:to>
    <xdr:sp macro="" textlink="">
      <xdr:nvSpPr>
        <xdr:cNvPr id="74" name="楕円 73">
          <a:extLst>
            <a:ext uri="{FF2B5EF4-FFF2-40B4-BE49-F238E27FC236}">
              <a16:creationId xmlns:a16="http://schemas.microsoft.com/office/drawing/2014/main" id="{269617B1-15CC-4A0B-BAA9-87D675F50129}"/>
            </a:ext>
          </a:extLst>
        </xdr:cNvPr>
        <xdr:cNvSpPr/>
      </xdr:nvSpPr>
      <xdr:spPr>
        <a:xfrm>
          <a:off x="45847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8726</xdr:rowOff>
    </xdr:from>
    <xdr:ext cx="405111" cy="259045"/>
    <xdr:sp macro="" textlink="">
      <xdr:nvSpPr>
        <xdr:cNvPr id="75" name="【図書館】&#10;有形固定資産減価償却率該当値テキスト">
          <a:extLst>
            <a:ext uri="{FF2B5EF4-FFF2-40B4-BE49-F238E27FC236}">
              <a16:creationId xmlns:a16="http://schemas.microsoft.com/office/drawing/2014/main" id="{3B7051F5-1EE4-441E-809E-FF17B4128E23}"/>
            </a:ext>
          </a:extLst>
        </xdr:cNvPr>
        <xdr:cNvSpPr txBox="1"/>
      </xdr:nvSpPr>
      <xdr:spPr>
        <a:xfrm>
          <a:off x="4673600"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59690</xdr:rowOff>
    </xdr:from>
    <xdr:to>
      <xdr:col>20</xdr:col>
      <xdr:colOff>38100</xdr:colOff>
      <xdr:row>39</xdr:row>
      <xdr:rowOff>161290</xdr:rowOff>
    </xdr:to>
    <xdr:sp macro="" textlink="">
      <xdr:nvSpPr>
        <xdr:cNvPr id="76" name="楕円 75">
          <a:extLst>
            <a:ext uri="{FF2B5EF4-FFF2-40B4-BE49-F238E27FC236}">
              <a16:creationId xmlns:a16="http://schemas.microsoft.com/office/drawing/2014/main" id="{34816565-4414-4076-A517-BD090862707E}"/>
            </a:ext>
          </a:extLst>
        </xdr:cNvPr>
        <xdr:cNvSpPr/>
      </xdr:nvSpPr>
      <xdr:spPr>
        <a:xfrm>
          <a:off x="3746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81099</xdr:rowOff>
    </xdr:from>
    <xdr:to>
      <xdr:col>24</xdr:col>
      <xdr:colOff>63500</xdr:colOff>
      <xdr:row>39</xdr:row>
      <xdr:rowOff>110490</xdr:rowOff>
    </xdr:to>
    <xdr:cxnSp macro="">
      <xdr:nvCxnSpPr>
        <xdr:cNvPr id="77" name="直線コネクタ 76">
          <a:extLst>
            <a:ext uri="{FF2B5EF4-FFF2-40B4-BE49-F238E27FC236}">
              <a16:creationId xmlns:a16="http://schemas.microsoft.com/office/drawing/2014/main" id="{804C19D8-AC08-4D94-A211-0FD31536BD34}"/>
            </a:ext>
          </a:extLst>
        </xdr:cNvPr>
        <xdr:cNvCxnSpPr/>
      </xdr:nvCxnSpPr>
      <xdr:spPr>
        <a:xfrm flipV="1">
          <a:off x="3797300" y="676764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25400</xdr:rowOff>
    </xdr:from>
    <xdr:to>
      <xdr:col>15</xdr:col>
      <xdr:colOff>101600</xdr:colOff>
      <xdr:row>39</xdr:row>
      <xdr:rowOff>127000</xdr:rowOff>
    </xdr:to>
    <xdr:sp macro="" textlink="">
      <xdr:nvSpPr>
        <xdr:cNvPr id="78" name="楕円 77">
          <a:extLst>
            <a:ext uri="{FF2B5EF4-FFF2-40B4-BE49-F238E27FC236}">
              <a16:creationId xmlns:a16="http://schemas.microsoft.com/office/drawing/2014/main" id="{AD038B2A-2CC2-420F-BDCD-F30FE3DC35BC}"/>
            </a:ext>
          </a:extLst>
        </xdr:cNvPr>
        <xdr:cNvSpPr/>
      </xdr:nvSpPr>
      <xdr:spPr>
        <a:xfrm>
          <a:off x="2857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76200</xdr:rowOff>
    </xdr:from>
    <xdr:to>
      <xdr:col>19</xdr:col>
      <xdr:colOff>177800</xdr:colOff>
      <xdr:row>39</xdr:row>
      <xdr:rowOff>110490</xdr:rowOff>
    </xdr:to>
    <xdr:cxnSp macro="">
      <xdr:nvCxnSpPr>
        <xdr:cNvPr id="79" name="直線コネクタ 78">
          <a:extLst>
            <a:ext uri="{FF2B5EF4-FFF2-40B4-BE49-F238E27FC236}">
              <a16:creationId xmlns:a16="http://schemas.microsoft.com/office/drawing/2014/main" id="{8D0EBD92-FA6C-4831-9E9C-F9E579F549BC}"/>
            </a:ext>
          </a:extLst>
        </xdr:cNvPr>
        <xdr:cNvCxnSpPr/>
      </xdr:nvCxnSpPr>
      <xdr:spPr>
        <a:xfrm>
          <a:off x="2908300" y="67627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162560</xdr:rowOff>
    </xdr:from>
    <xdr:to>
      <xdr:col>10</xdr:col>
      <xdr:colOff>165100</xdr:colOff>
      <xdr:row>39</xdr:row>
      <xdr:rowOff>92710</xdr:rowOff>
    </xdr:to>
    <xdr:sp macro="" textlink="">
      <xdr:nvSpPr>
        <xdr:cNvPr id="80" name="楕円 79">
          <a:extLst>
            <a:ext uri="{FF2B5EF4-FFF2-40B4-BE49-F238E27FC236}">
              <a16:creationId xmlns:a16="http://schemas.microsoft.com/office/drawing/2014/main" id="{AAE89997-AE25-41D3-A238-D242F9C9BD43}"/>
            </a:ext>
          </a:extLst>
        </xdr:cNvPr>
        <xdr:cNvSpPr/>
      </xdr:nvSpPr>
      <xdr:spPr>
        <a:xfrm>
          <a:off x="1968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41910</xdr:rowOff>
    </xdr:from>
    <xdr:to>
      <xdr:col>15</xdr:col>
      <xdr:colOff>50800</xdr:colOff>
      <xdr:row>39</xdr:row>
      <xdr:rowOff>76200</xdr:rowOff>
    </xdr:to>
    <xdr:cxnSp macro="">
      <xdr:nvCxnSpPr>
        <xdr:cNvPr id="81" name="直線コネクタ 80">
          <a:extLst>
            <a:ext uri="{FF2B5EF4-FFF2-40B4-BE49-F238E27FC236}">
              <a16:creationId xmlns:a16="http://schemas.microsoft.com/office/drawing/2014/main" id="{FEB39E25-A297-4CC0-8C4B-A659BE312D4E}"/>
            </a:ext>
          </a:extLst>
        </xdr:cNvPr>
        <xdr:cNvCxnSpPr/>
      </xdr:nvCxnSpPr>
      <xdr:spPr>
        <a:xfrm>
          <a:off x="2019300" y="6728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128270</xdr:rowOff>
    </xdr:from>
    <xdr:to>
      <xdr:col>6</xdr:col>
      <xdr:colOff>38100</xdr:colOff>
      <xdr:row>39</xdr:row>
      <xdr:rowOff>58420</xdr:rowOff>
    </xdr:to>
    <xdr:sp macro="" textlink="">
      <xdr:nvSpPr>
        <xdr:cNvPr id="82" name="楕円 81">
          <a:extLst>
            <a:ext uri="{FF2B5EF4-FFF2-40B4-BE49-F238E27FC236}">
              <a16:creationId xmlns:a16="http://schemas.microsoft.com/office/drawing/2014/main" id="{5165223A-CD2F-4B91-9B26-6237BE3DB17F}"/>
            </a:ext>
          </a:extLst>
        </xdr:cNvPr>
        <xdr:cNvSpPr/>
      </xdr:nvSpPr>
      <xdr:spPr>
        <a:xfrm>
          <a:off x="1079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7620</xdr:rowOff>
    </xdr:from>
    <xdr:to>
      <xdr:col>10</xdr:col>
      <xdr:colOff>114300</xdr:colOff>
      <xdr:row>39</xdr:row>
      <xdr:rowOff>41910</xdr:rowOff>
    </xdr:to>
    <xdr:cxnSp macro="">
      <xdr:nvCxnSpPr>
        <xdr:cNvPr id="83" name="直線コネクタ 82">
          <a:extLst>
            <a:ext uri="{FF2B5EF4-FFF2-40B4-BE49-F238E27FC236}">
              <a16:creationId xmlns:a16="http://schemas.microsoft.com/office/drawing/2014/main" id="{9322492C-FAA0-46F1-B207-F4BE813F7573}"/>
            </a:ext>
          </a:extLst>
        </xdr:cNvPr>
        <xdr:cNvCxnSpPr/>
      </xdr:nvCxnSpPr>
      <xdr:spPr>
        <a:xfrm>
          <a:off x="1130300" y="66941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84" name="n_1aveValue【図書館】&#10;有形固定資産減価償却率">
          <a:extLst>
            <a:ext uri="{FF2B5EF4-FFF2-40B4-BE49-F238E27FC236}">
              <a16:creationId xmlns:a16="http://schemas.microsoft.com/office/drawing/2014/main" id="{BBF1F1DD-475C-4715-902C-5EF7533065F2}"/>
            </a:ext>
          </a:extLst>
        </xdr:cNvPr>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a:extLst>
            <a:ext uri="{FF2B5EF4-FFF2-40B4-BE49-F238E27FC236}">
              <a16:creationId xmlns:a16="http://schemas.microsoft.com/office/drawing/2014/main" id="{E867FD66-03C5-4A06-B225-6C6A63B3C559}"/>
            </a:ext>
          </a:extLst>
        </xdr:cNvPr>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a:extLst>
            <a:ext uri="{FF2B5EF4-FFF2-40B4-BE49-F238E27FC236}">
              <a16:creationId xmlns:a16="http://schemas.microsoft.com/office/drawing/2014/main" id="{AEB9B9CB-8DA7-44CE-AF2B-411953583EAB}"/>
            </a:ext>
          </a:extLst>
        </xdr:cNvPr>
        <xdr:cNvSpPr txBox="1"/>
      </xdr:nvSpPr>
      <xdr:spPr>
        <a:xfrm>
          <a:off x="1816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168020</xdr:rowOff>
    </xdr:from>
    <xdr:ext cx="405111" cy="259045"/>
    <xdr:sp macro="" textlink="">
      <xdr:nvSpPr>
        <xdr:cNvPr id="87" name="n_4aveValue【図書館】&#10;有形固定資産減価償却率">
          <a:extLst>
            <a:ext uri="{FF2B5EF4-FFF2-40B4-BE49-F238E27FC236}">
              <a16:creationId xmlns:a16="http://schemas.microsoft.com/office/drawing/2014/main" id="{F0EA49AC-411A-48C1-AF4A-9568A3791436}"/>
            </a:ext>
          </a:extLst>
        </xdr:cNvPr>
        <xdr:cNvSpPr txBox="1"/>
      </xdr:nvSpPr>
      <xdr:spPr>
        <a:xfrm>
          <a:off x="927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152417</xdr:rowOff>
    </xdr:from>
    <xdr:ext cx="405111" cy="259045"/>
    <xdr:sp macro="" textlink="">
      <xdr:nvSpPr>
        <xdr:cNvPr id="88" name="n_1mainValue【図書館】&#10;有形固定資産減価償却率">
          <a:extLst>
            <a:ext uri="{FF2B5EF4-FFF2-40B4-BE49-F238E27FC236}">
              <a16:creationId xmlns:a16="http://schemas.microsoft.com/office/drawing/2014/main" id="{DAA8A399-84AE-4FD1-90E9-CAC326E6377F}"/>
            </a:ext>
          </a:extLst>
        </xdr:cNvPr>
        <xdr:cNvSpPr txBox="1"/>
      </xdr:nvSpPr>
      <xdr:spPr>
        <a:xfrm>
          <a:off x="3582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118127</xdr:rowOff>
    </xdr:from>
    <xdr:ext cx="405111" cy="259045"/>
    <xdr:sp macro="" textlink="">
      <xdr:nvSpPr>
        <xdr:cNvPr id="89" name="n_2mainValue【図書館】&#10;有形固定資産減価償却率">
          <a:extLst>
            <a:ext uri="{FF2B5EF4-FFF2-40B4-BE49-F238E27FC236}">
              <a16:creationId xmlns:a16="http://schemas.microsoft.com/office/drawing/2014/main" id="{5E52908E-B9C2-4082-B54E-7004B04AA9A1}"/>
            </a:ext>
          </a:extLst>
        </xdr:cNvPr>
        <xdr:cNvSpPr txBox="1"/>
      </xdr:nvSpPr>
      <xdr:spPr>
        <a:xfrm>
          <a:off x="2705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83837</xdr:rowOff>
    </xdr:from>
    <xdr:ext cx="405111" cy="259045"/>
    <xdr:sp macro="" textlink="">
      <xdr:nvSpPr>
        <xdr:cNvPr id="90" name="n_3mainValue【図書館】&#10;有形固定資産減価償却率">
          <a:extLst>
            <a:ext uri="{FF2B5EF4-FFF2-40B4-BE49-F238E27FC236}">
              <a16:creationId xmlns:a16="http://schemas.microsoft.com/office/drawing/2014/main" id="{2F373214-C7AD-4D10-BE62-C74DB91A6B5D}"/>
            </a:ext>
          </a:extLst>
        </xdr:cNvPr>
        <xdr:cNvSpPr txBox="1"/>
      </xdr:nvSpPr>
      <xdr:spPr>
        <a:xfrm>
          <a:off x="1816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49547</xdr:rowOff>
    </xdr:from>
    <xdr:ext cx="405111" cy="259045"/>
    <xdr:sp macro="" textlink="">
      <xdr:nvSpPr>
        <xdr:cNvPr id="91" name="n_4mainValue【図書館】&#10;有形固定資産減価償却率">
          <a:extLst>
            <a:ext uri="{FF2B5EF4-FFF2-40B4-BE49-F238E27FC236}">
              <a16:creationId xmlns:a16="http://schemas.microsoft.com/office/drawing/2014/main" id="{8DF32C04-2140-4041-A4FF-499EC89AE636}"/>
            </a:ext>
          </a:extLst>
        </xdr:cNvPr>
        <xdr:cNvSpPr txBox="1"/>
      </xdr:nvSpPr>
      <xdr:spPr>
        <a:xfrm>
          <a:off x="927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FD48FFD-A893-404A-BBFD-CB18ABEA40F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E712413-3220-445C-AF75-A93CAEF81C5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2237D96-1B09-430D-81F4-B31B32D215E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E707E4C-AF12-4931-AA84-74751C808A8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4ECAE91-F134-48ED-8BCE-6769C228170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260DEC3-E8FA-4782-850D-C66012411E1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058DA9C-A686-44D7-9E12-B12D8E4F5E4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0C4152A-CF8F-43F6-A15A-1484334DCCB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681ACB7-6BFE-4688-B7B2-8A0DBC24BD3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2246E28-6A48-4584-A468-E05F0110C15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F1BDB3E9-B755-4942-9C0D-158C2213111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A279249-5B1C-4B82-8AE6-B36C3C5FAFB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CBC1ADE-BE11-4B0A-88C2-DC3B5F71A11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3BDBDB48-01BE-45EE-87BC-0533B1F04C6D}"/>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EAC2E4B-B167-4B6B-9003-906695011BA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F1B06E70-C93E-48F1-8C3B-B69242038662}"/>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FDBD9F1C-E009-401B-9D12-BBC06442BA1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76A0AF50-A1E1-4754-B491-0A5B6CC12A7D}"/>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8858753B-B99C-40F8-82CF-E79636B3521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FF5D985-B607-42FB-8B2F-0DE2EBAA1BC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2D80F0F-0848-4DDA-9C69-EE44FD132B4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589CB361-B577-4804-B2AE-EFA39F4E68D1}"/>
            </a:ext>
          </a:extLst>
        </xdr:cNvPr>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92CEF4A2-0E17-48FD-8BBB-B078ACD015CB}"/>
            </a:ext>
          </a:extLst>
        </xdr:cNvPr>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E0679CCE-97D4-431D-BCD1-2245637E3A78}"/>
            </a:ext>
          </a:extLst>
        </xdr:cNvPr>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59D78FDD-551F-4912-BB52-E831173BF539}"/>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F5E19169-B5F7-489D-8E19-E0D90E672AB5}"/>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20845</xdr:rowOff>
    </xdr:from>
    <xdr:ext cx="469744" cy="259045"/>
    <xdr:sp macro="" textlink="">
      <xdr:nvSpPr>
        <xdr:cNvPr id="118" name="【図書館】&#10;一人当たり面積平均値テキスト">
          <a:extLst>
            <a:ext uri="{FF2B5EF4-FFF2-40B4-BE49-F238E27FC236}">
              <a16:creationId xmlns:a16="http://schemas.microsoft.com/office/drawing/2014/main" id="{0070A1B2-3EEA-4156-B57D-463CD1632E02}"/>
            </a:ext>
          </a:extLst>
        </xdr:cNvPr>
        <xdr:cNvSpPr txBox="1"/>
      </xdr:nvSpPr>
      <xdr:spPr>
        <a:xfrm>
          <a:off x="10515600" y="670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E8F8F713-5AFC-472F-BD98-E68595FC8454}"/>
            </a:ext>
          </a:extLst>
        </xdr:cNvPr>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487A3BF2-C624-46C8-92C8-6ED714972BFF}"/>
            </a:ext>
          </a:extLst>
        </xdr:cNvPr>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3F2D4CF5-0E26-4D72-8255-605E1EE5072C}"/>
            </a:ext>
          </a:extLst>
        </xdr:cNvPr>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22" name="フローチャート: 判断 121">
          <a:extLst>
            <a:ext uri="{FF2B5EF4-FFF2-40B4-BE49-F238E27FC236}">
              <a16:creationId xmlns:a16="http://schemas.microsoft.com/office/drawing/2014/main" id="{8BCACC48-6A44-47E5-B8EC-223DE297C763}"/>
            </a:ext>
          </a:extLst>
        </xdr:cNvPr>
        <xdr:cNvSpPr/>
      </xdr:nvSpPr>
      <xdr:spPr>
        <a:xfrm>
          <a:off x="781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29972</xdr:rowOff>
    </xdr:from>
    <xdr:to>
      <xdr:col>36</xdr:col>
      <xdr:colOff>165100</xdr:colOff>
      <xdr:row>40</xdr:row>
      <xdr:rowOff>131572</xdr:rowOff>
    </xdr:to>
    <xdr:sp macro="" textlink="">
      <xdr:nvSpPr>
        <xdr:cNvPr id="123" name="フローチャート: 判断 122">
          <a:extLst>
            <a:ext uri="{FF2B5EF4-FFF2-40B4-BE49-F238E27FC236}">
              <a16:creationId xmlns:a16="http://schemas.microsoft.com/office/drawing/2014/main" id="{EE0FD137-05F6-433C-AB49-290F7DE27548}"/>
            </a:ext>
          </a:extLst>
        </xdr:cNvPr>
        <xdr:cNvSpPr/>
      </xdr:nvSpPr>
      <xdr:spPr>
        <a:xfrm>
          <a:off x="6921500" y="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264D1D4-C93A-4ED2-BE3B-13915A0D3E1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004BB9D-87E2-405A-BC7B-A1E335775F6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37BCA1B-EC36-4AB4-8A26-9BE8F740888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E3AAFB1-2367-473B-AB8D-62EE942D3BF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32B7C17-8D0B-498C-AB31-028DA1ADBD7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84836</xdr:rowOff>
    </xdr:from>
    <xdr:to>
      <xdr:col>55</xdr:col>
      <xdr:colOff>50800</xdr:colOff>
      <xdr:row>41</xdr:row>
      <xdr:rowOff>14986</xdr:rowOff>
    </xdr:to>
    <xdr:sp macro="" textlink="">
      <xdr:nvSpPr>
        <xdr:cNvPr id="129" name="楕円 128">
          <a:extLst>
            <a:ext uri="{FF2B5EF4-FFF2-40B4-BE49-F238E27FC236}">
              <a16:creationId xmlns:a16="http://schemas.microsoft.com/office/drawing/2014/main" id="{61EA803F-70D5-4216-BB4A-068AD997215F}"/>
            </a:ext>
          </a:extLst>
        </xdr:cNvPr>
        <xdr:cNvSpPr/>
      </xdr:nvSpPr>
      <xdr:spPr>
        <a:xfrm>
          <a:off x="104267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171213</xdr:rowOff>
    </xdr:from>
    <xdr:ext cx="469744" cy="259045"/>
    <xdr:sp macro="" textlink="">
      <xdr:nvSpPr>
        <xdr:cNvPr id="130" name="【図書館】&#10;一人当たり面積該当値テキスト">
          <a:extLst>
            <a:ext uri="{FF2B5EF4-FFF2-40B4-BE49-F238E27FC236}">
              <a16:creationId xmlns:a16="http://schemas.microsoft.com/office/drawing/2014/main" id="{93E92DA7-BE35-4F18-91A3-6A787362D230}"/>
            </a:ext>
          </a:extLst>
        </xdr:cNvPr>
        <xdr:cNvSpPr txBox="1"/>
      </xdr:nvSpPr>
      <xdr:spPr>
        <a:xfrm>
          <a:off x="10515600" y="685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89408</xdr:rowOff>
    </xdr:from>
    <xdr:to>
      <xdr:col>50</xdr:col>
      <xdr:colOff>165100</xdr:colOff>
      <xdr:row>41</xdr:row>
      <xdr:rowOff>19558</xdr:rowOff>
    </xdr:to>
    <xdr:sp macro="" textlink="">
      <xdr:nvSpPr>
        <xdr:cNvPr id="131" name="楕円 130">
          <a:extLst>
            <a:ext uri="{FF2B5EF4-FFF2-40B4-BE49-F238E27FC236}">
              <a16:creationId xmlns:a16="http://schemas.microsoft.com/office/drawing/2014/main" id="{8D723C9C-0288-4584-8495-64368111538D}"/>
            </a:ext>
          </a:extLst>
        </xdr:cNvPr>
        <xdr:cNvSpPr/>
      </xdr:nvSpPr>
      <xdr:spPr>
        <a:xfrm>
          <a:off x="9588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135636</xdr:rowOff>
    </xdr:from>
    <xdr:to>
      <xdr:col>55</xdr:col>
      <xdr:colOff>0</xdr:colOff>
      <xdr:row>40</xdr:row>
      <xdr:rowOff>140208</xdr:rowOff>
    </xdr:to>
    <xdr:cxnSp macro="">
      <xdr:nvCxnSpPr>
        <xdr:cNvPr id="132" name="直線コネクタ 131">
          <a:extLst>
            <a:ext uri="{FF2B5EF4-FFF2-40B4-BE49-F238E27FC236}">
              <a16:creationId xmlns:a16="http://schemas.microsoft.com/office/drawing/2014/main" id="{B8421BA7-2346-402D-B912-4742EBAE55BC}"/>
            </a:ext>
          </a:extLst>
        </xdr:cNvPr>
        <xdr:cNvCxnSpPr/>
      </xdr:nvCxnSpPr>
      <xdr:spPr>
        <a:xfrm flipV="1">
          <a:off x="9639300" y="69936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89408</xdr:rowOff>
    </xdr:from>
    <xdr:to>
      <xdr:col>46</xdr:col>
      <xdr:colOff>38100</xdr:colOff>
      <xdr:row>41</xdr:row>
      <xdr:rowOff>19558</xdr:rowOff>
    </xdr:to>
    <xdr:sp macro="" textlink="">
      <xdr:nvSpPr>
        <xdr:cNvPr id="133" name="楕円 132">
          <a:extLst>
            <a:ext uri="{FF2B5EF4-FFF2-40B4-BE49-F238E27FC236}">
              <a16:creationId xmlns:a16="http://schemas.microsoft.com/office/drawing/2014/main" id="{368FA026-F06F-4296-9E6C-B80757B386A5}"/>
            </a:ext>
          </a:extLst>
        </xdr:cNvPr>
        <xdr:cNvSpPr/>
      </xdr:nvSpPr>
      <xdr:spPr>
        <a:xfrm>
          <a:off x="8699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140208</xdr:rowOff>
    </xdr:from>
    <xdr:to>
      <xdr:col>50</xdr:col>
      <xdr:colOff>114300</xdr:colOff>
      <xdr:row>40</xdr:row>
      <xdr:rowOff>140208</xdr:rowOff>
    </xdr:to>
    <xdr:cxnSp macro="">
      <xdr:nvCxnSpPr>
        <xdr:cNvPr id="134" name="直線コネクタ 133">
          <a:extLst>
            <a:ext uri="{FF2B5EF4-FFF2-40B4-BE49-F238E27FC236}">
              <a16:creationId xmlns:a16="http://schemas.microsoft.com/office/drawing/2014/main" id="{428E0BCE-832B-48FB-B21A-5D0F68EFBBE2}"/>
            </a:ext>
          </a:extLst>
        </xdr:cNvPr>
        <xdr:cNvCxnSpPr/>
      </xdr:nvCxnSpPr>
      <xdr:spPr>
        <a:xfrm>
          <a:off x="8750300" y="699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5" name="楕円 134">
          <a:extLst>
            <a:ext uri="{FF2B5EF4-FFF2-40B4-BE49-F238E27FC236}">
              <a16:creationId xmlns:a16="http://schemas.microsoft.com/office/drawing/2014/main" id="{87B86252-80AB-4616-9F9A-CED01772F272}"/>
            </a:ext>
          </a:extLst>
        </xdr:cNvPr>
        <xdr:cNvSpPr/>
      </xdr:nvSpPr>
      <xdr:spPr>
        <a:xfrm>
          <a:off x="781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140208</xdr:rowOff>
    </xdr:from>
    <xdr:to>
      <xdr:col>45</xdr:col>
      <xdr:colOff>177800</xdr:colOff>
      <xdr:row>40</xdr:row>
      <xdr:rowOff>144780</xdr:rowOff>
    </xdr:to>
    <xdr:cxnSp macro="">
      <xdr:nvCxnSpPr>
        <xdr:cNvPr id="136" name="直線コネクタ 135">
          <a:extLst>
            <a:ext uri="{FF2B5EF4-FFF2-40B4-BE49-F238E27FC236}">
              <a16:creationId xmlns:a16="http://schemas.microsoft.com/office/drawing/2014/main" id="{614B856B-1507-4731-9C2B-77DB871B03AA}"/>
            </a:ext>
          </a:extLst>
        </xdr:cNvPr>
        <xdr:cNvCxnSpPr/>
      </xdr:nvCxnSpPr>
      <xdr:spPr>
        <a:xfrm flipV="1">
          <a:off x="7861300" y="699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37" name="楕円 136">
          <a:extLst>
            <a:ext uri="{FF2B5EF4-FFF2-40B4-BE49-F238E27FC236}">
              <a16:creationId xmlns:a16="http://schemas.microsoft.com/office/drawing/2014/main" id="{A79E4A8A-AC5B-4840-BEE0-DC5CA5345C11}"/>
            </a:ext>
          </a:extLst>
        </xdr:cNvPr>
        <xdr:cNvSpPr/>
      </xdr:nvSpPr>
      <xdr:spPr>
        <a:xfrm>
          <a:off x="692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144780</xdr:rowOff>
    </xdr:to>
    <xdr:cxnSp macro="">
      <xdr:nvCxnSpPr>
        <xdr:cNvPr id="138" name="直線コネクタ 137">
          <a:extLst>
            <a:ext uri="{FF2B5EF4-FFF2-40B4-BE49-F238E27FC236}">
              <a16:creationId xmlns:a16="http://schemas.microsoft.com/office/drawing/2014/main" id="{09D73A2C-7586-4372-9451-AED00A33B36F}"/>
            </a:ext>
          </a:extLst>
        </xdr:cNvPr>
        <xdr:cNvCxnSpPr/>
      </xdr:nvCxnSpPr>
      <xdr:spPr>
        <a:xfrm>
          <a:off x="6972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120667</xdr:rowOff>
    </xdr:from>
    <xdr:ext cx="469744" cy="259045"/>
    <xdr:sp macro="" textlink="">
      <xdr:nvSpPr>
        <xdr:cNvPr id="139" name="n_1aveValue【図書館】&#10;一人当たり面積">
          <a:extLst>
            <a:ext uri="{FF2B5EF4-FFF2-40B4-BE49-F238E27FC236}">
              <a16:creationId xmlns:a16="http://schemas.microsoft.com/office/drawing/2014/main" id="{1B13C804-07FC-4240-9474-3B4B476C7A4C}"/>
            </a:ext>
          </a:extLst>
        </xdr:cNvPr>
        <xdr:cNvSpPr txBox="1"/>
      </xdr:nvSpPr>
      <xdr:spPr>
        <a:xfrm>
          <a:off x="9391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40" name="n_2aveValue【図書館】&#10;一人当たり面積">
          <a:extLst>
            <a:ext uri="{FF2B5EF4-FFF2-40B4-BE49-F238E27FC236}">
              <a16:creationId xmlns:a16="http://schemas.microsoft.com/office/drawing/2014/main" id="{DD261F9A-4B19-4A11-AFBD-79120FCE4B4A}"/>
            </a:ext>
          </a:extLst>
        </xdr:cNvPr>
        <xdr:cNvSpPr txBox="1"/>
      </xdr:nvSpPr>
      <xdr:spPr>
        <a:xfrm>
          <a:off x="8515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41" name="n_3aveValue【図書館】&#10;一人当たり面積">
          <a:extLst>
            <a:ext uri="{FF2B5EF4-FFF2-40B4-BE49-F238E27FC236}">
              <a16:creationId xmlns:a16="http://schemas.microsoft.com/office/drawing/2014/main" id="{F9431478-5990-4F84-8B0B-744194E36CA1}"/>
            </a:ext>
          </a:extLst>
        </xdr:cNvPr>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148099</xdr:rowOff>
    </xdr:from>
    <xdr:ext cx="469744" cy="259045"/>
    <xdr:sp macro="" textlink="">
      <xdr:nvSpPr>
        <xdr:cNvPr id="142" name="n_4aveValue【図書館】&#10;一人当たり面積">
          <a:extLst>
            <a:ext uri="{FF2B5EF4-FFF2-40B4-BE49-F238E27FC236}">
              <a16:creationId xmlns:a16="http://schemas.microsoft.com/office/drawing/2014/main" id="{B82B7F0E-9AB2-427B-8A76-31DC52A8CCF6}"/>
            </a:ext>
          </a:extLst>
        </xdr:cNvPr>
        <xdr:cNvSpPr txBox="1"/>
      </xdr:nvSpPr>
      <xdr:spPr>
        <a:xfrm>
          <a:off x="6737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10685</xdr:rowOff>
    </xdr:from>
    <xdr:ext cx="469744" cy="259045"/>
    <xdr:sp macro="" textlink="">
      <xdr:nvSpPr>
        <xdr:cNvPr id="143" name="n_1mainValue【図書館】&#10;一人当たり面積">
          <a:extLst>
            <a:ext uri="{FF2B5EF4-FFF2-40B4-BE49-F238E27FC236}">
              <a16:creationId xmlns:a16="http://schemas.microsoft.com/office/drawing/2014/main" id="{E9EB6872-6931-4062-AC5F-CA6B8DF01DCA}"/>
            </a:ext>
          </a:extLst>
        </xdr:cNvPr>
        <xdr:cNvSpPr txBox="1"/>
      </xdr:nvSpPr>
      <xdr:spPr>
        <a:xfrm>
          <a:off x="93917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44" name="n_2mainValue【図書館】&#10;一人当たり面積">
          <a:extLst>
            <a:ext uri="{FF2B5EF4-FFF2-40B4-BE49-F238E27FC236}">
              <a16:creationId xmlns:a16="http://schemas.microsoft.com/office/drawing/2014/main" id="{6AEF0D31-CD19-406F-B823-1B0CBD23B06F}"/>
            </a:ext>
          </a:extLst>
        </xdr:cNvPr>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5" name="n_3mainValue【図書館】&#10;一人当たり面積">
          <a:extLst>
            <a:ext uri="{FF2B5EF4-FFF2-40B4-BE49-F238E27FC236}">
              <a16:creationId xmlns:a16="http://schemas.microsoft.com/office/drawing/2014/main" id="{126EB5AB-2D0C-4FF5-9106-4FADCA10EDE7}"/>
            </a:ext>
          </a:extLst>
        </xdr:cNvPr>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15257</xdr:rowOff>
    </xdr:from>
    <xdr:ext cx="469744" cy="259045"/>
    <xdr:sp macro="" textlink="">
      <xdr:nvSpPr>
        <xdr:cNvPr id="146" name="n_4mainValue【図書館】&#10;一人当たり面積">
          <a:extLst>
            <a:ext uri="{FF2B5EF4-FFF2-40B4-BE49-F238E27FC236}">
              <a16:creationId xmlns:a16="http://schemas.microsoft.com/office/drawing/2014/main" id="{4BC7BA37-E76C-4C98-BD2C-D4FFD8470EB5}"/>
            </a:ext>
          </a:extLst>
        </xdr:cNvPr>
        <xdr:cNvSpPr txBox="1"/>
      </xdr:nvSpPr>
      <xdr:spPr>
        <a:xfrm>
          <a:off x="6737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1B782AD-D4A5-4A20-8D3C-E05669350F7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AD41AD7-2127-4C71-80B5-17B9EC61D9B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94B1440-4164-4707-8FAD-AE837DC79BA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5F857D9-0EE0-4672-AC42-80312869BE3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C710D22-D3A3-41BA-B213-C27D1A69A26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759B2D1-87AA-4394-A3A2-B98DBD50204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76BB278-1E82-4781-81B8-986FCF846EE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6DCB389-A8AF-4B9E-A508-24450C7FB48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CFE5DCD0-E2F4-481B-B8EF-11790BD9DA0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D66FFC0-3D82-45D1-9E9B-D45D4F163E3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59522AA-8E4E-4937-9CCA-67F8198CB96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663FEE2-0584-4C1B-ABF6-C0190FB9DA5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D485271-71C5-4C01-B4C9-8B14663DE7D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FE3E336-A42E-48ED-996E-5F7E4D8EB4B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67D72AE-03D9-47CE-B567-CA839212A61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02042FB-6D5B-4BF4-8B80-19511CC7437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BDD70BC-BFCD-496B-842B-BA1DBACA1E3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6D65942F-07C9-41B9-8106-CDDECC651E2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FE713258-ED12-4F02-902F-818F0415E57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D1FB1AE-3A4B-4068-AFAE-5B584C57AFC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D72FC5E-B32E-4EDB-A3A1-5CD53DEE102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7C5B5349-0F2E-4855-A48B-CEDAD5669CB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C6B9BE1B-DD8F-4D9A-8DEF-250192ED944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3606337-4725-43B9-97FE-A03AC6BFF46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1B5E4DA4-1BC8-4BBC-B055-3526AC93A4C6}"/>
            </a:ext>
          </a:extLst>
        </xdr:cNvPr>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A1375367-ED05-41C5-83FC-FF6D03395129}"/>
            </a:ext>
          </a:extLst>
        </xdr:cNvPr>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F7FC5EC9-0DC2-43EF-BCDD-7E4BD5BC8A9A}"/>
            </a:ext>
          </a:extLst>
        </xdr:cNvPr>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416D544-ED53-4647-8847-5172F4C54DEC}"/>
            </a:ext>
          </a:extLst>
        </xdr:cNvPr>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E337DB88-6FCB-4D67-8C90-4909D38DDBCA}"/>
            </a:ext>
          </a:extLst>
        </xdr:cNvPr>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957CCCF4-3698-4EDA-8864-D55414D55F92}"/>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78BA6F3A-3DC2-4C04-9C7D-16051860A88B}"/>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4018B345-BADF-4540-BBA1-5695F70FDDE9}"/>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62610CC8-3625-4A1A-BBE1-EC6A3EA819DB}"/>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80" name="フローチャート: 判断 179">
          <a:extLst>
            <a:ext uri="{FF2B5EF4-FFF2-40B4-BE49-F238E27FC236}">
              <a16:creationId xmlns:a16="http://schemas.microsoft.com/office/drawing/2014/main" id="{E78ADD7C-D65D-4068-A33B-FBD8EFD865B3}"/>
            </a:ext>
          </a:extLst>
        </xdr:cNvPr>
        <xdr:cNvSpPr/>
      </xdr:nvSpPr>
      <xdr:spPr>
        <a:xfrm>
          <a:off x="1968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95885</xdr:rowOff>
    </xdr:from>
    <xdr:to>
      <xdr:col>6</xdr:col>
      <xdr:colOff>38100</xdr:colOff>
      <xdr:row>60</xdr:row>
      <xdr:rowOff>26035</xdr:rowOff>
    </xdr:to>
    <xdr:sp macro="" textlink="">
      <xdr:nvSpPr>
        <xdr:cNvPr id="181" name="フローチャート: 判断 180">
          <a:extLst>
            <a:ext uri="{FF2B5EF4-FFF2-40B4-BE49-F238E27FC236}">
              <a16:creationId xmlns:a16="http://schemas.microsoft.com/office/drawing/2014/main" id="{9405EFBF-D35F-4E02-BA41-E0EAE4017015}"/>
            </a:ext>
          </a:extLst>
        </xdr:cNvPr>
        <xdr:cNvSpPr/>
      </xdr:nvSpPr>
      <xdr:spPr>
        <a:xfrm>
          <a:off x="1079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73DA332-136E-4F32-AADA-B086F600DC0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63CD513-0499-4122-9C48-3FC6E3D4E23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DD21A25-6207-4296-A01C-15A02A51F82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F4AC6CE-0105-454C-A614-D468B74D0D3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DAFF6C9-B128-40C0-88D2-3EB91A76DAF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87" name="楕円 186">
          <a:extLst>
            <a:ext uri="{FF2B5EF4-FFF2-40B4-BE49-F238E27FC236}">
              <a16:creationId xmlns:a16="http://schemas.microsoft.com/office/drawing/2014/main" id="{4B4C274B-E960-48DB-87DB-9F875B23C203}"/>
            </a:ext>
          </a:extLst>
        </xdr:cNvPr>
        <xdr:cNvSpPr/>
      </xdr:nvSpPr>
      <xdr:spPr>
        <a:xfrm>
          <a:off x="45847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51452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3DD156EC-EFBB-487D-B147-DD2616272F68}"/>
            </a:ext>
          </a:extLst>
        </xdr:cNvPr>
        <xdr:cNvSpPr txBox="1"/>
      </xdr:nvSpPr>
      <xdr:spPr>
        <a:xfrm>
          <a:off x="4673600"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27305</xdr:rowOff>
    </xdr:from>
    <xdr:to>
      <xdr:col>20</xdr:col>
      <xdr:colOff>38100</xdr:colOff>
      <xdr:row>60</xdr:row>
      <xdr:rowOff>128905</xdr:rowOff>
    </xdr:to>
    <xdr:sp macro="" textlink="">
      <xdr:nvSpPr>
        <xdr:cNvPr id="189" name="楕円 188">
          <a:extLst>
            <a:ext uri="{FF2B5EF4-FFF2-40B4-BE49-F238E27FC236}">
              <a16:creationId xmlns:a16="http://schemas.microsoft.com/office/drawing/2014/main" id="{94B7EA9C-9E75-4DA6-8030-2042390C8250}"/>
            </a:ext>
          </a:extLst>
        </xdr:cNvPr>
        <xdr:cNvSpPr/>
      </xdr:nvSpPr>
      <xdr:spPr>
        <a:xfrm>
          <a:off x="3746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78105</xdr:rowOff>
    </xdr:from>
    <xdr:to>
      <xdr:col>24</xdr:col>
      <xdr:colOff>63500</xdr:colOff>
      <xdr:row>60</xdr:row>
      <xdr:rowOff>123825</xdr:rowOff>
    </xdr:to>
    <xdr:cxnSp macro="">
      <xdr:nvCxnSpPr>
        <xdr:cNvPr id="190" name="直線コネクタ 189">
          <a:extLst>
            <a:ext uri="{FF2B5EF4-FFF2-40B4-BE49-F238E27FC236}">
              <a16:creationId xmlns:a16="http://schemas.microsoft.com/office/drawing/2014/main" id="{9C3D78BB-16D9-4E42-9DF3-3F7A2234CF55}"/>
            </a:ext>
          </a:extLst>
        </xdr:cNvPr>
        <xdr:cNvCxnSpPr/>
      </xdr:nvCxnSpPr>
      <xdr:spPr>
        <a:xfrm>
          <a:off x="3797300" y="103651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153035</xdr:rowOff>
    </xdr:from>
    <xdr:to>
      <xdr:col>15</xdr:col>
      <xdr:colOff>101600</xdr:colOff>
      <xdr:row>60</xdr:row>
      <xdr:rowOff>83185</xdr:rowOff>
    </xdr:to>
    <xdr:sp macro="" textlink="">
      <xdr:nvSpPr>
        <xdr:cNvPr id="191" name="楕円 190">
          <a:extLst>
            <a:ext uri="{FF2B5EF4-FFF2-40B4-BE49-F238E27FC236}">
              <a16:creationId xmlns:a16="http://schemas.microsoft.com/office/drawing/2014/main" id="{5B2B3C18-E3C2-4B63-B244-1329CB846D15}"/>
            </a:ext>
          </a:extLst>
        </xdr:cNvPr>
        <xdr:cNvSpPr/>
      </xdr:nvSpPr>
      <xdr:spPr>
        <a:xfrm>
          <a:off x="2857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32385</xdr:rowOff>
    </xdr:from>
    <xdr:to>
      <xdr:col>19</xdr:col>
      <xdr:colOff>177800</xdr:colOff>
      <xdr:row>60</xdr:row>
      <xdr:rowOff>78105</xdr:rowOff>
    </xdr:to>
    <xdr:cxnSp macro="">
      <xdr:nvCxnSpPr>
        <xdr:cNvPr id="192" name="直線コネクタ 191">
          <a:extLst>
            <a:ext uri="{FF2B5EF4-FFF2-40B4-BE49-F238E27FC236}">
              <a16:creationId xmlns:a16="http://schemas.microsoft.com/office/drawing/2014/main" id="{64E20201-B6B0-4490-9E87-209BB8F9D6FA}"/>
            </a:ext>
          </a:extLst>
        </xdr:cNvPr>
        <xdr:cNvCxnSpPr/>
      </xdr:nvCxnSpPr>
      <xdr:spPr>
        <a:xfrm>
          <a:off x="2908300" y="103193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107315</xdr:rowOff>
    </xdr:from>
    <xdr:to>
      <xdr:col>10</xdr:col>
      <xdr:colOff>165100</xdr:colOff>
      <xdr:row>60</xdr:row>
      <xdr:rowOff>37465</xdr:rowOff>
    </xdr:to>
    <xdr:sp macro="" textlink="">
      <xdr:nvSpPr>
        <xdr:cNvPr id="193" name="楕円 192">
          <a:extLst>
            <a:ext uri="{FF2B5EF4-FFF2-40B4-BE49-F238E27FC236}">
              <a16:creationId xmlns:a16="http://schemas.microsoft.com/office/drawing/2014/main" id="{6CEC2870-12D5-447D-8E1C-22CBC9D491B5}"/>
            </a:ext>
          </a:extLst>
        </xdr:cNvPr>
        <xdr:cNvSpPr/>
      </xdr:nvSpPr>
      <xdr:spPr>
        <a:xfrm>
          <a:off x="1968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158115</xdr:rowOff>
    </xdr:from>
    <xdr:to>
      <xdr:col>15</xdr:col>
      <xdr:colOff>50800</xdr:colOff>
      <xdr:row>60</xdr:row>
      <xdr:rowOff>32385</xdr:rowOff>
    </xdr:to>
    <xdr:cxnSp macro="">
      <xdr:nvCxnSpPr>
        <xdr:cNvPr id="194" name="直線コネクタ 193">
          <a:extLst>
            <a:ext uri="{FF2B5EF4-FFF2-40B4-BE49-F238E27FC236}">
              <a16:creationId xmlns:a16="http://schemas.microsoft.com/office/drawing/2014/main" id="{75797E58-278A-4CD8-8440-B8D09285AC61}"/>
            </a:ext>
          </a:extLst>
        </xdr:cNvPr>
        <xdr:cNvCxnSpPr/>
      </xdr:nvCxnSpPr>
      <xdr:spPr>
        <a:xfrm>
          <a:off x="2019300" y="102736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57785</xdr:rowOff>
    </xdr:from>
    <xdr:to>
      <xdr:col>6</xdr:col>
      <xdr:colOff>38100</xdr:colOff>
      <xdr:row>59</xdr:row>
      <xdr:rowOff>159385</xdr:rowOff>
    </xdr:to>
    <xdr:sp macro="" textlink="">
      <xdr:nvSpPr>
        <xdr:cNvPr id="195" name="楕円 194">
          <a:extLst>
            <a:ext uri="{FF2B5EF4-FFF2-40B4-BE49-F238E27FC236}">
              <a16:creationId xmlns:a16="http://schemas.microsoft.com/office/drawing/2014/main" id="{F5EB9ED4-D1F6-41E6-BFA5-A205D1DFF0C2}"/>
            </a:ext>
          </a:extLst>
        </xdr:cNvPr>
        <xdr:cNvSpPr/>
      </xdr:nvSpPr>
      <xdr:spPr>
        <a:xfrm>
          <a:off x="1079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108585</xdr:rowOff>
    </xdr:from>
    <xdr:to>
      <xdr:col>10</xdr:col>
      <xdr:colOff>114300</xdr:colOff>
      <xdr:row>59</xdr:row>
      <xdr:rowOff>158115</xdr:rowOff>
    </xdr:to>
    <xdr:cxnSp macro="">
      <xdr:nvCxnSpPr>
        <xdr:cNvPr id="196" name="直線コネクタ 195">
          <a:extLst>
            <a:ext uri="{FF2B5EF4-FFF2-40B4-BE49-F238E27FC236}">
              <a16:creationId xmlns:a16="http://schemas.microsoft.com/office/drawing/2014/main" id="{D438F201-A39B-4D6C-AC6C-2CF7B898D5E2}"/>
            </a:ext>
          </a:extLst>
        </xdr:cNvPr>
        <xdr:cNvCxnSpPr/>
      </xdr:nvCxnSpPr>
      <xdr:spPr>
        <a:xfrm>
          <a:off x="1130300" y="102241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207C602E-8AE7-45AD-945D-7E43FADE6049}"/>
            </a:ext>
          </a:extLst>
        </xdr:cNvPr>
        <xdr:cNvSpPr txBox="1"/>
      </xdr:nvSpPr>
      <xdr:spPr>
        <a:xfrm>
          <a:off x="35820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a:extLst>
            <a:ext uri="{FF2B5EF4-FFF2-40B4-BE49-F238E27FC236}">
              <a16:creationId xmlns:a16="http://schemas.microsoft.com/office/drawing/2014/main" id="{8371F8DE-88A9-44B9-B4C5-8214A685F851}"/>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45737</xdr:rowOff>
    </xdr:from>
    <xdr:ext cx="405111" cy="259045"/>
    <xdr:sp macro="" textlink="">
      <xdr:nvSpPr>
        <xdr:cNvPr id="199" name="n_3aveValue【体育館・プール】&#10;有形固定資産減価償却率">
          <a:extLst>
            <a:ext uri="{FF2B5EF4-FFF2-40B4-BE49-F238E27FC236}">
              <a16:creationId xmlns:a16="http://schemas.microsoft.com/office/drawing/2014/main" id="{A1EA060E-EFA1-4295-AD4A-6554A886358F}"/>
            </a:ext>
          </a:extLst>
        </xdr:cNvPr>
        <xdr:cNvSpPr txBox="1"/>
      </xdr:nvSpPr>
      <xdr:spPr>
        <a:xfrm>
          <a:off x="1816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17162</xdr:rowOff>
    </xdr:from>
    <xdr:ext cx="405111" cy="259045"/>
    <xdr:sp macro="" textlink="">
      <xdr:nvSpPr>
        <xdr:cNvPr id="200" name="n_4aveValue【体育館・プール】&#10;有形固定資産減価償却率">
          <a:extLst>
            <a:ext uri="{FF2B5EF4-FFF2-40B4-BE49-F238E27FC236}">
              <a16:creationId xmlns:a16="http://schemas.microsoft.com/office/drawing/2014/main" id="{BEAEB52A-AB03-482F-B8EB-00754CA679DD}"/>
            </a:ext>
          </a:extLst>
        </xdr:cNvPr>
        <xdr:cNvSpPr txBox="1"/>
      </xdr:nvSpPr>
      <xdr:spPr>
        <a:xfrm>
          <a:off x="927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145432</xdr:rowOff>
    </xdr:from>
    <xdr:ext cx="405111" cy="259045"/>
    <xdr:sp macro="" textlink="">
      <xdr:nvSpPr>
        <xdr:cNvPr id="201" name="n_1mainValue【体育館・プール】&#10;有形固定資産減価償却率">
          <a:extLst>
            <a:ext uri="{FF2B5EF4-FFF2-40B4-BE49-F238E27FC236}">
              <a16:creationId xmlns:a16="http://schemas.microsoft.com/office/drawing/2014/main" id="{7F24E0FA-0912-4960-BCFA-EC04AE48D221}"/>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99712</xdr:rowOff>
    </xdr:from>
    <xdr:ext cx="405111" cy="259045"/>
    <xdr:sp macro="" textlink="">
      <xdr:nvSpPr>
        <xdr:cNvPr id="202" name="n_2mainValue【体育館・プール】&#10;有形固定資産減価償却率">
          <a:extLst>
            <a:ext uri="{FF2B5EF4-FFF2-40B4-BE49-F238E27FC236}">
              <a16:creationId xmlns:a16="http://schemas.microsoft.com/office/drawing/2014/main" id="{8B310688-0A51-4929-B5E5-4ECF4F4A7B99}"/>
            </a:ext>
          </a:extLst>
        </xdr:cNvPr>
        <xdr:cNvSpPr txBox="1"/>
      </xdr:nvSpPr>
      <xdr:spPr>
        <a:xfrm>
          <a:off x="2705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53992</xdr:rowOff>
    </xdr:from>
    <xdr:ext cx="405111" cy="259045"/>
    <xdr:sp macro="" textlink="">
      <xdr:nvSpPr>
        <xdr:cNvPr id="203" name="n_3mainValue【体育館・プール】&#10;有形固定資産減価償却率">
          <a:extLst>
            <a:ext uri="{FF2B5EF4-FFF2-40B4-BE49-F238E27FC236}">
              <a16:creationId xmlns:a16="http://schemas.microsoft.com/office/drawing/2014/main" id="{B8D34875-63A8-4BA6-91C1-72CE98B8EE77}"/>
            </a:ext>
          </a:extLst>
        </xdr:cNvPr>
        <xdr:cNvSpPr txBox="1"/>
      </xdr:nvSpPr>
      <xdr:spPr>
        <a:xfrm>
          <a:off x="1816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4462</xdr:rowOff>
    </xdr:from>
    <xdr:ext cx="405111" cy="259045"/>
    <xdr:sp macro="" textlink="">
      <xdr:nvSpPr>
        <xdr:cNvPr id="204" name="n_4mainValue【体育館・プール】&#10;有形固定資産減価償却率">
          <a:extLst>
            <a:ext uri="{FF2B5EF4-FFF2-40B4-BE49-F238E27FC236}">
              <a16:creationId xmlns:a16="http://schemas.microsoft.com/office/drawing/2014/main" id="{492EC957-6560-4A5C-9414-605D0A46E19B}"/>
            </a:ext>
          </a:extLst>
        </xdr:cNvPr>
        <xdr:cNvSpPr txBox="1"/>
      </xdr:nvSpPr>
      <xdr:spPr>
        <a:xfrm>
          <a:off x="927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0447B85-D3BF-4A61-9899-F3DE53ED597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DCDAD58-2F36-4374-A487-647A2B5D2E0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404DEE9-674E-41C6-8823-F0D5EA3E68D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BBD3F04-6671-4635-899E-6A6BC2C01D9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7BCC223-067B-4ED5-ABA7-0FE34A70BC4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7A33FAD-3F3E-4FB6-8044-C62C9982781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05B0A0B-C402-4990-AFFE-0D19BF9E1F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93542C4-9502-4A6C-BAFB-09062C46370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E194CAC-4645-453A-8F9C-265F75ACF5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CAC195D-95AF-45C3-BDA9-BFF474A9608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754E64F-F167-463E-A608-E4A618A1E39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A81FC943-3FEF-47E0-9C31-3DDA677FEDA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C10EBCE-AAD2-45F9-AED4-A5DCC72395C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30BEF2AA-1497-458E-99E4-6E6D7596506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DBD9389-46BC-4E80-8A21-ECC321DE1C4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E21331B-7B3E-4A66-A42D-F6D5EF8DF64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CD7F2710-63B5-40E1-8669-23B71E47BDC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F4BA2A1-A6AF-4817-9B90-6BEFCC9217F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BAE09F7-717C-4EA6-852A-0C0DA0EE73C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7268F82-B3DF-4240-A314-0412D2120B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3CA276-8E56-4CE4-8EB1-E659263CE67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C9EA375-2D6B-419B-9209-B68987833CA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C361933-4B5A-4910-9E08-8875891F046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847CC8A7-0F3A-4C59-80E4-46743E8F7D03}"/>
            </a:ext>
          </a:extLst>
        </xdr:cNvPr>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2BDF77CE-88FA-4FC3-89FA-652661B4C794}"/>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A8D4C384-AB40-4356-B804-BAFF8DF2C84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A41B08DF-8599-48BE-B04E-AD4B3F760EE5}"/>
            </a:ext>
          </a:extLst>
        </xdr:cNvPr>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F56B03CD-23FA-4E11-8CE9-EB3AFE39F1F3}"/>
            </a:ext>
          </a:extLst>
        </xdr:cNvPr>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147337</xdr:rowOff>
    </xdr:from>
    <xdr:ext cx="469744" cy="259045"/>
    <xdr:sp macro="" textlink="">
      <xdr:nvSpPr>
        <xdr:cNvPr id="233" name="【体育館・プール】&#10;一人当たり面積平均値テキスト">
          <a:extLst>
            <a:ext uri="{FF2B5EF4-FFF2-40B4-BE49-F238E27FC236}">
              <a16:creationId xmlns:a16="http://schemas.microsoft.com/office/drawing/2014/main" id="{E037C4B8-A7D3-4B75-8CA5-8538246373A0}"/>
            </a:ext>
          </a:extLst>
        </xdr:cNvPr>
        <xdr:cNvSpPr txBox="1"/>
      </xdr:nvSpPr>
      <xdr:spPr>
        <a:xfrm>
          <a:off x="10515600" y="1060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F8B02F0D-5885-40E3-BCEF-EC9D11FC9953}"/>
            </a:ext>
          </a:extLst>
        </xdr:cNvPr>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243D6451-7089-41AE-BF1E-EF8A142E41BD}"/>
            </a:ext>
          </a:extLst>
        </xdr:cNvPr>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9317F2D2-C2E6-4256-B91F-9FD176292FC2}"/>
            </a:ext>
          </a:extLst>
        </xdr:cNvPr>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101600</xdr:rowOff>
    </xdr:from>
    <xdr:to>
      <xdr:col>41</xdr:col>
      <xdr:colOff>101600</xdr:colOff>
      <xdr:row>63</xdr:row>
      <xdr:rowOff>31750</xdr:rowOff>
    </xdr:to>
    <xdr:sp macro="" textlink="">
      <xdr:nvSpPr>
        <xdr:cNvPr id="237" name="フローチャート: 判断 236">
          <a:extLst>
            <a:ext uri="{FF2B5EF4-FFF2-40B4-BE49-F238E27FC236}">
              <a16:creationId xmlns:a16="http://schemas.microsoft.com/office/drawing/2014/main" id="{5E15AC4A-4140-4A6D-8404-23AA5184D4DE}"/>
            </a:ext>
          </a:extLst>
        </xdr:cNvPr>
        <xdr:cNvSpPr/>
      </xdr:nvSpPr>
      <xdr:spPr>
        <a:xfrm>
          <a:off x="7810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102870</xdr:rowOff>
    </xdr:from>
    <xdr:to>
      <xdr:col>36</xdr:col>
      <xdr:colOff>165100</xdr:colOff>
      <xdr:row>63</xdr:row>
      <xdr:rowOff>33020</xdr:rowOff>
    </xdr:to>
    <xdr:sp macro="" textlink="">
      <xdr:nvSpPr>
        <xdr:cNvPr id="238" name="フローチャート: 判断 237">
          <a:extLst>
            <a:ext uri="{FF2B5EF4-FFF2-40B4-BE49-F238E27FC236}">
              <a16:creationId xmlns:a16="http://schemas.microsoft.com/office/drawing/2014/main" id="{A838FB2E-7EAD-4A1E-9FA5-EC3B97D2FF1E}"/>
            </a:ext>
          </a:extLst>
        </xdr:cNvPr>
        <xdr:cNvSpPr/>
      </xdr:nvSpPr>
      <xdr:spPr>
        <a:xfrm>
          <a:off x="6921500" y="1073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F319FE1-4E86-47EA-B756-FE775CF7509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121B8F7-4E52-4BCA-9141-518E86DE56B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3207F34-AB5B-4EF9-8577-30B43472D46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5FE5AD5-C521-4E4F-B9F3-995FB7B88C0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12AE878-1361-495F-BF2A-4A069A61981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30480</xdr:rowOff>
    </xdr:from>
    <xdr:to>
      <xdr:col>55</xdr:col>
      <xdr:colOff>50800</xdr:colOff>
      <xdr:row>61</xdr:row>
      <xdr:rowOff>132080</xdr:rowOff>
    </xdr:to>
    <xdr:sp macro="" textlink="">
      <xdr:nvSpPr>
        <xdr:cNvPr id="244" name="楕円 243">
          <a:extLst>
            <a:ext uri="{FF2B5EF4-FFF2-40B4-BE49-F238E27FC236}">
              <a16:creationId xmlns:a16="http://schemas.microsoft.com/office/drawing/2014/main" id="{C644208B-88A7-4C74-B8B4-A502B0210BD4}"/>
            </a:ext>
          </a:extLst>
        </xdr:cNvPr>
        <xdr:cNvSpPr/>
      </xdr:nvSpPr>
      <xdr:spPr>
        <a:xfrm>
          <a:off x="10426700" y="10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53357</xdr:rowOff>
    </xdr:from>
    <xdr:ext cx="469744" cy="259045"/>
    <xdr:sp macro="" textlink="">
      <xdr:nvSpPr>
        <xdr:cNvPr id="245" name="【体育館・プール】&#10;一人当たり面積該当値テキスト">
          <a:extLst>
            <a:ext uri="{FF2B5EF4-FFF2-40B4-BE49-F238E27FC236}">
              <a16:creationId xmlns:a16="http://schemas.microsoft.com/office/drawing/2014/main" id="{C867883D-D007-4A3E-8E83-C1FEBA2B0BBD}"/>
            </a:ext>
          </a:extLst>
        </xdr:cNvPr>
        <xdr:cNvSpPr txBox="1"/>
      </xdr:nvSpPr>
      <xdr:spPr>
        <a:xfrm>
          <a:off x="10515600" y="103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39370</xdr:rowOff>
    </xdr:from>
    <xdr:to>
      <xdr:col>50</xdr:col>
      <xdr:colOff>165100</xdr:colOff>
      <xdr:row>61</xdr:row>
      <xdr:rowOff>140970</xdr:rowOff>
    </xdr:to>
    <xdr:sp macro="" textlink="">
      <xdr:nvSpPr>
        <xdr:cNvPr id="246" name="楕円 245">
          <a:extLst>
            <a:ext uri="{FF2B5EF4-FFF2-40B4-BE49-F238E27FC236}">
              <a16:creationId xmlns:a16="http://schemas.microsoft.com/office/drawing/2014/main" id="{CF77FB3C-7DEA-4065-85C4-7BED7A9CAE57}"/>
            </a:ext>
          </a:extLst>
        </xdr:cNvPr>
        <xdr:cNvSpPr/>
      </xdr:nvSpPr>
      <xdr:spPr>
        <a:xfrm>
          <a:off x="9588500" y="1049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81280</xdr:rowOff>
    </xdr:from>
    <xdr:to>
      <xdr:col>55</xdr:col>
      <xdr:colOff>0</xdr:colOff>
      <xdr:row>61</xdr:row>
      <xdr:rowOff>90170</xdr:rowOff>
    </xdr:to>
    <xdr:cxnSp macro="">
      <xdr:nvCxnSpPr>
        <xdr:cNvPr id="247" name="直線コネクタ 246">
          <a:extLst>
            <a:ext uri="{FF2B5EF4-FFF2-40B4-BE49-F238E27FC236}">
              <a16:creationId xmlns:a16="http://schemas.microsoft.com/office/drawing/2014/main" id="{6AAF1953-5C35-4E7E-AFEB-787A7E116EA1}"/>
            </a:ext>
          </a:extLst>
        </xdr:cNvPr>
        <xdr:cNvCxnSpPr/>
      </xdr:nvCxnSpPr>
      <xdr:spPr>
        <a:xfrm flipV="1">
          <a:off x="9639300" y="1053973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46990</xdr:rowOff>
    </xdr:from>
    <xdr:to>
      <xdr:col>46</xdr:col>
      <xdr:colOff>38100</xdr:colOff>
      <xdr:row>61</xdr:row>
      <xdr:rowOff>148590</xdr:rowOff>
    </xdr:to>
    <xdr:sp macro="" textlink="">
      <xdr:nvSpPr>
        <xdr:cNvPr id="248" name="楕円 247">
          <a:extLst>
            <a:ext uri="{FF2B5EF4-FFF2-40B4-BE49-F238E27FC236}">
              <a16:creationId xmlns:a16="http://schemas.microsoft.com/office/drawing/2014/main" id="{E13C80AF-E7DB-4425-90DC-BC4FF5FD8789}"/>
            </a:ext>
          </a:extLst>
        </xdr:cNvPr>
        <xdr:cNvSpPr/>
      </xdr:nvSpPr>
      <xdr:spPr>
        <a:xfrm>
          <a:off x="8699500" y="1050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90170</xdr:rowOff>
    </xdr:from>
    <xdr:to>
      <xdr:col>50</xdr:col>
      <xdr:colOff>114300</xdr:colOff>
      <xdr:row>61</xdr:row>
      <xdr:rowOff>97790</xdr:rowOff>
    </xdr:to>
    <xdr:cxnSp macro="">
      <xdr:nvCxnSpPr>
        <xdr:cNvPr id="249" name="直線コネクタ 248">
          <a:extLst>
            <a:ext uri="{FF2B5EF4-FFF2-40B4-BE49-F238E27FC236}">
              <a16:creationId xmlns:a16="http://schemas.microsoft.com/office/drawing/2014/main" id="{0A840709-AF7B-4F46-B5B2-B5F81A4402C1}"/>
            </a:ext>
          </a:extLst>
        </xdr:cNvPr>
        <xdr:cNvCxnSpPr/>
      </xdr:nvCxnSpPr>
      <xdr:spPr>
        <a:xfrm flipV="1">
          <a:off x="8750300" y="10548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53340</xdr:rowOff>
    </xdr:from>
    <xdr:to>
      <xdr:col>41</xdr:col>
      <xdr:colOff>101600</xdr:colOff>
      <xdr:row>61</xdr:row>
      <xdr:rowOff>154940</xdr:rowOff>
    </xdr:to>
    <xdr:sp macro="" textlink="">
      <xdr:nvSpPr>
        <xdr:cNvPr id="250" name="楕円 249">
          <a:extLst>
            <a:ext uri="{FF2B5EF4-FFF2-40B4-BE49-F238E27FC236}">
              <a16:creationId xmlns:a16="http://schemas.microsoft.com/office/drawing/2014/main" id="{B22CAC28-34EC-4585-92AC-13445A038D29}"/>
            </a:ext>
          </a:extLst>
        </xdr:cNvPr>
        <xdr:cNvSpPr/>
      </xdr:nvSpPr>
      <xdr:spPr>
        <a:xfrm>
          <a:off x="7810500" y="105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97790</xdr:rowOff>
    </xdr:from>
    <xdr:to>
      <xdr:col>45</xdr:col>
      <xdr:colOff>177800</xdr:colOff>
      <xdr:row>61</xdr:row>
      <xdr:rowOff>104140</xdr:rowOff>
    </xdr:to>
    <xdr:cxnSp macro="">
      <xdr:nvCxnSpPr>
        <xdr:cNvPr id="251" name="直線コネクタ 250">
          <a:extLst>
            <a:ext uri="{FF2B5EF4-FFF2-40B4-BE49-F238E27FC236}">
              <a16:creationId xmlns:a16="http://schemas.microsoft.com/office/drawing/2014/main" id="{A5CE4324-DD13-425B-9545-6B2C94551BF8}"/>
            </a:ext>
          </a:extLst>
        </xdr:cNvPr>
        <xdr:cNvCxnSpPr/>
      </xdr:nvCxnSpPr>
      <xdr:spPr>
        <a:xfrm flipV="1">
          <a:off x="7861300" y="1055624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59690</xdr:rowOff>
    </xdr:from>
    <xdr:to>
      <xdr:col>36</xdr:col>
      <xdr:colOff>165100</xdr:colOff>
      <xdr:row>61</xdr:row>
      <xdr:rowOff>161290</xdr:rowOff>
    </xdr:to>
    <xdr:sp macro="" textlink="">
      <xdr:nvSpPr>
        <xdr:cNvPr id="252" name="楕円 251">
          <a:extLst>
            <a:ext uri="{FF2B5EF4-FFF2-40B4-BE49-F238E27FC236}">
              <a16:creationId xmlns:a16="http://schemas.microsoft.com/office/drawing/2014/main" id="{E6FAB629-C9F8-4653-9C0C-C10BAF4A2270}"/>
            </a:ext>
          </a:extLst>
        </xdr:cNvPr>
        <xdr:cNvSpPr/>
      </xdr:nvSpPr>
      <xdr:spPr>
        <a:xfrm>
          <a:off x="6921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104140</xdr:rowOff>
    </xdr:from>
    <xdr:to>
      <xdr:col>41</xdr:col>
      <xdr:colOff>50800</xdr:colOff>
      <xdr:row>61</xdr:row>
      <xdr:rowOff>110490</xdr:rowOff>
    </xdr:to>
    <xdr:cxnSp macro="">
      <xdr:nvCxnSpPr>
        <xdr:cNvPr id="253" name="直線コネクタ 252">
          <a:extLst>
            <a:ext uri="{FF2B5EF4-FFF2-40B4-BE49-F238E27FC236}">
              <a16:creationId xmlns:a16="http://schemas.microsoft.com/office/drawing/2014/main" id="{7782931D-593A-4FAF-AA45-76ADA90C0C23}"/>
            </a:ext>
          </a:extLst>
        </xdr:cNvPr>
        <xdr:cNvCxnSpPr/>
      </xdr:nvCxnSpPr>
      <xdr:spPr>
        <a:xfrm flipV="1">
          <a:off x="6972300" y="1056259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69153DC1-8D6E-4F8E-B888-E7E823ACE625}"/>
            </a:ext>
          </a:extLst>
        </xdr:cNvPr>
        <xdr:cNvSpPr txBox="1"/>
      </xdr:nvSpPr>
      <xdr:spPr>
        <a:xfrm>
          <a:off x="939172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100347</xdr:rowOff>
    </xdr:from>
    <xdr:ext cx="469744" cy="259045"/>
    <xdr:sp macro="" textlink="">
      <xdr:nvSpPr>
        <xdr:cNvPr id="255" name="n_2aveValue【体育館・プール】&#10;一人当たり面積">
          <a:extLst>
            <a:ext uri="{FF2B5EF4-FFF2-40B4-BE49-F238E27FC236}">
              <a16:creationId xmlns:a16="http://schemas.microsoft.com/office/drawing/2014/main" id="{0CADFE72-D0EE-4FC9-A88D-EC966CC7AEF0}"/>
            </a:ext>
          </a:extLst>
        </xdr:cNvPr>
        <xdr:cNvSpPr txBox="1"/>
      </xdr:nvSpPr>
      <xdr:spPr>
        <a:xfrm>
          <a:off x="8515427"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22877</xdr:rowOff>
    </xdr:from>
    <xdr:ext cx="469744" cy="259045"/>
    <xdr:sp macro="" textlink="">
      <xdr:nvSpPr>
        <xdr:cNvPr id="256" name="n_3aveValue【体育館・プール】&#10;一人当たり面積">
          <a:extLst>
            <a:ext uri="{FF2B5EF4-FFF2-40B4-BE49-F238E27FC236}">
              <a16:creationId xmlns:a16="http://schemas.microsoft.com/office/drawing/2014/main" id="{50568F36-5041-4135-9558-0E4DE47A59C1}"/>
            </a:ext>
          </a:extLst>
        </xdr:cNvPr>
        <xdr:cNvSpPr txBox="1"/>
      </xdr:nvSpPr>
      <xdr:spPr>
        <a:xfrm>
          <a:off x="7626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24147</xdr:rowOff>
    </xdr:from>
    <xdr:ext cx="469744" cy="259045"/>
    <xdr:sp macro="" textlink="">
      <xdr:nvSpPr>
        <xdr:cNvPr id="257" name="n_4aveValue【体育館・プール】&#10;一人当たり面積">
          <a:extLst>
            <a:ext uri="{FF2B5EF4-FFF2-40B4-BE49-F238E27FC236}">
              <a16:creationId xmlns:a16="http://schemas.microsoft.com/office/drawing/2014/main" id="{EB3949AC-B28E-4A98-B22F-DC9E406E14CC}"/>
            </a:ext>
          </a:extLst>
        </xdr:cNvPr>
        <xdr:cNvSpPr txBox="1"/>
      </xdr:nvSpPr>
      <xdr:spPr>
        <a:xfrm>
          <a:off x="6737427" y="108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157497</xdr:rowOff>
    </xdr:from>
    <xdr:ext cx="469744" cy="259045"/>
    <xdr:sp macro="" textlink="">
      <xdr:nvSpPr>
        <xdr:cNvPr id="258" name="n_1mainValue【体育館・プール】&#10;一人当たり面積">
          <a:extLst>
            <a:ext uri="{FF2B5EF4-FFF2-40B4-BE49-F238E27FC236}">
              <a16:creationId xmlns:a16="http://schemas.microsoft.com/office/drawing/2014/main" id="{BEFED94E-3533-4D9F-9F6D-9B5AD4388F64}"/>
            </a:ext>
          </a:extLst>
        </xdr:cNvPr>
        <xdr:cNvSpPr txBox="1"/>
      </xdr:nvSpPr>
      <xdr:spPr>
        <a:xfrm>
          <a:off x="939172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165117</xdr:rowOff>
    </xdr:from>
    <xdr:ext cx="469744" cy="259045"/>
    <xdr:sp macro="" textlink="">
      <xdr:nvSpPr>
        <xdr:cNvPr id="259" name="n_2mainValue【体育館・プール】&#10;一人当たり面積">
          <a:extLst>
            <a:ext uri="{FF2B5EF4-FFF2-40B4-BE49-F238E27FC236}">
              <a16:creationId xmlns:a16="http://schemas.microsoft.com/office/drawing/2014/main" id="{E53B2F58-003D-43DA-9FF1-07E17BB59E80}"/>
            </a:ext>
          </a:extLst>
        </xdr:cNvPr>
        <xdr:cNvSpPr txBox="1"/>
      </xdr:nvSpPr>
      <xdr:spPr>
        <a:xfrm>
          <a:off x="8515427" y="1028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xdr:rowOff>
    </xdr:from>
    <xdr:ext cx="469744" cy="259045"/>
    <xdr:sp macro="" textlink="">
      <xdr:nvSpPr>
        <xdr:cNvPr id="260" name="n_3mainValue【体育館・プール】&#10;一人当たり面積">
          <a:extLst>
            <a:ext uri="{FF2B5EF4-FFF2-40B4-BE49-F238E27FC236}">
              <a16:creationId xmlns:a16="http://schemas.microsoft.com/office/drawing/2014/main" id="{EB023E3C-0387-4895-B5CF-2BF7728740C7}"/>
            </a:ext>
          </a:extLst>
        </xdr:cNvPr>
        <xdr:cNvSpPr txBox="1"/>
      </xdr:nvSpPr>
      <xdr:spPr>
        <a:xfrm>
          <a:off x="762642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6367</xdr:rowOff>
    </xdr:from>
    <xdr:ext cx="469744" cy="259045"/>
    <xdr:sp macro="" textlink="">
      <xdr:nvSpPr>
        <xdr:cNvPr id="261" name="n_4mainValue【体育館・プール】&#10;一人当たり面積">
          <a:extLst>
            <a:ext uri="{FF2B5EF4-FFF2-40B4-BE49-F238E27FC236}">
              <a16:creationId xmlns:a16="http://schemas.microsoft.com/office/drawing/2014/main" id="{ACF5856A-19A5-4837-A477-38C787369F66}"/>
            </a:ext>
          </a:extLst>
        </xdr:cNvPr>
        <xdr:cNvSpPr txBox="1"/>
      </xdr:nvSpPr>
      <xdr:spPr>
        <a:xfrm>
          <a:off x="6737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6C634F1-2DC5-4633-AB6A-294440E0485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4FA428D-C52F-4CF7-A2B1-D5623418208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178EE3A-2AFB-496E-A292-A44D7E4C531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0DE8F05-3627-4FAB-8CC4-D991942FFD8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F5E70BB-8492-4092-AE3E-0B198B7CD27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BE76CEF-B2C5-4011-9EF1-1052F1C4517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1E8E7E2-6129-4A05-AC88-8449D060C80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92A025A-4120-4725-AE12-11D72DECCF9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1CAFA75-DC64-48FB-B3E4-6EAC2B61540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34854B1-DF6E-4E8C-B459-6763A27CDE6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D7540F2-5102-43D7-9AEB-E5FCA36C5CB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FD18FCBB-1953-4235-94AD-0701B69E3A6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110E8373-08B9-49AB-AE96-0BA2194BF45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EFE5EF4B-B870-4B7C-8C78-6F8A9D24826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7EF9128A-5D4D-4572-B418-CC4C038F8BE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5246E4DE-BCBC-4914-BE6D-E7E792FE7C9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1853677C-0665-4344-B9FB-DFE610F3DB0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DC0AD1B7-4ED8-457C-834F-6283D1EC6B3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DB154D84-0481-4985-A01A-53ACFD4C4F0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63CCB8-26D3-4F7E-9FED-B3CDD7125B5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B8A7494E-DFD2-4FE1-A7EB-586D6001480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B80FC98D-CC3C-44B8-BB3F-AEB237CB242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F9B0BA18-C2E1-4955-9634-6A610FFFA50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1FF525FD-0A0B-4AFB-BED3-B62B158CF77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376879CE-EB49-4C84-BEDA-7A919AB016B9}"/>
            </a:ext>
          </a:extLst>
        </xdr:cNvPr>
        <xdr:cNvCxnSpPr/>
      </xdr:nvCxnSpPr>
      <xdr:spPr>
        <a:xfrm flipV="1">
          <a:off x="4634865" y="1349311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CA116BCE-AC42-4703-B9CE-C17976AA649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6E776CED-6C5B-44E7-9244-0A70F3F7A25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E2A5B459-4608-4D5C-A919-F24D2BB51334}"/>
            </a:ext>
          </a:extLst>
        </xdr:cNvPr>
        <xdr:cNvSpPr txBox="1"/>
      </xdr:nvSpPr>
      <xdr:spPr>
        <a:xfrm>
          <a:off x="4673600"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a:extLst>
            <a:ext uri="{FF2B5EF4-FFF2-40B4-BE49-F238E27FC236}">
              <a16:creationId xmlns:a16="http://schemas.microsoft.com/office/drawing/2014/main" id="{E15A8895-4BA0-4E77-8BC5-5FAC38B1B7CF}"/>
            </a:ext>
          </a:extLst>
        </xdr:cNvPr>
        <xdr:cNvCxnSpPr/>
      </xdr:nvCxnSpPr>
      <xdr:spPr>
        <a:xfrm>
          <a:off x="4546600" y="1349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8EECC46D-6BDC-4CD3-997D-525888E2C299}"/>
            </a:ext>
          </a:extLst>
        </xdr:cNvPr>
        <xdr:cNvSpPr txBox="1"/>
      </xdr:nvSpPr>
      <xdr:spPr>
        <a:xfrm>
          <a:off x="4673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A123764A-DD96-4ACE-9D6D-E4F00B0BE0C4}"/>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a:extLst>
            <a:ext uri="{FF2B5EF4-FFF2-40B4-BE49-F238E27FC236}">
              <a16:creationId xmlns:a16="http://schemas.microsoft.com/office/drawing/2014/main" id="{AB79F083-DA30-4014-8530-28DD1D2ECF4C}"/>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a:extLst>
            <a:ext uri="{FF2B5EF4-FFF2-40B4-BE49-F238E27FC236}">
              <a16:creationId xmlns:a16="http://schemas.microsoft.com/office/drawing/2014/main" id="{A57FE9A9-C5C4-4BDF-A4B5-F65D999FED4E}"/>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57786</xdr:rowOff>
    </xdr:from>
    <xdr:to>
      <xdr:col>10</xdr:col>
      <xdr:colOff>165100</xdr:colOff>
      <xdr:row>82</xdr:row>
      <xdr:rowOff>159386</xdr:rowOff>
    </xdr:to>
    <xdr:sp macro="" textlink="">
      <xdr:nvSpPr>
        <xdr:cNvPr id="295" name="フローチャート: 判断 294">
          <a:extLst>
            <a:ext uri="{FF2B5EF4-FFF2-40B4-BE49-F238E27FC236}">
              <a16:creationId xmlns:a16="http://schemas.microsoft.com/office/drawing/2014/main" id="{0D14F2CE-9360-4DD4-B466-5457696E7ED9}"/>
            </a:ext>
          </a:extLst>
        </xdr:cNvPr>
        <xdr:cNvSpPr/>
      </xdr:nvSpPr>
      <xdr:spPr>
        <a:xfrm>
          <a:off x="1968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6" name="フローチャート: 判断 295">
          <a:extLst>
            <a:ext uri="{FF2B5EF4-FFF2-40B4-BE49-F238E27FC236}">
              <a16:creationId xmlns:a16="http://schemas.microsoft.com/office/drawing/2014/main" id="{3F9CB529-98E0-43FA-934A-73F464B50E9B}"/>
            </a:ext>
          </a:extLst>
        </xdr:cNvPr>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D88E708-78AE-40D2-831A-FDC71AB7424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3963A9D-E9C7-4740-9978-E8634BCA37E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62CFA47-D76F-424B-B21B-2EA5A9403F4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9D3520A-D424-4912-B42E-11DB879C077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1B02459-556A-47A7-A218-102B73AA734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101600</xdr:rowOff>
    </xdr:from>
    <xdr:to>
      <xdr:col>24</xdr:col>
      <xdr:colOff>114300</xdr:colOff>
      <xdr:row>84</xdr:row>
      <xdr:rowOff>31750</xdr:rowOff>
    </xdr:to>
    <xdr:sp macro="" textlink="">
      <xdr:nvSpPr>
        <xdr:cNvPr id="302" name="楕円 301">
          <a:extLst>
            <a:ext uri="{FF2B5EF4-FFF2-40B4-BE49-F238E27FC236}">
              <a16:creationId xmlns:a16="http://schemas.microsoft.com/office/drawing/2014/main" id="{80C3945B-8730-4320-AD45-7342BD1FC794}"/>
            </a:ext>
          </a:extLst>
        </xdr:cNvPr>
        <xdr:cNvSpPr/>
      </xdr:nvSpPr>
      <xdr:spPr>
        <a:xfrm>
          <a:off x="4584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80027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55681207-A5DB-46DF-B86F-B6BB71133FF8}"/>
            </a:ext>
          </a:extLst>
        </xdr:cNvPr>
        <xdr:cNvSpPr txBox="1"/>
      </xdr:nvSpPr>
      <xdr:spPr>
        <a:xfrm>
          <a:off x="4673600"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69214</xdr:rowOff>
    </xdr:from>
    <xdr:to>
      <xdr:col>20</xdr:col>
      <xdr:colOff>38100</xdr:colOff>
      <xdr:row>83</xdr:row>
      <xdr:rowOff>170814</xdr:rowOff>
    </xdr:to>
    <xdr:sp macro="" textlink="">
      <xdr:nvSpPr>
        <xdr:cNvPr id="304" name="楕円 303">
          <a:extLst>
            <a:ext uri="{FF2B5EF4-FFF2-40B4-BE49-F238E27FC236}">
              <a16:creationId xmlns:a16="http://schemas.microsoft.com/office/drawing/2014/main" id="{FEC4D9D3-D788-4C19-84D6-E14A18CB0206}"/>
            </a:ext>
          </a:extLst>
        </xdr:cNvPr>
        <xdr:cNvSpPr/>
      </xdr:nvSpPr>
      <xdr:spPr>
        <a:xfrm>
          <a:off x="3746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120014</xdr:rowOff>
    </xdr:from>
    <xdr:to>
      <xdr:col>24</xdr:col>
      <xdr:colOff>63500</xdr:colOff>
      <xdr:row>83</xdr:row>
      <xdr:rowOff>152400</xdr:rowOff>
    </xdr:to>
    <xdr:cxnSp macro="">
      <xdr:nvCxnSpPr>
        <xdr:cNvPr id="305" name="直線コネクタ 304">
          <a:extLst>
            <a:ext uri="{FF2B5EF4-FFF2-40B4-BE49-F238E27FC236}">
              <a16:creationId xmlns:a16="http://schemas.microsoft.com/office/drawing/2014/main" id="{32EAC3AB-0E61-4394-A4ED-28B300F51232}"/>
            </a:ext>
          </a:extLst>
        </xdr:cNvPr>
        <xdr:cNvCxnSpPr/>
      </xdr:nvCxnSpPr>
      <xdr:spPr>
        <a:xfrm>
          <a:off x="3797300" y="14350364"/>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36830</xdr:rowOff>
    </xdr:from>
    <xdr:to>
      <xdr:col>15</xdr:col>
      <xdr:colOff>101600</xdr:colOff>
      <xdr:row>83</xdr:row>
      <xdr:rowOff>138430</xdr:rowOff>
    </xdr:to>
    <xdr:sp macro="" textlink="">
      <xdr:nvSpPr>
        <xdr:cNvPr id="306" name="楕円 305">
          <a:extLst>
            <a:ext uri="{FF2B5EF4-FFF2-40B4-BE49-F238E27FC236}">
              <a16:creationId xmlns:a16="http://schemas.microsoft.com/office/drawing/2014/main" id="{B651D928-301A-426A-B5D1-36B9CFC0CD41}"/>
            </a:ext>
          </a:extLst>
        </xdr:cNvPr>
        <xdr:cNvSpPr/>
      </xdr:nvSpPr>
      <xdr:spPr>
        <a:xfrm>
          <a:off x="2857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87630</xdr:rowOff>
    </xdr:from>
    <xdr:to>
      <xdr:col>19</xdr:col>
      <xdr:colOff>177800</xdr:colOff>
      <xdr:row>83</xdr:row>
      <xdr:rowOff>120014</xdr:rowOff>
    </xdr:to>
    <xdr:cxnSp macro="">
      <xdr:nvCxnSpPr>
        <xdr:cNvPr id="307" name="直線コネクタ 306">
          <a:extLst>
            <a:ext uri="{FF2B5EF4-FFF2-40B4-BE49-F238E27FC236}">
              <a16:creationId xmlns:a16="http://schemas.microsoft.com/office/drawing/2014/main" id="{EB5DFACF-C8AF-4E00-AE62-F933CDC0B283}"/>
            </a:ext>
          </a:extLst>
        </xdr:cNvPr>
        <xdr:cNvCxnSpPr/>
      </xdr:nvCxnSpPr>
      <xdr:spPr>
        <a:xfrm>
          <a:off x="2908300" y="143179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xdr:rowOff>
    </xdr:from>
    <xdr:to>
      <xdr:col>10</xdr:col>
      <xdr:colOff>165100</xdr:colOff>
      <xdr:row>83</xdr:row>
      <xdr:rowOff>106045</xdr:rowOff>
    </xdr:to>
    <xdr:sp macro="" textlink="">
      <xdr:nvSpPr>
        <xdr:cNvPr id="308" name="楕円 307">
          <a:extLst>
            <a:ext uri="{FF2B5EF4-FFF2-40B4-BE49-F238E27FC236}">
              <a16:creationId xmlns:a16="http://schemas.microsoft.com/office/drawing/2014/main" id="{18D2A4FA-4FD5-4FCF-A80F-909E05D61A49}"/>
            </a:ext>
          </a:extLst>
        </xdr:cNvPr>
        <xdr:cNvSpPr/>
      </xdr:nvSpPr>
      <xdr:spPr>
        <a:xfrm>
          <a:off x="1968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55245</xdr:rowOff>
    </xdr:from>
    <xdr:to>
      <xdr:col>15</xdr:col>
      <xdr:colOff>50800</xdr:colOff>
      <xdr:row>83</xdr:row>
      <xdr:rowOff>87630</xdr:rowOff>
    </xdr:to>
    <xdr:cxnSp macro="">
      <xdr:nvCxnSpPr>
        <xdr:cNvPr id="309" name="直線コネクタ 308">
          <a:extLst>
            <a:ext uri="{FF2B5EF4-FFF2-40B4-BE49-F238E27FC236}">
              <a16:creationId xmlns:a16="http://schemas.microsoft.com/office/drawing/2014/main" id="{16CF50F8-C3AC-4704-95BE-06859A65534D}"/>
            </a:ext>
          </a:extLst>
        </xdr:cNvPr>
        <xdr:cNvCxnSpPr/>
      </xdr:nvCxnSpPr>
      <xdr:spPr>
        <a:xfrm>
          <a:off x="2019300" y="142855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141605</xdr:rowOff>
    </xdr:from>
    <xdr:to>
      <xdr:col>6</xdr:col>
      <xdr:colOff>38100</xdr:colOff>
      <xdr:row>83</xdr:row>
      <xdr:rowOff>71755</xdr:rowOff>
    </xdr:to>
    <xdr:sp macro="" textlink="">
      <xdr:nvSpPr>
        <xdr:cNvPr id="310" name="楕円 309">
          <a:extLst>
            <a:ext uri="{FF2B5EF4-FFF2-40B4-BE49-F238E27FC236}">
              <a16:creationId xmlns:a16="http://schemas.microsoft.com/office/drawing/2014/main" id="{3283765F-6A59-48AC-8146-C0493C9DBF6E}"/>
            </a:ext>
          </a:extLst>
        </xdr:cNvPr>
        <xdr:cNvSpPr/>
      </xdr:nvSpPr>
      <xdr:spPr>
        <a:xfrm>
          <a:off x="1079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20955</xdr:rowOff>
    </xdr:from>
    <xdr:to>
      <xdr:col>10</xdr:col>
      <xdr:colOff>114300</xdr:colOff>
      <xdr:row>83</xdr:row>
      <xdr:rowOff>55245</xdr:rowOff>
    </xdr:to>
    <xdr:cxnSp macro="">
      <xdr:nvCxnSpPr>
        <xdr:cNvPr id="311" name="直線コネクタ 310">
          <a:extLst>
            <a:ext uri="{FF2B5EF4-FFF2-40B4-BE49-F238E27FC236}">
              <a16:creationId xmlns:a16="http://schemas.microsoft.com/office/drawing/2014/main" id="{A7F18D2C-61AA-4525-82FF-D93A36CB0363}"/>
            </a:ext>
          </a:extLst>
        </xdr:cNvPr>
        <xdr:cNvCxnSpPr/>
      </xdr:nvCxnSpPr>
      <xdr:spPr>
        <a:xfrm>
          <a:off x="1130300" y="142513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2" name="n_1aveValue【福祉施設】&#10;有形固定資産減価償却率">
          <a:extLst>
            <a:ext uri="{FF2B5EF4-FFF2-40B4-BE49-F238E27FC236}">
              <a16:creationId xmlns:a16="http://schemas.microsoft.com/office/drawing/2014/main" id="{B28BDD1F-B26A-4CA3-8522-241BAACC2405}"/>
            </a:ext>
          </a:extLst>
        </xdr:cNvPr>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3" name="n_2aveValue【福祉施設】&#10;有形固定資産減価償却率">
          <a:extLst>
            <a:ext uri="{FF2B5EF4-FFF2-40B4-BE49-F238E27FC236}">
              <a16:creationId xmlns:a16="http://schemas.microsoft.com/office/drawing/2014/main" id="{A4B54DEA-B189-458D-8F91-B2D6F51F3443}"/>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4463</xdr:rowOff>
    </xdr:from>
    <xdr:ext cx="405111" cy="259045"/>
    <xdr:sp macro="" textlink="">
      <xdr:nvSpPr>
        <xdr:cNvPr id="314" name="n_3aveValue【福祉施設】&#10;有形固定資産減価償却率">
          <a:extLst>
            <a:ext uri="{FF2B5EF4-FFF2-40B4-BE49-F238E27FC236}">
              <a16:creationId xmlns:a16="http://schemas.microsoft.com/office/drawing/2014/main" id="{6213389F-2C6A-4C16-A423-95898E2F3DCC}"/>
            </a:ext>
          </a:extLst>
        </xdr:cNvPr>
        <xdr:cNvSpPr txBox="1"/>
      </xdr:nvSpPr>
      <xdr:spPr>
        <a:xfrm>
          <a:off x="1816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315" name="n_4aveValue【福祉施設】&#10;有形固定資産減価償却率">
          <a:extLst>
            <a:ext uri="{FF2B5EF4-FFF2-40B4-BE49-F238E27FC236}">
              <a16:creationId xmlns:a16="http://schemas.microsoft.com/office/drawing/2014/main" id="{762C583D-BA49-4153-9FE9-C818E9810039}"/>
            </a:ext>
          </a:extLst>
        </xdr:cNvPr>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161941</xdr:rowOff>
    </xdr:from>
    <xdr:ext cx="405111" cy="259045"/>
    <xdr:sp macro="" textlink="">
      <xdr:nvSpPr>
        <xdr:cNvPr id="316" name="n_1mainValue【福祉施設】&#10;有形固定資産減価償却率">
          <a:extLst>
            <a:ext uri="{FF2B5EF4-FFF2-40B4-BE49-F238E27FC236}">
              <a16:creationId xmlns:a16="http://schemas.microsoft.com/office/drawing/2014/main" id="{6F4FC961-3C9A-48E7-A27D-C2FEA0CC7EEC}"/>
            </a:ext>
          </a:extLst>
        </xdr:cNvPr>
        <xdr:cNvSpPr txBox="1"/>
      </xdr:nvSpPr>
      <xdr:spPr>
        <a:xfrm>
          <a:off x="35820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129557</xdr:rowOff>
    </xdr:from>
    <xdr:ext cx="405111" cy="259045"/>
    <xdr:sp macro="" textlink="">
      <xdr:nvSpPr>
        <xdr:cNvPr id="317" name="n_2mainValue【福祉施設】&#10;有形固定資産減価償却率">
          <a:extLst>
            <a:ext uri="{FF2B5EF4-FFF2-40B4-BE49-F238E27FC236}">
              <a16:creationId xmlns:a16="http://schemas.microsoft.com/office/drawing/2014/main" id="{6271539C-1107-4FB7-8DFD-31B054792EE4}"/>
            </a:ext>
          </a:extLst>
        </xdr:cNvPr>
        <xdr:cNvSpPr txBox="1"/>
      </xdr:nvSpPr>
      <xdr:spPr>
        <a:xfrm>
          <a:off x="2705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97172</xdr:rowOff>
    </xdr:from>
    <xdr:ext cx="405111" cy="259045"/>
    <xdr:sp macro="" textlink="">
      <xdr:nvSpPr>
        <xdr:cNvPr id="318" name="n_3mainValue【福祉施設】&#10;有形固定資産減価償却率">
          <a:extLst>
            <a:ext uri="{FF2B5EF4-FFF2-40B4-BE49-F238E27FC236}">
              <a16:creationId xmlns:a16="http://schemas.microsoft.com/office/drawing/2014/main" id="{1E783B1A-BF58-45DF-8944-5B4580DEED3F}"/>
            </a:ext>
          </a:extLst>
        </xdr:cNvPr>
        <xdr:cNvSpPr txBox="1"/>
      </xdr:nvSpPr>
      <xdr:spPr>
        <a:xfrm>
          <a:off x="1816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62882</xdr:rowOff>
    </xdr:from>
    <xdr:ext cx="405111" cy="259045"/>
    <xdr:sp macro="" textlink="">
      <xdr:nvSpPr>
        <xdr:cNvPr id="319" name="n_4mainValue【福祉施設】&#10;有形固定資産減価償却率">
          <a:extLst>
            <a:ext uri="{FF2B5EF4-FFF2-40B4-BE49-F238E27FC236}">
              <a16:creationId xmlns:a16="http://schemas.microsoft.com/office/drawing/2014/main" id="{B06C1EDD-9C40-44D3-B4B5-4BA9FDA9581E}"/>
            </a:ext>
          </a:extLst>
        </xdr:cNvPr>
        <xdr:cNvSpPr txBox="1"/>
      </xdr:nvSpPr>
      <xdr:spPr>
        <a:xfrm>
          <a:off x="927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8947B4B-4EC2-4C03-A9BC-891B4C2D6EA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FB3F6BF2-8137-4195-BF12-B1545DB5FF0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A97D33F7-EA9E-45CC-8B60-1ABBE4DA89B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F722AAC5-12CD-4003-8D1E-2E36997C3F3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22ABB01-F7D4-4A7B-8FB8-4F6FA817C34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DC85AFA-ABF4-4973-9559-DFA3995591C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6814C3A5-7DFA-44D9-AAD9-7A8CE6B5DEA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A9007ED3-077F-4B39-A323-055577A7ED2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6A66E0C0-C288-4964-83BB-7E6B96DEF6B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4FFFB39A-1576-427D-B377-3E681F54064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A45E29CF-F12D-46B0-B240-00B3AD9FF64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ACA076D4-7452-426A-B8B0-C586D7C841D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D0AEEB02-258C-4C58-B36A-1581528038E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396CE1A8-92B0-4C9E-B66B-4844C911336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E1C5AB03-E9B7-4894-A2E5-CE92D2517E5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5DAE1599-D094-43AB-8B73-7159E65E5A2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583F9096-2ACC-4E27-9A54-82F2F8E4A86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9237924-7357-4F39-B455-65C0920208A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AAF572C3-B20B-418F-8842-C276AFBDF57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A390EC57-72C8-4439-9E6D-1B5039FDFB6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DEDB6B9C-CA4F-4725-B540-3965626B2C3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990D653B-9EBB-4F1C-9B9E-D674B89878A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159F4320-E12E-4CD3-A141-4998E74AA93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253C3893-3292-4DF9-AC3C-5B6CB56FDA43}"/>
            </a:ext>
          </a:extLst>
        </xdr:cNvPr>
        <xdr:cNvCxnSpPr/>
      </xdr:nvCxnSpPr>
      <xdr:spPr>
        <a:xfrm flipV="1">
          <a:off x="10476865" y="13510261"/>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CEFE53AA-3406-4198-9D42-7D9B4A36B913}"/>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5384FC8F-F11C-41FA-B5FF-40557D2ADD6E}"/>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a:extLst>
            <a:ext uri="{FF2B5EF4-FFF2-40B4-BE49-F238E27FC236}">
              <a16:creationId xmlns:a16="http://schemas.microsoft.com/office/drawing/2014/main" id="{3FD6F1B7-612D-4749-84AA-209574054FA4}"/>
            </a:ext>
          </a:extLst>
        </xdr:cNvPr>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a:extLst>
            <a:ext uri="{FF2B5EF4-FFF2-40B4-BE49-F238E27FC236}">
              <a16:creationId xmlns:a16="http://schemas.microsoft.com/office/drawing/2014/main" id="{F703F686-E2CA-40CF-8E73-BC176602F6EE}"/>
            </a:ext>
          </a:extLst>
        </xdr:cNvPr>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140988</xdr:rowOff>
    </xdr:from>
    <xdr:ext cx="469744" cy="259045"/>
    <xdr:sp macro="" textlink="">
      <xdr:nvSpPr>
        <xdr:cNvPr id="348" name="【福祉施設】&#10;一人当たり面積平均値テキスト">
          <a:extLst>
            <a:ext uri="{FF2B5EF4-FFF2-40B4-BE49-F238E27FC236}">
              <a16:creationId xmlns:a16="http://schemas.microsoft.com/office/drawing/2014/main" id="{88854F81-7E92-455D-BE90-06AD3C87E6BC}"/>
            </a:ext>
          </a:extLst>
        </xdr:cNvPr>
        <xdr:cNvSpPr txBox="1"/>
      </xdr:nvSpPr>
      <xdr:spPr>
        <a:xfrm>
          <a:off x="10515600" y="14371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a:extLst>
            <a:ext uri="{FF2B5EF4-FFF2-40B4-BE49-F238E27FC236}">
              <a16:creationId xmlns:a16="http://schemas.microsoft.com/office/drawing/2014/main" id="{92AF9480-01D7-4AD2-AED7-598127191D6C}"/>
            </a:ext>
          </a:extLst>
        </xdr:cNvPr>
        <xdr:cNvSpPr/>
      </xdr:nvSpPr>
      <xdr:spPr>
        <a:xfrm>
          <a:off x="10426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a:extLst>
            <a:ext uri="{FF2B5EF4-FFF2-40B4-BE49-F238E27FC236}">
              <a16:creationId xmlns:a16="http://schemas.microsoft.com/office/drawing/2014/main" id="{7E192B4A-3524-48EC-B6DB-717C163F8848}"/>
            </a:ext>
          </a:extLst>
        </xdr:cNvPr>
        <xdr:cNvSpPr/>
      </xdr:nvSpPr>
      <xdr:spPr>
        <a:xfrm>
          <a:off x="9588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a:extLst>
            <a:ext uri="{FF2B5EF4-FFF2-40B4-BE49-F238E27FC236}">
              <a16:creationId xmlns:a16="http://schemas.microsoft.com/office/drawing/2014/main" id="{AA5B698E-A33F-460C-A8A5-0C66777D0368}"/>
            </a:ext>
          </a:extLst>
        </xdr:cNvPr>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2539</xdr:rowOff>
    </xdr:from>
    <xdr:to>
      <xdr:col>41</xdr:col>
      <xdr:colOff>101600</xdr:colOff>
      <xdr:row>85</xdr:row>
      <xdr:rowOff>104139</xdr:rowOff>
    </xdr:to>
    <xdr:sp macro="" textlink="">
      <xdr:nvSpPr>
        <xdr:cNvPr id="352" name="フローチャート: 判断 351">
          <a:extLst>
            <a:ext uri="{FF2B5EF4-FFF2-40B4-BE49-F238E27FC236}">
              <a16:creationId xmlns:a16="http://schemas.microsoft.com/office/drawing/2014/main" id="{03DF6A24-8B49-4BA9-98A6-CABFE9A46A7B}"/>
            </a:ext>
          </a:extLst>
        </xdr:cNvPr>
        <xdr:cNvSpPr/>
      </xdr:nvSpPr>
      <xdr:spPr>
        <a:xfrm>
          <a:off x="7810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2539</xdr:rowOff>
    </xdr:from>
    <xdr:to>
      <xdr:col>36</xdr:col>
      <xdr:colOff>165100</xdr:colOff>
      <xdr:row>85</xdr:row>
      <xdr:rowOff>104139</xdr:rowOff>
    </xdr:to>
    <xdr:sp macro="" textlink="">
      <xdr:nvSpPr>
        <xdr:cNvPr id="353" name="フローチャート: 判断 352">
          <a:extLst>
            <a:ext uri="{FF2B5EF4-FFF2-40B4-BE49-F238E27FC236}">
              <a16:creationId xmlns:a16="http://schemas.microsoft.com/office/drawing/2014/main" id="{0AE795F8-F94E-459B-A0B7-8FBABFC20CC5}"/>
            </a:ext>
          </a:extLst>
        </xdr:cNvPr>
        <xdr:cNvSpPr/>
      </xdr:nvSpPr>
      <xdr:spPr>
        <a:xfrm>
          <a:off x="6921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D2B5BFA-F103-40A8-89DA-1A3352401C8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BD845B0-BE0D-4ADE-AF72-3896B54C634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16C7260-318C-403C-8793-0D284DB4705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6051208-0D74-4E6E-AF72-75016192544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45DD3DD-FF4E-48F4-AD46-FA02C07003E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59" name="楕円 358">
          <a:extLst>
            <a:ext uri="{FF2B5EF4-FFF2-40B4-BE49-F238E27FC236}">
              <a16:creationId xmlns:a16="http://schemas.microsoft.com/office/drawing/2014/main" id="{6E85F44A-116B-4F4F-BE43-3FD68B64CEA2}"/>
            </a:ext>
          </a:extLst>
        </xdr:cNvPr>
        <xdr:cNvSpPr/>
      </xdr:nvSpPr>
      <xdr:spPr>
        <a:xfrm>
          <a:off x="10426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29227</xdr:rowOff>
    </xdr:from>
    <xdr:ext cx="469744" cy="259045"/>
    <xdr:sp macro="" textlink="">
      <xdr:nvSpPr>
        <xdr:cNvPr id="360" name="【福祉施設】&#10;一人当たり面積該当値テキスト">
          <a:extLst>
            <a:ext uri="{FF2B5EF4-FFF2-40B4-BE49-F238E27FC236}">
              <a16:creationId xmlns:a16="http://schemas.microsoft.com/office/drawing/2014/main" id="{01194496-02A0-46F6-9EC8-4F408AA60F28}"/>
            </a:ext>
          </a:extLst>
        </xdr:cNvPr>
        <xdr:cNvSpPr txBox="1"/>
      </xdr:nvSpPr>
      <xdr:spPr>
        <a:xfrm>
          <a:off x="10515600"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13970</xdr:rowOff>
    </xdr:from>
    <xdr:to>
      <xdr:col>50</xdr:col>
      <xdr:colOff>165100</xdr:colOff>
      <xdr:row>83</xdr:row>
      <xdr:rowOff>115570</xdr:rowOff>
    </xdr:to>
    <xdr:sp macro="" textlink="">
      <xdr:nvSpPr>
        <xdr:cNvPr id="361" name="楕円 360">
          <a:extLst>
            <a:ext uri="{FF2B5EF4-FFF2-40B4-BE49-F238E27FC236}">
              <a16:creationId xmlns:a16="http://schemas.microsoft.com/office/drawing/2014/main" id="{5F6E15BC-C3A0-447B-BE1B-6F0C00844D34}"/>
            </a:ext>
          </a:extLst>
        </xdr:cNvPr>
        <xdr:cNvSpPr/>
      </xdr:nvSpPr>
      <xdr:spPr>
        <a:xfrm>
          <a:off x="9588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57150</xdr:rowOff>
    </xdr:from>
    <xdr:to>
      <xdr:col>55</xdr:col>
      <xdr:colOff>0</xdr:colOff>
      <xdr:row>83</xdr:row>
      <xdr:rowOff>64770</xdr:rowOff>
    </xdr:to>
    <xdr:cxnSp macro="">
      <xdr:nvCxnSpPr>
        <xdr:cNvPr id="362" name="直線コネクタ 361">
          <a:extLst>
            <a:ext uri="{FF2B5EF4-FFF2-40B4-BE49-F238E27FC236}">
              <a16:creationId xmlns:a16="http://schemas.microsoft.com/office/drawing/2014/main" id="{339356BB-662A-4D01-AA42-335417102E21}"/>
            </a:ext>
          </a:extLst>
        </xdr:cNvPr>
        <xdr:cNvCxnSpPr/>
      </xdr:nvCxnSpPr>
      <xdr:spPr>
        <a:xfrm flipV="1">
          <a:off x="9639300" y="14287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25400</xdr:rowOff>
    </xdr:from>
    <xdr:to>
      <xdr:col>46</xdr:col>
      <xdr:colOff>38100</xdr:colOff>
      <xdr:row>83</xdr:row>
      <xdr:rowOff>127000</xdr:rowOff>
    </xdr:to>
    <xdr:sp macro="" textlink="">
      <xdr:nvSpPr>
        <xdr:cNvPr id="363" name="楕円 362">
          <a:extLst>
            <a:ext uri="{FF2B5EF4-FFF2-40B4-BE49-F238E27FC236}">
              <a16:creationId xmlns:a16="http://schemas.microsoft.com/office/drawing/2014/main" id="{27238706-49D3-42B6-B1C3-9471B3431194}"/>
            </a:ext>
          </a:extLst>
        </xdr:cNvPr>
        <xdr:cNvSpPr/>
      </xdr:nvSpPr>
      <xdr:spPr>
        <a:xfrm>
          <a:off x="8699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64770</xdr:rowOff>
    </xdr:from>
    <xdr:to>
      <xdr:col>50</xdr:col>
      <xdr:colOff>114300</xdr:colOff>
      <xdr:row>83</xdr:row>
      <xdr:rowOff>76200</xdr:rowOff>
    </xdr:to>
    <xdr:cxnSp macro="">
      <xdr:nvCxnSpPr>
        <xdr:cNvPr id="364" name="直線コネクタ 363">
          <a:extLst>
            <a:ext uri="{FF2B5EF4-FFF2-40B4-BE49-F238E27FC236}">
              <a16:creationId xmlns:a16="http://schemas.microsoft.com/office/drawing/2014/main" id="{2699CD05-64E4-4BC7-8920-9A36BC76E211}"/>
            </a:ext>
          </a:extLst>
        </xdr:cNvPr>
        <xdr:cNvCxnSpPr/>
      </xdr:nvCxnSpPr>
      <xdr:spPr>
        <a:xfrm flipV="1">
          <a:off x="8750300" y="142951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33020</xdr:rowOff>
    </xdr:from>
    <xdr:to>
      <xdr:col>41</xdr:col>
      <xdr:colOff>101600</xdr:colOff>
      <xdr:row>83</xdr:row>
      <xdr:rowOff>134620</xdr:rowOff>
    </xdr:to>
    <xdr:sp macro="" textlink="">
      <xdr:nvSpPr>
        <xdr:cNvPr id="365" name="楕円 364">
          <a:extLst>
            <a:ext uri="{FF2B5EF4-FFF2-40B4-BE49-F238E27FC236}">
              <a16:creationId xmlns:a16="http://schemas.microsoft.com/office/drawing/2014/main" id="{57B2D027-05EE-4BF7-BCE9-985AF0BDEAC7}"/>
            </a:ext>
          </a:extLst>
        </xdr:cNvPr>
        <xdr:cNvSpPr/>
      </xdr:nvSpPr>
      <xdr:spPr>
        <a:xfrm>
          <a:off x="7810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76200</xdr:rowOff>
    </xdr:from>
    <xdr:to>
      <xdr:col>45</xdr:col>
      <xdr:colOff>177800</xdr:colOff>
      <xdr:row>83</xdr:row>
      <xdr:rowOff>83820</xdr:rowOff>
    </xdr:to>
    <xdr:cxnSp macro="">
      <xdr:nvCxnSpPr>
        <xdr:cNvPr id="366" name="直線コネクタ 365">
          <a:extLst>
            <a:ext uri="{FF2B5EF4-FFF2-40B4-BE49-F238E27FC236}">
              <a16:creationId xmlns:a16="http://schemas.microsoft.com/office/drawing/2014/main" id="{30D59BE9-FD2B-4578-A22A-74EF32C6D7F3}"/>
            </a:ext>
          </a:extLst>
        </xdr:cNvPr>
        <xdr:cNvCxnSpPr/>
      </xdr:nvCxnSpPr>
      <xdr:spPr>
        <a:xfrm flipV="1">
          <a:off x="7861300" y="14306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36830</xdr:rowOff>
    </xdr:from>
    <xdr:to>
      <xdr:col>36</xdr:col>
      <xdr:colOff>165100</xdr:colOff>
      <xdr:row>83</xdr:row>
      <xdr:rowOff>138430</xdr:rowOff>
    </xdr:to>
    <xdr:sp macro="" textlink="">
      <xdr:nvSpPr>
        <xdr:cNvPr id="367" name="楕円 366">
          <a:extLst>
            <a:ext uri="{FF2B5EF4-FFF2-40B4-BE49-F238E27FC236}">
              <a16:creationId xmlns:a16="http://schemas.microsoft.com/office/drawing/2014/main" id="{D4B9B310-E354-4E6F-8206-CC137AC94475}"/>
            </a:ext>
          </a:extLst>
        </xdr:cNvPr>
        <xdr:cNvSpPr/>
      </xdr:nvSpPr>
      <xdr:spPr>
        <a:xfrm>
          <a:off x="6921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83820</xdr:rowOff>
    </xdr:from>
    <xdr:to>
      <xdr:col>41</xdr:col>
      <xdr:colOff>50800</xdr:colOff>
      <xdr:row>83</xdr:row>
      <xdr:rowOff>87630</xdr:rowOff>
    </xdr:to>
    <xdr:cxnSp macro="">
      <xdr:nvCxnSpPr>
        <xdr:cNvPr id="368" name="直線コネクタ 367">
          <a:extLst>
            <a:ext uri="{FF2B5EF4-FFF2-40B4-BE49-F238E27FC236}">
              <a16:creationId xmlns:a16="http://schemas.microsoft.com/office/drawing/2014/main" id="{1EC3F021-4806-4D2E-9D38-0370E0276CC8}"/>
            </a:ext>
          </a:extLst>
        </xdr:cNvPr>
        <xdr:cNvCxnSpPr/>
      </xdr:nvCxnSpPr>
      <xdr:spPr>
        <a:xfrm flipV="1">
          <a:off x="6972300" y="14314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76216</xdr:rowOff>
    </xdr:from>
    <xdr:ext cx="469744" cy="259045"/>
    <xdr:sp macro="" textlink="">
      <xdr:nvSpPr>
        <xdr:cNvPr id="369" name="n_1aveValue【福祉施設】&#10;一人当たり面積">
          <a:extLst>
            <a:ext uri="{FF2B5EF4-FFF2-40B4-BE49-F238E27FC236}">
              <a16:creationId xmlns:a16="http://schemas.microsoft.com/office/drawing/2014/main" id="{C926C561-D6E9-4CE2-8F53-D7FE91684D53}"/>
            </a:ext>
          </a:extLst>
        </xdr:cNvPr>
        <xdr:cNvSpPr txBox="1"/>
      </xdr:nvSpPr>
      <xdr:spPr>
        <a:xfrm>
          <a:off x="9391727" y="144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70" name="n_2aveValue【福祉施設】&#10;一人当たり面積">
          <a:extLst>
            <a:ext uri="{FF2B5EF4-FFF2-40B4-BE49-F238E27FC236}">
              <a16:creationId xmlns:a16="http://schemas.microsoft.com/office/drawing/2014/main" id="{293928BC-B6F2-4B7F-B53F-F70D25CED2A9}"/>
            </a:ext>
          </a:extLst>
        </xdr:cNvPr>
        <xdr:cNvSpPr txBox="1"/>
      </xdr:nvSpPr>
      <xdr:spPr>
        <a:xfrm>
          <a:off x="8515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95266</xdr:rowOff>
    </xdr:from>
    <xdr:ext cx="469744" cy="259045"/>
    <xdr:sp macro="" textlink="">
      <xdr:nvSpPr>
        <xdr:cNvPr id="371" name="n_3aveValue【福祉施設】&#10;一人当たり面積">
          <a:extLst>
            <a:ext uri="{FF2B5EF4-FFF2-40B4-BE49-F238E27FC236}">
              <a16:creationId xmlns:a16="http://schemas.microsoft.com/office/drawing/2014/main" id="{64F5BD8A-7AB2-45C1-89AE-E0DF283E703C}"/>
            </a:ext>
          </a:extLst>
        </xdr:cNvPr>
        <xdr:cNvSpPr txBox="1"/>
      </xdr:nvSpPr>
      <xdr:spPr>
        <a:xfrm>
          <a:off x="7626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95266</xdr:rowOff>
    </xdr:from>
    <xdr:ext cx="469744" cy="259045"/>
    <xdr:sp macro="" textlink="">
      <xdr:nvSpPr>
        <xdr:cNvPr id="372" name="n_4aveValue【福祉施設】&#10;一人当たり面積">
          <a:extLst>
            <a:ext uri="{FF2B5EF4-FFF2-40B4-BE49-F238E27FC236}">
              <a16:creationId xmlns:a16="http://schemas.microsoft.com/office/drawing/2014/main" id="{D02D9360-F75B-4753-AADD-0BEF9265ECF8}"/>
            </a:ext>
          </a:extLst>
        </xdr:cNvPr>
        <xdr:cNvSpPr txBox="1"/>
      </xdr:nvSpPr>
      <xdr:spPr>
        <a:xfrm>
          <a:off x="6737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132097</xdr:rowOff>
    </xdr:from>
    <xdr:ext cx="469744" cy="259045"/>
    <xdr:sp macro="" textlink="">
      <xdr:nvSpPr>
        <xdr:cNvPr id="373" name="n_1mainValue【福祉施設】&#10;一人当たり面積">
          <a:extLst>
            <a:ext uri="{FF2B5EF4-FFF2-40B4-BE49-F238E27FC236}">
              <a16:creationId xmlns:a16="http://schemas.microsoft.com/office/drawing/2014/main" id="{DFAF3197-574E-4534-9AF8-AE505465F2C9}"/>
            </a:ext>
          </a:extLst>
        </xdr:cNvPr>
        <xdr:cNvSpPr txBox="1"/>
      </xdr:nvSpPr>
      <xdr:spPr>
        <a:xfrm>
          <a:off x="93917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143527</xdr:rowOff>
    </xdr:from>
    <xdr:ext cx="469744" cy="259045"/>
    <xdr:sp macro="" textlink="">
      <xdr:nvSpPr>
        <xdr:cNvPr id="374" name="n_2mainValue【福祉施設】&#10;一人当たり面積">
          <a:extLst>
            <a:ext uri="{FF2B5EF4-FFF2-40B4-BE49-F238E27FC236}">
              <a16:creationId xmlns:a16="http://schemas.microsoft.com/office/drawing/2014/main" id="{88CE2B92-4152-4927-BE17-1471EFAFE422}"/>
            </a:ext>
          </a:extLst>
        </xdr:cNvPr>
        <xdr:cNvSpPr txBox="1"/>
      </xdr:nvSpPr>
      <xdr:spPr>
        <a:xfrm>
          <a:off x="8515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151147</xdr:rowOff>
    </xdr:from>
    <xdr:ext cx="469744" cy="259045"/>
    <xdr:sp macro="" textlink="">
      <xdr:nvSpPr>
        <xdr:cNvPr id="375" name="n_3mainValue【福祉施設】&#10;一人当たり面積">
          <a:extLst>
            <a:ext uri="{FF2B5EF4-FFF2-40B4-BE49-F238E27FC236}">
              <a16:creationId xmlns:a16="http://schemas.microsoft.com/office/drawing/2014/main" id="{2CB82694-2BF7-481C-B4E5-25A7A403D977}"/>
            </a:ext>
          </a:extLst>
        </xdr:cNvPr>
        <xdr:cNvSpPr txBox="1"/>
      </xdr:nvSpPr>
      <xdr:spPr>
        <a:xfrm>
          <a:off x="7626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154957</xdr:rowOff>
    </xdr:from>
    <xdr:ext cx="469744" cy="259045"/>
    <xdr:sp macro="" textlink="">
      <xdr:nvSpPr>
        <xdr:cNvPr id="376" name="n_4mainValue【福祉施設】&#10;一人当たり面積">
          <a:extLst>
            <a:ext uri="{FF2B5EF4-FFF2-40B4-BE49-F238E27FC236}">
              <a16:creationId xmlns:a16="http://schemas.microsoft.com/office/drawing/2014/main" id="{CC8290BD-802C-4461-A72A-9EA6DD199193}"/>
            </a:ext>
          </a:extLst>
        </xdr:cNvPr>
        <xdr:cNvSpPr txBox="1"/>
      </xdr:nvSpPr>
      <xdr:spPr>
        <a:xfrm>
          <a:off x="6737427"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639B9EE-3FD5-4953-AEF3-32C74C11461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6B90E31A-9733-49EA-94AD-35701113F50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BCE36261-13DF-4DC1-92EF-A32192AA4E4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F8A4F6E4-AF71-4C63-B624-F5A4F58FB99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89F4D724-A840-44BB-9673-BC1E097EC59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79E9AFE5-3108-4092-A85C-0C1A0AAFAA7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C9CADA92-546D-424A-8A7C-E236E539163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56C69648-3AED-459E-A3FC-37798C6D05B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F73A9DAA-E974-469C-A168-FA767395E0C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F1408592-5809-4DB4-8655-C1C329F3515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1FBC8E6C-51D8-47AB-B066-0AA9DE3D1D2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DA0BA13C-6EDF-4F07-B6FD-E2F0C51A0A7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DA9F5933-2659-46B2-B2BD-6A50FB930C4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B665486C-69D4-4A97-B069-0AC6A8C78F1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8343DADE-3D63-4C78-B835-ABA69781DA5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1F25D34E-236A-49F9-9E1B-A9B69D6E5D3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3F7344CC-725A-4FC5-AC1C-C222F271FC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652F2989-675F-4DE2-8C35-112B608DA14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A538DF78-0DBA-4CBF-9AD6-DF6E07B9B64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BD49085C-0F11-4179-BC78-944A234136B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932987F3-541B-42C0-8B1E-23E4A4B8F3B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13466FFA-230C-4AAD-BA6B-BCEA9751030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6B371459-D6FB-46A7-830A-FCFF6FFAC2C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4BD5FB9A-0327-48EB-A27E-02AEDDD672E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CFB2B7E8-DE70-4508-85E7-85204DAB745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46B43223-6422-49B9-9E72-6849F6DC6991}"/>
            </a:ext>
          </a:extLst>
        </xdr:cNvPr>
        <xdr:cNvCxnSpPr/>
      </xdr:nvCxnSpPr>
      <xdr:spPr>
        <a:xfrm flipV="1">
          <a:off x="4634865"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EDF75A56-69D5-4C3E-934A-9294F73C78B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6EB7BB17-F4BF-47A2-9E87-C1FB1E8CE82A}"/>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113DBE22-30AF-48F5-A1FA-AC1BD9C802B7}"/>
            </a:ext>
          </a:extLst>
        </xdr:cNvPr>
        <xdr:cNvSpPr txBox="1"/>
      </xdr:nvSpPr>
      <xdr:spPr>
        <a:xfrm>
          <a:off x="4673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a:extLst>
            <a:ext uri="{FF2B5EF4-FFF2-40B4-BE49-F238E27FC236}">
              <a16:creationId xmlns:a16="http://schemas.microsoft.com/office/drawing/2014/main" id="{0E276E1F-BC4F-48CF-A194-F38AB80AD51F}"/>
            </a:ext>
          </a:extLst>
        </xdr:cNvPr>
        <xdr:cNvCxnSpPr/>
      </xdr:nvCxnSpPr>
      <xdr:spPr>
        <a:xfrm>
          <a:off x="4546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61340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36443F6F-AE90-42E7-BC9C-AD764448F151}"/>
            </a:ext>
          </a:extLst>
        </xdr:cNvPr>
        <xdr:cNvSpPr txBox="1"/>
      </xdr:nvSpPr>
      <xdr:spPr>
        <a:xfrm>
          <a:off x="4673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a:extLst>
            <a:ext uri="{FF2B5EF4-FFF2-40B4-BE49-F238E27FC236}">
              <a16:creationId xmlns:a16="http://schemas.microsoft.com/office/drawing/2014/main" id="{14735FCE-8CC7-4193-B6A2-41EA669B320C}"/>
            </a:ext>
          </a:extLst>
        </xdr:cNvPr>
        <xdr:cNvSpPr/>
      </xdr:nvSpPr>
      <xdr:spPr>
        <a:xfrm>
          <a:off x="4584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a:extLst>
            <a:ext uri="{FF2B5EF4-FFF2-40B4-BE49-F238E27FC236}">
              <a16:creationId xmlns:a16="http://schemas.microsoft.com/office/drawing/2014/main" id="{C5AF8B20-E6FF-4F2A-9FD2-B585816691CE}"/>
            </a:ext>
          </a:extLst>
        </xdr:cNvPr>
        <xdr:cNvSpPr/>
      </xdr:nvSpPr>
      <xdr:spPr>
        <a:xfrm>
          <a:off x="3746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a:extLst>
            <a:ext uri="{FF2B5EF4-FFF2-40B4-BE49-F238E27FC236}">
              <a16:creationId xmlns:a16="http://schemas.microsoft.com/office/drawing/2014/main" id="{F8209253-7749-4E5B-BC9F-DBF2F2CF4B90}"/>
            </a:ext>
          </a:extLst>
        </xdr:cNvPr>
        <xdr:cNvSpPr/>
      </xdr:nvSpPr>
      <xdr:spPr>
        <a:xfrm>
          <a:off x="2857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43362</xdr:rowOff>
    </xdr:from>
    <xdr:to>
      <xdr:col>10</xdr:col>
      <xdr:colOff>165100</xdr:colOff>
      <xdr:row>104</xdr:row>
      <xdr:rowOff>144962</xdr:rowOff>
    </xdr:to>
    <xdr:sp macro="" textlink="">
      <xdr:nvSpPr>
        <xdr:cNvPr id="411" name="フローチャート: 判断 410">
          <a:extLst>
            <a:ext uri="{FF2B5EF4-FFF2-40B4-BE49-F238E27FC236}">
              <a16:creationId xmlns:a16="http://schemas.microsoft.com/office/drawing/2014/main" id="{B5054A96-BF20-4174-83C1-0A60F95BF283}"/>
            </a:ext>
          </a:extLst>
        </xdr:cNvPr>
        <xdr:cNvSpPr/>
      </xdr:nvSpPr>
      <xdr:spPr>
        <a:xfrm>
          <a:off x="1968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2" name="フローチャート: 判断 411">
          <a:extLst>
            <a:ext uri="{FF2B5EF4-FFF2-40B4-BE49-F238E27FC236}">
              <a16:creationId xmlns:a16="http://schemas.microsoft.com/office/drawing/2014/main" id="{F7C74E39-F74C-427C-8F06-0DAA5535760D}"/>
            </a:ext>
          </a:extLst>
        </xdr:cNvPr>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38EA2E1-1331-4B00-BA3A-DC6D5EAA497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C20D69E-4358-4D02-9C7A-17C8592F713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DEC2286-B2CC-4AED-9412-CC49FDFFD36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ED807CB-7F35-44B6-9777-62BE10B0651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8A53D48-25F5-4C05-99A0-BEF925237CF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58057</xdr:rowOff>
    </xdr:from>
    <xdr:to>
      <xdr:col>24</xdr:col>
      <xdr:colOff>114300</xdr:colOff>
      <xdr:row>107</xdr:row>
      <xdr:rowOff>159657</xdr:rowOff>
    </xdr:to>
    <xdr:sp macro="" textlink="">
      <xdr:nvSpPr>
        <xdr:cNvPr id="418" name="楕円 417">
          <a:extLst>
            <a:ext uri="{FF2B5EF4-FFF2-40B4-BE49-F238E27FC236}">
              <a16:creationId xmlns:a16="http://schemas.microsoft.com/office/drawing/2014/main" id="{01D7161A-858B-4A45-92C6-C5D156B07C45}"/>
            </a:ext>
          </a:extLst>
        </xdr:cNvPr>
        <xdr:cNvSpPr/>
      </xdr:nvSpPr>
      <xdr:spPr>
        <a:xfrm>
          <a:off x="45847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36484</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4D3E42B7-9BAC-41A4-A399-A6051888FD42}"/>
            </a:ext>
          </a:extLst>
        </xdr:cNvPr>
        <xdr:cNvSpPr txBox="1"/>
      </xdr:nvSpPr>
      <xdr:spPr>
        <a:xfrm>
          <a:off x="4673600"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51526</xdr:rowOff>
    </xdr:from>
    <xdr:to>
      <xdr:col>20</xdr:col>
      <xdr:colOff>38100</xdr:colOff>
      <xdr:row>107</xdr:row>
      <xdr:rowOff>153126</xdr:rowOff>
    </xdr:to>
    <xdr:sp macro="" textlink="">
      <xdr:nvSpPr>
        <xdr:cNvPr id="420" name="楕円 419">
          <a:extLst>
            <a:ext uri="{FF2B5EF4-FFF2-40B4-BE49-F238E27FC236}">
              <a16:creationId xmlns:a16="http://schemas.microsoft.com/office/drawing/2014/main" id="{377FB67B-97C3-4951-9555-2822616A45CF}"/>
            </a:ext>
          </a:extLst>
        </xdr:cNvPr>
        <xdr:cNvSpPr/>
      </xdr:nvSpPr>
      <xdr:spPr>
        <a:xfrm>
          <a:off x="3746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102326</xdr:rowOff>
    </xdr:from>
    <xdr:to>
      <xdr:col>24</xdr:col>
      <xdr:colOff>63500</xdr:colOff>
      <xdr:row>107</xdr:row>
      <xdr:rowOff>108857</xdr:rowOff>
    </xdr:to>
    <xdr:cxnSp macro="">
      <xdr:nvCxnSpPr>
        <xdr:cNvPr id="421" name="直線コネクタ 420">
          <a:extLst>
            <a:ext uri="{FF2B5EF4-FFF2-40B4-BE49-F238E27FC236}">
              <a16:creationId xmlns:a16="http://schemas.microsoft.com/office/drawing/2014/main" id="{1BED348B-2B6D-449A-8B12-5536BBE71843}"/>
            </a:ext>
          </a:extLst>
        </xdr:cNvPr>
        <xdr:cNvCxnSpPr/>
      </xdr:nvCxnSpPr>
      <xdr:spPr>
        <a:xfrm>
          <a:off x="3797300" y="1844747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38463</xdr:rowOff>
    </xdr:from>
    <xdr:to>
      <xdr:col>15</xdr:col>
      <xdr:colOff>101600</xdr:colOff>
      <xdr:row>107</xdr:row>
      <xdr:rowOff>140063</xdr:rowOff>
    </xdr:to>
    <xdr:sp macro="" textlink="">
      <xdr:nvSpPr>
        <xdr:cNvPr id="422" name="楕円 421">
          <a:extLst>
            <a:ext uri="{FF2B5EF4-FFF2-40B4-BE49-F238E27FC236}">
              <a16:creationId xmlns:a16="http://schemas.microsoft.com/office/drawing/2014/main" id="{511E906F-48B3-440B-B454-6329B407B511}"/>
            </a:ext>
          </a:extLst>
        </xdr:cNvPr>
        <xdr:cNvSpPr/>
      </xdr:nvSpPr>
      <xdr:spPr>
        <a:xfrm>
          <a:off x="2857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89263</xdr:rowOff>
    </xdr:from>
    <xdr:to>
      <xdr:col>19</xdr:col>
      <xdr:colOff>177800</xdr:colOff>
      <xdr:row>107</xdr:row>
      <xdr:rowOff>102326</xdr:rowOff>
    </xdr:to>
    <xdr:cxnSp macro="">
      <xdr:nvCxnSpPr>
        <xdr:cNvPr id="423" name="直線コネクタ 422">
          <a:extLst>
            <a:ext uri="{FF2B5EF4-FFF2-40B4-BE49-F238E27FC236}">
              <a16:creationId xmlns:a16="http://schemas.microsoft.com/office/drawing/2014/main" id="{EE91DBCB-076E-4BB5-80AB-9EE6A6BF66EE}"/>
            </a:ext>
          </a:extLst>
        </xdr:cNvPr>
        <xdr:cNvCxnSpPr/>
      </xdr:nvCxnSpPr>
      <xdr:spPr>
        <a:xfrm>
          <a:off x="2908300" y="1843441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25400</xdr:rowOff>
    </xdr:from>
    <xdr:to>
      <xdr:col>10</xdr:col>
      <xdr:colOff>165100</xdr:colOff>
      <xdr:row>107</xdr:row>
      <xdr:rowOff>127000</xdr:rowOff>
    </xdr:to>
    <xdr:sp macro="" textlink="">
      <xdr:nvSpPr>
        <xdr:cNvPr id="424" name="楕円 423">
          <a:extLst>
            <a:ext uri="{FF2B5EF4-FFF2-40B4-BE49-F238E27FC236}">
              <a16:creationId xmlns:a16="http://schemas.microsoft.com/office/drawing/2014/main" id="{840D7975-DFD6-4D77-8030-C0ED94641723}"/>
            </a:ext>
          </a:extLst>
        </xdr:cNvPr>
        <xdr:cNvSpPr/>
      </xdr:nvSpPr>
      <xdr:spPr>
        <a:xfrm>
          <a:off x="1968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76200</xdr:rowOff>
    </xdr:from>
    <xdr:to>
      <xdr:col>15</xdr:col>
      <xdr:colOff>50800</xdr:colOff>
      <xdr:row>107</xdr:row>
      <xdr:rowOff>89263</xdr:rowOff>
    </xdr:to>
    <xdr:cxnSp macro="">
      <xdr:nvCxnSpPr>
        <xdr:cNvPr id="425" name="直線コネクタ 424">
          <a:extLst>
            <a:ext uri="{FF2B5EF4-FFF2-40B4-BE49-F238E27FC236}">
              <a16:creationId xmlns:a16="http://schemas.microsoft.com/office/drawing/2014/main" id="{2FD50182-60AE-49B2-8C62-84E29E51E63A}"/>
            </a:ext>
          </a:extLst>
        </xdr:cNvPr>
        <xdr:cNvCxnSpPr/>
      </xdr:nvCxnSpPr>
      <xdr:spPr>
        <a:xfrm>
          <a:off x="2019300" y="1842135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12337</xdr:rowOff>
    </xdr:from>
    <xdr:to>
      <xdr:col>6</xdr:col>
      <xdr:colOff>38100</xdr:colOff>
      <xdr:row>107</xdr:row>
      <xdr:rowOff>113937</xdr:rowOff>
    </xdr:to>
    <xdr:sp macro="" textlink="">
      <xdr:nvSpPr>
        <xdr:cNvPr id="426" name="楕円 425">
          <a:extLst>
            <a:ext uri="{FF2B5EF4-FFF2-40B4-BE49-F238E27FC236}">
              <a16:creationId xmlns:a16="http://schemas.microsoft.com/office/drawing/2014/main" id="{A8EE0E08-1EB1-4CCE-8B4A-000C50808515}"/>
            </a:ext>
          </a:extLst>
        </xdr:cNvPr>
        <xdr:cNvSpPr/>
      </xdr:nvSpPr>
      <xdr:spPr>
        <a:xfrm>
          <a:off x="1079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63137</xdr:rowOff>
    </xdr:from>
    <xdr:to>
      <xdr:col>10</xdr:col>
      <xdr:colOff>114300</xdr:colOff>
      <xdr:row>107</xdr:row>
      <xdr:rowOff>76200</xdr:rowOff>
    </xdr:to>
    <xdr:cxnSp macro="">
      <xdr:nvCxnSpPr>
        <xdr:cNvPr id="427" name="直線コネクタ 426">
          <a:extLst>
            <a:ext uri="{FF2B5EF4-FFF2-40B4-BE49-F238E27FC236}">
              <a16:creationId xmlns:a16="http://schemas.microsoft.com/office/drawing/2014/main" id="{89A594D7-5209-49F2-8923-DEFF19571F33}"/>
            </a:ext>
          </a:extLst>
        </xdr:cNvPr>
        <xdr:cNvCxnSpPr/>
      </xdr:nvCxnSpPr>
      <xdr:spPr>
        <a:xfrm>
          <a:off x="1130300" y="1840828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428" name="n_1aveValue【市民会館】&#10;有形固定資産減価償却率">
          <a:extLst>
            <a:ext uri="{FF2B5EF4-FFF2-40B4-BE49-F238E27FC236}">
              <a16:creationId xmlns:a16="http://schemas.microsoft.com/office/drawing/2014/main" id="{51A45C30-7D72-4E9B-BDDB-C820DA94805F}"/>
            </a:ext>
          </a:extLst>
        </xdr:cNvPr>
        <xdr:cNvSpPr txBox="1"/>
      </xdr:nvSpPr>
      <xdr:spPr>
        <a:xfrm>
          <a:off x="35820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429" name="n_2aveValue【市民会館】&#10;有形固定資産減価償却率">
          <a:extLst>
            <a:ext uri="{FF2B5EF4-FFF2-40B4-BE49-F238E27FC236}">
              <a16:creationId xmlns:a16="http://schemas.microsoft.com/office/drawing/2014/main" id="{5BE488D5-58BB-481B-9848-7051F7829345}"/>
            </a:ext>
          </a:extLst>
        </xdr:cNvPr>
        <xdr:cNvSpPr txBox="1"/>
      </xdr:nvSpPr>
      <xdr:spPr>
        <a:xfrm>
          <a:off x="2705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161489</xdr:rowOff>
    </xdr:from>
    <xdr:ext cx="405111" cy="259045"/>
    <xdr:sp macro="" textlink="">
      <xdr:nvSpPr>
        <xdr:cNvPr id="430" name="n_3aveValue【市民会館】&#10;有形固定資産減価償却率">
          <a:extLst>
            <a:ext uri="{FF2B5EF4-FFF2-40B4-BE49-F238E27FC236}">
              <a16:creationId xmlns:a16="http://schemas.microsoft.com/office/drawing/2014/main" id="{B7871B06-B517-44A4-A2E5-E6B2B1B8E2D3}"/>
            </a:ext>
          </a:extLst>
        </xdr:cNvPr>
        <xdr:cNvSpPr txBox="1"/>
      </xdr:nvSpPr>
      <xdr:spPr>
        <a:xfrm>
          <a:off x="1816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31" name="n_4aveValue【市民会館】&#10;有形固定資産減価償却率">
          <a:extLst>
            <a:ext uri="{FF2B5EF4-FFF2-40B4-BE49-F238E27FC236}">
              <a16:creationId xmlns:a16="http://schemas.microsoft.com/office/drawing/2014/main" id="{C99AF0C9-A5ED-4D56-BE41-25324EB68C04}"/>
            </a:ext>
          </a:extLst>
        </xdr:cNvPr>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144253</xdr:rowOff>
    </xdr:from>
    <xdr:ext cx="405111" cy="259045"/>
    <xdr:sp macro="" textlink="">
      <xdr:nvSpPr>
        <xdr:cNvPr id="432" name="n_1mainValue【市民会館】&#10;有形固定資産減価償却率">
          <a:extLst>
            <a:ext uri="{FF2B5EF4-FFF2-40B4-BE49-F238E27FC236}">
              <a16:creationId xmlns:a16="http://schemas.microsoft.com/office/drawing/2014/main" id="{E248629C-C607-4F27-B6DA-E493C61EF171}"/>
            </a:ext>
          </a:extLst>
        </xdr:cNvPr>
        <xdr:cNvSpPr txBox="1"/>
      </xdr:nvSpPr>
      <xdr:spPr>
        <a:xfrm>
          <a:off x="35820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131190</xdr:rowOff>
    </xdr:from>
    <xdr:ext cx="405111" cy="259045"/>
    <xdr:sp macro="" textlink="">
      <xdr:nvSpPr>
        <xdr:cNvPr id="433" name="n_2mainValue【市民会館】&#10;有形固定資産減価償却率">
          <a:extLst>
            <a:ext uri="{FF2B5EF4-FFF2-40B4-BE49-F238E27FC236}">
              <a16:creationId xmlns:a16="http://schemas.microsoft.com/office/drawing/2014/main" id="{F475D084-B760-4773-9B19-9E614F6AEBD1}"/>
            </a:ext>
          </a:extLst>
        </xdr:cNvPr>
        <xdr:cNvSpPr txBox="1"/>
      </xdr:nvSpPr>
      <xdr:spPr>
        <a:xfrm>
          <a:off x="27057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118127</xdr:rowOff>
    </xdr:from>
    <xdr:ext cx="405111" cy="259045"/>
    <xdr:sp macro="" textlink="">
      <xdr:nvSpPr>
        <xdr:cNvPr id="434" name="n_3mainValue【市民会館】&#10;有形固定資産減価償却率">
          <a:extLst>
            <a:ext uri="{FF2B5EF4-FFF2-40B4-BE49-F238E27FC236}">
              <a16:creationId xmlns:a16="http://schemas.microsoft.com/office/drawing/2014/main" id="{AD3C76C7-BDEC-4EAE-BC84-DA57AF6CDE8A}"/>
            </a:ext>
          </a:extLst>
        </xdr:cNvPr>
        <xdr:cNvSpPr txBox="1"/>
      </xdr:nvSpPr>
      <xdr:spPr>
        <a:xfrm>
          <a:off x="1816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105064</xdr:rowOff>
    </xdr:from>
    <xdr:ext cx="405111" cy="259045"/>
    <xdr:sp macro="" textlink="">
      <xdr:nvSpPr>
        <xdr:cNvPr id="435" name="n_4mainValue【市民会館】&#10;有形固定資産減価償却率">
          <a:extLst>
            <a:ext uri="{FF2B5EF4-FFF2-40B4-BE49-F238E27FC236}">
              <a16:creationId xmlns:a16="http://schemas.microsoft.com/office/drawing/2014/main" id="{39B500BB-D975-451D-A0D4-5C4DA7E308C4}"/>
            </a:ext>
          </a:extLst>
        </xdr:cNvPr>
        <xdr:cNvSpPr txBox="1"/>
      </xdr:nvSpPr>
      <xdr:spPr>
        <a:xfrm>
          <a:off x="927744" y="184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CD2E696E-C93C-4039-A3DD-E935EC91FAA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48F5915A-FBFB-4590-9934-2C055252902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907EB1CC-7C6C-42AC-BB4D-C2C513367FD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4592BC0C-707B-4C9B-8607-23AAF15EB31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1B2C3BFF-358A-4FB1-8A47-8CBD493D61A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1FB9E101-45B5-45FE-B771-976C2C7D545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B3C448D4-B5A9-43F1-923E-E3DA7BF8BD1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C4B7AA43-D2F4-4E77-BE03-34230CB63DF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3D9EBC37-BC95-470E-BC53-8E1C618C1AF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97F42D96-7C90-4119-9DAB-12A45C99FCB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604D17B8-D0C6-45E1-ADED-15CDA1B2412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E27E5FF7-B6D2-43CE-99EC-DA968FB8F81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3FE171E9-B280-40D9-BBA1-8807B4C92CD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F84B4AC8-8CA2-4783-9FCF-222881B2B47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EE8F2A9A-101C-4253-8258-29EF09BE8DD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313A74F5-4EE9-44CE-A8D1-45143E6F093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42AAE7C7-2105-4E16-9CCF-C37167DAB97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2B6F5142-FBAC-4EF3-B080-63340CE4C8C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78E75647-BFB4-4857-9CE7-E72EC54FD86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A44CF5E6-8E49-4661-9B88-BD35600F608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2A7FD3E0-7B03-404A-8252-386113262F4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865C5311-3BB3-492E-AB0B-80FEC5F722C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A2043330-E7D2-4AB9-A106-A14E98618B9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a:extLst>
            <a:ext uri="{FF2B5EF4-FFF2-40B4-BE49-F238E27FC236}">
              <a16:creationId xmlns:a16="http://schemas.microsoft.com/office/drawing/2014/main" id="{BB61B52D-3382-4AAD-8104-F7F9A470F310}"/>
            </a:ext>
          </a:extLst>
        </xdr:cNvPr>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a:extLst>
            <a:ext uri="{FF2B5EF4-FFF2-40B4-BE49-F238E27FC236}">
              <a16:creationId xmlns:a16="http://schemas.microsoft.com/office/drawing/2014/main" id="{15C4D7F0-B379-4949-A9BE-1F487DED71ED}"/>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a:extLst>
            <a:ext uri="{FF2B5EF4-FFF2-40B4-BE49-F238E27FC236}">
              <a16:creationId xmlns:a16="http://schemas.microsoft.com/office/drawing/2014/main" id="{4E2AB979-BE5B-48B4-80E4-4F9248061DA1}"/>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a:extLst>
            <a:ext uri="{FF2B5EF4-FFF2-40B4-BE49-F238E27FC236}">
              <a16:creationId xmlns:a16="http://schemas.microsoft.com/office/drawing/2014/main" id="{8E79F8D7-7EEF-44DF-8410-062AFDC68FE9}"/>
            </a:ext>
          </a:extLst>
        </xdr:cNvPr>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a:extLst>
            <a:ext uri="{FF2B5EF4-FFF2-40B4-BE49-F238E27FC236}">
              <a16:creationId xmlns:a16="http://schemas.microsoft.com/office/drawing/2014/main" id="{D4BDD4B4-06EB-4FA1-8728-156AC70AF960}"/>
            </a:ext>
          </a:extLst>
        </xdr:cNvPr>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170197</xdr:rowOff>
    </xdr:from>
    <xdr:ext cx="469744" cy="259045"/>
    <xdr:sp macro="" textlink="">
      <xdr:nvSpPr>
        <xdr:cNvPr id="464" name="【市民会館】&#10;一人当たり面積平均値テキスト">
          <a:extLst>
            <a:ext uri="{FF2B5EF4-FFF2-40B4-BE49-F238E27FC236}">
              <a16:creationId xmlns:a16="http://schemas.microsoft.com/office/drawing/2014/main" id="{4420366D-18A4-433A-8DC3-C62522DD10FA}"/>
            </a:ext>
          </a:extLst>
        </xdr:cNvPr>
        <xdr:cNvSpPr txBox="1"/>
      </xdr:nvSpPr>
      <xdr:spPr>
        <a:xfrm>
          <a:off x="10515600" y="1800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a:extLst>
            <a:ext uri="{FF2B5EF4-FFF2-40B4-BE49-F238E27FC236}">
              <a16:creationId xmlns:a16="http://schemas.microsoft.com/office/drawing/2014/main" id="{92E0B28E-7230-42FE-9989-3649B4CB2F29}"/>
            </a:ext>
          </a:extLst>
        </xdr:cNvPr>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a:extLst>
            <a:ext uri="{FF2B5EF4-FFF2-40B4-BE49-F238E27FC236}">
              <a16:creationId xmlns:a16="http://schemas.microsoft.com/office/drawing/2014/main" id="{DF294AA9-3E8F-423E-991A-44895DFE1A13}"/>
            </a:ext>
          </a:extLst>
        </xdr:cNvPr>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a:extLst>
            <a:ext uri="{FF2B5EF4-FFF2-40B4-BE49-F238E27FC236}">
              <a16:creationId xmlns:a16="http://schemas.microsoft.com/office/drawing/2014/main" id="{FE37C94F-28B3-4C29-B02A-033F34327C77}"/>
            </a:ext>
          </a:extLst>
        </xdr:cNvPr>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468" name="フローチャート: 判断 467">
          <a:extLst>
            <a:ext uri="{FF2B5EF4-FFF2-40B4-BE49-F238E27FC236}">
              <a16:creationId xmlns:a16="http://schemas.microsoft.com/office/drawing/2014/main" id="{8C6E6724-73E4-4C30-9728-EF200794C154}"/>
            </a:ext>
          </a:extLst>
        </xdr:cNvPr>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40639</xdr:rowOff>
    </xdr:from>
    <xdr:to>
      <xdr:col>36</xdr:col>
      <xdr:colOff>165100</xdr:colOff>
      <xdr:row>106</xdr:row>
      <xdr:rowOff>142239</xdr:rowOff>
    </xdr:to>
    <xdr:sp macro="" textlink="">
      <xdr:nvSpPr>
        <xdr:cNvPr id="469" name="フローチャート: 判断 468">
          <a:extLst>
            <a:ext uri="{FF2B5EF4-FFF2-40B4-BE49-F238E27FC236}">
              <a16:creationId xmlns:a16="http://schemas.microsoft.com/office/drawing/2014/main" id="{2FA1E9C9-F8F6-4C11-9E77-4FB35A99ACC9}"/>
            </a:ext>
          </a:extLst>
        </xdr:cNvPr>
        <xdr:cNvSpPr/>
      </xdr:nvSpPr>
      <xdr:spPr>
        <a:xfrm>
          <a:off x="6921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BBEA247-D174-4D47-AE07-80D8C1D1A2D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CD94B83-D367-42F5-AD85-F8246F758E5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5C784B4-8938-4ABA-9647-CF28C0A4E54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986C936-97BA-40F9-B0E3-9822370BDE4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CEFCE12E-F608-4017-BA0E-5CBCB250C60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162561</xdr:rowOff>
    </xdr:from>
    <xdr:to>
      <xdr:col>55</xdr:col>
      <xdr:colOff>50800</xdr:colOff>
      <xdr:row>107</xdr:row>
      <xdr:rowOff>92711</xdr:rowOff>
    </xdr:to>
    <xdr:sp macro="" textlink="">
      <xdr:nvSpPr>
        <xdr:cNvPr id="475" name="楕円 474">
          <a:extLst>
            <a:ext uri="{FF2B5EF4-FFF2-40B4-BE49-F238E27FC236}">
              <a16:creationId xmlns:a16="http://schemas.microsoft.com/office/drawing/2014/main" id="{0B644C4E-5F83-45DA-8848-A9668FAEB3AB}"/>
            </a:ext>
          </a:extLst>
        </xdr:cNvPr>
        <xdr:cNvSpPr/>
      </xdr:nvSpPr>
      <xdr:spPr>
        <a:xfrm>
          <a:off x="10426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140988</xdr:rowOff>
    </xdr:from>
    <xdr:ext cx="469744" cy="259045"/>
    <xdr:sp macro="" textlink="">
      <xdr:nvSpPr>
        <xdr:cNvPr id="476" name="【市民会館】&#10;一人当たり面積該当値テキスト">
          <a:extLst>
            <a:ext uri="{FF2B5EF4-FFF2-40B4-BE49-F238E27FC236}">
              <a16:creationId xmlns:a16="http://schemas.microsoft.com/office/drawing/2014/main" id="{62D71279-0DB8-4139-A6BD-5A454B0A7458}"/>
            </a:ext>
          </a:extLst>
        </xdr:cNvPr>
        <xdr:cNvSpPr txBox="1"/>
      </xdr:nvSpPr>
      <xdr:spPr>
        <a:xfrm>
          <a:off x="10515600"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166370</xdr:rowOff>
    </xdr:from>
    <xdr:to>
      <xdr:col>50</xdr:col>
      <xdr:colOff>165100</xdr:colOff>
      <xdr:row>107</xdr:row>
      <xdr:rowOff>96520</xdr:rowOff>
    </xdr:to>
    <xdr:sp macro="" textlink="">
      <xdr:nvSpPr>
        <xdr:cNvPr id="477" name="楕円 476">
          <a:extLst>
            <a:ext uri="{FF2B5EF4-FFF2-40B4-BE49-F238E27FC236}">
              <a16:creationId xmlns:a16="http://schemas.microsoft.com/office/drawing/2014/main" id="{D5F74B0E-6CAD-4A7B-9507-6B20E7C8FEB6}"/>
            </a:ext>
          </a:extLst>
        </xdr:cNvPr>
        <xdr:cNvSpPr/>
      </xdr:nvSpPr>
      <xdr:spPr>
        <a:xfrm>
          <a:off x="9588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41911</xdr:rowOff>
    </xdr:from>
    <xdr:to>
      <xdr:col>55</xdr:col>
      <xdr:colOff>0</xdr:colOff>
      <xdr:row>107</xdr:row>
      <xdr:rowOff>45720</xdr:rowOff>
    </xdr:to>
    <xdr:cxnSp macro="">
      <xdr:nvCxnSpPr>
        <xdr:cNvPr id="478" name="直線コネクタ 477">
          <a:extLst>
            <a:ext uri="{FF2B5EF4-FFF2-40B4-BE49-F238E27FC236}">
              <a16:creationId xmlns:a16="http://schemas.microsoft.com/office/drawing/2014/main" id="{E1FAE6A3-409A-457D-8EAC-E131D8B896BC}"/>
            </a:ext>
          </a:extLst>
        </xdr:cNvPr>
        <xdr:cNvCxnSpPr/>
      </xdr:nvCxnSpPr>
      <xdr:spPr>
        <a:xfrm flipV="1">
          <a:off x="9639300" y="183870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170180</xdr:rowOff>
    </xdr:from>
    <xdr:to>
      <xdr:col>46</xdr:col>
      <xdr:colOff>38100</xdr:colOff>
      <xdr:row>107</xdr:row>
      <xdr:rowOff>100330</xdr:rowOff>
    </xdr:to>
    <xdr:sp macro="" textlink="">
      <xdr:nvSpPr>
        <xdr:cNvPr id="479" name="楕円 478">
          <a:extLst>
            <a:ext uri="{FF2B5EF4-FFF2-40B4-BE49-F238E27FC236}">
              <a16:creationId xmlns:a16="http://schemas.microsoft.com/office/drawing/2014/main" id="{A20EF403-5D13-411F-A00A-8DB455BAD176}"/>
            </a:ext>
          </a:extLst>
        </xdr:cNvPr>
        <xdr:cNvSpPr/>
      </xdr:nvSpPr>
      <xdr:spPr>
        <a:xfrm>
          <a:off x="8699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45720</xdr:rowOff>
    </xdr:from>
    <xdr:to>
      <xdr:col>50</xdr:col>
      <xdr:colOff>114300</xdr:colOff>
      <xdr:row>107</xdr:row>
      <xdr:rowOff>49530</xdr:rowOff>
    </xdr:to>
    <xdr:cxnSp macro="">
      <xdr:nvCxnSpPr>
        <xdr:cNvPr id="480" name="直線コネクタ 479">
          <a:extLst>
            <a:ext uri="{FF2B5EF4-FFF2-40B4-BE49-F238E27FC236}">
              <a16:creationId xmlns:a16="http://schemas.microsoft.com/office/drawing/2014/main" id="{CB26E4C7-F39F-419B-93C6-A0B112C543A9}"/>
            </a:ext>
          </a:extLst>
        </xdr:cNvPr>
        <xdr:cNvCxnSpPr/>
      </xdr:nvCxnSpPr>
      <xdr:spPr>
        <a:xfrm flipV="1">
          <a:off x="8750300" y="1839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2539</xdr:rowOff>
    </xdr:from>
    <xdr:to>
      <xdr:col>41</xdr:col>
      <xdr:colOff>101600</xdr:colOff>
      <xdr:row>107</xdr:row>
      <xdr:rowOff>104139</xdr:rowOff>
    </xdr:to>
    <xdr:sp macro="" textlink="">
      <xdr:nvSpPr>
        <xdr:cNvPr id="481" name="楕円 480">
          <a:extLst>
            <a:ext uri="{FF2B5EF4-FFF2-40B4-BE49-F238E27FC236}">
              <a16:creationId xmlns:a16="http://schemas.microsoft.com/office/drawing/2014/main" id="{B311248A-C03A-472F-A756-8CEC1AAF072A}"/>
            </a:ext>
          </a:extLst>
        </xdr:cNvPr>
        <xdr:cNvSpPr/>
      </xdr:nvSpPr>
      <xdr:spPr>
        <a:xfrm>
          <a:off x="7810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49530</xdr:rowOff>
    </xdr:from>
    <xdr:to>
      <xdr:col>45</xdr:col>
      <xdr:colOff>177800</xdr:colOff>
      <xdr:row>107</xdr:row>
      <xdr:rowOff>53339</xdr:rowOff>
    </xdr:to>
    <xdr:cxnSp macro="">
      <xdr:nvCxnSpPr>
        <xdr:cNvPr id="482" name="直線コネクタ 481">
          <a:extLst>
            <a:ext uri="{FF2B5EF4-FFF2-40B4-BE49-F238E27FC236}">
              <a16:creationId xmlns:a16="http://schemas.microsoft.com/office/drawing/2014/main" id="{09FEE71E-15E2-4857-AC8C-4BD19E9CA6B3}"/>
            </a:ext>
          </a:extLst>
        </xdr:cNvPr>
        <xdr:cNvCxnSpPr/>
      </xdr:nvCxnSpPr>
      <xdr:spPr>
        <a:xfrm flipV="1">
          <a:off x="7861300" y="18394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6350</xdr:rowOff>
    </xdr:from>
    <xdr:to>
      <xdr:col>36</xdr:col>
      <xdr:colOff>165100</xdr:colOff>
      <xdr:row>107</xdr:row>
      <xdr:rowOff>107950</xdr:rowOff>
    </xdr:to>
    <xdr:sp macro="" textlink="">
      <xdr:nvSpPr>
        <xdr:cNvPr id="483" name="楕円 482">
          <a:extLst>
            <a:ext uri="{FF2B5EF4-FFF2-40B4-BE49-F238E27FC236}">
              <a16:creationId xmlns:a16="http://schemas.microsoft.com/office/drawing/2014/main" id="{E1119F1E-D38B-4DB2-A7F5-09778C2B4B97}"/>
            </a:ext>
          </a:extLst>
        </xdr:cNvPr>
        <xdr:cNvSpPr/>
      </xdr:nvSpPr>
      <xdr:spPr>
        <a:xfrm>
          <a:off x="6921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53339</xdr:rowOff>
    </xdr:from>
    <xdr:to>
      <xdr:col>41</xdr:col>
      <xdr:colOff>50800</xdr:colOff>
      <xdr:row>107</xdr:row>
      <xdr:rowOff>57150</xdr:rowOff>
    </xdr:to>
    <xdr:cxnSp macro="">
      <xdr:nvCxnSpPr>
        <xdr:cNvPr id="484" name="直線コネクタ 483">
          <a:extLst>
            <a:ext uri="{FF2B5EF4-FFF2-40B4-BE49-F238E27FC236}">
              <a16:creationId xmlns:a16="http://schemas.microsoft.com/office/drawing/2014/main" id="{1E82F352-D644-473C-86B2-DB93A9FD0BB1}"/>
            </a:ext>
          </a:extLst>
        </xdr:cNvPr>
        <xdr:cNvCxnSpPr/>
      </xdr:nvCxnSpPr>
      <xdr:spPr>
        <a:xfrm flipV="1">
          <a:off x="6972300" y="18398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485" name="n_1aveValue【市民会館】&#10;一人当たり面積">
          <a:extLst>
            <a:ext uri="{FF2B5EF4-FFF2-40B4-BE49-F238E27FC236}">
              <a16:creationId xmlns:a16="http://schemas.microsoft.com/office/drawing/2014/main" id="{C721A8B7-AA51-4162-ADDC-83C853B7F700}"/>
            </a:ext>
          </a:extLst>
        </xdr:cNvPr>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86" name="n_2aveValue【市民会館】&#10;一人当たり面積">
          <a:extLst>
            <a:ext uri="{FF2B5EF4-FFF2-40B4-BE49-F238E27FC236}">
              <a16:creationId xmlns:a16="http://schemas.microsoft.com/office/drawing/2014/main" id="{50D2E167-8401-4878-9889-C3B9B37EECD0}"/>
            </a:ext>
          </a:extLst>
        </xdr:cNvPr>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487" name="n_3aveValue【市民会館】&#10;一人当たり面積">
          <a:extLst>
            <a:ext uri="{FF2B5EF4-FFF2-40B4-BE49-F238E27FC236}">
              <a16:creationId xmlns:a16="http://schemas.microsoft.com/office/drawing/2014/main" id="{BD62C27D-88E7-4C48-9BA7-423361651D17}"/>
            </a:ext>
          </a:extLst>
        </xdr:cNvPr>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158766</xdr:rowOff>
    </xdr:from>
    <xdr:ext cx="469744" cy="259045"/>
    <xdr:sp macro="" textlink="">
      <xdr:nvSpPr>
        <xdr:cNvPr id="488" name="n_4aveValue【市民会館】&#10;一人当たり面積">
          <a:extLst>
            <a:ext uri="{FF2B5EF4-FFF2-40B4-BE49-F238E27FC236}">
              <a16:creationId xmlns:a16="http://schemas.microsoft.com/office/drawing/2014/main" id="{D973E7EC-DECF-419C-90C9-4F5BBEC1B1B9}"/>
            </a:ext>
          </a:extLst>
        </xdr:cNvPr>
        <xdr:cNvSpPr txBox="1"/>
      </xdr:nvSpPr>
      <xdr:spPr>
        <a:xfrm>
          <a:off x="6737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87647</xdr:rowOff>
    </xdr:from>
    <xdr:ext cx="469744" cy="259045"/>
    <xdr:sp macro="" textlink="">
      <xdr:nvSpPr>
        <xdr:cNvPr id="489" name="n_1mainValue【市民会館】&#10;一人当たり面積">
          <a:extLst>
            <a:ext uri="{FF2B5EF4-FFF2-40B4-BE49-F238E27FC236}">
              <a16:creationId xmlns:a16="http://schemas.microsoft.com/office/drawing/2014/main" id="{F056A705-C4C1-4872-B712-92F80314006C}"/>
            </a:ext>
          </a:extLst>
        </xdr:cNvPr>
        <xdr:cNvSpPr txBox="1"/>
      </xdr:nvSpPr>
      <xdr:spPr>
        <a:xfrm>
          <a:off x="93917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91457</xdr:rowOff>
    </xdr:from>
    <xdr:ext cx="469744" cy="259045"/>
    <xdr:sp macro="" textlink="">
      <xdr:nvSpPr>
        <xdr:cNvPr id="490" name="n_2mainValue【市民会館】&#10;一人当たり面積">
          <a:extLst>
            <a:ext uri="{FF2B5EF4-FFF2-40B4-BE49-F238E27FC236}">
              <a16:creationId xmlns:a16="http://schemas.microsoft.com/office/drawing/2014/main" id="{144C4E0E-03B5-47C5-BD0C-FE6CAF2EC69E}"/>
            </a:ext>
          </a:extLst>
        </xdr:cNvPr>
        <xdr:cNvSpPr txBox="1"/>
      </xdr:nvSpPr>
      <xdr:spPr>
        <a:xfrm>
          <a:off x="8515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95266</xdr:rowOff>
    </xdr:from>
    <xdr:ext cx="469744" cy="259045"/>
    <xdr:sp macro="" textlink="">
      <xdr:nvSpPr>
        <xdr:cNvPr id="491" name="n_3mainValue【市民会館】&#10;一人当たり面積">
          <a:extLst>
            <a:ext uri="{FF2B5EF4-FFF2-40B4-BE49-F238E27FC236}">
              <a16:creationId xmlns:a16="http://schemas.microsoft.com/office/drawing/2014/main" id="{609030F7-FE1A-49F7-8994-B31AB90F56C5}"/>
            </a:ext>
          </a:extLst>
        </xdr:cNvPr>
        <xdr:cNvSpPr txBox="1"/>
      </xdr:nvSpPr>
      <xdr:spPr>
        <a:xfrm>
          <a:off x="7626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99077</xdr:rowOff>
    </xdr:from>
    <xdr:ext cx="469744" cy="259045"/>
    <xdr:sp macro="" textlink="">
      <xdr:nvSpPr>
        <xdr:cNvPr id="492" name="n_4mainValue【市民会館】&#10;一人当たり面積">
          <a:extLst>
            <a:ext uri="{FF2B5EF4-FFF2-40B4-BE49-F238E27FC236}">
              <a16:creationId xmlns:a16="http://schemas.microsoft.com/office/drawing/2014/main" id="{26594665-05AF-4D63-A3AA-21581C200BA2}"/>
            </a:ext>
          </a:extLst>
        </xdr:cNvPr>
        <xdr:cNvSpPr txBox="1"/>
      </xdr:nvSpPr>
      <xdr:spPr>
        <a:xfrm>
          <a:off x="6737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C941E94E-030E-4D09-B2CF-B6CFF9DC26C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E41FA0F3-7840-47AE-80D3-733ADA0A9B4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A1569298-3519-439C-824A-F9BDC9B244D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13AC170D-2F42-4472-887A-5C685F8EAB6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DDD62AFB-3367-4F3B-A386-7AB09CCB3F7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D01BB31E-E4FB-4068-BEE0-86D02DE610D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DAB2C075-FD34-47EE-A812-E21053A5E64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8D813C36-F7F3-4C0A-9739-726366A1E6E1}"/>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a:extLst>
            <a:ext uri="{FF2B5EF4-FFF2-40B4-BE49-F238E27FC236}">
              <a16:creationId xmlns:a16="http://schemas.microsoft.com/office/drawing/2014/main" id="{B9EAB7CE-F2C1-4DE9-9E2E-87AAC90BA40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a:extLst>
            <a:ext uri="{FF2B5EF4-FFF2-40B4-BE49-F238E27FC236}">
              <a16:creationId xmlns:a16="http://schemas.microsoft.com/office/drawing/2014/main" id="{59EF0719-5624-408A-BE69-DC754096E0C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a:extLst>
            <a:ext uri="{FF2B5EF4-FFF2-40B4-BE49-F238E27FC236}">
              <a16:creationId xmlns:a16="http://schemas.microsoft.com/office/drawing/2014/main" id="{27981994-A3F3-48F0-ABBF-52575581899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a:extLst>
            <a:ext uri="{FF2B5EF4-FFF2-40B4-BE49-F238E27FC236}">
              <a16:creationId xmlns:a16="http://schemas.microsoft.com/office/drawing/2014/main" id="{BD4D702B-C30D-4B18-935F-9505262F8D6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a:extLst>
            <a:ext uri="{FF2B5EF4-FFF2-40B4-BE49-F238E27FC236}">
              <a16:creationId xmlns:a16="http://schemas.microsoft.com/office/drawing/2014/main" id="{BD8ADC76-41BE-4B45-B84B-E8B5BB3EA22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a:extLst>
            <a:ext uri="{FF2B5EF4-FFF2-40B4-BE49-F238E27FC236}">
              <a16:creationId xmlns:a16="http://schemas.microsoft.com/office/drawing/2014/main" id="{5A7CC6B3-1EA7-4B73-A4E4-1AC478EF090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a:extLst>
            <a:ext uri="{FF2B5EF4-FFF2-40B4-BE49-F238E27FC236}">
              <a16:creationId xmlns:a16="http://schemas.microsoft.com/office/drawing/2014/main" id="{1A4EA061-15F2-4B4E-9502-DCE5DA13EDD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a:extLst>
            <a:ext uri="{FF2B5EF4-FFF2-40B4-BE49-F238E27FC236}">
              <a16:creationId xmlns:a16="http://schemas.microsoft.com/office/drawing/2014/main" id="{07E35EA9-9DFE-483B-B055-182052C3495D}"/>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C30E0A3D-9BA7-4843-A42D-45E878EBCCD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F86D91BA-B3E0-4104-AE71-F14ED935806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F12AEEA8-4FCA-46F5-B149-0721A66DEDD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FDFAFA87-808D-46C8-AD02-8724AE03B69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4041F88E-4D6E-41D1-81E4-EA06BD74812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7A7DCB62-0D5B-4DEF-A2A9-AEAA89B5688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25A3468-3866-4E77-B75E-CF7498104C2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65D74F27-2181-4F81-A5F0-93263025239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CFA99888-0DE3-4FB2-AD95-F1C570F3E97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A13B05B4-4E74-4ABF-8A5B-DDE4DBF7042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DBA422D0-6BA5-412C-A495-6E907B3CB8B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54EEAC7E-32A1-4347-BA87-A3CE95AD73D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AAEF07EB-6F5B-4D55-971E-00FE955D61A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091F7D6A-05A3-4B09-BF69-C316964800D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51FF3A33-EB3A-46DF-8C7B-18F40788FFF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A6EE5B81-8A88-4B6A-A92D-F8959417C3B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76B1B888-C70F-47E8-B3CA-95323654B06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8823CBE0-0247-4080-979F-4063C3CD34A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023F963E-44AA-4AE9-9E46-7035096BF26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B55859F0-4752-4B21-AF4A-1B8EFA152FC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FCEE84FE-2902-4168-A8B1-74FAC6B2159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FD9EFE3-645C-44D5-8084-E56C1851FC7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C0ABBC11-B8BA-41B3-A914-B96938A8C17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36ECD782-79B8-4B2F-AA72-6342D3EF1E7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533" name="直線コネクタ 532">
          <a:extLst>
            <a:ext uri="{FF2B5EF4-FFF2-40B4-BE49-F238E27FC236}">
              <a16:creationId xmlns:a16="http://schemas.microsoft.com/office/drawing/2014/main" id="{0DAAC0AF-6E4F-4DF3-BF2D-670CC3058802}"/>
            </a:ext>
          </a:extLst>
        </xdr:cNvPr>
        <xdr:cNvCxnSpPr/>
      </xdr:nvCxnSpPr>
      <xdr:spPr>
        <a:xfrm flipV="1">
          <a:off x="16318864" y="97078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534" name="【保健センター・保健所】&#10;有形固定資産減価償却率最小値テキスト">
          <a:extLst>
            <a:ext uri="{FF2B5EF4-FFF2-40B4-BE49-F238E27FC236}">
              <a16:creationId xmlns:a16="http://schemas.microsoft.com/office/drawing/2014/main" id="{609784F5-FEC8-43E9-9BDC-25130FF889AC}"/>
            </a:ext>
          </a:extLst>
        </xdr:cNvPr>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535" name="直線コネクタ 534">
          <a:extLst>
            <a:ext uri="{FF2B5EF4-FFF2-40B4-BE49-F238E27FC236}">
              <a16:creationId xmlns:a16="http://schemas.microsoft.com/office/drawing/2014/main" id="{DC1E9B03-AB19-486C-B1B7-176B043514E4}"/>
            </a:ext>
          </a:extLst>
        </xdr:cNvPr>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264C78E7-8F6D-4790-A01E-DF5F081025F1}"/>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537" name="直線コネクタ 536">
          <a:extLst>
            <a:ext uri="{FF2B5EF4-FFF2-40B4-BE49-F238E27FC236}">
              <a16:creationId xmlns:a16="http://schemas.microsoft.com/office/drawing/2014/main" id="{11DC883B-220C-45B4-B184-1ADF77B35634}"/>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165752</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A6A1ED53-855D-4E9D-A3C4-BBC81BABF3F5}"/>
            </a:ext>
          </a:extLst>
        </xdr:cNvPr>
        <xdr:cNvSpPr txBox="1"/>
      </xdr:nvSpPr>
      <xdr:spPr>
        <a:xfrm>
          <a:off x="16357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539" name="フローチャート: 判断 538">
          <a:extLst>
            <a:ext uri="{FF2B5EF4-FFF2-40B4-BE49-F238E27FC236}">
              <a16:creationId xmlns:a16="http://schemas.microsoft.com/office/drawing/2014/main" id="{459CACBA-A0B4-4BBD-82EA-0D86E448DFA0}"/>
            </a:ext>
          </a:extLst>
        </xdr:cNvPr>
        <xdr:cNvSpPr/>
      </xdr:nvSpPr>
      <xdr:spPr>
        <a:xfrm>
          <a:off x="16268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540" name="フローチャート: 判断 539">
          <a:extLst>
            <a:ext uri="{FF2B5EF4-FFF2-40B4-BE49-F238E27FC236}">
              <a16:creationId xmlns:a16="http://schemas.microsoft.com/office/drawing/2014/main" id="{6DAE9749-F105-4675-9328-67F926974336}"/>
            </a:ext>
          </a:extLst>
        </xdr:cNvPr>
        <xdr:cNvSpPr/>
      </xdr:nvSpPr>
      <xdr:spPr>
        <a:xfrm>
          <a:off x="15430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541" name="フローチャート: 判断 540">
          <a:extLst>
            <a:ext uri="{FF2B5EF4-FFF2-40B4-BE49-F238E27FC236}">
              <a16:creationId xmlns:a16="http://schemas.microsoft.com/office/drawing/2014/main" id="{FB68A087-C493-44CA-9573-AA8E7D5F04E8}"/>
            </a:ext>
          </a:extLst>
        </xdr:cNvPr>
        <xdr:cNvSpPr/>
      </xdr:nvSpPr>
      <xdr:spPr>
        <a:xfrm>
          <a:off x="14541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xdr:rowOff>
    </xdr:from>
    <xdr:to>
      <xdr:col>72</xdr:col>
      <xdr:colOff>38100</xdr:colOff>
      <xdr:row>59</xdr:row>
      <xdr:rowOff>111760</xdr:rowOff>
    </xdr:to>
    <xdr:sp macro="" textlink="">
      <xdr:nvSpPr>
        <xdr:cNvPr id="542" name="フローチャート: 判断 541">
          <a:extLst>
            <a:ext uri="{FF2B5EF4-FFF2-40B4-BE49-F238E27FC236}">
              <a16:creationId xmlns:a16="http://schemas.microsoft.com/office/drawing/2014/main" id="{444E259E-476B-4D84-8998-98AEC99E92B4}"/>
            </a:ext>
          </a:extLst>
        </xdr:cNvPr>
        <xdr:cNvSpPr/>
      </xdr:nvSpPr>
      <xdr:spPr>
        <a:xfrm>
          <a:off x="13652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162560</xdr:rowOff>
    </xdr:from>
    <xdr:to>
      <xdr:col>67</xdr:col>
      <xdr:colOff>101600</xdr:colOff>
      <xdr:row>59</xdr:row>
      <xdr:rowOff>92710</xdr:rowOff>
    </xdr:to>
    <xdr:sp macro="" textlink="">
      <xdr:nvSpPr>
        <xdr:cNvPr id="543" name="フローチャート: 判断 542">
          <a:extLst>
            <a:ext uri="{FF2B5EF4-FFF2-40B4-BE49-F238E27FC236}">
              <a16:creationId xmlns:a16="http://schemas.microsoft.com/office/drawing/2014/main" id="{0FE9D993-9455-44BB-BAED-443C070D1488}"/>
            </a:ext>
          </a:extLst>
        </xdr:cNvPr>
        <xdr:cNvSpPr/>
      </xdr:nvSpPr>
      <xdr:spPr>
        <a:xfrm>
          <a:off x="12763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1279CB4-CDBC-4BDE-97FB-25FA615D88C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3D99FA1-3D53-4227-82CB-98CD81C5AC4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5E15CB5-52C6-4734-9CCD-344A5E0E019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B552735-DF6B-4364-B9F9-F373F237275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839201A-27AD-45F8-A091-6D0BF67FB7D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549" name="楕円 548">
          <a:extLst>
            <a:ext uri="{FF2B5EF4-FFF2-40B4-BE49-F238E27FC236}">
              <a16:creationId xmlns:a16="http://schemas.microsoft.com/office/drawing/2014/main" id="{EC847DB6-0F19-4CD1-8B5D-76755E7DD768}"/>
            </a:ext>
          </a:extLst>
        </xdr:cNvPr>
        <xdr:cNvSpPr/>
      </xdr:nvSpPr>
      <xdr:spPr>
        <a:xfrm>
          <a:off x="162687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156862</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1719DEBC-A1A7-4C3A-A3A4-9A7875D6B161}"/>
            </a:ext>
          </a:extLst>
        </xdr:cNvPr>
        <xdr:cNvSpPr txBox="1"/>
      </xdr:nvSpPr>
      <xdr:spPr>
        <a:xfrm>
          <a:off x="16357600"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80645</xdr:rowOff>
    </xdr:from>
    <xdr:to>
      <xdr:col>81</xdr:col>
      <xdr:colOff>101600</xdr:colOff>
      <xdr:row>59</xdr:row>
      <xdr:rowOff>10795</xdr:rowOff>
    </xdr:to>
    <xdr:sp macro="" textlink="">
      <xdr:nvSpPr>
        <xdr:cNvPr id="551" name="楕円 550">
          <a:extLst>
            <a:ext uri="{FF2B5EF4-FFF2-40B4-BE49-F238E27FC236}">
              <a16:creationId xmlns:a16="http://schemas.microsoft.com/office/drawing/2014/main" id="{214642F8-9AEB-4978-8851-EA324181EFED}"/>
            </a:ext>
          </a:extLst>
        </xdr:cNvPr>
        <xdr:cNvSpPr/>
      </xdr:nvSpPr>
      <xdr:spPr>
        <a:xfrm>
          <a:off x="15430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131445</xdr:rowOff>
    </xdr:from>
    <xdr:to>
      <xdr:col>85</xdr:col>
      <xdr:colOff>127000</xdr:colOff>
      <xdr:row>59</xdr:row>
      <xdr:rowOff>13335</xdr:rowOff>
    </xdr:to>
    <xdr:cxnSp macro="">
      <xdr:nvCxnSpPr>
        <xdr:cNvPr id="552" name="直線コネクタ 551">
          <a:extLst>
            <a:ext uri="{FF2B5EF4-FFF2-40B4-BE49-F238E27FC236}">
              <a16:creationId xmlns:a16="http://schemas.microsoft.com/office/drawing/2014/main" id="{0DCE6347-BB1E-452D-9E4D-5C1D5D9ECD69}"/>
            </a:ext>
          </a:extLst>
        </xdr:cNvPr>
        <xdr:cNvCxnSpPr/>
      </xdr:nvCxnSpPr>
      <xdr:spPr>
        <a:xfrm>
          <a:off x="15481300" y="1007554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27305</xdr:rowOff>
    </xdr:from>
    <xdr:to>
      <xdr:col>76</xdr:col>
      <xdr:colOff>165100</xdr:colOff>
      <xdr:row>58</xdr:row>
      <xdr:rowOff>128905</xdr:rowOff>
    </xdr:to>
    <xdr:sp macro="" textlink="">
      <xdr:nvSpPr>
        <xdr:cNvPr id="553" name="楕円 552">
          <a:extLst>
            <a:ext uri="{FF2B5EF4-FFF2-40B4-BE49-F238E27FC236}">
              <a16:creationId xmlns:a16="http://schemas.microsoft.com/office/drawing/2014/main" id="{24E81393-EE26-4EAC-A9E3-A9FC571C388D}"/>
            </a:ext>
          </a:extLst>
        </xdr:cNvPr>
        <xdr:cNvSpPr/>
      </xdr:nvSpPr>
      <xdr:spPr>
        <a:xfrm>
          <a:off x="14541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78105</xdr:rowOff>
    </xdr:from>
    <xdr:to>
      <xdr:col>81</xdr:col>
      <xdr:colOff>50800</xdr:colOff>
      <xdr:row>58</xdr:row>
      <xdr:rowOff>131445</xdr:rowOff>
    </xdr:to>
    <xdr:cxnSp macro="">
      <xdr:nvCxnSpPr>
        <xdr:cNvPr id="554" name="直線コネクタ 553">
          <a:extLst>
            <a:ext uri="{FF2B5EF4-FFF2-40B4-BE49-F238E27FC236}">
              <a16:creationId xmlns:a16="http://schemas.microsoft.com/office/drawing/2014/main" id="{14FAFD49-E781-4ABB-8ABF-71F5E5842EB2}"/>
            </a:ext>
          </a:extLst>
        </xdr:cNvPr>
        <xdr:cNvCxnSpPr/>
      </xdr:nvCxnSpPr>
      <xdr:spPr>
        <a:xfrm>
          <a:off x="14592300" y="100222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145415</xdr:rowOff>
    </xdr:from>
    <xdr:to>
      <xdr:col>72</xdr:col>
      <xdr:colOff>38100</xdr:colOff>
      <xdr:row>58</xdr:row>
      <xdr:rowOff>75565</xdr:rowOff>
    </xdr:to>
    <xdr:sp macro="" textlink="">
      <xdr:nvSpPr>
        <xdr:cNvPr id="555" name="楕円 554">
          <a:extLst>
            <a:ext uri="{FF2B5EF4-FFF2-40B4-BE49-F238E27FC236}">
              <a16:creationId xmlns:a16="http://schemas.microsoft.com/office/drawing/2014/main" id="{EAFD408D-0E5B-42FF-B95E-3AA617AC0113}"/>
            </a:ext>
          </a:extLst>
        </xdr:cNvPr>
        <xdr:cNvSpPr/>
      </xdr:nvSpPr>
      <xdr:spPr>
        <a:xfrm>
          <a:off x="13652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24765</xdr:rowOff>
    </xdr:from>
    <xdr:to>
      <xdr:col>76</xdr:col>
      <xdr:colOff>114300</xdr:colOff>
      <xdr:row>58</xdr:row>
      <xdr:rowOff>78105</xdr:rowOff>
    </xdr:to>
    <xdr:cxnSp macro="">
      <xdr:nvCxnSpPr>
        <xdr:cNvPr id="556" name="直線コネクタ 555">
          <a:extLst>
            <a:ext uri="{FF2B5EF4-FFF2-40B4-BE49-F238E27FC236}">
              <a16:creationId xmlns:a16="http://schemas.microsoft.com/office/drawing/2014/main" id="{FB1D4BDB-0B12-4B86-B2DA-78164BE99C99}"/>
            </a:ext>
          </a:extLst>
        </xdr:cNvPr>
        <xdr:cNvCxnSpPr/>
      </xdr:nvCxnSpPr>
      <xdr:spPr>
        <a:xfrm>
          <a:off x="13703300" y="996886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170180</xdr:rowOff>
    </xdr:from>
    <xdr:to>
      <xdr:col>67</xdr:col>
      <xdr:colOff>101600</xdr:colOff>
      <xdr:row>58</xdr:row>
      <xdr:rowOff>100330</xdr:rowOff>
    </xdr:to>
    <xdr:sp macro="" textlink="">
      <xdr:nvSpPr>
        <xdr:cNvPr id="557" name="楕円 556">
          <a:extLst>
            <a:ext uri="{FF2B5EF4-FFF2-40B4-BE49-F238E27FC236}">
              <a16:creationId xmlns:a16="http://schemas.microsoft.com/office/drawing/2014/main" id="{5B07B31A-5288-4FFC-B713-3D082DD4B51B}"/>
            </a:ext>
          </a:extLst>
        </xdr:cNvPr>
        <xdr:cNvSpPr/>
      </xdr:nvSpPr>
      <xdr:spPr>
        <a:xfrm>
          <a:off x="12763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24765</xdr:rowOff>
    </xdr:from>
    <xdr:to>
      <xdr:col>71</xdr:col>
      <xdr:colOff>177800</xdr:colOff>
      <xdr:row>58</xdr:row>
      <xdr:rowOff>49530</xdr:rowOff>
    </xdr:to>
    <xdr:cxnSp macro="">
      <xdr:nvCxnSpPr>
        <xdr:cNvPr id="558" name="直線コネクタ 557">
          <a:extLst>
            <a:ext uri="{FF2B5EF4-FFF2-40B4-BE49-F238E27FC236}">
              <a16:creationId xmlns:a16="http://schemas.microsoft.com/office/drawing/2014/main" id="{3624ED0A-6BFE-405E-AF14-A2F90B27A66C}"/>
            </a:ext>
          </a:extLst>
        </xdr:cNvPr>
        <xdr:cNvCxnSpPr/>
      </xdr:nvCxnSpPr>
      <xdr:spPr>
        <a:xfrm flipV="1">
          <a:off x="12814300" y="99688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85742</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D2AFBFFB-B4E3-4890-B845-081DA91BBD65}"/>
            </a:ext>
          </a:extLst>
        </xdr:cNvPr>
        <xdr:cNvSpPr txBox="1"/>
      </xdr:nvSpPr>
      <xdr:spPr>
        <a:xfrm>
          <a:off x="1526604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49547</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A10ED813-2ECF-4B70-9A18-9E907365E925}"/>
            </a:ext>
          </a:extLst>
        </xdr:cNvPr>
        <xdr:cNvSpPr txBox="1"/>
      </xdr:nvSpPr>
      <xdr:spPr>
        <a:xfrm>
          <a:off x="14389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102887</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2BAE1A26-331D-4D56-85E4-A6EB3DE7B9A0}"/>
            </a:ext>
          </a:extLst>
        </xdr:cNvPr>
        <xdr:cNvSpPr txBox="1"/>
      </xdr:nvSpPr>
      <xdr:spPr>
        <a:xfrm>
          <a:off x="13500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83837</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26D33005-D7B1-4BE1-A166-1C37715CD927}"/>
            </a:ext>
          </a:extLst>
        </xdr:cNvPr>
        <xdr:cNvSpPr txBox="1"/>
      </xdr:nvSpPr>
      <xdr:spPr>
        <a:xfrm>
          <a:off x="126117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27322</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28F1A7FC-FB5E-49D3-90BF-7B6C7EFE2CEE}"/>
            </a:ext>
          </a:extLst>
        </xdr:cNvPr>
        <xdr:cNvSpPr txBox="1"/>
      </xdr:nvSpPr>
      <xdr:spPr>
        <a:xfrm>
          <a:off x="152660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145432</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DDA71BF1-7D31-4C9B-84A1-7EAD0E1D0E74}"/>
            </a:ext>
          </a:extLst>
        </xdr:cNvPr>
        <xdr:cNvSpPr txBox="1"/>
      </xdr:nvSpPr>
      <xdr:spPr>
        <a:xfrm>
          <a:off x="14389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92092</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F24AFD7F-5CCB-4266-8AED-3956C022575F}"/>
            </a:ext>
          </a:extLst>
        </xdr:cNvPr>
        <xdr:cNvSpPr txBox="1"/>
      </xdr:nvSpPr>
      <xdr:spPr>
        <a:xfrm>
          <a:off x="13500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116857</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121006F7-7791-4876-AE65-DAF21BCB6DEA}"/>
            </a:ext>
          </a:extLst>
        </xdr:cNvPr>
        <xdr:cNvSpPr txBox="1"/>
      </xdr:nvSpPr>
      <xdr:spPr>
        <a:xfrm>
          <a:off x="12611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8800D05C-1836-474B-9B1A-5291E2616B2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987532C0-F175-4A91-BD1C-8E7C8ED5C4A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5ABDE49-4560-49FE-981B-BEF719BF26B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6B4335DA-D44B-4ED3-8871-434D26BE12F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CA5A3563-863C-46DF-B8CB-92270908B34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DEE87F43-6D39-4ECD-84E9-B031F8F756F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EF1E3ACC-F5C9-4960-B84B-306FD71CCE8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E8BC6C6B-0DFB-434B-B04F-E2C5E0EFC2B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309E4ED2-CB55-40A2-8E36-1E9CD56C231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BD43ABE9-3BB8-42FB-8F13-D5BDC3F6FA3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F4A2176C-A77D-4A4A-AF76-F9932F52A22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C3F8E474-9787-467B-87FA-CE704045A48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A58716F3-EFB5-4A21-A0E2-EB606C5A3E4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0FA2A854-AE7D-45CF-8D46-BA18B64FE1C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B8B8E3A3-A3EE-48A1-BB66-6E557BD18C7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C21F66F9-2B93-4BAF-AB23-C834D8C2715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B645C523-90FD-4D4A-BFF4-0C6126F86C0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66056E2E-FA9C-4C78-A6A8-7F8DAD2759B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0F504EDC-DF05-4622-AFEC-A0F1D546C60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958DE5ED-FD62-4840-AC1B-2FCBB0D82FF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9F5783B7-DB7A-4F7F-AA53-D06CB9784AE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01553EE5-A21D-41F9-8336-C680F7C674D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4AD06C13-889F-4247-BCF3-E97062D3506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590" name="直線コネクタ 589">
          <a:extLst>
            <a:ext uri="{FF2B5EF4-FFF2-40B4-BE49-F238E27FC236}">
              <a16:creationId xmlns:a16="http://schemas.microsoft.com/office/drawing/2014/main" id="{5FEAF006-EB61-4CFA-A055-9E36E4B904F8}"/>
            </a:ext>
          </a:extLst>
        </xdr:cNvPr>
        <xdr:cNvCxnSpPr/>
      </xdr:nvCxnSpPr>
      <xdr:spPr>
        <a:xfrm flipV="1">
          <a:off x="22160864" y="96164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ECBF322B-6E7D-4FC8-8CB4-46CE6178BD1B}"/>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592" name="直線コネクタ 591">
          <a:extLst>
            <a:ext uri="{FF2B5EF4-FFF2-40B4-BE49-F238E27FC236}">
              <a16:creationId xmlns:a16="http://schemas.microsoft.com/office/drawing/2014/main" id="{5F448F89-B29A-4B05-964E-443983D883FB}"/>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6FC6C347-39FC-4C8B-8836-1F995280FD96}"/>
            </a:ext>
          </a:extLst>
        </xdr:cNvPr>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594" name="直線コネクタ 593">
          <a:extLst>
            <a:ext uri="{FF2B5EF4-FFF2-40B4-BE49-F238E27FC236}">
              <a16:creationId xmlns:a16="http://schemas.microsoft.com/office/drawing/2014/main" id="{386458AC-55DC-4DFA-A7C0-6924097C54D5}"/>
            </a:ext>
          </a:extLst>
        </xdr:cNvPr>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53357</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60979F46-D94D-444C-AADD-99767D365132}"/>
            </a:ext>
          </a:extLst>
        </xdr:cNvPr>
        <xdr:cNvSpPr txBox="1"/>
      </xdr:nvSpPr>
      <xdr:spPr>
        <a:xfrm>
          <a:off x="2219960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596" name="フローチャート: 判断 595">
          <a:extLst>
            <a:ext uri="{FF2B5EF4-FFF2-40B4-BE49-F238E27FC236}">
              <a16:creationId xmlns:a16="http://schemas.microsoft.com/office/drawing/2014/main" id="{9435E948-FDFC-4286-B7AB-4E8448486498}"/>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597" name="フローチャート: 判断 596">
          <a:extLst>
            <a:ext uri="{FF2B5EF4-FFF2-40B4-BE49-F238E27FC236}">
              <a16:creationId xmlns:a16="http://schemas.microsoft.com/office/drawing/2014/main" id="{50F7AED7-4265-4AC9-9967-2E81ACE2ED15}"/>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598" name="フローチャート: 判断 597">
          <a:extLst>
            <a:ext uri="{FF2B5EF4-FFF2-40B4-BE49-F238E27FC236}">
              <a16:creationId xmlns:a16="http://schemas.microsoft.com/office/drawing/2014/main" id="{BE390C13-48F8-461D-8B3F-FC542F7FAD97}"/>
            </a:ext>
          </a:extLst>
        </xdr:cNvPr>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599" name="フローチャート: 判断 598">
          <a:extLst>
            <a:ext uri="{FF2B5EF4-FFF2-40B4-BE49-F238E27FC236}">
              <a16:creationId xmlns:a16="http://schemas.microsoft.com/office/drawing/2014/main" id="{0D771CBE-3F1B-4A4E-8E07-5FACF165BDA9}"/>
            </a:ext>
          </a:extLst>
        </xdr:cNvPr>
        <xdr:cNvSpPr/>
      </xdr:nvSpPr>
      <xdr:spPr>
        <a:xfrm>
          <a:off x="19494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33020</xdr:rowOff>
    </xdr:from>
    <xdr:to>
      <xdr:col>98</xdr:col>
      <xdr:colOff>38100</xdr:colOff>
      <xdr:row>62</xdr:row>
      <xdr:rowOff>134620</xdr:rowOff>
    </xdr:to>
    <xdr:sp macro="" textlink="">
      <xdr:nvSpPr>
        <xdr:cNvPr id="600" name="フローチャート: 判断 599">
          <a:extLst>
            <a:ext uri="{FF2B5EF4-FFF2-40B4-BE49-F238E27FC236}">
              <a16:creationId xmlns:a16="http://schemas.microsoft.com/office/drawing/2014/main" id="{30C190EE-6980-468C-BE43-03312A22AF89}"/>
            </a:ext>
          </a:extLst>
        </xdr:cNvPr>
        <xdr:cNvSpPr/>
      </xdr:nvSpPr>
      <xdr:spPr>
        <a:xfrm>
          <a:off x="18605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E9BD098B-BDCF-4750-9ADE-A9DAD5DBC7F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7F377537-4F2F-4E48-96DA-E6ECA18CBE3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8394578-C927-43D5-8336-BB79CD7AA04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D525C37-4B34-4F05-9102-175EB392977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DB0D83A-69DF-4259-BC4D-F04CF05759B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55880</xdr:rowOff>
    </xdr:from>
    <xdr:to>
      <xdr:col>116</xdr:col>
      <xdr:colOff>114300</xdr:colOff>
      <xdr:row>60</xdr:row>
      <xdr:rowOff>157480</xdr:rowOff>
    </xdr:to>
    <xdr:sp macro="" textlink="">
      <xdr:nvSpPr>
        <xdr:cNvPr id="606" name="楕円 605">
          <a:extLst>
            <a:ext uri="{FF2B5EF4-FFF2-40B4-BE49-F238E27FC236}">
              <a16:creationId xmlns:a16="http://schemas.microsoft.com/office/drawing/2014/main" id="{5930A2E0-A63F-4C39-A101-443D9D97AAAD}"/>
            </a:ext>
          </a:extLst>
        </xdr:cNvPr>
        <xdr:cNvSpPr/>
      </xdr:nvSpPr>
      <xdr:spPr>
        <a:xfrm>
          <a:off x="22110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78757</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66C2D583-091A-4433-B515-B611706B6EAB}"/>
            </a:ext>
          </a:extLst>
        </xdr:cNvPr>
        <xdr:cNvSpPr txBox="1"/>
      </xdr:nvSpPr>
      <xdr:spPr>
        <a:xfrm>
          <a:off x="22199600"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71120</xdr:rowOff>
    </xdr:from>
    <xdr:to>
      <xdr:col>112</xdr:col>
      <xdr:colOff>38100</xdr:colOff>
      <xdr:row>61</xdr:row>
      <xdr:rowOff>1270</xdr:rowOff>
    </xdr:to>
    <xdr:sp macro="" textlink="">
      <xdr:nvSpPr>
        <xdr:cNvPr id="608" name="楕円 607">
          <a:extLst>
            <a:ext uri="{FF2B5EF4-FFF2-40B4-BE49-F238E27FC236}">
              <a16:creationId xmlns:a16="http://schemas.microsoft.com/office/drawing/2014/main" id="{B5E9E45E-C034-4812-862A-CEE866FB5A20}"/>
            </a:ext>
          </a:extLst>
        </xdr:cNvPr>
        <xdr:cNvSpPr/>
      </xdr:nvSpPr>
      <xdr:spPr>
        <a:xfrm>
          <a:off x="21272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106680</xdr:rowOff>
    </xdr:from>
    <xdr:to>
      <xdr:col>116</xdr:col>
      <xdr:colOff>63500</xdr:colOff>
      <xdr:row>60</xdr:row>
      <xdr:rowOff>121920</xdr:rowOff>
    </xdr:to>
    <xdr:cxnSp macro="">
      <xdr:nvCxnSpPr>
        <xdr:cNvPr id="609" name="直線コネクタ 608">
          <a:extLst>
            <a:ext uri="{FF2B5EF4-FFF2-40B4-BE49-F238E27FC236}">
              <a16:creationId xmlns:a16="http://schemas.microsoft.com/office/drawing/2014/main" id="{9F2FC18D-1974-4140-9476-7CC1BEE3845C}"/>
            </a:ext>
          </a:extLst>
        </xdr:cNvPr>
        <xdr:cNvCxnSpPr/>
      </xdr:nvCxnSpPr>
      <xdr:spPr>
        <a:xfrm flipV="1">
          <a:off x="21323300" y="10393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78740</xdr:rowOff>
    </xdr:from>
    <xdr:to>
      <xdr:col>107</xdr:col>
      <xdr:colOff>101600</xdr:colOff>
      <xdr:row>61</xdr:row>
      <xdr:rowOff>8890</xdr:rowOff>
    </xdr:to>
    <xdr:sp macro="" textlink="">
      <xdr:nvSpPr>
        <xdr:cNvPr id="610" name="楕円 609">
          <a:extLst>
            <a:ext uri="{FF2B5EF4-FFF2-40B4-BE49-F238E27FC236}">
              <a16:creationId xmlns:a16="http://schemas.microsoft.com/office/drawing/2014/main" id="{2CE0A431-6D0C-45D0-9749-A0611195EE19}"/>
            </a:ext>
          </a:extLst>
        </xdr:cNvPr>
        <xdr:cNvSpPr/>
      </xdr:nvSpPr>
      <xdr:spPr>
        <a:xfrm>
          <a:off x="20383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121920</xdr:rowOff>
    </xdr:from>
    <xdr:to>
      <xdr:col>111</xdr:col>
      <xdr:colOff>177800</xdr:colOff>
      <xdr:row>60</xdr:row>
      <xdr:rowOff>129540</xdr:rowOff>
    </xdr:to>
    <xdr:cxnSp macro="">
      <xdr:nvCxnSpPr>
        <xdr:cNvPr id="611" name="直線コネクタ 610">
          <a:extLst>
            <a:ext uri="{FF2B5EF4-FFF2-40B4-BE49-F238E27FC236}">
              <a16:creationId xmlns:a16="http://schemas.microsoft.com/office/drawing/2014/main" id="{28B18D8E-F168-4D75-9FC2-89F35FCA9725}"/>
            </a:ext>
          </a:extLst>
        </xdr:cNvPr>
        <xdr:cNvCxnSpPr/>
      </xdr:nvCxnSpPr>
      <xdr:spPr>
        <a:xfrm flipV="1">
          <a:off x="20434300" y="10408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86360</xdr:rowOff>
    </xdr:from>
    <xdr:to>
      <xdr:col>102</xdr:col>
      <xdr:colOff>165100</xdr:colOff>
      <xdr:row>61</xdr:row>
      <xdr:rowOff>16510</xdr:rowOff>
    </xdr:to>
    <xdr:sp macro="" textlink="">
      <xdr:nvSpPr>
        <xdr:cNvPr id="612" name="楕円 611">
          <a:extLst>
            <a:ext uri="{FF2B5EF4-FFF2-40B4-BE49-F238E27FC236}">
              <a16:creationId xmlns:a16="http://schemas.microsoft.com/office/drawing/2014/main" id="{D596A010-CA1B-40C3-A3B8-8A2161F60B50}"/>
            </a:ext>
          </a:extLst>
        </xdr:cNvPr>
        <xdr:cNvSpPr/>
      </xdr:nvSpPr>
      <xdr:spPr>
        <a:xfrm>
          <a:off x="19494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129540</xdr:rowOff>
    </xdr:from>
    <xdr:to>
      <xdr:col>107</xdr:col>
      <xdr:colOff>50800</xdr:colOff>
      <xdr:row>60</xdr:row>
      <xdr:rowOff>137160</xdr:rowOff>
    </xdr:to>
    <xdr:cxnSp macro="">
      <xdr:nvCxnSpPr>
        <xdr:cNvPr id="613" name="直線コネクタ 612">
          <a:extLst>
            <a:ext uri="{FF2B5EF4-FFF2-40B4-BE49-F238E27FC236}">
              <a16:creationId xmlns:a16="http://schemas.microsoft.com/office/drawing/2014/main" id="{E8D9DCC6-5F7B-4613-A283-4A8C8764D7A0}"/>
            </a:ext>
          </a:extLst>
        </xdr:cNvPr>
        <xdr:cNvCxnSpPr/>
      </xdr:nvCxnSpPr>
      <xdr:spPr>
        <a:xfrm flipV="1">
          <a:off x="19545300" y="10416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93980</xdr:rowOff>
    </xdr:from>
    <xdr:to>
      <xdr:col>98</xdr:col>
      <xdr:colOff>38100</xdr:colOff>
      <xdr:row>61</xdr:row>
      <xdr:rowOff>24130</xdr:rowOff>
    </xdr:to>
    <xdr:sp macro="" textlink="">
      <xdr:nvSpPr>
        <xdr:cNvPr id="614" name="楕円 613">
          <a:extLst>
            <a:ext uri="{FF2B5EF4-FFF2-40B4-BE49-F238E27FC236}">
              <a16:creationId xmlns:a16="http://schemas.microsoft.com/office/drawing/2014/main" id="{314D0C92-7575-417F-8475-7FF2F9DB0103}"/>
            </a:ext>
          </a:extLst>
        </xdr:cNvPr>
        <xdr:cNvSpPr/>
      </xdr:nvSpPr>
      <xdr:spPr>
        <a:xfrm>
          <a:off x="18605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137160</xdr:rowOff>
    </xdr:from>
    <xdr:to>
      <xdr:col>102</xdr:col>
      <xdr:colOff>114300</xdr:colOff>
      <xdr:row>60</xdr:row>
      <xdr:rowOff>144780</xdr:rowOff>
    </xdr:to>
    <xdr:cxnSp macro="">
      <xdr:nvCxnSpPr>
        <xdr:cNvPr id="615" name="直線コネクタ 614">
          <a:extLst>
            <a:ext uri="{FF2B5EF4-FFF2-40B4-BE49-F238E27FC236}">
              <a16:creationId xmlns:a16="http://schemas.microsoft.com/office/drawing/2014/main" id="{555DAB03-D4EE-4437-BDE6-29136AD8461E}"/>
            </a:ext>
          </a:extLst>
        </xdr:cNvPr>
        <xdr:cNvCxnSpPr/>
      </xdr:nvCxnSpPr>
      <xdr:spPr>
        <a:xfrm flipV="1">
          <a:off x="18656300" y="10424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167657</xdr:rowOff>
    </xdr:from>
    <xdr:ext cx="469744" cy="259045"/>
    <xdr:sp macro="" textlink="">
      <xdr:nvSpPr>
        <xdr:cNvPr id="616" name="n_1aveValue【保健センター・保健所】&#10;一人当たり面積">
          <a:extLst>
            <a:ext uri="{FF2B5EF4-FFF2-40B4-BE49-F238E27FC236}">
              <a16:creationId xmlns:a16="http://schemas.microsoft.com/office/drawing/2014/main" id="{D31B6A57-A89D-4357-811C-A695D9A26F7B}"/>
            </a:ext>
          </a:extLst>
        </xdr:cNvPr>
        <xdr:cNvSpPr txBox="1"/>
      </xdr:nvSpPr>
      <xdr:spPr>
        <a:xfrm>
          <a:off x="21075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3827</xdr:rowOff>
    </xdr:from>
    <xdr:ext cx="469744" cy="259045"/>
    <xdr:sp macro="" textlink="">
      <xdr:nvSpPr>
        <xdr:cNvPr id="617" name="n_2aveValue【保健センター・保健所】&#10;一人当たり面積">
          <a:extLst>
            <a:ext uri="{FF2B5EF4-FFF2-40B4-BE49-F238E27FC236}">
              <a16:creationId xmlns:a16="http://schemas.microsoft.com/office/drawing/2014/main" id="{3969CA10-0124-47FB-847B-52054F2DFFA8}"/>
            </a:ext>
          </a:extLst>
        </xdr:cNvPr>
        <xdr:cNvSpPr txBox="1"/>
      </xdr:nvSpPr>
      <xdr:spPr>
        <a:xfrm>
          <a:off x="20199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618" name="n_3aveValue【保健センター・保健所】&#10;一人当たり面積">
          <a:extLst>
            <a:ext uri="{FF2B5EF4-FFF2-40B4-BE49-F238E27FC236}">
              <a16:creationId xmlns:a16="http://schemas.microsoft.com/office/drawing/2014/main" id="{CD0728EA-74FB-4EAD-853C-69F66BBB8A65}"/>
            </a:ext>
          </a:extLst>
        </xdr:cNvPr>
        <xdr:cNvSpPr txBox="1"/>
      </xdr:nvSpPr>
      <xdr:spPr>
        <a:xfrm>
          <a:off x="19310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125747</xdr:rowOff>
    </xdr:from>
    <xdr:ext cx="469744" cy="259045"/>
    <xdr:sp macro="" textlink="">
      <xdr:nvSpPr>
        <xdr:cNvPr id="619" name="n_4aveValue【保健センター・保健所】&#10;一人当たり面積">
          <a:extLst>
            <a:ext uri="{FF2B5EF4-FFF2-40B4-BE49-F238E27FC236}">
              <a16:creationId xmlns:a16="http://schemas.microsoft.com/office/drawing/2014/main" id="{48945384-E2A0-4D26-BAC1-202401735661}"/>
            </a:ext>
          </a:extLst>
        </xdr:cNvPr>
        <xdr:cNvSpPr txBox="1"/>
      </xdr:nvSpPr>
      <xdr:spPr>
        <a:xfrm>
          <a:off x="18421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17797</xdr:rowOff>
    </xdr:from>
    <xdr:ext cx="469744" cy="259045"/>
    <xdr:sp macro="" textlink="">
      <xdr:nvSpPr>
        <xdr:cNvPr id="620" name="n_1mainValue【保健センター・保健所】&#10;一人当たり面積">
          <a:extLst>
            <a:ext uri="{FF2B5EF4-FFF2-40B4-BE49-F238E27FC236}">
              <a16:creationId xmlns:a16="http://schemas.microsoft.com/office/drawing/2014/main" id="{5AF30451-A9DB-49F9-AC45-850A980AF68A}"/>
            </a:ext>
          </a:extLst>
        </xdr:cNvPr>
        <xdr:cNvSpPr txBox="1"/>
      </xdr:nvSpPr>
      <xdr:spPr>
        <a:xfrm>
          <a:off x="210757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25417</xdr:rowOff>
    </xdr:from>
    <xdr:ext cx="469744" cy="259045"/>
    <xdr:sp macro="" textlink="">
      <xdr:nvSpPr>
        <xdr:cNvPr id="621" name="n_2mainValue【保健センター・保健所】&#10;一人当たり面積">
          <a:extLst>
            <a:ext uri="{FF2B5EF4-FFF2-40B4-BE49-F238E27FC236}">
              <a16:creationId xmlns:a16="http://schemas.microsoft.com/office/drawing/2014/main" id="{3385310A-91DF-4A51-9599-9555447EECA2}"/>
            </a:ext>
          </a:extLst>
        </xdr:cNvPr>
        <xdr:cNvSpPr txBox="1"/>
      </xdr:nvSpPr>
      <xdr:spPr>
        <a:xfrm>
          <a:off x="201994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33037</xdr:rowOff>
    </xdr:from>
    <xdr:ext cx="469744" cy="259045"/>
    <xdr:sp macro="" textlink="">
      <xdr:nvSpPr>
        <xdr:cNvPr id="622" name="n_3mainValue【保健センター・保健所】&#10;一人当たり面積">
          <a:extLst>
            <a:ext uri="{FF2B5EF4-FFF2-40B4-BE49-F238E27FC236}">
              <a16:creationId xmlns:a16="http://schemas.microsoft.com/office/drawing/2014/main" id="{6110EB56-A63A-46DC-87DD-A8DB16C7F811}"/>
            </a:ext>
          </a:extLst>
        </xdr:cNvPr>
        <xdr:cNvSpPr txBox="1"/>
      </xdr:nvSpPr>
      <xdr:spPr>
        <a:xfrm>
          <a:off x="193104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40657</xdr:rowOff>
    </xdr:from>
    <xdr:ext cx="469744" cy="259045"/>
    <xdr:sp macro="" textlink="">
      <xdr:nvSpPr>
        <xdr:cNvPr id="623" name="n_4mainValue【保健センター・保健所】&#10;一人当たり面積">
          <a:extLst>
            <a:ext uri="{FF2B5EF4-FFF2-40B4-BE49-F238E27FC236}">
              <a16:creationId xmlns:a16="http://schemas.microsoft.com/office/drawing/2014/main" id="{494FA031-E3AC-45B5-A4EB-091918DD8C36}"/>
            </a:ext>
          </a:extLst>
        </xdr:cNvPr>
        <xdr:cNvSpPr txBox="1"/>
      </xdr:nvSpPr>
      <xdr:spPr>
        <a:xfrm>
          <a:off x="184214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41804A72-EE8C-4C78-AF5A-10597E7EDCC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AA53050F-D947-4E94-A57A-3BCFF45B319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74BAE9BE-A1F9-482E-B892-6A5DD7CF731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134407D3-27F5-4F8D-9BF8-F8A4AD89695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BCDF093D-7D83-4823-9CC8-031C3D0DEDD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30A8553A-6C03-4D35-9004-FCA93848EE6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3F35F7C8-F566-4302-A93F-F0B0A5D2197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7C99DB84-2290-4456-A438-9BB05FA4B8C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9BDC095-C5C2-4A0A-88F2-AD246278E99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FEEFCF84-6693-4F01-A61F-DBBCA8FE3FA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807A51AD-E826-4786-BAB0-8B24386743A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BBC821F7-0AE7-4782-BB22-771F14B8FBB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BD18C363-446D-413C-9EAA-C706461986C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CDA584AF-25A2-465C-AD9D-FFAA1C37477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5413CEFA-05E8-48BD-82B7-70D8CB8448D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41DD798C-78BF-42B1-B810-6638F4D6A31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17BB8594-7F09-47A7-845D-C845183F888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E186615F-2A82-47E1-88CE-EF76E06DC0A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1FB97F47-B2F8-495C-A15D-CDE9554C84B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3D26D5FC-C99B-4B7B-83D2-5B2645F5EDF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00E038C1-05A2-4163-B4EC-01168E86B51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102F9CAF-7294-4BFF-A3F1-B912C435C93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9FC71F7F-693F-4950-A3E5-0A6C27ABBB7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2F45A2DC-F872-4488-8DE4-E091E9022A9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648" name="直線コネクタ 647">
          <a:extLst>
            <a:ext uri="{FF2B5EF4-FFF2-40B4-BE49-F238E27FC236}">
              <a16:creationId xmlns:a16="http://schemas.microsoft.com/office/drawing/2014/main" id="{159233E0-A673-403D-A9F0-5685DD2F844C}"/>
            </a:ext>
          </a:extLst>
        </xdr:cNvPr>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649" name="【消防施設】&#10;有形固定資産減価償却率最小値テキスト">
          <a:extLst>
            <a:ext uri="{FF2B5EF4-FFF2-40B4-BE49-F238E27FC236}">
              <a16:creationId xmlns:a16="http://schemas.microsoft.com/office/drawing/2014/main" id="{7C5C6E47-BF36-4D13-9A04-183AE8FD924B}"/>
            </a:ext>
          </a:extLst>
        </xdr:cNvPr>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650" name="直線コネクタ 649">
          <a:extLst>
            <a:ext uri="{FF2B5EF4-FFF2-40B4-BE49-F238E27FC236}">
              <a16:creationId xmlns:a16="http://schemas.microsoft.com/office/drawing/2014/main" id="{28370749-4138-4F3C-B002-ABD8B48BCC18}"/>
            </a:ext>
          </a:extLst>
        </xdr:cNvPr>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16F5025C-0A8E-4504-920B-811E80A09ED5}"/>
            </a:ext>
          </a:extLst>
        </xdr:cNvPr>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652" name="直線コネクタ 651">
          <a:extLst>
            <a:ext uri="{FF2B5EF4-FFF2-40B4-BE49-F238E27FC236}">
              <a16:creationId xmlns:a16="http://schemas.microsoft.com/office/drawing/2014/main" id="{B2D5BB94-2673-4932-B82E-7435FAA6A04A}"/>
            </a:ext>
          </a:extLst>
        </xdr:cNvPr>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DF918B58-58F4-44C5-B653-202E892A879C}"/>
            </a:ext>
          </a:extLst>
        </xdr:cNvPr>
        <xdr:cNvSpPr txBox="1"/>
      </xdr:nvSpPr>
      <xdr:spPr>
        <a:xfrm>
          <a:off x="16357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654" name="フローチャート: 判断 653">
          <a:extLst>
            <a:ext uri="{FF2B5EF4-FFF2-40B4-BE49-F238E27FC236}">
              <a16:creationId xmlns:a16="http://schemas.microsoft.com/office/drawing/2014/main" id="{F6AB73E1-E367-4DE6-A696-788595433666}"/>
            </a:ext>
          </a:extLst>
        </xdr:cNvPr>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55" name="フローチャート: 判断 654">
          <a:extLst>
            <a:ext uri="{FF2B5EF4-FFF2-40B4-BE49-F238E27FC236}">
              <a16:creationId xmlns:a16="http://schemas.microsoft.com/office/drawing/2014/main" id="{3D50D94F-C824-4A87-BCF0-ACDDE991D8A6}"/>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56" name="フローチャート: 判断 655">
          <a:extLst>
            <a:ext uri="{FF2B5EF4-FFF2-40B4-BE49-F238E27FC236}">
              <a16:creationId xmlns:a16="http://schemas.microsoft.com/office/drawing/2014/main" id="{DC1C7EE5-4163-4247-A835-C27EABB21ED3}"/>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636</xdr:rowOff>
    </xdr:from>
    <xdr:to>
      <xdr:col>72</xdr:col>
      <xdr:colOff>38100</xdr:colOff>
      <xdr:row>81</xdr:row>
      <xdr:rowOff>102236</xdr:rowOff>
    </xdr:to>
    <xdr:sp macro="" textlink="">
      <xdr:nvSpPr>
        <xdr:cNvPr id="657" name="フローチャート: 判断 656">
          <a:extLst>
            <a:ext uri="{FF2B5EF4-FFF2-40B4-BE49-F238E27FC236}">
              <a16:creationId xmlns:a16="http://schemas.microsoft.com/office/drawing/2014/main" id="{07735862-AF10-4AE7-A0CA-074E707E76AE}"/>
            </a:ext>
          </a:extLst>
        </xdr:cNvPr>
        <xdr:cNvSpPr/>
      </xdr:nvSpPr>
      <xdr:spPr>
        <a:xfrm>
          <a:off x="13652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658" name="フローチャート: 判断 657">
          <a:extLst>
            <a:ext uri="{FF2B5EF4-FFF2-40B4-BE49-F238E27FC236}">
              <a16:creationId xmlns:a16="http://schemas.microsoft.com/office/drawing/2014/main" id="{A37BDF2A-FCAC-4D55-A57D-059CBAA2E7DE}"/>
            </a:ext>
          </a:extLst>
        </xdr:cNvPr>
        <xdr:cNvSpPr/>
      </xdr:nvSpPr>
      <xdr:spPr>
        <a:xfrm>
          <a:off x="12763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7B9BF17A-B188-4525-9D2A-5C4AAF5E4D7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1C81A1AD-C99E-4D1F-81BD-42E1A163654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A5C53D6B-046D-4981-963B-C263BD4CC1B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10C2FC72-AF29-472A-80B6-A7A38A4A069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9F2D49A0-BCA0-4700-A616-D75EB5F0EA3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120650</xdr:rowOff>
    </xdr:from>
    <xdr:to>
      <xdr:col>85</xdr:col>
      <xdr:colOff>177800</xdr:colOff>
      <xdr:row>82</xdr:row>
      <xdr:rowOff>50800</xdr:rowOff>
    </xdr:to>
    <xdr:sp macro="" textlink="">
      <xdr:nvSpPr>
        <xdr:cNvPr id="664" name="楕円 663">
          <a:extLst>
            <a:ext uri="{FF2B5EF4-FFF2-40B4-BE49-F238E27FC236}">
              <a16:creationId xmlns:a16="http://schemas.microsoft.com/office/drawing/2014/main" id="{0BDB3366-9AB2-4C77-8041-68B95AB6D16A}"/>
            </a:ext>
          </a:extLst>
        </xdr:cNvPr>
        <xdr:cNvSpPr/>
      </xdr:nvSpPr>
      <xdr:spPr>
        <a:xfrm>
          <a:off x="16268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143527</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4A24DC76-FE9E-4A73-A405-B4AE1D354A02}"/>
            </a:ext>
          </a:extLst>
        </xdr:cNvPr>
        <xdr:cNvSpPr txBox="1"/>
      </xdr:nvSpPr>
      <xdr:spPr>
        <a:xfrm>
          <a:off x="16357600"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114936</xdr:rowOff>
    </xdr:from>
    <xdr:to>
      <xdr:col>81</xdr:col>
      <xdr:colOff>101600</xdr:colOff>
      <xdr:row>82</xdr:row>
      <xdr:rowOff>45086</xdr:rowOff>
    </xdr:to>
    <xdr:sp macro="" textlink="">
      <xdr:nvSpPr>
        <xdr:cNvPr id="666" name="楕円 665">
          <a:extLst>
            <a:ext uri="{FF2B5EF4-FFF2-40B4-BE49-F238E27FC236}">
              <a16:creationId xmlns:a16="http://schemas.microsoft.com/office/drawing/2014/main" id="{2C6E7042-20AC-4E69-955B-DCE3260B7616}"/>
            </a:ext>
          </a:extLst>
        </xdr:cNvPr>
        <xdr:cNvSpPr/>
      </xdr:nvSpPr>
      <xdr:spPr>
        <a:xfrm>
          <a:off x="15430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165736</xdr:rowOff>
    </xdr:from>
    <xdr:to>
      <xdr:col>85</xdr:col>
      <xdr:colOff>127000</xdr:colOff>
      <xdr:row>82</xdr:row>
      <xdr:rowOff>0</xdr:rowOff>
    </xdr:to>
    <xdr:cxnSp macro="">
      <xdr:nvCxnSpPr>
        <xdr:cNvPr id="667" name="直線コネクタ 666">
          <a:extLst>
            <a:ext uri="{FF2B5EF4-FFF2-40B4-BE49-F238E27FC236}">
              <a16:creationId xmlns:a16="http://schemas.microsoft.com/office/drawing/2014/main" id="{D5026F18-A037-4A02-A0FC-B2B9B95437DD}"/>
            </a:ext>
          </a:extLst>
        </xdr:cNvPr>
        <xdr:cNvCxnSpPr/>
      </xdr:nvCxnSpPr>
      <xdr:spPr>
        <a:xfrm>
          <a:off x="15481300" y="140531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76836</xdr:rowOff>
    </xdr:from>
    <xdr:to>
      <xdr:col>76</xdr:col>
      <xdr:colOff>165100</xdr:colOff>
      <xdr:row>82</xdr:row>
      <xdr:rowOff>6986</xdr:rowOff>
    </xdr:to>
    <xdr:sp macro="" textlink="">
      <xdr:nvSpPr>
        <xdr:cNvPr id="668" name="楕円 667">
          <a:extLst>
            <a:ext uri="{FF2B5EF4-FFF2-40B4-BE49-F238E27FC236}">
              <a16:creationId xmlns:a16="http://schemas.microsoft.com/office/drawing/2014/main" id="{F622B1B0-F110-445B-BF00-B9AEFD3AA0FC}"/>
            </a:ext>
          </a:extLst>
        </xdr:cNvPr>
        <xdr:cNvSpPr/>
      </xdr:nvSpPr>
      <xdr:spPr>
        <a:xfrm>
          <a:off x="14541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127636</xdr:rowOff>
    </xdr:from>
    <xdr:to>
      <xdr:col>81</xdr:col>
      <xdr:colOff>50800</xdr:colOff>
      <xdr:row>81</xdr:row>
      <xdr:rowOff>165736</xdr:rowOff>
    </xdr:to>
    <xdr:cxnSp macro="">
      <xdr:nvCxnSpPr>
        <xdr:cNvPr id="669" name="直線コネクタ 668">
          <a:extLst>
            <a:ext uri="{FF2B5EF4-FFF2-40B4-BE49-F238E27FC236}">
              <a16:creationId xmlns:a16="http://schemas.microsoft.com/office/drawing/2014/main" id="{3EFD5049-0D64-4B53-939F-2E6C3DC353DF}"/>
            </a:ext>
          </a:extLst>
        </xdr:cNvPr>
        <xdr:cNvCxnSpPr/>
      </xdr:nvCxnSpPr>
      <xdr:spPr>
        <a:xfrm>
          <a:off x="14592300" y="140150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70" name="楕円 669">
          <a:extLst>
            <a:ext uri="{FF2B5EF4-FFF2-40B4-BE49-F238E27FC236}">
              <a16:creationId xmlns:a16="http://schemas.microsoft.com/office/drawing/2014/main" id="{C174B8AE-388F-4ACB-89B0-FBCF679A6C24}"/>
            </a:ext>
          </a:extLst>
        </xdr:cNvPr>
        <xdr:cNvSpPr/>
      </xdr:nvSpPr>
      <xdr:spPr>
        <a:xfrm>
          <a:off x="13652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108586</xdr:rowOff>
    </xdr:from>
    <xdr:to>
      <xdr:col>76</xdr:col>
      <xdr:colOff>114300</xdr:colOff>
      <xdr:row>81</xdr:row>
      <xdr:rowOff>127636</xdr:rowOff>
    </xdr:to>
    <xdr:cxnSp macro="">
      <xdr:nvCxnSpPr>
        <xdr:cNvPr id="671" name="直線コネクタ 670">
          <a:extLst>
            <a:ext uri="{FF2B5EF4-FFF2-40B4-BE49-F238E27FC236}">
              <a16:creationId xmlns:a16="http://schemas.microsoft.com/office/drawing/2014/main" id="{B090526C-BB98-4242-8F38-3D2EF2FBE41E}"/>
            </a:ext>
          </a:extLst>
        </xdr:cNvPr>
        <xdr:cNvCxnSpPr/>
      </xdr:nvCxnSpPr>
      <xdr:spPr>
        <a:xfrm>
          <a:off x="13703300" y="139960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69214</xdr:rowOff>
    </xdr:from>
    <xdr:to>
      <xdr:col>67</xdr:col>
      <xdr:colOff>101600</xdr:colOff>
      <xdr:row>81</xdr:row>
      <xdr:rowOff>170814</xdr:rowOff>
    </xdr:to>
    <xdr:sp macro="" textlink="">
      <xdr:nvSpPr>
        <xdr:cNvPr id="672" name="楕円 671">
          <a:extLst>
            <a:ext uri="{FF2B5EF4-FFF2-40B4-BE49-F238E27FC236}">
              <a16:creationId xmlns:a16="http://schemas.microsoft.com/office/drawing/2014/main" id="{E6175FF7-10E3-46A9-8307-4C634322B91E}"/>
            </a:ext>
          </a:extLst>
        </xdr:cNvPr>
        <xdr:cNvSpPr/>
      </xdr:nvSpPr>
      <xdr:spPr>
        <a:xfrm>
          <a:off x="12763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108586</xdr:rowOff>
    </xdr:from>
    <xdr:to>
      <xdr:col>71</xdr:col>
      <xdr:colOff>177800</xdr:colOff>
      <xdr:row>81</xdr:row>
      <xdr:rowOff>120014</xdr:rowOff>
    </xdr:to>
    <xdr:cxnSp macro="">
      <xdr:nvCxnSpPr>
        <xdr:cNvPr id="673" name="直線コネクタ 672">
          <a:extLst>
            <a:ext uri="{FF2B5EF4-FFF2-40B4-BE49-F238E27FC236}">
              <a16:creationId xmlns:a16="http://schemas.microsoft.com/office/drawing/2014/main" id="{6BD2361D-18D1-44FA-BD5A-52032A29F8D5}"/>
            </a:ext>
          </a:extLst>
        </xdr:cNvPr>
        <xdr:cNvCxnSpPr/>
      </xdr:nvCxnSpPr>
      <xdr:spPr>
        <a:xfrm flipV="1">
          <a:off x="12814300" y="139960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674" name="n_1aveValue【消防施設】&#10;有形固定資産減価償却率">
          <a:extLst>
            <a:ext uri="{FF2B5EF4-FFF2-40B4-BE49-F238E27FC236}">
              <a16:creationId xmlns:a16="http://schemas.microsoft.com/office/drawing/2014/main" id="{C5E5D628-CF83-40C7-AFDD-8691D36254F4}"/>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675" name="n_2aveValue【消防施設】&#10;有形固定資産減価償却率">
          <a:extLst>
            <a:ext uri="{FF2B5EF4-FFF2-40B4-BE49-F238E27FC236}">
              <a16:creationId xmlns:a16="http://schemas.microsoft.com/office/drawing/2014/main" id="{E1988FE7-9F39-4216-BBB9-4C347F7F2C53}"/>
            </a:ext>
          </a:extLst>
        </xdr:cNvPr>
        <xdr:cNvSpPr txBox="1"/>
      </xdr:nvSpPr>
      <xdr:spPr>
        <a:xfrm>
          <a:off x="14389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118763</xdr:rowOff>
    </xdr:from>
    <xdr:ext cx="405111" cy="259045"/>
    <xdr:sp macro="" textlink="">
      <xdr:nvSpPr>
        <xdr:cNvPr id="676" name="n_3aveValue【消防施設】&#10;有形固定資産減価償却率">
          <a:extLst>
            <a:ext uri="{FF2B5EF4-FFF2-40B4-BE49-F238E27FC236}">
              <a16:creationId xmlns:a16="http://schemas.microsoft.com/office/drawing/2014/main" id="{E8567C41-EF38-4449-AEF9-98D21D52B918}"/>
            </a:ext>
          </a:extLst>
        </xdr:cNvPr>
        <xdr:cNvSpPr txBox="1"/>
      </xdr:nvSpPr>
      <xdr:spPr>
        <a:xfrm>
          <a:off x="13500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95902</xdr:rowOff>
    </xdr:from>
    <xdr:ext cx="405111" cy="259045"/>
    <xdr:sp macro="" textlink="">
      <xdr:nvSpPr>
        <xdr:cNvPr id="677" name="n_4aveValue【消防施設】&#10;有形固定資産減価償却率">
          <a:extLst>
            <a:ext uri="{FF2B5EF4-FFF2-40B4-BE49-F238E27FC236}">
              <a16:creationId xmlns:a16="http://schemas.microsoft.com/office/drawing/2014/main" id="{07EDE472-702D-480C-98A6-FD382B19B52C}"/>
            </a:ext>
          </a:extLst>
        </xdr:cNvPr>
        <xdr:cNvSpPr txBox="1"/>
      </xdr:nvSpPr>
      <xdr:spPr>
        <a:xfrm>
          <a:off x="12611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61613</xdr:rowOff>
    </xdr:from>
    <xdr:ext cx="405111" cy="259045"/>
    <xdr:sp macro="" textlink="">
      <xdr:nvSpPr>
        <xdr:cNvPr id="678" name="n_1mainValue【消防施設】&#10;有形固定資産減価償却率">
          <a:extLst>
            <a:ext uri="{FF2B5EF4-FFF2-40B4-BE49-F238E27FC236}">
              <a16:creationId xmlns:a16="http://schemas.microsoft.com/office/drawing/2014/main" id="{00E0EF51-9199-4808-9C0C-F1C907AA202C}"/>
            </a:ext>
          </a:extLst>
        </xdr:cNvPr>
        <xdr:cNvSpPr txBox="1"/>
      </xdr:nvSpPr>
      <xdr:spPr>
        <a:xfrm>
          <a:off x="152660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23513</xdr:rowOff>
    </xdr:from>
    <xdr:ext cx="405111" cy="259045"/>
    <xdr:sp macro="" textlink="">
      <xdr:nvSpPr>
        <xdr:cNvPr id="679" name="n_2mainValue【消防施設】&#10;有形固定資産減価償却率">
          <a:extLst>
            <a:ext uri="{FF2B5EF4-FFF2-40B4-BE49-F238E27FC236}">
              <a16:creationId xmlns:a16="http://schemas.microsoft.com/office/drawing/2014/main" id="{67663508-07C8-4855-A4BC-D9E9EC4FD992}"/>
            </a:ext>
          </a:extLst>
        </xdr:cNvPr>
        <xdr:cNvSpPr txBox="1"/>
      </xdr:nvSpPr>
      <xdr:spPr>
        <a:xfrm>
          <a:off x="14389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680" name="n_3mainValue【消防施設】&#10;有形固定資産減価償却率">
          <a:extLst>
            <a:ext uri="{FF2B5EF4-FFF2-40B4-BE49-F238E27FC236}">
              <a16:creationId xmlns:a16="http://schemas.microsoft.com/office/drawing/2014/main" id="{F8E499B0-4E44-4E1C-9E6A-500868109F1E}"/>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161941</xdr:rowOff>
    </xdr:from>
    <xdr:ext cx="405111" cy="259045"/>
    <xdr:sp macro="" textlink="">
      <xdr:nvSpPr>
        <xdr:cNvPr id="681" name="n_4mainValue【消防施設】&#10;有形固定資産減価償却率">
          <a:extLst>
            <a:ext uri="{FF2B5EF4-FFF2-40B4-BE49-F238E27FC236}">
              <a16:creationId xmlns:a16="http://schemas.microsoft.com/office/drawing/2014/main" id="{0E68D1F1-3526-4C8B-BBE3-6EC476CDD818}"/>
            </a:ext>
          </a:extLst>
        </xdr:cNvPr>
        <xdr:cNvSpPr txBox="1"/>
      </xdr:nvSpPr>
      <xdr:spPr>
        <a:xfrm>
          <a:off x="126117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C2A9B43D-B40A-495E-B0A3-6D1B5059858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4D721853-3D3E-416E-8999-EFCE698F116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09E739C3-C7F0-448F-99A2-C2746E0EEC8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A99EAD64-FB50-4F58-BB81-11AC7C3F118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C43A93E1-4BCE-448C-A8A6-A1745F9DCBB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4B520EAC-D773-4271-A8BE-1DDF0223837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AFDB09E2-4863-4D7B-993F-C43364F0169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BF00C9BF-A62B-446A-AF47-38E7EFCA456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0D919D06-F3AB-4604-B6AE-731FF51034F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C695580D-D76F-4A3B-82D6-0D54474C1DE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2" name="直線コネクタ 691">
          <a:extLst>
            <a:ext uri="{FF2B5EF4-FFF2-40B4-BE49-F238E27FC236}">
              <a16:creationId xmlns:a16="http://schemas.microsoft.com/office/drawing/2014/main" id="{BCAED247-A55B-4DED-ABA9-53FE5D1D8017}"/>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3" name="テキスト ボックス 692">
          <a:extLst>
            <a:ext uri="{FF2B5EF4-FFF2-40B4-BE49-F238E27FC236}">
              <a16:creationId xmlns:a16="http://schemas.microsoft.com/office/drawing/2014/main" id="{6F6EC250-830B-4271-9027-5874D9442F5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4" name="直線コネクタ 693">
          <a:extLst>
            <a:ext uri="{FF2B5EF4-FFF2-40B4-BE49-F238E27FC236}">
              <a16:creationId xmlns:a16="http://schemas.microsoft.com/office/drawing/2014/main" id="{66A77D77-C9EA-431C-B221-74967D9C041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5" name="テキスト ボックス 694">
          <a:extLst>
            <a:ext uri="{FF2B5EF4-FFF2-40B4-BE49-F238E27FC236}">
              <a16:creationId xmlns:a16="http://schemas.microsoft.com/office/drawing/2014/main" id="{BD2906D5-0DD4-406F-9C43-9C3C0AE0CE93}"/>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6" name="直線コネクタ 695">
          <a:extLst>
            <a:ext uri="{FF2B5EF4-FFF2-40B4-BE49-F238E27FC236}">
              <a16:creationId xmlns:a16="http://schemas.microsoft.com/office/drawing/2014/main" id="{91F39A2F-E2F2-453B-9FF7-FB646C1FE5B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7" name="テキスト ボックス 696">
          <a:extLst>
            <a:ext uri="{FF2B5EF4-FFF2-40B4-BE49-F238E27FC236}">
              <a16:creationId xmlns:a16="http://schemas.microsoft.com/office/drawing/2014/main" id="{3E169ED7-72C8-4E4F-801B-D52FC149047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8" name="直線コネクタ 697">
          <a:extLst>
            <a:ext uri="{FF2B5EF4-FFF2-40B4-BE49-F238E27FC236}">
              <a16:creationId xmlns:a16="http://schemas.microsoft.com/office/drawing/2014/main" id="{ACDA2BF3-DB16-40EB-B02A-D5C126C2F7E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9" name="テキスト ボックス 698">
          <a:extLst>
            <a:ext uri="{FF2B5EF4-FFF2-40B4-BE49-F238E27FC236}">
              <a16:creationId xmlns:a16="http://schemas.microsoft.com/office/drawing/2014/main" id="{AFF85681-66E3-4F04-A75F-C49F8A055E29}"/>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0" name="直線コネクタ 699">
          <a:extLst>
            <a:ext uri="{FF2B5EF4-FFF2-40B4-BE49-F238E27FC236}">
              <a16:creationId xmlns:a16="http://schemas.microsoft.com/office/drawing/2014/main" id="{105D163F-CD34-43C4-9B95-7E88B9B7C6C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1" name="テキスト ボックス 700">
          <a:extLst>
            <a:ext uri="{FF2B5EF4-FFF2-40B4-BE49-F238E27FC236}">
              <a16:creationId xmlns:a16="http://schemas.microsoft.com/office/drawing/2014/main" id="{A5CBA505-C899-4F7A-811E-DDB76FFEEC4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2" name="直線コネクタ 701">
          <a:extLst>
            <a:ext uri="{FF2B5EF4-FFF2-40B4-BE49-F238E27FC236}">
              <a16:creationId xmlns:a16="http://schemas.microsoft.com/office/drawing/2014/main" id="{EDC16504-173C-429A-A63E-5BB8CD4364C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3" name="テキスト ボックス 702">
          <a:extLst>
            <a:ext uri="{FF2B5EF4-FFF2-40B4-BE49-F238E27FC236}">
              <a16:creationId xmlns:a16="http://schemas.microsoft.com/office/drawing/2014/main" id="{1B6B1696-91F7-455B-BBEA-C6924F565ED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DB3F1A5E-4CE3-4D79-880C-80FB66F6F7D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78DD25E6-775D-4CD8-BCDB-FF7D215AE2C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0513322F-8B6B-405C-B0FE-CE184B15776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707" name="直線コネクタ 706">
          <a:extLst>
            <a:ext uri="{FF2B5EF4-FFF2-40B4-BE49-F238E27FC236}">
              <a16:creationId xmlns:a16="http://schemas.microsoft.com/office/drawing/2014/main" id="{0FF855FA-6C8B-41D6-8821-3572F0C78BBD}"/>
            </a:ext>
          </a:extLst>
        </xdr:cNvPr>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708" name="【消防施設】&#10;一人当たり面積最小値テキスト">
          <a:extLst>
            <a:ext uri="{FF2B5EF4-FFF2-40B4-BE49-F238E27FC236}">
              <a16:creationId xmlns:a16="http://schemas.microsoft.com/office/drawing/2014/main" id="{13D46D81-8EF4-40E9-8B6B-A0D771BD83A8}"/>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709" name="直線コネクタ 708">
          <a:extLst>
            <a:ext uri="{FF2B5EF4-FFF2-40B4-BE49-F238E27FC236}">
              <a16:creationId xmlns:a16="http://schemas.microsoft.com/office/drawing/2014/main" id="{F793A1D8-C748-4710-8FB5-2C9D99628AE2}"/>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710" name="【消防施設】&#10;一人当たり面積最大値テキスト">
          <a:extLst>
            <a:ext uri="{FF2B5EF4-FFF2-40B4-BE49-F238E27FC236}">
              <a16:creationId xmlns:a16="http://schemas.microsoft.com/office/drawing/2014/main" id="{E03467BF-B322-4EAC-90EC-572209A9A3F4}"/>
            </a:ext>
          </a:extLst>
        </xdr:cNvPr>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711" name="直線コネクタ 710">
          <a:extLst>
            <a:ext uri="{FF2B5EF4-FFF2-40B4-BE49-F238E27FC236}">
              <a16:creationId xmlns:a16="http://schemas.microsoft.com/office/drawing/2014/main" id="{969C5F56-DEEC-4AC8-AD83-AA359B5CFEA0}"/>
            </a:ext>
          </a:extLst>
        </xdr:cNvPr>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62428</xdr:rowOff>
    </xdr:from>
    <xdr:ext cx="469744" cy="259045"/>
    <xdr:sp macro="" textlink="">
      <xdr:nvSpPr>
        <xdr:cNvPr id="712" name="【消防施設】&#10;一人当たり面積平均値テキスト">
          <a:extLst>
            <a:ext uri="{FF2B5EF4-FFF2-40B4-BE49-F238E27FC236}">
              <a16:creationId xmlns:a16="http://schemas.microsoft.com/office/drawing/2014/main" id="{9BB3D498-4F64-4D28-A006-8CDE181F5623}"/>
            </a:ext>
          </a:extLst>
        </xdr:cNvPr>
        <xdr:cNvSpPr txBox="1"/>
      </xdr:nvSpPr>
      <xdr:spPr>
        <a:xfrm>
          <a:off x="22199600" y="13949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713" name="フローチャート: 判断 712">
          <a:extLst>
            <a:ext uri="{FF2B5EF4-FFF2-40B4-BE49-F238E27FC236}">
              <a16:creationId xmlns:a16="http://schemas.microsoft.com/office/drawing/2014/main" id="{41C6DAD9-29C7-4DD8-B017-D63478A53CEB}"/>
            </a:ext>
          </a:extLst>
        </xdr:cNvPr>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714" name="フローチャート: 判断 713">
          <a:extLst>
            <a:ext uri="{FF2B5EF4-FFF2-40B4-BE49-F238E27FC236}">
              <a16:creationId xmlns:a16="http://schemas.microsoft.com/office/drawing/2014/main" id="{C9B921AE-F632-4B0E-A065-65D8B10A2AF0}"/>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715" name="フローチャート: 判断 714">
          <a:extLst>
            <a:ext uri="{FF2B5EF4-FFF2-40B4-BE49-F238E27FC236}">
              <a16:creationId xmlns:a16="http://schemas.microsoft.com/office/drawing/2014/main" id="{3C396188-CF67-4081-B296-F38C86CD476A}"/>
            </a:ext>
          </a:extLst>
        </xdr:cNvPr>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111398</xdr:rowOff>
    </xdr:from>
    <xdr:to>
      <xdr:col>102</xdr:col>
      <xdr:colOff>165100</xdr:colOff>
      <xdr:row>83</xdr:row>
      <xdr:rowOff>41548</xdr:rowOff>
    </xdr:to>
    <xdr:sp macro="" textlink="">
      <xdr:nvSpPr>
        <xdr:cNvPr id="716" name="フローチャート: 判断 715">
          <a:extLst>
            <a:ext uri="{FF2B5EF4-FFF2-40B4-BE49-F238E27FC236}">
              <a16:creationId xmlns:a16="http://schemas.microsoft.com/office/drawing/2014/main" id="{81264330-4CAB-44BF-AA16-16F36FD8F600}"/>
            </a:ext>
          </a:extLst>
        </xdr:cNvPr>
        <xdr:cNvSpPr/>
      </xdr:nvSpPr>
      <xdr:spPr>
        <a:xfrm>
          <a:off x="19494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717" name="フローチャート: 判断 716">
          <a:extLst>
            <a:ext uri="{FF2B5EF4-FFF2-40B4-BE49-F238E27FC236}">
              <a16:creationId xmlns:a16="http://schemas.microsoft.com/office/drawing/2014/main" id="{DD8EEBFF-0F4E-4C53-A475-28CC083AAEFB}"/>
            </a:ext>
          </a:extLst>
        </xdr:cNvPr>
        <xdr:cNvSpPr/>
      </xdr:nvSpPr>
      <xdr:spPr>
        <a:xfrm>
          <a:off x="18605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152A244-50AE-4854-884E-A2CD19C5AED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71D41E9-73EF-40BD-829C-AC8BA307CCA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334823C-70E4-465B-9B41-321B1BBE898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E60A2881-4296-44B4-A1B5-86B4082F79F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E6C82FB1-599A-4BFF-A12C-5DB83403A3A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723" name="楕円 722">
          <a:extLst>
            <a:ext uri="{FF2B5EF4-FFF2-40B4-BE49-F238E27FC236}">
              <a16:creationId xmlns:a16="http://schemas.microsoft.com/office/drawing/2014/main" id="{B2681131-40AC-4AD3-AB94-FE07EB9B8749}"/>
            </a:ext>
          </a:extLst>
        </xdr:cNvPr>
        <xdr:cNvSpPr/>
      </xdr:nvSpPr>
      <xdr:spPr>
        <a:xfrm>
          <a:off x="22110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57166</xdr:rowOff>
    </xdr:from>
    <xdr:ext cx="469744" cy="259045"/>
    <xdr:sp macro="" textlink="">
      <xdr:nvSpPr>
        <xdr:cNvPr id="724" name="【消防施設】&#10;一人当たり面積該当値テキスト">
          <a:extLst>
            <a:ext uri="{FF2B5EF4-FFF2-40B4-BE49-F238E27FC236}">
              <a16:creationId xmlns:a16="http://schemas.microsoft.com/office/drawing/2014/main" id="{D8E8B368-EFFD-41F9-B8A4-F124F647946C}"/>
            </a:ext>
          </a:extLst>
        </xdr:cNvPr>
        <xdr:cNvSpPr txBox="1"/>
      </xdr:nvSpPr>
      <xdr:spPr>
        <a:xfrm>
          <a:off x="22199600" y="1411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85271</xdr:rowOff>
    </xdr:from>
    <xdr:to>
      <xdr:col>112</xdr:col>
      <xdr:colOff>38100</xdr:colOff>
      <xdr:row>83</xdr:row>
      <xdr:rowOff>15421</xdr:rowOff>
    </xdr:to>
    <xdr:sp macro="" textlink="">
      <xdr:nvSpPr>
        <xdr:cNvPr id="725" name="楕円 724">
          <a:extLst>
            <a:ext uri="{FF2B5EF4-FFF2-40B4-BE49-F238E27FC236}">
              <a16:creationId xmlns:a16="http://schemas.microsoft.com/office/drawing/2014/main" id="{7E47E03B-68E4-43A4-AF19-3511B7679240}"/>
            </a:ext>
          </a:extLst>
        </xdr:cNvPr>
        <xdr:cNvSpPr/>
      </xdr:nvSpPr>
      <xdr:spPr>
        <a:xfrm>
          <a:off x="21272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129539</xdr:rowOff>
    </xdr:from>
    <xdr:to>
      <xdr:col>116</xdr:col>
      <xdr:colOff>63500</xdr:colOff>
      <xdr:row>82</xdr:row>
      <xdr:rowOff>136071</xdr:rowOff>
    </xdr:to>
    <xdr:cxnSp macro="">
      <xdr:nvCxnSpPr>
        <xdr:cNvPr id="726" name="直線コネクタ 725">
          <a:extLst>
            <a:ext uri="{FF2B5EF4-FFF2-40B4-BE49-F238E27FC236}">
              <a16:creationId xmlns:a16="http://schemas.microsoft.com/office/drawing/2014/main" id="{C6704AE4-5647-4D06-AD5C-288C2C6C3604}"/>
            </a:ext>
          </a:extLst>
        </xdr:cNvPr>
        <xdr:cNvCxnSpPr/>
      </xdr:nvCxnSpPr>
      <xdr:spPr>
        <a:xfrm flipV="1">
          <a:off x="21323300" y="1418843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98334</xdr:rowOff>
    </xdr:from>
    <xdr:to>
      <xdr:col>107</xdr:col>
      <xdr:colOff>101600</xdr:colOff>
      <xdr:row>83</xdr:row>
      <xdr:rowOff>28484</xdr:rowOff>
    </xdr:to>
    <xdr:sp macro="" textlink="">
      <xdr:nvSpPr>
        <xdr:cNvPr id="727" name="楕円 726">
          <a:extLst>
            <a:ext uri="{FF2B5EF4-FFF2-40B4-BE49-F238E27FC236}">
              <a16:creationId xmlns:a16="http://schemas.microsoft.com/office/drawing/2014/main" id="{8B2D6C57-872E-4794-879C-44C0C3ECF299}"/>
            </a:ext>
          </a:extLst>
        </xdr:cNvPr>
        <xdr:cNvSpPr/>
      </xdr:nvSpPr>
      <xdr:spPr>
        <a:xfrm>
          <a:off x="20383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136071</xdr:rowOff>
    </xdr:from>
    <xdr:to>
      <xdr:col>111</xdr:col>
      <xdr:colOff>177800</xdr:colOff>
      <xdr:row>82</xdr:row>
      <xdr:rowOff>149134</xdr:rowOff>
    </xdr:to>
    <xdr:cxnSp macro="">
      <xdr:nvCxnSpPr>
        <xdr:cNvPr id="728" name="直線コネクタ 727">
          <a:extLst>
            <a:ext uri="{FF2B5EF4-FFF2-40B4-BE49-F238E27FC236}">
              <a16:creationId xmlns:a16="http://schemas.microsoft.com/office/drawing/2014/main" id="{C9B7C916-F64F-416D-873A-24A8AE506812}"/>
            </a:ext>
          </a:extLst>
        </xdr:cNvPr>
        <xdr:cNvCxnSpPr/>
      </xdr:nvCxnSpPr>
      <xdr:spPr>
        <a:xfrm flipV="1">
          <a:off x="20434300" y="141949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111398</xdr:rowOff>
    </xdr:from>
    <xdr:to>
      <xdr:col>102</xdr:col>
      <xdr:colOff>165100</xdr:colOff>
      <xdr:row>83</xdr:row>
      <xdr:rowOff>41548</xdr:rowOff>
    </xdr:to>
    <xdr:sp macro="" textlink="">
      <xdr:nvSpPr>
        <xdr:cNvPr id="729" name="楕円 728">
          <a:extLst>
            <a:ext uri="{FF2B5EF4-FFF2-40B4-BE49-F238E27FC236}">
              <a16:creationId xmlns:a16="http://schemas.microsoft.com/office/drawing/2014/main" id="{16266BC1-635F-4C50-B98D-0FEA67480B19}"/>
            </a:ext>
          </a:extLst>
        </xdr:cNvPr>
        <xdr:cNvSpPr/>
      </xdr:nvSpPr>
      <xdr:spPr>
        <a:xfrm>
          <a:off x="194945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149134</xdr:rowOff>
    </xdr:from>
    <xdr:to>
      <xdr:col>107</xdr:col>
      <xdr:colOff>50800</xdr:colOff>
      <xdr:row>82</xdr:row>
      <xdr:rowOff>162198</xdr:rowOff>
    </xdr:to>
    <xdr:cxnSp macro="">
      <xdr:nvCxnSpPr>
        <xdr:cNvPr id="730" name="直線コネクタ 729">
          <a:extLst>
            <a:ext uri="{FF2B5EF4-FFF2-40B4-BE49-F238E27FC236}">
              <a16:creationId xmlns:a16="http://schemas.microsoft.com/office/drawing/2014/main" id="{B671A7A1-5C50-4B75-ACBA-F026D5324F3E}"/>
            </a:ext>
          </a:extLst>
        </xdr:cNvPr>
        <xdr:cNvCxnSpPr/>
      </xdr:nvCxnSpPr>
      <xdr:spPr>
        <a:xfrm flipV="1">
          <a:off x="19545300" y="14208034"/>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124461</xdr:rowOff>
    </xdr:from>
    <xdr:to>
      <xdr:col>98</xdr:col>
      <xdr:colOff>38100</xdr:colOff>
      <xdr:row>83</xdr:row>
      <xdr:rowOff>54611</xdr:rowOff>
    </xdr:to>
    <xdr:sp macro="" textlink="">
      <xdr:nvSpPr>
        <xdr:cNvPr id="731" name="楕円 730">
          <a:extLst>
            <a:ext uri="{FF2B5EF4-FFF2-40B4-BE49-F238E27FC236}">
              <a16:creationId xmlns:a16="http://schemas.microsoft.com/office/drawing/2014/main" id="{7FECFAC7-EC68-457A-AEFC-EB539CC42E0F}"/>
            </a:ext>
          </a:extLst>
        </xdr:cNvPr>
        <xdr:cNvSpPr/>
      </xdr:nvSpPr>
      <xdr:spPr>
        <a:xfrm>
          <a:off x="18605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162198</xdr:rowOff>
    </xdr:from>
    <xdr:to>
      <xdr:col>102</xdr:col>
      <xdr:colOff>114300</xdr:colOff>
      <xdr:row>83</xdr:row>
      <xdr:rowOff>3811</xdr:rowOff>
    </xdr:to>
    <xdr:cxnSp macro="">
      <xdr:nvCxnSpPr>
        <xdr:cNvPr id="732" name="直線コネクタ 731">
          <a:extLst>
            <a:ext uri="{FF2B5EF4-FFF2-40B4-BE49-F238E27FC236}">
              <a16:creationId xmlns:a16="http://schemas.microsoft.com/office/drawing/2014/main" id="{6BE428FE-6751-409A-866E-D53B3FBC9788}"/>
            </a:ext>
          </a:extLst>
        </xdr:cNvPr>
        <xdr:cNvCxnSpPr/>
      </xdr:nvCxnSpPr>
      <xdr:spPr>
        <a:xfrm flipV="1">
          <a:off x="18656300" y="1422109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733" name="n_1aveValue【消防施設】&#10;一人当たり面積">
          <a:extLst>
            <a:ext uri="{FF2B5EF4-FFF2-40B4-BE49-F238E27FC236}">
              <a16:creationId xmlns:a16="http://schemas.microsoft.com/office/drawing/2014/main" id="{99C83EF6-2CB5-44CC-94F3-A27AEFFFBF28}"/>
            </a:ext>
          </a:extLst>
        </xdr:cNvPr>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157678</xdr:rowOff>
    </xdr:from>
    <xdr:ext cx="469744" cy="259045"/>
    <xdr:sp macro="" textlink="">
      <xdr:nvSpPr>
        <xdr:cNvPr id="734" name="n_2aveValue【消防施設】&#10;一人当たり面積">
          <a:extLst>
            <a:ext uri="{FF2B5EF4-FFF2-40B4-BE49-F238E27FC236}">
              <a16:creationId xmlns:a16="http://schemas.microsoft.com/office/drawing/2014/main" id="{48E7BE44-338A-482D-A325-9492E18063D3}"/>
            </a:ext>
          </a:extLst>
        </xdr:cNvPr>
        <xdr:cNvSpPr txBox="1"/>
      </xdr:nvSpPr>
      <xdr:spPr>
        <a:xfrm>
          <a:off x="20199427" y="1387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32675</xdr:rowOff>
    </xdr:from>
    <xdr:ext cx="469744" cy="259045"/>
    <xdr:sp macro="" textlink="">
      <xdr:nvSpPr>
        <xdr:cNvPr id="735" name="n_3aveValue【消防施設】&#10;一人当たり面積">
          <a:extLst>
            <a:ext uri="{FF2B5EF4-FFF2-40B4-BE49-F238E27FC236}">
              <a16:creationId xmlns:a16="http://schemas.microsoft.com/office/drawing/2014/main" id="{7B458BB4-F6E1-472F-B14D-E240EC63B0C6}"/>
            </a:ext>
          </a:extLst>
        </xdr:cNvPr>
        <xdr:cNvSpPr txBox="1"/>
      </xdr:nvSpPr>
      <xdr:spPr>
        <a:xfrm>
          <a:off x="19310427" y="1426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736" name="n_4aveValue【消防施設】&#10;一人当たり面積">
          <a:extLst>
            <a:ext uri="{FF2B5EF4-FFF2-40B4-BE49-F238E27FC236}">
              <a16:creationId xmlns:a16="http://schemas.microsoft.com/office/drawing/2014/main" id="{4036B73E-877D-47A9-9935-BAA77DA5051C}"/>
            </a:ext>
          </a:extLst>
        </xdr:cNvPr>
        <xdr:cNvSpPr txBox="1"/>
      </xdr:nvSpPr>
      <xdr:spPr>
        <a:xfrm>
          <a:off x="18421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6548</xdr:rowOff>
    </xdr:from>
    <xdr:ext cx="469744" cy="259045"/>
    <xdr:sp macro="" textlink="">
      <xdr:nvSpPr>
        <xdr:cNvPr id="737" name="n_1mainValue【消防施設】&#10;一人当たり面積">
          <a:extLst>
            <a:ext uri="{FF2B5EF4-FFF2-40B4-BE49-F238E27FC236}">
              <a16:creationId xmlns:a16="http://schemas.microsoft.com/office/drawing/2014/main" id="{034ED8E4-24D4-45BC-8EE6-ADF918B472E8}"/>
            </a:ext>
          </a:extLst>
        </xdr:cNvPr>
        <xdr:cNvSpPr txBox="1"/>
      </xdr:nvSpPr>
      <xdr:spPr>
        <a:xfrm>
          <a:off x="210757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19611</xdr:rowOff>
    </xdr:from>
    <xdr:ext cx="469744" cy="259045"/>
    <xdr:sp macro="" textlink="">
      <xdr:nvSpPr>
        <xdr:cNvPr id="738" name="n_2mainValue【消防施設】&#10;一人当たり面積">
          <a:extLst>
            <a:ext uri="{FF2B5EF4-FFF2-40B4-BE49-F238E27FC236}">
              <a16:creationId xmlns:a16="http://schemas.microsoft.com/office/drawing/2014/main" id="{83FD0E87-635C-45E2-965D-53E70DC6FA9F}"/>
            </a:ext>
          </a:extLst>
        </xdr:cNvPr>
        <xdr:cNvSpPr txBox="1"/>
      </xdr:nvSpPr>
      <xdr:spPr>
        <a:xfrm>
          <a:off x="20199427" y="1424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58075</xdr:rowOff>
    </xdr:from>
    <xdr:ext cx="469744" cy="259045"/>
    <xdr:sp macro="" textlink="">
      <xdr:nvSpPr>
        <xdr:cNvPr id="739" name="n_3mainValue【消防施設】&#10;一人当たり面積">
          <a:extLst>
            <a:ext uri="{FF2B5EF4-FFF2-40B4-BE49-F238E27FC236}">
              <a16:creationId xmlns:a16="http://schemas.microsoft.com/office/drawing/2014/main" id="{1CAEC483-459A-43D2-AB19-ECD02C4A605D}"/>
            </a:ext>
          </a:extLst>
        </xdr:cNvPr>
        <xdr:cNvSpPr txBox="1"/>
      </xdr:nvSpPr>
      <xdr:spPr>
        <a:xfrm>
          <a:off x="19310427" y="139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740" name="n_4mainValue【消防施設】&#10;一人当たり面積">
          <a:extLst>
            <a:ext uri="{FF2B5EF4-FFF2-40B4-BE49-F238E27FC236}">
              <a16:creationId xmlns:a16="http://schemas.microsoft.com/office/drawing/2014/main" id="{6F95FE08-96BD-48E1-B555-A4F4093081E3}"/>
            </a:ext>
          </a:extLst>
        </xdr:cNvPr>
        <xdr:cNvSpPr txBox="1"/>
      </xdr:nvSpPr>
      <xdr:spPr>
        <a:xfrm>
          <a:off x="18421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5D473B02-BE2E-4517-B810-3B2245D21E7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595C8996-3154-4ECD-870B-C0A4133379F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64487E10-3E69-487D-9DE2-795498F7DBE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814EB6A3-500F-4F63-A61A-DB86DCD345B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AA275544-C039-43A6-B33F-510BDBE8461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BEF58359-5B6B-4602-8B11-B7FC290F1E6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2469D6A8-7FB5-44EE-BFD5-3C4219AD6FF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F1BE2201-DFB9-45F4-877B-4DF03EE1E24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F0EBB53E-C3DF-40E0-86B3-F5401C88AB1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E168D09B-EB3E-439D-886A-3EAEB480ABE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FB03E33C-647F-4A19-B52F-6F690CCA99E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042F7D12-5926-4D01-9FA4-15790530ED6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724E9454-687A-4E31-ACB4-28DFF21D4F3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7E6AC35E-C547-46FD-954E-2D6BFDB3CDC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8C59ED99-30D5-42F0-A27E-DD7D1FDE9B2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FD58126E-183F-4DEC-B248-6E89C8785D4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C1B4987F-6D52-435D-B2AA-E4FE5C3F6FD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B2AE9E70-619B-4C31-8069-1D928182828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BF09277E-70A2-4BD5-A294-D2A797B7F58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FDB64050-EBDC-4AE2-969B-577B84D291A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A98A7780-46C9-44CB-8CF1-EA78F3311F5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87169D72-931C-4C86-B804-D8AF3D6FE5E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647BEEB0-316D-4D15-86A4-0CBE1A3E6AD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7DD289CF-D9AD-44D9-96CB-9AB3C861BBE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6E670DA9-B2E4-423F-9AC9-2223BC6CDB8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766" name="直線コネクタ 765">
          <a:extLst>
            <a:ext uri="{FF2B5EF4-FFF2-40B4-BE49-F238E27FC236}">
              <a16:creationId xmlns:a16="http://schemas.microsoft.com/office/drawing/2014/main" id="{DBDC4489-A1D6-4C5F-9E75-F943E0999C69}"/>
            </a:ext>
          </a:extLst>
        </xdr:cNvPr>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767" name="【庁舎】&#10;有形固定資産減価償却率最小値テキスト">
          <a:extLst>
            <a:ext uri="{FF2B5EF4-FFF2-40B4-BE49-F238E27FC236}">
              <a16:creationId xmlns:a16="http://schemas.microsoft.com/office/drawing/2014/main" id="{76C55565-AA94-4B56-B01D-E5F17E322C19}"/>
            </a:ext>
          </a:extLst>
        </xdr:cNvPr>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768" name="直線コネクタ 767">
          <a:extLst>
            <a:ext uri="{FF2B5EF4-FFF2-40B4-BE49-F238E27FC236}">
              <a16:creationId xmlns:a16="http://schemas.microsoft.com/office/drawing/2014/main" id="{6AE81631-59D0-4619-ABA6-0E2DB64719EB}"/>
            </a:ext>
          </a:extLst>
        </xdr:cNvPr>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769" name="【庁舎】&#10;有形固定資産減価償却率最大値テキスト">
          <a:extLst>
            <a:ext uri="{FF2B5EF4-FFF2-40B4-BE49-F238E27FC236}">
              <a16:creationId xmlns:a16="http://schemas.microsoft.com/office/drawing/2014/main" id="{802AA132-6371-435F-84A7-292215CF5CC8}"/>
            </a:ext>
          </a:extLst>
        </xdr:cNvPr>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770" name="直線コネクタ 769">
          <a:extLst>
            <a:ext uri="{FF2B5EF4-FFF2-40B4-BE49-F238E27FC236}">
              <a16:creationId xmlns:a16="http://schemas.microsoft.com/office/drawing/2014/main" id="{E94D4821-A4D7-450E-9DA8-C613A4FA73AA}"/>
            </a:ext>
          </a:extLst>
        </xdr:cNvPr>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771" name="【庁舎】&#10;有形固定資産減価償却率平均値テキスト">
          <a:extLst>
            <a:ext uri="{FF2B5EF4-FFF2-40B4-BE49-F238E27FC236}">
              <a16:creationId xmlns:a16="http://schemas.microsoft.com/office/drawing/2014/main" id="{0B335356-107B-4169-A58D-05B903389DEA}"/>
            </a:ext>
          </a:extLst>
        </xdr:cNvPr>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72" name="フローチャート: 判断 771">
          <a:extLst>
            <a:ext uri="{FF2B5EF4-FFF2-40B4-BE49-F238E27FC236}">
              <a16:creationId xmlns:a16="http://schemas.microsoft.com/office/drawing/2014/main" id="{A531921F-3A9F-4E47-B725-5F8FE146D327}"/>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773" name="フローチャート: 判断 772">
          <a:extLst>
            <a:ext uri="{FF2B5EF4-FFF2-40B4-BE49-F238E27FC236}">
              <a16:creationId xmlns:a16="http://schemas.microsoft.com/office/drawing/2014/main" id="{3ADBF005-A35A-4E5A-87C2-53122036ED40}"/>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774" name="フローチャート: 判断 773">
          <a:extLst>
            <a:ext uri="{FF2B5EF4-FFF2-40B4-BE49-F238E27FC236}">
              <a16:creationId xmlns:a16="http://schemas.microsoft.com/office/drawing/2014/main" id="{0C7437B2-7136-48FF-93D3-C4BEF2CDABC2}"/>
            </a:ext>
          </a:extLst>
        </xdr:cNvPr>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162561</xdr:rowOff>
    </xdr:from>
    <xdr:to>
      <xdr:col>72</xdr:col>
      <xdr:colOff>38100</xdr:colOff>
      <xdr:row>103</xdr:row>
      <xdr:rowOff>92711</xdr:rowOff>
    </xdr:to>
    <xdr:sp macro="" textlink="">
      <xdr:nvSpPr>
        <xdr:cNvPr id="775" name="フローチャート: 判断 774">
          <a:extLst>
            <a:ext uri="{FF2B5EF4-FFF2-40B4-BE49-F238E27FC236}">
              <a16:creationId xmlns:a16="http://schemas.microsoft.com/office/drawing/2014/main" id="{B0A8A4ED-2475-47CE-B3D6-B850733B3611}"/>
            </a:ext>
          </a:extLst>
        </xdr:cNvPr>
        <xdr:cNvSpPr/>
      </xdr:nvSpPr>
      <xdr:spPr>
        <a:xfrm>
          <a:off x="13652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776" name="フローチャート: 判断 775">
          <a:extLst>
            <a:ext uri="{FF2B5EF4-FFF2-40B4-BE49-F238E27FC236}">
              <a16:creationId xmlns:a16="http://schemas.microsoft.com/office/drawing/2014/main" id="{20940041-14BB-4F21-BB3E-CEEBD2BE71F4}"/>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68E245D-87A1-4683-B0F6-09F028E0240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EE4F06B-0C04-4D00-AA10-A0E62C20F6A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EF883438-25F9-4DF0-B95E-717F2FAEA2F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8524CDAA-8B91-4FD4-AA40-AE4E519B3BF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54100455-A44E-4704-9F8D-82762B7CDF0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27032</xdr:rowOff>
    </xdr:from>
    <xdr:to>
      <xdr:col>85</xdr:col>
      <xdr:colOff>177800</xdr:colOff>
      <xdr:row>105</xdr:row>
      <xdr:rowOff>128632</xdr:rowOff>
    </xdr:to>
    <xdr:sp macro="" textlink="">
      <xdr:nvSpPr>
        <xdr:cNvPr id="782" name="楕円 781">
          <a:extLst>
            <a:ext uri="{FF2B5EF4-FFF2-40B4-BE49-F238E27FC236}">
              <a16:creationId xmlns:a16="http://schemas.microsoft.com/office/drawing/2014/main" id="{2EBE5301-218F-4763-9AE3-4E21780B23DD}"/>
            </a:ext>
          </a:extLst>
        </xdr:cNvPr>
        <xdr:cNvSpPr/>
      </xdr:nvSpPr>
      <xdr:spPr>
        <a:xfrm>
          <a:off x="162687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5459</xdr:rowOff>
    </xdr:from>
    <xdr:ext cx="405111" cy="259045"/>
    <xdr:sp macro="" textlink="">
      <xdr:nvSpPr>
        <xdr:cNvPr id="783" name="【庁舎】&#10;有形固定資産減価償却率該当値テキスト">
          <a:extLst>
            <a:ext uri="{FF2B5EF4-FFF2-40B4-BE49-F238E27FC236}">
              <a16:creationId xmlns:a16="http://schemas.microsoft.com/office/drawing/2014/main" id="{21A0D7C3-3A41-48C8-BB70-47B7E884A7DC}"/>
            </a:ext>
          </a:extLst>
        </xdr:cNvPr>
        <xdr:cNvSpPr txBox="1"/>
      </xdr:nvSpPr>
      <xdr:spPr>
        <a:xfrm>
          <a:off x="16357600"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7438</xdr:rowOff>
    </xdr:from>
    <xdr:to>
      <xdr:col>81</xdr:col>
      <xdr:colOff>101600</xdr:colOff>
      <xdr:row>105</xdr:row>
      <xdr:rowOff>109038</xdr:rowOff>
    </xdr:to>
    <xdr:sp macro="" textlink="">
      <xdr:nvSpPr>
        <xdr:cNvPr id="784" name="楕円 783">
          <a:extLst>
            <a:ext uri="{FF2B5EF4-FFF2-40B4-BE49-F238E27FC236}">
              <a16:creationId xmlns:a16="http://schemas.microsoft.com/office/drawing/2014/main" id="{12C74EB0-7EC3-4DDC-8428-350F01B5529E}"/>
            </a:ext>
          </a:extLst>
        </xdr:cNvPr>
        <xdr:cNvSpPr/>
      </xdr:nvSpPr>
      <xdr:spPr>
        <a:xfrm>
          <a:off x="15430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58238</xdr:rowOff>
    </xdr:from>
    <xdr:to>
      <xdr:col>85</xdr:col>
      <xdr:colOff>127000</xdr:colOff>
      <xdr:row>105</xdr:row>
      <xdr:rowOff>77832</xdr:rowOff>
    </xdr:to>
    <xdr:cxnSp macro="">
      <xdr:nvCxnSpPr>
        <xdr:cNvPr id="785" name="直線コネクタ 784">
          <a:extLst>
            <a:ext uri="{FF2B5EF4-FFF2-40B4-BE49-F238E27FC236}">
              <a16:creationId xmlns:a16="http://schemas.microsoft.com/office/drawing/2014/main" id="{91BC85C3-F915-461F-9E6E-0EA96D1DF863}"/>
            </a:ext>
          </a:extLst>
        </xdr:cNvPr>
        <xdr:cNvCxnSpPr/>
      </xdr:nvCxnSpPr>
      <xdr:spPr>
        <a:xfrm>
          <a:off x="15481300" y="1806048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786" name="楕円 785">
          <a:extLst>
            <a:ext uri="{FF2B5EF4-FFF2-40B4-BE49-F238E27FC236}">
              <a16:creationId xmlns:a16="http://schemas.microsoft.com/office/drawing/2014/main" id="{0E8FF40E-E902-4EA2-824A-219D2F5B1A48}"/>
            </a:ext>
          </a:extLst>
        </xdr:cNvPr>
        <xdr:cNvSpPr/>
      </xdr:nvSpPr>
      <xdr:spPr>
        <a:xfrm>
          <a:off x="14541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32113</xdr:rowOff>
    </xdr:from>
    <xdr:to>
      <xdr:col>81</xdr:col>
      <xdr:colOff>50800</xdr:colOff>
      <xdr:row>105</xdr:row>
      <xdr:rowOff>58238</xdr:rowOff>
    </xdr:to>
    <xdr:cxnSp macro="">
      <xdr:nvCxnSpPr>
        <xdr:cNvPr id="787" name="直線コネクタ 786">
          <a:extLst>
            <a:ext uri="{FF2B5EF4-FFF2-40B4-BE49-F238E27FC236}">
              <a16:creationId xmlns:a16="http://schemas.microsoft.com/office/drawing/2014/main" id="{8544BA5D-3F99-41F9-9881-A8472B3AF9D4}"/>
            </a:ext>
          </a:extLst>
        </xdr:cNvPr>
        <xdr:cNvCxnSpPr/>
      </xdr:nvCxnSpPr>
      <xdr:spPr>
        <a:xfrm>
          <a:off x="14592300" y="180343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121738</xdr:rowOff>
    </xdr:from>
    <xdr:to>
      <xdr:col>72</xdr:col>
      <xdr:colOff>38100</xdr:colOff>
      <xdr:row>105</xdr:row>
      <xdr:rowOff>51888</xdr:rowOff>
    </xdr:to>
    <xdr:sp macro="" textlink="">
      <xdr:nvSpPr>
        <xdr:cNvPr id="788" name="楕円 787">
          <a:extLst>
            <a:ext uri="{FF2B5EF4-FFF2-40B4-BE49-F238E27FC236}">
              <a16:creationId xmlns:a16="http://schemas.microsoft.com/office/drawing/2014/main" id="{8C8D0412-B44D-4725-8FB2-872687296AD0}"/>
            </a:ext>
          </a:extLst>
        </xdr:cNvPr>
        <xdr:cNvSpPr/>
      </xdr:nvSpPr>
      <xdr:spPr>
        <a:xfrm>
          <a:off x="13652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1088</xdr:rowOff>
    </xdr:from>
    <xdr:to>
      <xdr:col>76</xdr:col>
      <xdr:colOff>114300</xdr:colOff>
      <xdr:row>105</xdr:row>
      <xdr:rowOff>32113</xdr:rowOff>
    </xdr:to>
    <xdr:cxnSp macro="">
      <xdr:nvCxnSpPr>
        <xdr:cNvPr id="789" name="直線コネクタ 788">
          <a:extLst>
            <a:ext uri="{FF2B5EF4-FFF2-40B4-BE49-F238E27FC236}">
              <a16:creationId xmlns:a16="http://schemas.microsoft.com/office/drawing/2014/main" id="{7557DA15-8020-4E86-8627-FE64DA7AE88B}"/>
            </a:ext>
          </a:extLst>
        </xdr:cNvPr>
        <xdr:cNvCxnSpPr/>
      </xdr:nvCxnSpPr>
      <xdr:spPr>
        <a:xfrm>
          <a:off x="13703300" y="180033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92348</xdr:rowOff>
    </xdr:from>
    <xdr:to>
      <xdr:col>67</xdr:col>
      <xdr:colOff>101600</xdr:colOff>
      <xdr:row>105</xdr:row>
      <xdr:rowOff>22498</xdr:rowOff>
    </xdr:to>
    <xdr:sp macro="" textlink="">
      <xdr:nvSpPr>
        <xdr:cNvPr id="790" name="楕円 789">
          <a:extLst>
            <a:ext uri="{FF2B5EF4-FFF2-40B4-BE49-F238E27FC236}">
              <a16:creationId xmlns:a16="http://schemas.microsoft.com/office/drawing/2014/main" id="{29ACE035-7ADE-4C68-B5EA-AF15B3F4EA33}"/>
            </a:ext>
          </a:extLst>
        </xdr:cNvPr>
        <xdr:cNvSpPr/>
      </xdr:nvSpPr>
      <xdr:spPr>
        <a:xfrm>
          <a:off x="12763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143148</xdr:rowOff>
    </xdr:from>
    <xdr:to>
      <xdr:col>71</xdr:col>
      <xdr:colOff>177800</xdr:colOff>
      <xdr:row>105</xdr:row>
      <xdr:rowOff>1088</xdr:rowOff>
    </xdr:to>
    <xdr:cxnSp macro="">
      <xdr:nvCxnSpPr>
        <xdr:cNvPr id="791" name="直線コネクタ 790">
          <a:extLst>
            <a:ext uri="{FF2B5EF4-FFF2-40B4-BE49-F238E27FC236}">
              <a16:creationId xmlns:a16="http://schemas.microsoft.com/office/drawing/2014/main" id="{7B431C51-A7C7-4295-B321-583CFE6EDC44}"/>
            </a:ext>
          </a:extLst>
        </xdr:cNvPr>
        <xdr:cNvCxnSpPr/>
      </xdr:nvCxnSpPr>
      <xdr:spPr>
        <a:xfrm>
          <a:off x="12814300" y="1797394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792" name="n_1aveValue【庁舎】&#10;有形固定資産減価償却率">
          <a:extLst>
            <a:ext uri="{FF2B5EF4-FFF2-40B4-BE49-F238E27FC236}">
              <a16:creationId xmlns:a16="http://schemas.microsoft.com/office/drawing/2014/main" id="{CF61D9B2-1AE6-4E19-ABB0-400FC7A44A4A}"/>
            </a:ext>
          </a:extLst>
        </xdr:cNvPr>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793" name="n_2aveValue【庁舎】&#10;有形固定資産減価償却率">
          <a:extLst>
            <a:ext uri="{FF2B5EF4-FFF2-40B4-BE49-F238E27FC236}">
              <a16:creationId xmlns:a16="http://schemas.microsoft.com/office/drawing/2014/main" id="{C6F37F6D-AE04-43C1-9032-25CC10C1D9A2}"/>
            </a:ext>
          </a:extLst>
        </xdr:cNvPr>
        <xdr:cNvSpPr txBox="1"/>
      </xdr:nvSpPr>
      <xdr:spPr>
        <a:xfrm>
          <a:off x="14389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109238</xdr:rowOff>
    </xdr:from>
    <xdr:ext cx="405111" cy="259045"/>
    <xdr:sp macro="" textlink="">
      <xdr:nvSpPr>
        <xdr:cNvPr id="794" name="n_3aveValue【庁舎】&#10;有形固定資産減価償却率">
          <a:extLst>
            <a:ext uri="{FF2B5EF4-FFF2-40B4-BE49-F238E27FC236}">
              <a16:creationId xmlns:a16="http://schemas.microsoft.com/office/drawing/2014/main" id="{93C171EF-3A34-4C6D-9162-455FC4AF8AB3}"/>
            </a:ext>
          </a:extLst>
        </xdr:cNvPr>
        <xdr:cNvSpPr txBox="1"/>
      </xdr:nvSpPr>
      <xdr:spPr>
        <a:xfrm>
          <a:off x="13500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795" name="n_4aveValue【庁舎】&#10;有形固定資産減価償却率">
          <a:extLst>
            <a:ext uri="{FF2B5EF4-FFF2-40B4-BE49-F238E27FC236}">
              <a16:creationId xmlns:a16="http://schemas.microsoft.com/office/drawing/2014/main" id="{FFE956E0-2AC3-4FD4-A351-D9B20C69A370}"/>
            </a:ext>
          </a:extLst>
        </xdr:cNvPr>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100165</xdr:rowOff>
    </xdr:from>
    <xdr:ext cx="405111" cy="259045"/>
    <xdr:sp macro="" textlink="">
      <xdr:nvSpPr>
        <xdr:cNvPr id="796" name="n_1mainValue【庁舎】&#10;有形固定資産減価償却率">
          <a:extLst>
            <a:ext uri="{FF2B5EF4-FFF2-40B4-BE49-F238E27FC236}">
              <a16:creationId xmlns:a16="http://schemas.microsoft.com/office/drawing/2014/main" id="{9669B30B-4828-42EA-8015-E6ADD951F4A9}"/>
            </a:ext>
          </a:extLst>
        </xdr:cNvPr>
        <xdr:cNvSpPr txBox="1"/>
      </xdr:nvSpPr>
      <xdr:spPr>
        <a:xfrm>
          <a:off x="152660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74040</xdr:rowOff>
    </xdr:from>
    <xdr:ext cx="405111" cy="259045"/>
    <xdr:sp macro="" textlink="">
      <xdr:nvSpPr>
        <xdr:cNvPr id="797" name="n_2mainValue【庁舎】&#10;有形固定資産減価償却率">
          <a:extLst>
            <a:ext uri="{FF2B5EF4-FFF2-40B4-BE49-F238E27FC236}">
              <a16:creationId xmlns:a16="http://schemas.microsoft.com/office/drawing/2014/main" id="{F6A696CA-281B-4063-AC79-6A8CFB90D483}"/>
            </a:ext>
          </a:extLst>
        </xdr:cNvPr>
        <xdr:cNvSpPr txBox="1"/>
      </xdr:nvSpPr>
      <xdr:spPr>
        <a:xfrm>
          <a:off x="14389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43015</xdr:rowOff>
    </xdr:from>
    <xdr:ext cx="405111" cy="259045"/>
    <xdr:sp macro="" textlink="">
      <xdr:nvSpPr>
        <xdr:cNvPr id="798" name="n_3mainValue【庁舎】&#10;有形固定資産減価償却率">
          <a:extLst>
            <a:ext uri="{FF2B5EF4-FFF2-40B4-BE49-F238E27FC236}">
              <a16:creationId xmlns:a16="http://schemas.microsoft.com/office/drawing/2014/main" id="{2A77660B-3E76-4281-B2B5-C59154DAD045}"/>
            </a:ext>
          </a:extLst>
        </xdr:cNvPr>
        <xdr:cNvSpPr txBox="1"/>
      </xdr:nvSpPr>
      <xdr:spPr>
        <a:xfrm>
          <a:off x="13500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799" name="n_4mainValue【庁舎】&#10;有形固定資産減価償却率">
          <a:extLst>
            <a:ext uri="{FF2B5EF4-FFF2-40B4-BE49-F238E27FC236}">
              <a16:creationId xmlns:a16="http://schemas.microsoft.com/office/drawing/2014/main" id="{5E8EA378-796C-4EB2-A26F-2B3EAE0CE415}"/>
            </a:ext>
          </a:extLst>
        </xdr:cNvPr>
        <xdr:cNvSpPr txBox="1"/>
      </xdr:nvSpPr>
      <xdr:spPr>
        <a:xfrm>
          <a:off x="12611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FD18AF10-B751-45A8-8ADF-66B88F6CCAE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D2D235C6-A663-4070-AF0A-BDB5BA51C38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C434AF9F-F0F3-4F5A-AF1D-78AB538DC71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C57BCC6D-90EF-4290-B4F9-6323EF97C75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274F0A76-685B-4717-A3C3-2AFA2A86C2D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8074EBDA-9CE0-4AA8-87D2-21454F37367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83354574-989B-4DC7-8BCE-89A58BD72CD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C58C060-01C4-4D1C-977F-868650B2E84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BA0161C3-A2D7-4833-BC3A-CAE7EFD4B73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9798D055-984B-41CC-A1A1-19AAC9A6E9E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A765EF9E-DFD7-4C2B-9550-328CB4945DB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C1B7C3F4-DC49-4253-A000-0B605F27AE7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89B6B8F4-C7AE-4CDF-8D21-9A0D30163FE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D6A09BB0-562E-45A6-9C8F-0F74258102D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FA435345-273C-4193-BACF-7BEC155F5A8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FFE41755-4A90-4813-954E-6A3691127D7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B3C650AF-13A7-4FD6-976C-784D40CAECE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382569C9-9040-4FA2-827B-1C7D7D97292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029B4CDC-8125-4C61-8DA1-19F24B23A50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F3F82037-2691-4DEB-909E-72F7E0674CE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72E82790-1EE0-4407-97FC-37216E60621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EDBE0110-0515-40CC-81FE-E44B204A254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13680066-C343-454E-AFFC-5EA417F6BCF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823" name="直線コネクタ 822">
          <a:extLst>
            <a:ext uri="{FF2B5EF4-FFF2-40B4-BE49-F238E27FC236}">
              <a16:creationId xmlns:a16="http://schemas.microsoft.com/office/drawing/2014/main" id="{35D49351-8B22-431F-8752-211DF18EE53B}"/>
            </a:ext>
          </a:extLst>
        </xdr:cNvPr>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824" name="【庁舎】&#10;一人当たり面積最小値テキスト">
          <a:extLst>
            <a:ext uri="{FF2B5EF4-FFF2-40B4-BE49-F238E27FC236}">
              <a16:creationId xmlns:a16="http://schemas.microsoft.com/office/drawing/2014/main" id="{C57DF862-49AD-4ADD-B0BE-62D1BD4B9F23}"/>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825" name="直線コネクタ 824">
          <a:extLst>
            <a:ext uri="{FF2B5EF4-FFF2-40B4-BE49-F238E27FC236}">
              <a16:creationId xmlns:a16="http://schemas.microsoft.com/office/drawing/2014/main" id="{88847C99-C1B2-4958-ACE0-A8C0D3561D78}"/>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26" name="【庁舎】&#10;一人当たり面積最大値テキスト">
          <a:extLst>
            <a:ext uri="{FF2B5EF4-FFF2-40B4-BE49-F238E27FC236}">
              <a16:creationId xmlns:a16="http://schemas.microsoft.com/office/drawing/2014/main" id="{35BB0B24-D563-45AF-865B-86E84F94CA6E}"/>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27" name="直線コネクタ 826">
          <a:extLst>
            <a:ext uri="{FF2B5EF4-FFF2-40B4-BE49-F238E27FC236}">
              <a16:creationId xmlns:a16="http://schemas.microsoft.com/office/drawing/2014/main" id="{41B97C43-CC3A-442D-9106-2246078B647D}"/>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828" name="【庁舎】&#10;一人当たり面積平均値テキスト">
          <a:extLst>
            <a:ext uri="{FF2B5EF4-FFF2-40B4-BE49-F238E27FC236}">
              <a16:creationId xmlns:a16="http://schemas.microsoft.com/office/drawing/2014/main" id="{6A4F277B-8231-4136-BA9C-5FFE8CAF7E3B}"/>
            </a:ext>
          </a:extLst>
        </xdr:cNvPr>
        <xdr:cNvSpPr txBox="1"/>
      </xdr:nvSpPr>
      <xdr:spPr>
        <a:xfrm>
          <a:off x="22199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29" name="フローチャート: 判断 828">
          <a:extLst>
            <a:ext uri="{FF2B5EF4-FFF2-40B4-BE49-F238E27FC236}">
              <a16:creationId xmlns:a16="http://schemas.microsoft.com/office/drawing/2014/main" id="{24E2EF56-9695-4598-A381-125899B3BAFC}"/>
            </a:ext>
          </a:extLst>
        </xdr:cNvPr>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830" name="フローチャート: 判断 829">
          <a:extLst>
            <a:ext uri="{FF2B5EF4-FFF2-40B4-BE49-F238E27FC236}">
              <a16:creationId xmlns:a16="http://schemas.microsoft.com/office/drawing/2014/main" id="{A4831A6A-D200-4A3C-9FDC-0B4B1B489E62}"/>
            </a:ext>
          </a:extLst>
        </xdr:cNvPr>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831" name="フローチャート: 判断 830">
          <a:extLst>
            <a:ext uri="{FF2B5EF4-FFF2-40B4-BE49-F238E27FC236}">
              <a16:creationId xmlns:a16="http://schemas.microsoft.com/office/drawing/2014/main" id="{9C84A467-9BAA-45F9-9B93-0D55C9DC39E6}"/>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832" name="フローチャート: 判断 831">
          <a:extLst>
            <a:ext uri="{FF2B5EF4-FFF2-40B4-BE49-F238E27FC236}">
              <a16:creationId xmlns:a16="http://schemas.microsoft.com/office/drawing/2014/main" id="{9DF3F3C4-A1C4-4E05-A832-BC23A0CE9E15}"/>
            </a:ext>
          </a:extLst>
        </xdr:cNvPr>
        <xdr:cNvSpPr/>
      </xdr:nvSpPr>
      <xdr:spPr>
        <a:xfrm>
          <a:off x="19494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833" name="フローチャート: 判断 832">
          <a:extLst>
            <a:ext uri="{FF2B5EF4-FFF2-40B4-BE49-F238E27FC236}">
              <a16:creationId xmlns:a16="http://schemas.microsoft.com/office/drawing/2014/main" id="{E11BFA14-58DD-433D-ACFA-DA34F8BC7A3A}"/>
            </a:ext>
          </a:extLst>
        </xdr:cNvPr>
        <xdr:cNvSpPr/>
      </xdr:nvSpPr>
      <xdr:spPr>
        <a:xfrm>
          <a:off x="18605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847A038E-294C-44B0-A619-FCD1D246CEA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5696B034-2A19-4275-BE25-AB02871C7BC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F2D36CE1-18AA-44EE-BDA1-7A2303B507D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F08E1D66-DFF9-48B6-BBF4-3FA408A38CE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C7A326B6-4431-46B6-90E4-D09A5D6533D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107314</xdr:rowOff>
    </xdr:from>
    <xdr:to>
      <xdr:col>116</xdr:col>
      <xdr:colOff>114300</xdr:colOff>
      <xdr:row>104</xdr:row>
      <xdr:rowOff>37464</xdr:rowOff>
    </xdr:to>
    <xdr:sp macro="" textlink="">
      <xdr:nvSpPr>
        <xdr:cNvPr id="839" name="楕円 838">
          <a:extLst>
            <a:ext uri="{FF2B5EF4-FFF2-40B4-BE49-F238E27FC236}">
              <a16:creationId xmlns:a16="http://schemas.microsoft.com/office/drawing/2014/main" id="{4CB13178-1AD8-4766-8F6E-440B9D372E71}"/>
            </a:ext>
          </a:extLst>
        </xdr:cNvPr>
        <xdr:cNvSpPr/>
      </xdr:nvSpPr>
      <xdr:spPr>
        <a:xfrm>
          <a:off x="221107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130191</xdr:rowOff>
    </xdr:from>
    <xdr:ext cx="469744" cy="259045"/>
    <xdr:sp macro="" textlink="">
      <xdr:nvSpPr>
        <xdr:cNvPr id="840" name="【庁舎】&#10;一人当たり面積該当値テキスト">
          <a:extLst>
            <a:ext uri="{FF2B5EF4-FFF2-40B4-BE49-F238E27FC236}">
              <a16:creationId xmlns:a16="http://schemas.microsoft.com/office/drawing/2014/main" id="{7A8F19DD-7892-4E32-9F23-61466DA1F424}"/>
            </a:ext>
          </a:extLst>
        </xdr:cNvPr>
        <xdr:cNvSpPr txBox="1"/>
      </xdr:nvSpPr>
      <xdr:spPr>
        <a:xfrm>
          <a:off x="22199600" y="176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120650</xdr:rowOff>
    </xdr:from>
    <xdr:to>
      <xdr:col>112</xdr:col>
      <xdr:colOff>38100</xdr:colOff>
      <xdr:row>104</xdr:row>
      <xdr:rowOff>50800</xdr:rowOff>
    </xdr:to>
    <xdr:sp macro="" textlink="">
      <xdr:nvSpPr>
        <xdr:cNvPr id="841" name="楕円 840">
          <a:extLst>
            <a:ext uri="{FF2B5EF4-FFF2-40B4-BE49-F238E27FC236}">
              <a16:creationId xmlns:a16="http://schemas.microsoft.com/office/drawing/2014/main" id="{1B2DE492-099D-4002-8629-0F23BD9A0967}"/>
            </a:ext>
          </a:extLst>
        </xdr:cNvPr>
        <xdr:cNvSpPr/>
      </xdr:nvSpPr>
      <xdr:spPr>
        <a:xfrm>
          <a:off x="21272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158114</xdr:rowOff>
    </xdr:from>
    <xdr:to>
      <xdr:col>116</xdr:col>
      <xdr:colOff>63500</xdr:colOff>
      <xdr:row>104</xdr:row>
      <xdr:rowOff>0</xdr:rowOff>
    </xdr:to>
    <xdr:cxnSp macro="">
      <xdr:nvCxnSpPr>
        <xdr:cNvPr id="842" name="直線コネクタ 841">
          <a:extLst>
            <a:ext uri="{FF2B5EF4-FFF2-40B4-BE49-F238E27FC236}">
              <a16:creationId xmlns:a16="http://schemas.microsoft.com/office/drawing/2014/main" id="{15BE685C-3E5C-433A-8775-1FC5C2AA34B8}"/>
            </a:ext>
          </a:extLst>
        </xdr:cNvPr>
        <xdr:cNvCxnSpPr/>
      </xdr:nvCxnSpPr>
      <xdr:spPr>
        <a:xfrm flipV="1">
          <a:off x="21323300" y="1781746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133986</xdr:rowOff>
    </xdr:from>
    <xdr:to>
      <xdr:col>107</xdr:col>
      <xdr:colOff>101600</xdr:colOff>
      <xdr:row>104</xdr:row>
      <xdr:rowOff>64136</xdr:rowOff>
    </xdr:to>
    <xdr:sp macro="" textlink="">
      <xdr:nvSpPr>
        <xdr:cNvPr id="843" name="楕円 842">
          <a:extLst>
            <a:ext uri="{FF2B5EF4-FFF2-40B4-BE49-F238E27FC236}">
              <a16:creationId xmlns:a16="http://schemas.microsoft.com/office/drawing/2014/main" id="{FE970876-DB7B-490C-A38C-9C9B88BCAA23}"/>
            </a:ext>
          </a:extLst>
        </xdr:cNvPr>
        <xdr:cNvSpPr/>
      </xdr:nvSpPr>
      <xdr:spPr>
        <a:xfrm>
          <a:off x="20383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0</xdr:rowOff>
    </xdr:from>
    <xdr:to>
      <xdr:col>111</xdr:col>
      <xdr:colOff>177800</xdr:colOff>
      <xdr:row>104</xdr:row>
      <xdr:rowOff>13336</xdr:rowOff>
    </xdr:to>
    <xdr:cxnSp macro="">
      <xdr:nvCxnSpPr>
        <xdr:cNvPr id="844" name="直線コネクタ 843">
          <a:extLst>
            <a:ext uri="{FF2B5EF4-FFF2-40B4-BE49-F238E27FC236}">
              <a16:creationId xmlns:a16="http://schemas.microsoft.com/office/drawing/2014/main" id="{8D8B9E74-C37B-41DC-970B-091B2E8212D7}"/>
            </a:ext>
          </a:extLst>
        </xdr:cNvPr>
        <xdr:cNvCxnSpPr/>
      </xdr:nvCxnSpPr>
      <xdr:spPr>
        <a:xfrm flipV="1">
          <a:off x="20434300" y="1783080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145414</xdr:rowOff>
    </xdr:from>
    <xdr:to>
      <xdr:col>102</xdr:col>
      <xdr:colOff>165100</xdr:colOff>
      <xdr:row>104</xdr:row>
      <xdr:rowOff>75564</xdr:rowOff>
    </xdr:to>
    <xdr:sp macro="" textlink="">
      <xdr:nvSpPr>
        <xdr:cNvPr id="845" name="楕円 844">
          <a:extLst>
            <a:ext uri="{FF2B5EF4-FFF2-40B4-BE49-F238E27FC236}">
              <a16:creationId xmlns:a16="http://schemas.microsoft.com/office/drawing/2014/main" id="{982826FC-16A2-4698-B6DB-50687EE6ED00}"/>
            </a:ext>
          </a:extLst>
        </xdr:cNvPr>
        <xdr:cNvSpPr/>
      </xdr:nvSpPr>
      <xdr:spPr>
        <a:xfrm>
          <a:off x="194945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13336</xdr:rowOff>
    </xdr:from>
    <xdr:to>
      <xdr:col>107</xdr:col>
      <xdr:colOff>50800</xdr:colOff>
      <xdr:row>104</xdr:row>
      <xdr:rowOff>24764</xdr:rowOff>
    </xdr:to>
    <xdr:cxnSp macro="">
      <xdr:nvCxnSpPr>
        <xdr:cNvPr id="846" name="直線コネクタ 845">
          <a:extLst>
            <a:ext uri="{FF2B5EF4-FFF2-40B4-BE49-F238E27FC236}">
              <a16:creationId xmlns:a16="http://schemas.microsoft.com/office/drawing/2014/main" id="{A6D84D3D-5A80-4FBE-970A-B120A226D1A7}"/>
            </a:ext>
          </a:extLst>
        </xdr:cNvPr>
        <xdr:cNvCxnSpPr/>
      </xdr:nvCxnSpPr>
      <xdr:spPr>
        <a:xfrm flipV="1">
          <a:off x="19545300" y="178441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153036</xdr:rowOff>
    </xdr:from>
    <xdr:to>
      <xdr:col>98</xdr:col>
      <xdr:colOff>38100</xdr:colOff>
      <xdr:row>104</xdr:row>
      <xdr:rowOff>83186</xdr:rowOff>
    </xdr:to>
    <xdr:sp macro="" textlink="">
      <xdr:nvSpPr>
        <xdr:cNvPr id="847" name="楕円 846">
          <a:extLst>
            <a:ext uri="{FF2B5EF4-FFF2-40B4-BE49-F238E27FC236}">
              <a16:creationId xmlns:a16="http://schemas.microsoft.com/office/drawing/2014/main" id="{88A59322-22A9-4E6A-BA24-C737B7B12860}"/>
            </a:ext>
          </a:extLst>
        </xdr:cNvPr>
        <xdr:cNvSpPr/>
      </xdr:nvSpPr>
      <xdr:spPr>
        <a:xfrm>
          <a:off x="186055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24764</xdr:rowOff>
    </xdr:from>
    <xdr:to>
      <xdr:col>102</xdr:col>
      <xdr:colOff>114300</xdr:colOff>
      <xdr:row>104</xdr:row>
      <xdr:rowOff>32386</xdr:rowOff>
    </xdr:to>
    <xdr:cxnSp macro="">
      <xdr:nvCxnSpPr>
        <xdr:cNvPr id="848" name="直線コネクタ 847">
          <a:extLst>
            <a:ext uri="{FF2B5EF4-FFF2-40B4-BE49-F238E27FC236}">
              <a16:creationId xmlns:a16="http://schemas.microsoft.com/office/drawing/2014/main" id="{BC5BBB3E-ED74-4E3E-B46D-DA03CADC9BD9}"/>
            </a:ext>
          </a:extLst>
        </xdr:cNvPr>
        <xdr:cNvCxnSpPr/>
      </xdr:nvCxnSpPr>
      <xdr:spPr>
        <a:xfrm flipV="1">
          <a:off x="18656300" y="178555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108602</xdr:rowOff>
    </xdr:from>
    <xdr:ext cx="469744" cy="259045"/>
    <xdr:sp macro="" textlink="">
      <xdr:nvSpPr>
        <xdr:cNvPr id="849" name="n_1aveValue【庁舎】&#10;一人当たり面積">
          <a:extLst>
            <a:ext uri="{FF2B5EF4-FFF2-40B4-BE49-F238E27FC236}">
              <a16:creationId xmlns:a16="http://schemas.microsoft.com/office/drawing/2014/main" id="{3E092135-19B2-49BA-841F-B0582DF23C75}"/>
            </a:ext>
          </a:extLst>
        </xdr:cNvPr>
        <xdr:cNvSpPr txBox="1"/>
      </xdr:nvSpPr>
      <xdr:spPr>
        <a:xfrm>
          <a:off x="21075727" y="1811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850" name="n_2aveValue【庁舎】&#10;一人当たり面積">
          <a:extLst>
            <a:ext uri="{FF2B5EF4-FFF2-40B4-BE49-F238E27FC236}">
              <a16:creationId xmlns:a16="http://schemas.microsoft.com/office/drawing/2014/main" id="{D4D42332-1403-4EB7-8B5E-9AF6B6362F60}"/>
            </a:ext>
          </a:extLst>
        </xdr:cNvPr>
        <xdr:cNvSpPr txBox="1"/>
      </xdr:nvSpPr>
      <xdr:spPr>
        <a:xfrm>
          <a:off x="201994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158132</xdr:rowOff>
    </xdr:from>
    <xdr:ext cx="469744" cy="259045"/>
    <xdr:sp macro="" textlink="">
      <xdr:nvSpPr>
        <xdr:cNvPr id="851" name="n_3aveValue【庁舎】&#10;一人当たり面積">
          <a:extLst>
            <a:ext uri="{FF2B5EF4-FFF2-40B4-BE49-F238E27FC236}">
              <a16:creationId xmlns:a16="http://schemas.microsoft.com/office/drawing/2014/main" id="{9CBCDBEF-6D16-4050-B725-D4F985155907}"/>
            </a:ext>
          </a:extLst>
        </xdr:cNvPr>
        <xdr:cNvSpPr txBox="1"/>
      </xdr:nvSpPr>
      <xdr:spPr>
        <a:xfrm>
          <a:off x="19310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34307</xdr:rowOff>
    </xdr:from>
    <xdr:ext cx="469744" cy="259045"/>
    <xdr:sp macro="" textlink="">
      <xdr:nvSpPr>
        <xdr:cNvPr id="852" name="n_4aveValue【庁舎】&#10;一人当たり面積">
          <a:extLst>
            <a:ext uri="{FF2B5EF4-FFF2-40B4-BE49-F238E27FC236}">
              <a16:creationId xmlns:a16="http://schemas.microsoft.com/office/drawing/2014/main" id="{50442301-53AC-4B69-BB9D-11AAA750EB0E}"/>
            </a:ext>
          </a:extLst>
        </xdr:cNvPr>
        <xdr:cNvSpPr txBox="1"/>
      </xdr:nvSpPr>
      <xdr:spPr>
        <a:xfrm>
          <a:off x="18421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67327</xdr:rowOff>
    </xdr:from>
    <xdr:ext cx="469744" cy="259045"/>
    <xdr:sp macro="" textlink="">
      <xdr:nvSpPr>
        <xdr:cNvPr id="853" name="n_1mainValue【庁舎】&#10;一人当たり面積">
          <a:extLst>
            <a:ext uri="{FF2B5EF4-FFF2-40B4-BE49-F238E27FC236}">
              <a16:creationId xmlns:a16="http://schemas.microsoft.com/office/drawing/2014/main" id="{360F18DC-890C-4266-9DDF-A2D946DA9C9F}"/>
            </a:ext>
          </a:extLst>
        </xdr:cNvPr>
        <xdr:cNvSpPr txBox="1"/>
      </xdr:nvSpPr>
      <xdr:spPr>
        <a:xfrm>
          <a:off x="210757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80663</xdr:rowOff>
    </xdr:from>
    <xdr:ext cx="469744" cy="259045"/>
    <xdr:sp macro="" textlink="">
      <xdr:nvSpPr>
        <xdr:cNvPr id="854" name="n_2mainValue【庁舎】&#10;一人当たり面積">
          <a:extLst>
            <a:ext uri="{FF2B5EF4-FFF2-40B4-BE49-F238E27FC236}">
              <a16:creationId xmlns:a16="http://schemas.microsoft.com/office/drawing/2014/main" id="{00CBF907-0758-4A93-9B36-7357C7A8934A}"/>
            </a:ext>
          </a:extLst>
        </xdr:cNvPr>
        <xdr:cNvSpPr txBox="1"/>
      </xdr:nvSpPr>
      <xdr:spPr>
        <a:xfrm>
          <a:off x="20199427" y="1756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92091</xdr:rowOff>
    </xdr:from>
    <xdr:ext cx="469744" cy="259045"/>
    <xdr:sp macro="" textlink="">
      <xdr:nvSpPr>
        <xdr:cNvPr id="855" name="n_3mainValue【庁舎】&#10;一人当たり面積">
          <a:extLst>
            <a:ext uri="{FF2B5EF4-FFF2-40B4-BE49-F238E27FC236}">
              <a16:creationId xmlns:a16="http://schemas.microsoft.com/office/drawing/2014/main" id="{72D5311D-A172-4204-A21D-9964A22765B2}"/>
            </a:ext>
          </a:extLst>
        </xdr:cNvPr>
        <xdr:cNvSpPr txBox="1"/>
      </xdr:nvSpPr>
      <xdr:spPr>
        <a:xfrm>
          <a:off x="19310427" y="1757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99713</xdr:rowOff>
    </xdr:from>
    <xdr:ext cx="469744" cy="259045"/>
    <xdr:sp macro="" textlink="">
      <xdr:nvSpPr>
        <xdr:cNvPr id="856" name="n_4mainValue【庁舎】&#10;一人当たり面積">
          <a:extLst>
            <a:ext uri="{FF2B5EF4-FFF2-40B4-BE49-F238E27FC236}">
              <a16:creationId xmlns:a16="http://schemas.microsoft.com/office/drawing/2014/main" id="{8218EE0F-6E84-428A-AA88-93F6BFB27548}"/>
            </a:ext>
          </a:extLst>
        </xdr:cNvPr>
        <xdr:cNvSpPr txBox="1"/>
      </xdr:nvSpPr>
      <xdr:spPr>
        <a:xfrm>
          <a:off x="18421427" y="1758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FC5EB24B-01E8-4EA4-B189-551BE5D4E4C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787A99A7-1A7A-45BA-B21D-09716B5A140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A251B88D-907B-4C3A-9E85-011FAE168B3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類似団体と比較して有形固定資産減価償却率が高くなっている施設は、図書館、福祉施設、市民会館、庁舎である。特に、昭和４０年代に整備された市民会館については有形固定資産減価償却率が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83.5</a:t>
          </a:r>
          <a:r>
            <a:rPr kumimoji="1" lang="ja-JP" altLang="en-US" sz="1300">
              <a:latin typeface="ＭＳ Ｐゴシック" panose="020B0600070205080204" pitchFamily="50" charset="-128"/>
              <a:ea typeface="ＭＳ Ｐゴシック" panose="020B0600070205080204" pitchFamily="50" charset="-128"/>
            </a:rPr>
            <a:t>％と高くなっている。また、図書館については施設の改修等により前年度より減価償却率が減少したが、依然として高い数値となっているため大規模改修等の施設の長寿命化が必要となっている。体育館・プール、保健センター・保健所、福祉施設、庁舎については、一人当たりの面積が類似団体と比較して高くなっているため、施設の統合や廃止等を検討に入れ、長期総合計画や公共施設等個別施設計画などの計画に基づき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51,263
50,626
344.42
33,054,578
31,464,590
1,490,152
17,043,668
31,609,152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基準財政需要額については、公債費や包括算定経費等の増により全体で前年比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％の増となった。一方で、基準財政収入額については、市町村民税及び固定資産税の増等により全体で前年比</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％の増となった。その結果、財政力指数（単年度）では前年度より増加したものの、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ヶ年平均では前年度と同値となった。</a:t>
          </a:r>
        </a:p>
        <a:p>
          <a:r>
            <a:rPr kumimoji="1" lang="ja-JP" altLang="en-US" sz="1300">
              <a:latin typeface="ＭＳ Ｐゴシック" panose="020B0600070205080204" pitchFamily="50" charset="-128"/>
              <a:ea typeface="ＭＳ Ｐゴシック" panose="020B0600070205080204" pitchFamily="50" charset="-128"/>
            </a:rPr>
            <a:t>　今後も、物件費、補助費を中心とした事務事業の見直しによる経常経費の削減、徴収業務の強化等による市税などの歳入の確保による行政基盤の安定確保に努める。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55336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98986"/>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141713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55336</xdr:rowOff>
    </xdr:from>
    <xdr:to>
      <xdr:col>24</xdr:col>
      <xdr:colOff>12700</xdr:colOff>
      <xdr:row>37</xdr:row>
      <xdr:rowOff>55336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9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127000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9505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82749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127000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127000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35</xdr:row>
      <xdr:rowOff>71664</xdr:rowOff>
    </xdr:from>
    <xdr:to>
      <xdr:col>11</xdr:col>
      <xdr:colOff>82550</xdr:colOff>
      <xdr:row>36</xdr:row>
      <xdr:rowOff>1814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07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11991</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71664</xdr:rowOff>
    </xdr:from>
    <xdr:to>
      <xdr:col>7</xdr:col>
      <xdr:colOff>31750</xdr:colOff>
      <xdr:row>36</xdr:row>
      <xdr:rowOff>1814</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07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11991</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41728</xdr:rowOff>
    </xdr:from>
    <xdr:to>
      <xdr:col>23</xdr:col>
      <xdr:colOff>184150</xdr:colOff>
      <xdr:row>40</xdr:row>
      <xdr:rowOff>143328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58255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128105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人件費の増や物件費等により経常経費が前年比</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％の増となった。経常一般財源については地方税や普通交付税等で減少傾向があったものの、物価高騰対応重点支援地方創生臨時交付金等の増加により全体で前年比</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％の増となった。結果として経常収支比率は前年度比</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ポイント増となった。</a:t>
          </a:r>
        </a:p>
        <a:p>
          <a:r>
            <a:rPr kumimoji="1" lang="ja-JP" altLang="en-US" sz="1200">
              <a:latin typeface="ＭＳ Ｐゴシック" panose="020B0600070205080204" pitchFamily="50" charset="-128"/>
              <a:ea typeface="ＭＳ Ｐゴシック" panose="020B0600070205080204" pitchFamily="50" charset="-128"/>
            </a:rPr>
            <a:t>　今後も物価高騰対策で増加している交付金等の一般財源や、臨時財政対策債の減少が見込まれることから、義務的経費の抑制と市政全般にわたる事業厳選と見直しを行い、限られた財源での効率的で効果的な事業を実施する。あわせて、歳入の安定確保、財政基盤の強化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160274</xdr:rowOff>
    </xdr:from>
    <xdr:to>
      <xdr:col>23</xdr:col>
      <xdr:colOff>133350</xdr:colOff>
      <xdr:row>63</xdr:row>
      <xdr:rowOff>46736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9017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24655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13208</xdr:rowOff>
    </xdr:from>
    <xdr:to>
      <xdr:col>19</xdr:col>
      <xdr:colOff>133350</xdr:colOff>
      <xdr:row>62</xdr:row>
      <xdr:rowOff>160274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71658"/>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13208</xdr:rowOff>
    </xdr:from>
    <xdr:to>
      <xdr:col>15</xdr:col>
      <xdr:colOff>82550</xdr:colOff>
      <xdr:row>62</xdr:row>
      <xdr:rowOff>73406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71658"/>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63263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73406</xdr:rowOff>
    </xdr:from>
    <xdr:to>
      <xdr:col>11</xdr:col>
      <xdr:colOff>31750</xdr:colOff>
      <xdr:row>63</xdr:row>
      <xdr:rowOff>41910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0330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150622</xdr:rowOff>
    </xdr:from>
    <xdr:to>
      <xdr:col>11</xdr:col>
      <xdr:colOff>82550</xdr:colOff>
      <xdr:row>62</xdr:row>
      <xdr:rowOff>80772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90949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90949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167386</xdr:rowOff>
    </xdr:from>
    <xdr:to>
      <xdr:col>23</xdr:col>
      <xdr:colOff>184150</xdr:colOff>
      <xdr:row>63</xdr:row>
      <xdr:rowOff>97536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139463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6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109474</xdr:rowOff>
    </xdr:from>
    <xdr:to>
      <xdr:col>19</xdr:col>
      <xdr:colOff>184150</xdr:colOff>
      <xdr:row>63</xdr:row>
      <xdr:rowOff>39624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24401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25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133858</xdr:rowOff>
    </xdr:from>
    <xdr:to>
      <xdr:col>15</xdr:col>
      <xdr:colOff>133350</xdr:colOff>
      <xdr:row>61</xdr:row>
      <xdr:rowOff>64008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22606</xdr:rowOff>
    </xdr:from>
    <xdr:to>
      <xdr:col>11</xdr:col>
      <xdr:colOff>82550</xdr:colOff>
      <xdr:row>62</xdr:row>
      <xdr:rowOff>124206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108983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[181,424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人件費が前年比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％の増となり、人口が前年より</a:t>
          </a:r>
          <a:r>
            <a:rPr kumimoji="1" lang="en-US" altLang="ja-JP" sz="1300">
              <a:latin typeface="ＭＳ Ｐゴシック" panose="020B0600070205080204" pitchFamily="50" charset="-128"/>
              <a:ea typeface="ＭＳ Ｐゴシック" panose="020B0600070205080204" pitchFamily="50" charset="-128"/>
            </a:rPr>
            <a:t>899</a:t>
          </a:r>
          <a:r>
            <a:rPr kumimoji="1" lang="ja-JP" altLang="en-US" sz="1300">
              <a:latin typeface="ＭＳ Ｐゴシック" panose="020B0600070205080204" pitchFamily="50" charset="-128"/>
              <a:ea typeface="ＭＳ Ｐゴシック" panose="020B0600070205080204" pitchFamily="50" charset="-128"/>
            </a:rPr>
            <a:t>人減となったが、物件費が放射能除染事業等の減等により、前年比</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％の減となったことから、人口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人当たり人件費・物件費等決算額は前年度と比較して減となった。しかし、依然として類似団体平均値を上回っている。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今後、物件費となる除染関連事業の終了により、物件費はさらに縮減される見込みであるが、加えて事務事業の見直しを行うことにより、全体的なコスト縮減に努める。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53787</xdr:rowOff>
    </xdr:from>
    <xdr:to>
      <xdr:col>23</xdr:col>
      <xdr:colOff>133350</xdr:colOff>
      <xdr:row>84</xdr:row>
      <xdr:rowOff>138950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455587"/>
          <a:ext cx="838200" cy="8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164589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23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138950</xdr:rowOff>
    </xdr:from>
    <xdr:to>
      <xdr:col>19</xdr:col>
      <xdr:colOff>133350</xdr:colOff>
      <xdr:row>85</xdr:row>
      <xdr:rowOff>150172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540750"/>
          <a:ext cx="889000" cy="18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73486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32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130111</xdr:rowOff>
    </xdr:from>
    <xdr:to>
      <xdr:col>15</xdr:col>
      <xdr:colOff>82550</xdr:colOff>
      <xdr:row>85</xdr:row>
      <xdr:rowOff>150172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703361"/>
          <a:ext cx="889000" cy="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34315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133392</xdr:rowOff>
    </xdr:from>
    <xdr:to>
      <xdr:col>11</xdr:col>
      <xdr:colOff>31750</xdr:colOff>
      <xdr:row>85</xdr:row>
      <xdr:rowOff>130111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535192"/>
          <a:ext cx="889000" cy="16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4225</xdr:rowOff>
    </xdr:from>
    <xdr:to>
      <xdr:col>11</xdr:col>
      <xdr:colOff>82550</xdr:colOff>
      <xdr:row>83</xdr:row>
      <xdr:rowOff>105825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116002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65891</xdr:rowOff>
    </xdr:from>
    <xdr:to>
      <xdr:col>7</xdr:col>
      <xdr:colOff>31750</xdr:colOff>
      <xdr:row>82</xdr:row>
      <xdr:rowOff>167491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2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6218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9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2987</xdr:rowOff>
    </xdr:from>
    <xdr:to>
      <xdr:col>23</xdr:col>
      <xdr:colOff>184150</xdr:colOff>
      <xdr:row>84</xdr:row>
      <xdr:rowOff>104587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146514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7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88150</xdr:rowOff>
    </xdr:from>
    <xdr:to>
      <xdr:col>19</xdr:col>
      <xdr:colOff>184150</xdr:colOff>
      <xdr:row>85</xdr:row>
      <xdr:rowOff>18300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8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3077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7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99372</xdr:rowOff>
    </xdr:from>
    <xdr:to>
      <xdr:col>15</xdr:col>
      <xdr:colOff>133350</xdr:colOff>
      <xdr:row>86</xdr:row>
      <xdr:rowOff>29522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67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14299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75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79311</xdr:rowOff>
    </xdr:from>
    <xdr:to>
      <xdr:col>11</xdr:col>
      <xdr:colOff>82550</xdr:colOff>
      <xdr:row>86</xdr:row>
      <xdr:rowOff>9461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65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165688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73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82592</xdr:rowOff>
    </xdr:from>
    <xdr:to>
      <xdr:col>7</xdr:col>
      <xdr:colOff>31750</xdr:colOff>
      <xdr:row>85</xdr:row>
      <xdr:rowOff>12742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168969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前年の数値を下回った要因は、採用・退職等による職員構成や経験年数別階層の変動と考えられる。</a:t>
          </a:r>
        </a:p>
        <a:p>
          <a:r>
            <a:rPr kumimoji="1" lang="ja-JP" altLang="en-US" sz="1300">
              <a:latin typeface="ＭＳ Ｐゴシック" panose="020B0600070205080204" pitchFamily="50" charset="-128"/>
              <a:ea typeface="ＭＳ Ｐゴシック" panose="020B0600070205080204" pitchFamily="50" charset="-128"/>
            </a:rPr>
            <a:t>　今後も、地域の民間企業の状況を踏まえて給与水準を見直し、事務の簡素合理化を図るなど、より一層の給与適正化に努めていく。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102507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9841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136979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0186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136979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9669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87</xdr:row>
      <xdr:rowOff>50800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807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月策定の定員管理計画において、「令和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日現在の職員数を</a:t>
          </a:r>
          <a:r>
            <a:rPr kumimoji="1" lang="en-US" altLang="ja-JP" sz="1300">
              <a:latin typeface="ＭＳ Ｐゴシック" panose="020B0600070205080204" pitchFamily="50" charset="-128"/>
              <a:ea typeface="ＭＳ Ｐゴシック" panose="020B0600070205080204" pitchFamily="50" charset="-128"/>
            </a:rPr>
            <a:t>499</a:t>
          </a:r>
          <a:r>
            <a:rPr kumimoji="1" lang="ja-JP" altLang="en-US" sz="1300">
              <a:latin typeface="ＭＳ Ｐゴシック" panose="020B0600070205080204" pitchFamily="50" charset="-128"/>
              <a:ea typeface="ＭＳ Ｐゴシック" panose="020B0600070205080204" pitchFamily="50" charset="-128"/>
            </a:rPr>
            <a:t>人とする」目標を設定した。目標達成に向け、採用者数の抑制、組織の見直し等に取り組んでいるところである。（令和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年度当初職員数は</a:t>
          </a:r>
          <a:r>
            <a:rPr kumimoji="1" lang="en-US" altLang="ja-JP" sz="1300">
              <a:latin typeface="ＭＳ Ｐゴシック" panose="020B0600070205080204" pitchFamily="50" charset="-128"/>
              <a:ea typeface="ＭＳ Ｐゴシック" panose="020B0600070205080204" pitchFamily="50" charset="-128"/>
            </a:rPr>
            <a:t>506</a:t>
          </a:r>
          <a:r>
            <a:rPr kumimoji="1" lang="ja-JP" altLang="en-US" sz="1300">
              <a:latin typeface="ＭＳ Ｐゴシック" panose="020B0600070205080204" pitchFamily="50" charset="-128"/>
              <a:ea typeface="ＭＳ Ｐゴシック" panose="020B0600070205080204" pitchFamily="50" charset="-128"/>
            </a:rPr>
            <a:t>名となっている。）</a:t>
          </a:r>
        </a:p>
        <a:p>
          <a:r>
            <a:rPr kumimoji="1" lang="ja-JP" altLang="en-US" sz="1300">
              <a:latin typeface="ＭＳ Ｐゴシック" panose="020B0600070205080204" pitchFamily="50" charset="-128"/>
              <a:ea typeface="ＭＳ Ｐゴシック" panose="020B0600070205080204" pitchFamily="50" charset="-128"/>
            </a:rPr>
            <a:t>　適正な定員管理を継続するとともに、多様化する行政需要への柔軟な対応、サービスの維持・向上のため、事業見直しや組織の簡素・合理化、アウトソーシング等に取り組んでいく。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119380</xdr:rowOff>
    </xdr:from>
    <xdr:to>
      <xdr:col>81</xdr:col>
      <xdr:colOff>44450</xdr:colOff>
      <xdr:row>61</xdr:row>
      <xdr:rowOff>132020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77830"/>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61340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19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103294</xdr:rowOff>
    </xdr:from>
    <xdr:to>
      <xdr:col>77</xdr:col>
      <xdr:colOff>44450</xdr:colOff>
      <xdr:row>61</xdr:row>
      <xdr:rowOff>119380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5617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161851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20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89505</xdr:rowOff>
    </xdr:from>
    <xdr:to>
      <xdr:col>72</xdr:col>
      <xdr:colOff>203200</xdr:colOff>
      <xdr:row>61</xdr:row>
      <xdr:rowOff>103294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4795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84909</xdr:rowOff>
    </xdr:from>
    <xdr:to>
      <xdr:col>68</xdr:col>
      <xdr:colOff>152400</xdr:colOff>
      <xdr:row>61</xdr:row>
      <xdr:rowOff>89505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43359"/>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138914</xdr:rowOff>
    </xdr:from>
    <xdr:to>
      <xdr:col>68</xdr:col>
      <xdr:colOff>203200</xdr:colOff>
      <xdr:row>61</xdr:row>
      <xdr:rowOff>69064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2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79241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1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134317</xdr:rowOff>
    </xdr:from>
    <xdr:to>
      <xdr:col>64</xdr:col>
      <xdr:colOff>152400</xdr:colOff>
      <xdr:row>61</xdr:row>
      <xdr:rowOff>64467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74644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9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81220</xdr:rowOff>
    </xdr:from>
    <xdr:to>
      <xdr:col>81</xdr:col>
      <xdr:colOff>95250</xdr:colOff>
      <xdr:row>62</xdr:row>
      <xdr:rowOff>11370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97747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8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68580</xdr:rowOff>
    </xdr:from>
    <xdr:to>
      <xdr:col>77</xdr:col>
      <xdr:colOff>95250</xdr:colOff>
      <xdr:row>61</xdr:row>
      <xdr:rowOff>170180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52494</xdr:rowOff>
    </xdr:from>
    <xdr:to>
      <xdr:col>73</xdr:col>
      <xdr:colOff>44450</xdr:colOff>
      <xdr:row>61</xdr:row>
      <xdr:rowOff>154094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164271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38705</xdr:rowOff>
    </xdr:from>
    <xdr:to>
      <xdr:col>68</xdr:col>
      <xdr:colOff>203200</xdr:colOff>
      <xdr:row>61</xdr:row>
      <xdr:rowOff>140305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125082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58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34109</xdr:rowOff>
    </xdr:from>
    <xdr:to>
      <xdr:col>64</xdr:col>
      <xdr:colOff>152400</xdr:colOff>
      <xdr:row>61</xdr:row>
      <xdr:rowOff>135709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120486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繰上償還、償還終了等により、元利償還金の額が減少したため分子となる額は減少したのに対し、普通交付税及び臨時財政対策債発行可能額が減少したものの、市民税及び固定資産税を主とする標準税収入額等が増加したことにより、分母となる額が減少したため、単年度においては前年度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ポイント実質公債費比率が減少なったが、３カ年平均では前年度より</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ポイント増加となった。</a:t>
          </a:r>
        </a:p>
        <a:p>
          <a:r>
            <a:rPr kumimoji="1" lang="ja-JP" altLang="en-US" sz="1100">
              <a:latin typeface="ＭＳ Ｐゴシック" panose="020B0600070205080204" pitchFamily="50" charset="-128"/>
              <a:ea typeface="ＭＳ Ｐゴシック" panose="020B0600070205080204" pitchFamily="50" charset="-128"/>
            </a:rPr>
            <a:t>　今後の実質公債費比率については、近年頻発している災害に対する災害復旧事業債の償還及び実施予定の大規模事業等により増加が見込まれるため、総合計画による事業の厳選と計画的な財政運営及び、公債費に準ずる債務負担行為の新規設定の抑制により更なる財政健全化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139398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714586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116417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162378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1458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162378</xdr:rowOff>
    </xdr:from>
    <xdr:to>
      <xdr:col>68</xdr:col>
      <xdr:colOff>152400</xdr:colOff>
      <xdr:row>42</xdr:row>
      <xdr:rowOff>59872</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71918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18748</xdr:rowOff>
    </xdr:from>
    <xdr:to>
      <xdr:col>64</xdr:col>
      <xdr:colOff>152400</xdr:colOff>
      <xdr:row>40</xdr:row>
      <xdr:rowOff>120348</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130525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88598</xdr:rowOff>
    </xdr:from>
    <xdr:to>
      <xdr:col>81</xdr:col>
      <xdr:colOff>95250</xdr:colOff>
      <xdr:row>42</xdr:row>
      <xdr:rowOff>18748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60675</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09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111578</xdr:rowOff>
    </xdr:from>
    <xdr:to>
      <xdr:col>68</xdr:col>
      <xdr:colOff>203200</xdr:colOff>
      <xdr:row>42</xdr:row>
      <xdr:rowOff>41728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26505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9072</xdr:rowOff>
    </xdr:from>
    <xdr:to>
      <xdr:col>64</xdr:col>
      <xdr:colOff>152400</xdr:colOff>
      <xdr:row>42</xdr:row>
      <xdr:rowOff>110672</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95449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債務負担行為に基づく支出予定額及び公営企業債等繰入見込額の減少や、充当可能基金の残高の増加等により、前年比で</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ポイント減少したが、なお類似団体平均値を上回っている状況にある。</a:t>
          </a:r>
        </a:p>
        <a:p>
          <a:r>
            <a:rPr kumimoji="1" lang="ja-JP" altLang="en-US" sz="1300">
              <a:latin typeface="ＭＳ Ｐゴシック" panose="020B0600070205080204" pitchFamily="50" charset="-128"/>
              <a:ea typeface="ＭＳ Ｐゴシック" panose="020B0600070205080204" pitchFamily="50" charset="-128"/>
            </a:rPr>
            <a:t>　今後、二本松駅南整備事業や公立小中学校の長寿命化改修等の大規模事業により地方債残高の増加が見込まれることから、効果的な繰上償還を検討するとともに、長期総合計画の見直しによる事業の厳選により、将来負担の抑制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116054</xdr:rowOff>
    </xdr:from>
    <xdr:to>
      <xdr:col>81</xdr:col>
      <xdr:colOff>44450</xdr:colOff>
      <xdr:row>16</xdr:row>
      <xdr:rowOff>49167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6179800" y="2687804"/>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49167</xdr:rowOff>
    </xdr:from>
    <xdr:to>
      <xdr:col>77</xdr:col>
      <xdr:colOff>44450</xdr:colOff>
      <xdr:row>16</xdr:row>
      <xdr:rowOff>92831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5290800" y="2792367"/>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92831</xdr:rowOff>
    </xdr:from>
    <xdr:to>
      <xdr:col>72</xdr:col>
      <xdr:colOff>203200</xdr:colOff>
      <xdr:row>17</xdr:row>
      <xdr:rowOff>55819</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4401800" y="2836031"/>
          <a:ext cx="889000" cy="13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9858</xdr:rowOff>
    </xdr:from>
    <xdr:to>
      <xdr:col>68</xdr:col>
      <xdr:colOff>152400</xdr:colOff>
      <xdr:row>17</xdr:row>
      <xdr:rowOff>55819</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a:off x="13512800" y="292450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144538</xdr:rowOff>
    </xdr:from>
    <xdr:to>
      <xdr:col>68</xdr:col>
      <xdr:colOff>203200</xdr:colOff>
      <xdr:row>16</xdr:row>
      <xdr:rowOff>74688</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4351000" y="271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84865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48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154879</xdr:rowOff>
    </xdr:from>
    <xdr:to>
      <xdr:col>64</xdr:col>
      <xdr:colOff>152400</xdr:colOff>
      <xdr:row>16</xdr:row>
      <xdr:rowOff>85029</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3462000" y="27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95206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49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65254</xdr:rowOff>
    </xdr:from>
    <xdr:to>
      <xdr:col>81</xdr:col>
      <xdr:colOff>95250</xdr:colOff>
      <xdr:row>15</xdr:row>
      <xdr:rowOff>166854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967200" y="263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37331</xdr:rowOff>
    </xdr:from>
    <xdr:ext cx="762000" cy="259045"/>
    <xdr:sp macro="" textlink="">
      <xdr:nvSpPr>
        <xdr:cNvPr id="472" name="将来負担の状況該当値テキスト">
          <a:extLst>
            <a:ext uri="{FF2B5EF4-FFF2-40B4-BE49-F238E27FC236}">
              <a16:creationId xmlns:a16="http://schemas.microsoft.com/office/drawing/2014/main" id="{00000000-0008-0000-0300-0000D8010000}"/>
            </a:ext>
          </a:extLst>
        </xdr:cNvPr>
        <xdr:cNvSpPr txBox="1"/>
      </xdr:nvSpPr>
      <xdr:spPr>
        <a:xfrm>
          <a:off x="17106900" y="260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169817</xdr:rowOff>
    </xdr:from>
    <xdr:to>
      <xdr:col>77</xdr:col>
      <xdr:colOff>95250</xdr:colOff>
      <xdr:row>16</xdr:row>
      <xdr:rowOff>99967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129000" y="27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84744</xdr:rowOff>
    </xdr:from>
    <xdr:ext cx="7366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798800" y="2827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42031</xdr:rowOff>
    </xdr:from>
    <xdr:to>
      <xdr:col>73</xdr:col>
      <xdr:colOff>44450</xdr:colOff>
      <xdr:row>16</xdr:row>
      <xdr:rowOff>143631</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5240000" y="2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128408</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909800" y="287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5019</xdr:rowOff>
    </xdr:from>
    <xdr:to>
      <xdr:col>68</xdr:col>
      <xdr:colOff>203200</xdr:colOff>
      <xdr:row>17</xdr:row>
      <xdr:rowOff>106619</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4351000" y="29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91396</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020800" y="300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130508</xdr:rowOff>
    </xdr:from>
    <xdr:to>
      <xdr:col>64</xdr:col>
      <xdr:colOff>152400</xdr:colOff>
      <xdr:row>17</xdr:row>
      <xdr:rowOff>60658</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3462000" y="28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45435</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3131800" y="296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51,263
50,626
344.42
33,054,578
31,464,590
1,490,152
17,043,668
31,609,152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人件費に係る経常収支比率については、前年度比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24.4</a:t>
          </a:r>
          <a:r>
            <a:rPr kumimoji="1" lang="ja-JP" altLang="en-US" sz="1300">
              <a:latin typeface="ＭＳ Ｐゴシック" panose="020B0600070205080204" pitchFamily="50" charset="-128"/>
              <a:ea typeface="ＭＳ Ｐゴシック" panose="020B0600070205080204" pitchFamily="50" charset="-128"/>
            </a:rPr>
            <a:t>％となり、県平均と同率だが全国平均は下回っている。　　　</a:t>
          </a:r>
        </a:p>
        <a:p>
          <a:r>
            <a:rPr kumimoji="1" lang="ja-JP" altLang="en-US" sz="1300">
              <a:latin typeface="ＭＳ Ｐゴシック" panose="020B0600070205080204" pitchFamily="50" charset="-128"/>
              <a:ea typeface="ＭＳ Ｐゴシック" panose="020B0600070205080204" pitchFamily="50" charset="-128"/>
            </a:rPr>
            <a:t>　また、人件費及び人件費に準ずる経費の人口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人当たりの決算額については類似団体平均を上回っていることから、引き続き定員管理・職員給与の適正化を図り、人件費関係経費全体の抑制に努める。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525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45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315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ポイント増となり、類似団体平均及び全国平均を上回っている。福島県内類似団体では平均並みとなっている。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主な要因は、物価高騰による光熱水費や委託料等の増によるもの。</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今後も引き続き、コストを意識した効率的で効果的な市民サービスの提供方法について検討し、物件費の抑制に努める。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25400</xdr:rowOff>
    </xdr:from>
    <xdr:to>
      <xdr:col>82</xdr:col>
      <xdr:colOff>107950</xdr:colOff>
      <xdr:row>18</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11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101600</xdr:rowOff>
    </xdr:from>
    <xdr:to>
      <xdr:col>78</xdr:col>
      <xdr:colOff>69850</xdr:colOff>
      <xdr:row>18</xdr:row>
      <xdr:rowOff>25400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448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101600</xdr:rowOff>
    </xdr:from>
    <xdr:to>
      <xdr:col>73</xdr:col>
      <xdr:colOff>180975</xdr:colOff>
      <xdr:row>17</xdr:row>
      <xdr:rowOff>6350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4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6350</xdr:rowOff>
    </xdr:from>
    <xdr:to>
      <xdr:col>69</xdr:col>
      <xdr:colOff>92075</xdr:colOff>
      <xdr:row>18</xdr:row>
      <xdr:rowOff>152400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210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76200</xdr:rowOff>
    </xdr:from>
    <xdr:to>
      <xdr:col>69</xdr:col>
      <xdr:colOff>142875</xdr:colOff>
      <xdr:row>19</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27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146050</xdr:rowOff>
    </xdr:from>
    <xdr:to>
      <xdr:col>78</xdr:col>
      <xdr:colOff>120650</xdr:colOff>
      <xdr:row>18</xdr:row>
      <xdr:rowOff>76200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60977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4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50800</xdr:rowOff>
    </xdr:from>
    <xdr:to>
      <xdr:col>74</xdr:col>
      <xdr:colOff>31750</xdr:colOff>
      <xdr:row>16</xdr:row>
      <xdr:rowOff>152400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137177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127000</xdr:rowOff>
    </xdr:from>
    <xdr:to>
      <xdr:col>69</xdr:col>
      <xdr:colOff>142875</xdr:colOff>
      <xdr:row>17</xdr:row>
      <xdr:rowOff>57150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101600</xdr:rowOff>
    </xdr:from>
    <xdr:to>
      <xdr:col>65</xdr:col>
      <xdr:colOff>53975</xdr:colOff>
      <xdr:row>19</xdr:row>
      <xdr:rowOff>31750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扶助費に係る経常収支比率は、前年度比と同率であり、全国・県・類似団体平均を下回っている。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今後も生活保護費をはじめ社会保障の増加が見込まれるため、資格審査の適正化など財政負担が過度にならないよう適正管理に努める。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17272</xdr:rowOff>
    </xdr:from>
    <xdr:to>
      <xdr:col>24</xdr:col>
      <xdr:colOff>25400</xdr:colOff>
      <xdr:row>54</xdr:row>
      <xdr:rowOff>17272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75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68851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8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8128</xdr:rowOff>
    </xdr:from>
    <xdr:to>
      <xdr:col>19</xdr:col>
      <xdr:colOff>187325</xdr:colOff>
      <xdr:row>54</xdr:row>
      <xdr:rowOff>17272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664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155719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85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8128</xdr:rowOff>
    </xdr:from>
    <xdr:to>
      <xdr:col>15</xdr:col>
      <xdr:colOff>98425</xdr:colOff>
      <xdr:row>54</xdr:row>
      <xdr:rowOff>35560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664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137431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35560</xdr:rowOff>
    </xdr:from>
    <xdr:to>
      <xdr:col>11</xdr:col>
      <xdr:colOff>9525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93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60198</xdr:rowOff>
    </xdr:from>
    <xdr:to>
      <xdr:col>11</xdr:col>
      <xdr:colOff>60325</xdr:colOff>
      <xdr:row>55</xdr:row>
      <xdr:rowOff>161798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146575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7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137922</xdr:rowOff>
    </xdr:from>
    <xdr:to>
      <xdr:col>24</xdr:col>
      <xdr:colOff>76200</xdr:colOff>
      <xdr:row>54</xdr:row>
      <xdr:rowOff>68072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2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46499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137922</xdr:rowOff>
    </xdr:from>
    <xdr:to>
      <xdr:col>20</xdr:col>
      <xdr:colOff>38100</xdr:colOff>
      <xdr:row>54</xdr:row>
      <xdr:rowOff>68072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2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78249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9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128778</xdr:rowOff>
    </xdr:from>
    <xdr:to>
      <xdr:col>15</xdr:col>
      <xdr:colOff>149225</xdr:colOff>
      <xdr:row>54</xdr:row>
      <xdr:rowOff>58928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1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69105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156210</xdr:rowOff>
    </xdr:from>
    <xdr:to>
      <xdr:col>11</xdr:col>
      <xdr:colOff>60325</xdr:colOff>
      <xdr:row>54</xdr:row>
      <xdr:rowOff>86360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96537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その他に係る経常収支比率は、維持補修費が減少した一方、積立金や繰出金が増加した影響により全体で前年度比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今後も公共施設等管理計画に基づき、効率的な施設管理を図り、維持補修費及び繰出金の抑制に努める。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499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146050</xdr:rowOff>
    </xdr:from>
    <xdr:to>
      <xdr:col>78</xdr:col>
      <xdr:colOff>69850</xdr:colOff>
      <xdr:row>55</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04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105427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146050</xdr:rowOff>
    </xdr:from>
    <xdr:to>
      <xdr:col>73</xdr:col>
      <xdr:colOff>180975</xdr:colOff>
      <xdr:row>55</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40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50800</xdr:rowOff>
    </xdr:from>
    <xdr:to>
      <xdr:col>69</xdr:col>
      <xdr:colOff>92075</xdr:colOff>
      <xdr:row>57</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48055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0</xdr:rowOff>
    </xdr:from>
    <xdr:to>
      <xdr:col>69</xdr:col>
      <xdr:colOff>142875</xdr:colOff>
      <xdr:row>54</xdr:row>
      <xdr:rowOff>101600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38100</xdr:rowOff>
    </xdr:from>
    <xdr:to>
      <xdr:col>65</xdr:col>
      <xdr:colOff>53975</xdr:colOff>
      <xdr:row>57</xdr:row>
      <xdr:rowOff>139700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95250</xdr:rowOff>
    </xdr:from>
    <xdr:to>
      <xdr:col>74</xdr:col>
      <xdr:colOff>31750</xdr:colOff>
      <xdr:row>55</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35577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0</xdr:rowOff>
    </xdr:from>
    <xdr:to>
      <xdr:col>69</xdr:col>
      <xdr:colOff>142875</xdr:colOff>
      <xdr:row>55</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114300</xdr:rowOff>
    </xdr:from>
    <xdr:to>
      <xdr:col>65</xdr:col>
      <xdr:colOff>53975</xdr:colOff>
      <xdr:row>58</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ポイント増となったが、全国及び類似団体平均を上回っている。これは、一部事務組合に対する負担金や補助金等が多額となっているためである。</a:t>
          </a:r>
        </a:p>
        <a:p>
          <a:r>
            <a:rPr kumimoji="1" lang="ja-JP" altLang="en-US" sz="1300">
              <a:latin typeface="ＭＳ Ｐゴシック" panose="020B0600070205080204" pitchFamily="50" charset="-128"/>
              <a:ea typeface="ＭＳ Ｐゴシック" panose="020B0600070205080204" pitchFamily="50" charset="-128"/>
            </a:rPr>
            <a:t>　今後も、補助制度における経費負担のあり方や事業効果の検証を行い、減額や廃止等の検討を行うとともに、真に必要なものを除く新たな補助等は抑制するよう努める。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12700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5186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38</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729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38</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4729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44704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5323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124206</xdr:rowOff>
    </xdr:from>
    <xdr:to>
      <xdr:col>78</xdr:col>
      <xdr:colOff>120650</xdr:colOff>
      <xdr:row>38</xdr:row>
      <xdr:rowOff>54356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39133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ポイント減少したが、全国及び県、類似団体平均を上回った。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今後は、近年頻発している災害に対する災害復旧事業債の償還及び、実施予定の大規模事業により公債費は増える見込みであるため、総合計画に基づく事業の厳選等により新発債の発行の抑制に努める。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0</xdr:rowOff>
    </xdr:from>
    <xdr:to>
      <xdr:col>24</xdr:col>
      <xdr:colOff>25400</xdr:colOff>
      <xdr:row>78</xdr:row>
      <xdr:rowOff>12700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373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78</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95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95250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95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82550</xdr:rowOff>
    </xdr:from>
    <xdr:to>
      <xdr:col>11</xdr:col>
      <xdr:colOff>9525</xdr:colOff>
      <xdr:row>77</xdr:row>
      <xdr:rowOff>95250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284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44450</xdr:rowOff>
    </xdr:from>
    <xdr:to>
      <xdr:col>11</xdr:col>
      <xdr:colOff>60325</xdr:colOff>
      <xdr:row>75</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31750</xdr:rowOff>
    </xdr:from>
    <xdr:to>
      <xdr:col>6</xdr:col>
      <xdr:colOff>171450</xdr:colOff>
      <xdr:row>75</xdr:row>
      <xdr:rowOff>133350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28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120650</xdr:rowOff>
    </xdr:from>
    <xdr:to>
      <xdr:col>24</xdr:col>
      <xdr:colOff>76200</xdr:colOff>
      <xdr:row>78</xdr:row>
      <xdr:rowOff>50800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92727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44450</xdr:rowOff>
    </xdr:from>
    <xdr:to>
      <xdr:col>11</xdr:col>
      <xdr:colOff>60325</xdr:colOff>
      <xdr:row>77</xdr:row>
      <xdr:rowOff>146050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31750</xdr:rowOff>
    </xdr:from>
    <xdr:to>
      <xdr:col>6</xdr:col>
      <xdr:colOff>171450</xdr:colOff>
      <xdr:row>77</xdr:row>
      <xdr:rowOff>133350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118127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公債費以外に係る経常収支比率は、前年度比</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ポイント増となり、全国平均並みとなっているが、県及び類似団体平均を上回っている。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要因として、各費目の分析欄記載内容の他、経常一般財源等が地方税や普通交付税の減により、減となったことも挙げられる。</a:t>
          </a:r>
        </a:p>
        <a:p>
          <a:r>
            <a:rPr kumimoji="1" lang="ja-JP" altLang="en-US" sz="1200">
              <a:latin typeface="ＭＳ Ｐゴシック" panose="020B0600070205080204" pitchFamily="50" charset="-128"/>
              <a:ea typeface="ＭＳ Ｐゴシック" panose="020B0600070205080204" pitchFamily="50" charset="-128"/>
            </a:rPr>
            <a:t>　今後は、経常一般財源等を構成する地方税及び普通交付税等は年により変動することを踏まえ、物件費や補助費等を中心に経費の削減・見直しを図り、より効率的な執行に努める。</a:t>
          </a:r>
        </a:p>
        <a:p>
          <a:r>
            <a:rPr kumimoji="1" lang="ja-JP" altLang="en-US" sz="12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143329</xdr:rowOff>
    </xdr:from>
    <xdr:to>
      <xdr:col>82</xdr:col>
      <xdr:colOff>107950</xdr:colOff>
      <xdr:row>77</xdr:row>
      <xdr:rowOff>56787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73529"/>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156408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4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153126</xdr:rowOff>
    </xdr:from>
    <xdr:to>
      <xdr:col>78</xdr:col>
      <xdr:colOff>69850</xdr:colOff>
      <xdr:row>76</xdr:row>
      <xdr:rowOff>143329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840426"/>
          <a:ext cx="889000" cy="3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153126</xdr:rowOff>
    </xdr:from>
    <xdr:to>
      <xdr:col>73</xdr:col>
      <xdr:colOff>180975</xdr:colOff>
      <xdr:row>76</xdr:row>
      <xdr:rowOff>71482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840426"/>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71482</xdr:rowOff>
    </xdr:from>
    <xdr:to>
      <xdr:col>69</xdr:col>
      <xdr:colOff>92075</xdr:colOff>
      <xdr:row>77</xdr:row>
      <xdr:rowOff>95976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01682"/>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138249</xdr:rowOff>
    </xdr:from>
    <xdr:to>
      <xdr:col>69</xdr:col>
      <xdr:colOff>142875</xdr:colOff>
      <xdr:row>77</xdr:row>
      <xdr:rowOff>68399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53176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5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5987</xdr:rowOff>
    </xdr:from>
    <xdr:to>
      <xdr:col>82</xdr:col>
      <xdr:colOff>158750</xdr:colOff>
      <xdr:row>77</xdr:row>
      <xdr:rowOff>107587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149514</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7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92529</xdr:rowOff>
    </xdr:from>
    <xdr:to>
      <xdr:col>78</xdr:col>
      <xdr:colOff>120650</xdr:colOff>
      <xdr:row>77</xdr:row>
      <xdr:rowOff>22679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7456</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0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102326</xdr:rowOff>
    </xdr:from>
    <xdr:to>
      <xdr:col>74</xdr:col>
      <xdr:colOff>31750</xdr:colOff>
      <xdr:row>75</xdr:row>
      <xdr:rowOff>32476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17253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87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20682</xdr:rowOff>
    </xdr:from>
    <xdr:to>
      <xdr:col>69</xdr:col>
      <xdr:colOff>142875</xdr:colOff>
      <xdr:row>76</xdr:row>
      <xdr:rowOff>122282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132460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1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45176</xdr:rowOff>
    </xdr:from>
    <xdr:to>
      <xdr:col>65</xdr:col>
      <xdr:colOff>53975</xdr:colOff>
      <xdr:row>77</xdr:row>
      <xdr:rowOff>146776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131553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3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54521</xdr:rowOff>
    </xdr:from>
    <xdr:to>
      <xdr:col>29</xdr:col>
      <xdr:colOff>127000</xdr:colOff>
      <xdr:row>17</xdr:row>
      <xdr:rowOff>102603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6796"/>
          <a:ext cx="647700" cy="48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39298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0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102603</xdr:rowOff>
    </xdr:from>
    <xdr:to>
      <xdr:col>26</xdr:col>
      <xdr:colOff>50800</xdr:colOff>
      <xdr:row>17</xdr:row>
      <xdr:rowOff>142900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64878"/>
          <a:ext cx="698500" cy="40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23296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142900</xdr:rowOff>
    </xdr:from>
    <xdr:to>
      <xdr:col>22</xdr:col>
      <xdr:colOff>114300</xdr:colOff>
      <xdr:row>17</xdr:row>
      <xdr:rowOff>158661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05175"/>
          <a:ext cx="698500" cy="15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158661</xdr:rowOff>
    </xdr:from>
    <xdr:to>
      <xdr:col>18</xdr:col>
      <xdr:colOff>177800</xdr:colOff>
      <xdr:row>18</xdr:row>
      <xdr:rowOff>58712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20936"/>
          <a:ext cx="698500" cy="71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29858</xdr:rowOff>
    </xdr:from>
    <xdr:to>
      <xdr:col>19</xdr:col>
      <xdr:colOff>38100</xdr:colOff>
      <xdr:row>18</xdr:row>
      <xdr:rowOff>131458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635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116235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86601</xdr:rowOff>
    </xdr:from>
    <xdr:to>
      <xdr:col>15</xdr:col>
      <xdr:colOff>101600</xdr:colOff>
      <xdr:row>19</xdr:row>
      <xdr:rowOff>16751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20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0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3721</xdr:rowOff>
    </xdr:from>
    <xdr:to>
      <xdr:col>29</xdr:col>
      <xdr:colOff>177800</xdr:colOff>
      <xdr:row>17</xdr:row>
      <xdr:rowOff>105321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5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20248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1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51803</xdr:rowOff>
    </xdr:from>
    <xdr:to>
      <xdr:col>26</xdr:col>
      <xdr:colOff>101600</xdr:colOff>
      <xdr:row>17</xdr:row>
      <xdr:rowOff>153403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4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163580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82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92100</xdr:rowOff>
    </xdr:from>
    <xdr:to>
      <xdr:col>22</xdr:col>
      <xdr:colOff>165100</xdr:colOff>
      <xdr:row>18</xdr:row>
      <xdr:rowOff>22250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4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32427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2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107861</xdr:rowOff>
    </xdr:from>
    <xdr:to>
      <xdr:col>19</xdr:col>
      <xdr:colOff>38100</xdr:colOff>
      <xdr:row>18</xdr:row>
      <xdr:rowOff>38011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70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48188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3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7912</xdr:rowOff>
    </xdr:from>
    <xdr:to>
      <xdr:col>15</xdr:col>
      <xdr:colOff>101600</xdr:colOff>
      <xdr:row>18</xdr:row>
      <xdr:rowOff>109512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1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119689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10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146659</xdr:rowOff>
    </xdr:from>
    <xdr:to>
      <xdr:col>29</xdr:col>
      <xdr:colOff>127000</xdr:colOff>
      <xdr:row>35</xdr:row>
      <xdr:rowOff>146659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57009"/>
          <a:ext cx="6477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146659</xdr:rowOff>
    </xdr:from>
    <xdr:to>
      <xdr:col>26</xdr:col>
      <xdr:colOff>50800</xdr:colOff>
      <xdr:row>35</xdr:row>
      <xdr:rowOff>228172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57009"/>
          <a:ext cx="698500" cy="81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2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228172</xdr:rowOff>
    </xdr:from>
    <xdr:to>
      <xdr:col>22</xdr:col>
      <xdr:colOff>114300</xdr:colOff>
      <xdr:row>35</xdr:row>
      <xdr:rowOff>257628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38522"/>
          <a:ext cx="698500" cy="29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190910</xdr:rowOff>
    </xdr:from>
    <xdr:to>
      <xdr:col>18</xdr:col>
      <xdr:colOff>177800</xdr:colOff>
      <xdr:row>35</xdr:row>
      <xdr:rowOff>257628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801260"/>
          <a:ext cx="698500" cy="66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118099</xdr:rowOff>
    </xdr:from>
    <xdr:to>
      <xdr:col>19</xdr:col>
      <xdr:colOff>38100</xdr:colOff>
      <xdr:row>37</xdr:row>
      <xdr:rowOff>48249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71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33026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5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61700</xdr:rowOff>
    </xdr:from>
    <xdr:to>
      <xdr:col>15</xdr:col>
      <xdr:colOff>101600</xdr:colOff>
      <xdr:row>36</xdr:row>
      <xdr:rowOff>163300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14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148077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0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95859</xdr:rowOff>
    </xdr:from>
    <xdr:to>
      <xdr:col>29</xdr:col>
      <xdr:colOff>177800</xdr:colOff>
      <xdr:row>35</xdr:row>
      <xdr:rowOff>197459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06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283836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5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95859</xdr:rowOff>
    </xdr:from>
    <xdr:to>
      <xdr:col>26</xdr:col>
      <xdr:colOff>101600</xdr:colOff>
      <xdr:row>35</xdr:row>
      <xdr:rowOff>197459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06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207636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75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177372</xdr:rowOff>
    </xdr:from>
    <xdr:to>
      <xdr:col>22</xdr:col>
      <xdr:colOff>165100</xdr:colOff>
      <xdr:row>35</xdr:row>
      <xdr:rowOff>278972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87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289149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56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206828</xdr:rowOff>
    </xdr:from>
    <xdr:to>
      <xdr:col>19</xdr:col>
      <xdr:colOff>38100</xdr:colOff>
      <xdr:row>35</xdr:row>
      <xdr:rowOff>308428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17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318605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8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140110</xdr:rowOff>
    </xdr:from>
    <xdr:to>
      <xdr:col>15</xdr:col>
      <xdr:colOff>101600</xdr:colOff>
      <xdr:row>35</xdr:row>
      <xdr:rowOff>241710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50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251887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1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51,263
50,626
344.42
33,054,578
31,464,590
1,490,152
17,043,668
31,609,152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9042</xdr:rowOff>
    </xdr:from>
    <xdr:to>
      <xdr:col>24</xdr:col>
      <xdr:colOff>63500</xdr:colOff>
      <xdr:row>37</xdr:row>
      <xdr:rowOff>36513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2692"/>
          <a:ext cx="838200" cy="2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124998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9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36513</xdr:rowOff>
    </xdr:from>
    <xdr:to>
      <xdr:col>19</xdr:col>
      <xdr:colOff>177800</xdr:colOff>
      <xdr:row>37</xdr:row>
      <xdr:rowOff>66370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80163"/>
          <a:ext cx="889000" cy="2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66370</xdr:rowOff>
    </xdr:from>
    <xdr:to>
      <xdr:col>15</xdr:col>
      <xdr:colOff>50800</xdr:colOff>
      <xdr:row>37</xdr:row>
      <xdr:rowOff>91618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10020"/>
          <a:ext cx="8890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128287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91618</xdr:rowOff>
    </xdr:from>
    <xdr:to>
      <xdr:col>10</xdr:col>
      <xdr:colOff>114300</xdr:colOff>
      <xdr:row>38</xdr:row>
      <xdr:rowOff>80632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35268"/>
          <a:ext cx="889000" cy="16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145085</xdr:rowOff>
    </xdr:from>
    <xdr:to>
      <xdr:col>10</xdr:col>
      <xdr:colOff>165100</xdr:colOff>
      <xdr:row>38</xdr:row>
      <xdr:rowOff>75235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8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66362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8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82106</xdr:rowOff>
    </xdr:from>
    <xdr:to>
      <xdr:col>6</xdr:col>
      <xdr:colOff>38100</xdr:colOff>
      <xdr:row>39</xdr:row>
      <xdr:rowOff>12256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9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3383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8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129692</xdr:rowOff>
    </xdr:from>
    <xdr:to>
      <xdr:col>24</xdr:col>
      <xdr:colOff>114300</xdr:colOff>
      <xdr:row>37</xdr:row>
      <xdr:rowOff>59842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152569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157163</xdr:rowOff>
    </xdr:from>
    <xdr:to>
      <xdr:col>20</xdr:col>
      <xdr:colOff>38100</xdr:colOff>
      <xdr:row>37</xdr:row>
      <xdr:rowOff>87313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103840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15570</xdr:rowOff>
    </xdr:from>
    <xdr:to>
      <xdr:col>15</xdr:col>
      <xdr:colOff>101600</xdr:colOff>
      <xdr:row>37</xdr:row>
      <xdr:rowOff>117170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108297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5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40818</xdr:rowOff>
    </xdr:from>
    <xdr:to>
      <xdr:col>10</xdr:col>
      <xdr:colOff>165100</xdr:colOff>
      <xdr:row>37</xdr:row>
      <xdr:rowOff>142418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158945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29832</xdr:rowOff>
    </xdr:from>
    <xdr:to>
      <xdr:col>6</xdr:col>
      <xdr:colOff>38100</xdr:colOff>
      <xdr:row>38</xdr:row>
      <xdr:rowOff>131432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4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147959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2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146444</xdr:rowOff>
    </xdr:from>
    <xdr:to>
      <xdr:col>24</xdr:col>
      <xdr:colOff>63500</xdr:colOff>
      <xdr:row>55</xdr:row>
      <xdr:rowOff>17725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233294"/>
          <a:ext cx="838200" cy="21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8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67870</xdr:rowOff>
    </xdr:from>
    <xdr:to>
      <xdr:col>19</xdr:col>
      <xdr:colOff>177800</xdr:colOff>
      <xdr:row>53</xdr:row>
      <xdr:rowOff>146444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8811820"/>
          <a:ext cx="889000" cy="42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95755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67870</xdr:rowOff>
    </xdr:from>
    <xdr:to>
      <xdr:col>15</xdr:col>
      <xdr:colOff>50800</xdr:colOff>
      <xdr:row>51</xdr:row>
      <xdr:rowOff>76884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811820"/>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152611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76884</xdr:rowOff>
    </xdr:from>
    <xdr:to>
      <xdr:col>10</xdr:col>
      <xdr:colOff>114300</xdr:colOff>
      <xdr:row>52</xdr:row>
      <xdr:rowOff>30903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8820834"/>
          <a:ext cx="889000" cy="12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13332</xdr:rowOff>
    </xdr:from>
    <xdr:to>
      <xdr:col>10</xdr:col>
      <xdr:colOff>165100</xdr:colOff>
      <xdr:row>55</xdr:row>
      <xdr:rowOff>114932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44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106059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3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103906</xdr:rowOff>
    </xdr:from>
    <xdr:to>
      <xdr:col>6</xdr:col>
      <xdr:colOff>38100</xdr:colOff>
      <xdr:row>56</xdr:row>
      <xdr:rowOff>34056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3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25183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138375</xdr:rowOff>
    </xdr:from>
    <xdr:to>
      <xdr:col>24</xdr:col>
      <xdr:colOff>114300</xdr:colOff>
      <xdr:row>55</xdr:row>
      <xdr:rowOff>68525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9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161252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4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95644</xdr:rowOff>
    </xdr:from>
    <xdr:to>
      <xdr:col>20</xdr:col>
      <xdr:colOff>38100</xdr:colOff>
      <xdr:row>54</xdr:row>
      <xdr:rowOff>25794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8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42321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95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17070</xdr:rowOff>
    </xdr:from>
    <xdr:to>
      <xdr:col>15</xdr:col>
      <xdr:colOff>101600</xdr:colOff>
      <xdr:row>51</xdr:row>
      <xdr:rowOff>118670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76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135197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53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26084</xdr:rowOff>
    </xdr:from>
    <xdr:to>
      <xdr:col>10</xdr:col>
      <xdr:colOff>165100</xdr:colOff>
      <xdr:row>51</xdr:row>
      <xdr:rowOff>127684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87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144211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54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151553</xdr:rowOff>
    </xdr:from>
    <xdr:to>
      <xdr:col>6</xdr:col>
      <xdr:colOff>38100</xdr:colOff>
      <xdr:row>52</xdr:row>
      <xdr:rowOff>81703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889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98230</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867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143540</xdr:rowOff>
    </xdr:from>
    <xdr:to>
      <xdr:col>24</xdr:col>
      <xdr:colOff>63500</xdr:colOff>
      <xdr:row>76</xdr:row>
      <xdr:rowOff>148341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73740"/>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68389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2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143540</xdr:rowOff>
    </xdr:from>
    <xdr:to>
      <xdr:col>19</xdr:col>
      <xdr:colOff>177800</xdr:colOff>
      <xdr:row>76</xdr:row>
      <xdr:rowOff>166401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7374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139087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149758</xdr:rowOff>
    </xdr:from>
    <xdr:to>
      <xdr:col>15</xdr:col>
      <xdr:colOff>50800</xdr:colOff>
      <xdr:row>76</xdr:row>
      <xdr:rowOff>166401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79958"/>
          <a:ext cx="8890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149758</xdr:rowOff>
    </xdr:from>
    <xdr:to>
      <xdr:col>10</xdr:col>
      <xdr:colOff>114300</xdr:colOff>
      <xdr:row>76</xdr:row>
      <xdr:rowOff>161737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79958"/>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35224</xdr:rowOff>
    </xdr:from>
    <xdr:to>
      <xdr:col>10</xdr:col>
      <xdr:colOff>165100</xdr:colOff>
      <xdr:row>77</xdr:row>
      <xdr:rowOff>136824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127951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2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100612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0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97541</xdr:rowOff>
    </xdr:from>
    <xdr:to>
      <xdr:col>24</xdr:col>
      <xdr:colOff>114300</xdr:colOff>
      <xdr:row>77</xdr:row>
      <xdr:rowOff>27691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2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75968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92740</xdr:rowOff>
    </xdr:from>
    <xdr:to>
      <xdr:col>20</xdr:col>
      <xdr:colOff>38100</xdr:colOff>
      <xdr:row>77</xdr:row>
      <xdr:rowOff>22890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14017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115601</xdr:rowOff>
    </xdr:from>
    <xdr:to>
      <xdr:col>15</xdr:col>
      <xdr:colOff>101600</xdr:colOff>
      <xdr:row>77</xdr:row>
      <xdr:rowOff>45751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4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36878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3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98958</xdr:rowOff>
    </xdr:from>
    <xdr:to>
      <xdr:col>10</xdr:col>
      <xdr:colOff>165100</xdr:colOff>
      <xdr:row>77</xdr:row>
      <xdr:rowOff>29108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2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45635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0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110937</xdr:rowOff>
    </xdr:from>
    <xdr:to>
      <xdr:col>6</xdr:col>
      <xdr:colOff>38100</xdr:colOff>
      <xdr:row>77</xdr:row>
      <xdr:rowOff>41087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4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57614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35230</xdr:rowOff>
    </xdr:from>
    <xdr:to>
      <xdr:col>24</xdr:col>
      <xdr:colOff>63500</xdr:colOff>
      <xdr:row>98</xdr:row>
      <xdr:rowOff>99335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837330"/>
          <a:ext cx="838200" cy="6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91530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07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153090</xdr:rowOff>
    </xdr:from>
    <xdr:to>
      <xdr:col>19</xdr:col>
      <xdr:colOff>177800</xdr:colOff>
      <xdr:row>98</xdr:row>
      <xdr:rowOff>99335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783740"/>
          <a:ext cx="889000" cy="1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126691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4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153090</xdr:rowOff>
    </xdr:from>
    <xdr:to>
      <xdr:col>15</xdr:col>
      <xdr:colOff>50800</xdr:colOff>
      <xdr:row>99</xdr:row>
      <xdr:rowOff>53409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83740"/>
          <a:ext cx="889000" cy="24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157694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52908</xdr:rowOff>
    </xdr:from>
    <xdr:to>
      <xdr:col>10</xdr:col>
      <xdr:colOff>114300</xdr:colOff>
      <xdr:row>99</xdr:row>
      <xdr:rowOff>53409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7026458"/>
          <a:ext cx="889000" cy="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105021</xdr:rowOff>
    </xdr:from>
    <xdr:to>
      <xdr:col>10</xdr:col>
      <xdr:colOff>165100</xdr:colOff>
      <xdr:row>98</xdr:row>
      <xdr:rowOff>35171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3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51698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51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132824</xdr:rowOff>
    </xdr:from>
    <xdr:to>
      <xdr:col>6</xdr:col>
      <xdr:colOff>38100</xdr:colOff>
      <xdr:row>98</xdr:row>
      <xdr:rowOff>62974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79501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155880</xdr:rowOff>
    </xdr:from>
    <xdr:to>
      <xdr:col>24</xdr:col>
      <xdr:colOff>114300</xdr:colOff>
      <xdr:row>98</xdr:row>
      <xdr:rowOff>86030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70807</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0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48535</xdr:rowOff>
    </xdr:from>
    <xdr:to>
      <xdr:col>20</xdr:col>
      <xdr:colOff>38100</xdr:colOff>
      <xdr:row>98</xdr:row>
      <xdr:rowOff>150135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141262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4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102290</xdr:rowOff>
    </xdr:from>
    <xdr:to>
      <xdr:col>15</xdr:col>
      <xdr:colOff>101600</xdr:colOff>
      <xdr:row>98</xdr:row>
      <xdr:rowOff>32440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3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23567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2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2609</xdr:rowOff>
    </xdr:from>
    <xdr:to>
      <xdr:col>10</xdr:col>
      <xdr:colOff>165100</xdr:colOff>
      <xdr:row>99</xdr:row>
      <xdr:rowOff>104209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7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95336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6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2108</xdr:rowOff>
    </xdr:from>
    <xdr:to>
      <xdr:col>6</xdr:col>
      <xdr:colOff>38100</xdr:colOff>
      <xdr:row>99</xdr:row>
      <xdr:rowOff>103708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7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94835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6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124689</xdr:rowOff>
    </xdr:from>
    <xdr:to>
      <xdr:col>54</xdr:col>
      <xdr:colOff>189865</xdr:colOff>
      <xdr:row>37</xdr:row>
      <xdr:rowOff>138130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9639"/>
          <a:ext cx="1270" cy="1042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141957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8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138130</xdr:rowOff>
    </xdr:from>
    <xdr:to>
      <xdr:col>55</xdr:col>
      <xdr:colOff>88900</xdr:colOff>
      <xdr:row>37</xdr:row>
      <xdr:rowOff>138130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71366</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124689</xdr:rowOff>
    </xdr:from>
    <xdr:to>
      <xdr:col>55</xdr:col>
      <xdr:colOff>88900</xdr:colOff>
      <xdr:row>31</xdr:row>
      <xdr:rowOff>124689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9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27160</xdr:rowOff>
    </xdr:from>
    <xdr:to>
      <xdr:col>55</xdr:col>
      <xdr:colOff>0</xdr:colOff>
      <xdr:row>34</xdr:row>
      <xdr:rowOff>94239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856460"/>
          <a:ext cx="838200" cy="6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38889</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39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60462</xdr:rowOff>
    </xdr:from>
    <xdr:to>
      <xdr:col>55</xdr:col>
      <xdr:colOff>50800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94239</xdr:rowOff>
    </xdr:from>
    <xdr:to>
      <xdr:col>50</xdr:col>
      <xdr:colOff>114300</xdr:colOff>
      <xdr:row>35</xdr:row>
      <xdr:rowOff>9413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923539"/>
          <a:ext cx="889000" cy="8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63594</xdr:rowOff>
    </xdr:from>
    <xdr:to>
      <xdr:col>50</xdr:col>
      <xdr:colOff>165100</xdr:colOff>
      <xdr:row>35</xdr:row>
      <xdr:rowOff>165194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156321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44877</xdr:rowOff>
    </xdr:from>
    <xdr:to>
      <xdr:col>45</xdr:col>
      <xdr:colOff>177800</xdr:colOff>
      <xdr:row>35</xdr:row>
      <xdr:rowOff>9413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88377"/>
          <a:ext cx="889000" cy="8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86888</xdr:rowOff>
    </xdr:from>
    <xdr:to>
      <xdr:col>46</xdr:col>
      <xdr:colOff>38100</xdr:colOff>
      <xdr:row>36</xdr:row>
      <xdr:rowOff>17038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8165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44877</xdr:rowOff>
    </xdr:from>
    <xdr:to>
      <xdr:col>41</xdr:col>
      <xdr:colOff>50800</xdr:colOff>
      <xdr:row>35</xdr:row>
      <xdr:rowOff>103840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88377"/>
          <a:ext cx="889000" cy="91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180</xdr:rowOff>
    </xdr:from>
    <xdr:to>
      <xdr:col>41</xdr:col>
      <xdr:colOff>101600</xdr:colOff>
      <xdr:row>31</xdr:row>
      <xdr:rowOff>101780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92907</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4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94485</xdr:rowOff>
    </xdr:from>
    <xdr:to>
      <xdr:col>36</xdr:col>
      <xdr:colOff>165100</xdr:colOff>
      <xdr:row>37</xdr:row>
      <xdr:rowOff>24635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6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15762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35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147810</xdr:rowOff>
    </xdr:from>
    <xdr:to>
      <xdr:col>55</xdr:col>
      <xdr:colOff>50800</xdr:colOff>
      <xdr:row>34</xdr:row>
      <xdr:rowOff>77960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80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170687</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65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43439</xdr:rowOff>
    </xdr:from>
    <xdr:to>
      <xdr:col>50</xdr:col>
      <xdr:colOff>165100</xdr:colOff>
      <xdr:row>34</xdr:row>
      <xdr:rowOff>145039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8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161566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64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130063</xdr:rowOff>
    </xdr:from>
    <xdr:to>
      <xdr:col>46</xdr:col>
      <xdr:colOff>38100</xdr:colOff>
      <xdr:row>35</xdr:row>
      <xdr:rowOff>60213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5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76740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73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165527</xdr:rowOff>
    </xdr:from>
    <xdr:to>
      <xdr:col>41</xdr:col>
      <xdr:colOff>101600</xdr:colOff>
      <xdr:row>30</xdr:row>
      <xdr:rowOff>95677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3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112204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91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53040</xdr:rowOff>
    </xdr:from>
    <xdr:to>
      <xdr:col>36</xdr:col>
      <xdr:colOff>165100</xdr:colOff>
      <xdr:row>35</xdr:row>
      <xdr:rowOff>154640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0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171167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82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121755</xdr:rowOff>
    </xdr:from>
    <xdr:to>
      <xdr:col>55</xdr:col>
      <xdr:colOff>0</xdr:colOff>
      <xdr:row>56</xdr:row>
      <xdr:rowOff>81635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551505"/>
          <a:ext cx="838200" cy="13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86471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4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160411</xdr:rowOff>
    </xdr:from>
    <xdr:to>
      <xdr:col>50</xdr:col>
      <xdr:colOff>114300</xdr:colOff>
      <xdr:row>56</xdr:row>
      <xdr:rowOff>81635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418711"/>
          <a:ext cx="889000" cy="26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78957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160411</xdr:rowOff>
    </xdr:from>
    <xdr:to>
      <xdr:col>45</xdr:col>
      <xdr:colOff>177800</xdr:colOff>
      <xdr:row>55</xdr:row>
      <xdr:rowOff>139098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418711"/>
          <a:ext cx="889000" cy="15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121245</xdr:rowOff>
    </xdr:from>
    <xdr:to>
      <xdr:col>41</xdr:col>
      <xdr:colOff>50800</xdr:colOff>
      <xdr:row>55</xdr:row>
      <xdr:rowOff>139098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550995"/>
          <a:ext cx="8890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168842</xdr:rowOff>
    </xdr:from>
    <xdr:to>
      <xdr:col>41</xdr:col>
      <xdr:colOff>101600</xdr:colOff>
      <xdr:row>56</xdr:row>
      <xdr:rowOff>98992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9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90119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9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133827</xdr:rowOff>
    </xdr:from>
    <xdr:to>
      <xdr:col>36</xdr:col>
      <xdr:colOff>165100</xdr:colOff>
      <xdr:row>56</xdr:row>
      <xdr:rowOff>63977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55104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70955</xdr:rowOff>
    </xdr:from>
    <xdr:to>
      <xdr:col>55</xdr:col>
      <xdr:colOff>50800</xdr:colOff>
      <xdr:row>56</xdr:row>
      <xdr:rowOff>1105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0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49382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47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30835</xdr:rowOff>
    </xdr:from>
    <xdr:to>
      <xdr:col>50</xdr:col>
      <xdr:colOff>165100</xdr:colOff>
      <xdr:row>56</xdr:row>
      <xdr:rowOff>132435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123562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109611</xdr:rowOff>
    </xdr:from>
    <xdr:to>
      <xdr:col>46</xdr:col>
      <xdr:colOff>38100</xdr:colOff>
      <xdr:row>55</xdr:row>
      <xdr:rowOff>39761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6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56288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14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88298</xdr:rowOff>
    </xdr:from>
    <xdr:to>
      <xdr:col>41</xdr:col>
      <xdr:colOff>101600</xdr:colOff>
      <xdr:row>56</xdr:row>
      <xdr:rowOff>18448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34975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29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70445</xdr:rowOff>
    </xdr:from>
    <xdr:to>
      <xdr:col>36</xdr:col>
      <xdr:colOff>165100</xdr:colOff>
      <xdr:row>56</xdr:row>
      <xdr:rowOff>595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17122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7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30200</xdr:rowOff>
    </xdr:from>
    <xdr:to>
      <xdr:col>55</xdr:col>
      <xdr:colOff>0</xdr:colOff>
      <xdr:row>75</xdr:row>
      <xdr:rowOff>152806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888950"/>
          <a:ext cx="838200" cy="1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19073</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20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5035</xdr:rowOff>
    </xdr:from>
    <xdr:to>
      <xdr:col>50</xdr:col>
      <xdr:colOff>114300</xdr:colOff>
      <xdr:row>75</xdr:row>
      <xdr:rowOff>152806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692335"/>
          <a:ext cx="889000" cy="3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112265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31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5035</xdr:rowOff>
    </xdr:from>
    <xdr:to>
      <xdr:col>45</xdr:col>
      <xdr:colOff>177800</xdr:colOff>
      <xdr:row>75</xdr:row>
      <xdr:rowOff>132976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2692335"/>
          <a:ext cx="889000" cy="29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113447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3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4388</xdr:rowOff>
    </xdr:from>
    <xdr:to>
      <xdr:col>41</xdr:col>
      <xdr:colOff>50800</xdr:colOff>
      <xdr:row>75</xdr:row>
      <xdr:rowOff>132976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863138"/>
          <a:ext cx="8890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91757</xdr:rowOff>
    </xdr:from>
    <xdr:to>
      <xdr:col>41</xdr:col>
      <xdr:colOff>101600</xdr:colOff>
      <xdr:row>77</xdr:row>
      <xdr:rowOff>21907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13034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94348</xdr:rowOff>
    </xdr:from>
    <xdr:to>
      <xdr:col>36</xdr:col>
      <xdr:colOff>165100</xdr:colOff>
      <xdr:row>77</xdr:row>
      <xdr:rowOff>24498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1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15625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21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150850</xdr:rowOff>
    </xdr:from>
    <xdr:to>
      <xdr:col>55</xdr:col>
      <xdr:colOff>50800</xdr:colOff>
      <xdr:row>75</xdr:row>
      <xdr:rowOff>81000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8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2277</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68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102006</xdr:rowOff>
    </xdr:from>
    <xdr:to>
      <xdr:col>50</xdr:col>
      <xdr:colOff>165100</xdr:colOff>
      <xdr:row>76</xdr:row>
      <xdr:rowOff>32156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96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48683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7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125685</xdr:rowOff>
    </xdr:from>
    <xdr:to>
      <xdr:col>46</xdr:col>
      <xdr:colOff>38100</xdr:colOff>
      <xdr:row>74</xdr:row>
      <xdr:rowOff>55835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6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72362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41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82176</xdr:rowOff>
    </xdr:from>
    <xdr:to>
      <xdr:col>41</xdr:col>
      <xdr:colOff>101600</xdr:colOff>
      <xdr:row>76</xdr:row>
      <xdr:rowOff>12325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9409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28853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71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125038</xdr:rowOff>
    </xdr:from>
    <xdr:to>
      <xdr:col>36</xdr:col>
      <xdr:colOff>165100</xdr:colOff>
      <xdr:row>75</xdr:row>
      <xdr:rowOff>55188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81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71715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5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69466</xdr:rowOff>
    </xdr:from>
    <xdr:to>
      <xdr:col>55</xdr:col>
      <xdr:colOff>0</xdr:colOff>
      <xdr:row>98</xdr:row>
      <xdr:rowOff>51363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700116"/>
          <a:ext cx="838200" cy="15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21534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09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54584</xdr:rowOff>
    </xdr:from>
    <xdr:to>
      <xdr:col>50</xdr:col>
      <xdr:colOff>114300</xdr:colOff>
      <xdr:row>98</xdr:row>
      <xdr:rowOff>51363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685234"/>
          <a:ext cx="889000" cy="16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56652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54584</xdr:rowOff>
    </xdr:from>
    <xdr:to>
      <xdr:col>45</xdr:col>
      <xdr:colOff>177800</xdr:colOff>
      <xdr:row>97</xdr:row>
      <xdr:rowOff>86044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685234"/>
          <a:ext cx="889000" cy="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43305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86044</xdr:rowOff>
    </xdr:from>
    <xdr:to>
      <xdr:col>41</xdr:col>
      <xdr:colOff>50800</xdr:colOff>
      <xdr:row>97</xdr:row>
      <xdr:rowOff>106096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16694"/>
          <a:ext cx="889000" cy="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8280</xdr:rowOff>
    </xdr:from>
    <xdr:to>
      <xdr:col>41</xdr:col>
      <xdr:colOff>101600</xdr:colOff>
      <xdr:row>97</xdr:row>
      <xdr:rowOff>109880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3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126407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1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130299</xdr:rowOff>
    </xdr:from>
    <xdr:to>
      <xdr:col>36</xdr:col>
      <xdr:colOff>165100</xdr:colOff>
      <xdr:row>97</xdr:row>
      <xdr:rowOff>60449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76976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6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18666</xdr:rowOff>
    </xdr:from>
    <xdr:to>
      <xdr:col>55</xdr:col>
      <xdr:colOff>50800</xdr:colOff>
      <xdr:row>97</xdr:row>
      <xdr:rowOff>120266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4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168543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2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563</xdr:rowOff>
    </xdr:from>
    <xdr:to>
      <xdr:col>50</xdr:col>
      <xdr:colOff>165100</xdr:colOff>
      <xdr:row>98</xdr:row>
      <xdr:rowOff>102163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93290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9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3784</xdr:rowOff>
    </xdr:from>
    <xdr:to>
      <xdr:col>46</xdr:col>
      <xdr:colOff>38100</xdr:colOff>
      <xdr:row>97</xdr:row>
      <xdr:rowOff>105384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3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96511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2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35244</xdr:rowOff>
    </xdr:from>
    <xdr:to>
      <xdr:col>41</xdr:col>
      <xdr:colOff>101600</xdr:colOff>
      <xdr:row>97</xdr:row>
      <xdr:rowOff>136844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6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127971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5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55296</xdr:rowOff>
    </xdr:from>
    <xdr:to>
      <xdr:col>36</xdr:col>
      <xdr:colOff>165100</xdr:colOff>
      <xdr:row>97</xdr:row>
      <xdr:rowOff>156896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8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148023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7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144044</xdr:rowOff>
    </xdr:from>
    <xdr:to>
      <xdr:col>85</xdr:col>
      <xdr:colOff>127000</xdr:colOff>
      <xdr:row>38</xdr:row>
      <xdr:rowOff>124402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316244"/>
          <a:ext cx="838200" cy="32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78496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22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151663</xdr:rowOff>
    </xdr:from>
    <xdr:to>
      <xdr:col>81</xdr:col>
      <xdr:colOff>50800</xdr:colOff>
      <xdr:row>36</xdr:row>
      <xdr:rowOff>144044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152413"/>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120610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3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26981</xdr:rowOff>
    </xdr:from>
    <xdr:to>
      <xdr:col>76</xdr:col>
      <xdr:colOff>114300</xdr:colOff>
      <xdr:row>35</xdr:row>
      <xdr:rowOff>151663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027731"/>
          <a:ext cx="889000" cy="12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67918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58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26981</xdr:rowOff>
    </xdr:from>
    <xdr:to>
      <xdr:col>71</xdr:col>
      <xdr:colOff>177800</xdr:colOff>
      <xdr:row>37</xdr:row>
      <xdr:rowOff>148425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027731"/>
          <a:ext cx="889000" cy="46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44056</xdr:rowOff>
    </xdr:from>
    <xdr:to>
      <xdr:col>72</xdr:col>
      <xdr:colOff>38100</xdr:colOff>
      <xdr:row>38</xdr:row>
      <xdr:rowOff>145656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5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136783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5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96520</xdr:rowOff>
    </xdr:from>
    <xdr:to>
      <xdr:col>67</xdr:col>
      <xdr:colOff>101600</xdr:colOff>
      <xdr:row>39</xdr:row>
      <xdr:rowOff>26670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17797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73602</xdr:rowOff>
    </xdr:from>
    <xdr:to>
      <xdr:col>85</xdr:col>
      <xdr:colOff>177800</xdr:colOff>
      <xdr:row>39</xdr:row>
      <xdr:rowOff>3752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34046</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4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93244</xdr:rowOff>
    </xdr:from>
    <xdr:to>
      <xdr:col>81</xdr:col>
      <xdr:colOff>101600</xdr:colOff>
      <xdr:row>37</xdr:row>
      <xdr:rowOff>23394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26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39921</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604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100863</xdr:rowOff>
    </xdr:from>
    <xdr:to>
      <xdr:col>76</xdr:col>
      <xdr:colOff>165100</xdr:colOff>
      <xdr:row>36</xdr:row>
      <xdr:rowOff>31013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1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47540</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58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147631</xdr:rowOff>
    </xdr:from>
    <xdr:to>
      <xdr:col>72</xdr:col>
      <xdr:colOff>38100</xdr:colOff>
      <xdr:row>35</xdr:row>
      <xdr:rowOff>77781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597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94308</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7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97625</xdr:rowOff>
    </xdr:from>
    <xdr:to>
      <xdr:col>67</xdr:col>
      <xdr:colOff>101600</xdr:colOff>
      <xdr:row>38</xdr:row>
      <xdr:rowOff>27775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4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44302</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621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70075</xdr:rowOff>
    </xdr:from>
    <xdr:to>
      <xdr:col>85</xdr:col>
      <xdr:colOff>127000</xdr:colOff>
      <xdr:row>75</xdr:row>
      <xdr:rowOff>84166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928825"/>
          <a:ext cx="838200" cy="1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39457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2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84166</xdr:rowOff>
    </xdr:from>
    <xdr:to>
      <xdr:col>81</xdr:col>
      <xdr:colOff>50800</xdr:colOff>
      <xdr:row>75</xdr:row>
      <xdr:rowOff>130458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942916"/>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127709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130458</xdr:rowOff>
    </xdr:from>
    <xdr:to>
      <xdr:col>76</xdr:col>
      <xdr:colOff>114300</xdr:colOff>
      <xdr:row>75</xdr:row>
      <xdr:rowOff>157939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989208"/>
          <a:ext cx="889000" cy="2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152947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157939</xdr:rowOff>
    </xdr:from>
    <xdr:to>
      <xdr:col>71</xdr:col>
      <xdr:colOff>177800</xdr:colOff>
      <xdr:row>76</xdr:row>
      <xdr:rowOff>14624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016689"/>
          <a:ext cx="889000" cy="2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3158</xdr:rowOff>
    </xdr:from>
    <xdr:to>
      <xdr:col>72</xdr:col>
      <xdr:colOff>38100</xdr:colOff>
      <xdr:row>77</xdr:row>
      <xdr:rowOff>104758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0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95885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29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20172</xdr:rowOff>
    </xdr:from>
    <xdr:to>
      <xdr:col>67</xdr:col>
      <xdr:colOff>101600</xdr:colOff>
      <xdr:row>77</xdr:row>
      <xdr:rowOff>121772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2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112899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31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19275</xdr:rowOff>
    </xdr:from>
    <xdr:to>
      <xdr:col>85</xdr:col>
      <xdr:colOff>177800</xdr:colOff>
      <xdr:row>75</xdr:row>
      <xdr:rowOff>120875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8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169152</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85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33366</xdr:rowOff>
    </xdr:from>
    <xdr:to>
      <xdr:col>81</xdr:col>
      <xdr:colOff>101600</xdr:colOff>
      <xdr:row>75</xdr:row>
      <xdr:rowOff>134966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89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151493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66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79658</xdr:rowOff>
    </xdr:from>
    <xdr:to>
      <xdr:col>76</xdr:col>
      <xdr:colOff>165100</xdr:colOff>
      <xdr:row>76</xdr:row>
      <xdr:rowOff>9807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9384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936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03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107139</xdr:rowOff>
    </xdr:from>
    <xdr:to>
      <xdr:col>72</xdr:col>
      <xdr:colOff>38100</xdr:colOff>
      <xdr:row>76</xdr:row>
      <xdr:rowOff>37289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96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53816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74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135273</xdr:rowOff>
    </xdr:from>
    <xdr:to>
      <xdr:col>67</xdr:col>
      <xdr:colOff>101600</xdr:colOff>
      <xdr:row>76</xdr:row>
      <xdr:rowOff>65422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9940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81950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7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35649</xdr:rowOff>
    </xdr:from>
    <xdr:to>
      <xdr:col>85</xdr:col>
      <xdr:colOff>127000</xdr:colOff>
      <xdr:row>97</xdr:row>
      <xdr:rowOff>95098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666299"/>
          <a:ext cx="838200" cy="5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148938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0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36525</xdr:rowOff>
    </xdr:from>
    <xdr:to>
      <xdr:col>81</xdr:col>
      <xdr:colOff>50800</xdr:colOff>
      <xdr:row>97</xdr:row>
      <xdr:rowOff>95098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67175"/>
          <a:ext cx="889000" cy="5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115397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104877</xdr:rowOff>
    </xdr:from>
    <xdr:to>
      <xdr:col>76</xdr:col>
      <xdr:colOff>114300</xdr:colOff>
      <xdr:row>97</xdr:row>
      <xdr:rowOff>36525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564077"/>
          <a:ext cx="889000" cy="10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57002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3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104877</xdr:rowOff>
    </xdr:from>
    <xdr:to>
      <xdr:col>71</xdr:col>
      <xdr:colOff>177800</xdr:colOff>
      <xdr:row>97</xdr:row>
      <xdr:rowOff>143929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564077"/>
          <a:ext cx="889000" cy="21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115582</xdr:rowOff>
    </xdr:from>
    <xdr:to>
      <xdr:col>72</xdr:col>
      <xdr:colOff>38100</xdr:colOff>
      <xdr:row>98</xdr:row>
      <xdr:rowOff>45732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4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36859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3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41250</xdr:rowOff>
    </xdr:from>
    <xdr:to>
      <xdr:col>67</xdr:col>
      <xdr:colOff>101600</xdr:colOff>
      <xdr:row>98</xdr:row>
      <xdr:rowOff>142850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133977</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9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156299</xdr:rowOff>
    </xdr:from>
    <xdr:to>
      <xdr:col>85</xdr:col>
      <xdr:colOff>177800</xdr:colOff>
      <xdr:row>97</xdr:row>
      <xdr:rowOff>86449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1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7726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44298</xdr:rowOff>
    </xdr:from>
    <xdr:to>
      <xdr:col>81</xdr:col>
      <xdr:colOff>101600</xdr:colOff>
      <xdr:row>97</xdr:row>
      <xdr:rowOff>145898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137025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76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157175</xdr:rowOff>
    </xdr:from>
    <xdr:to>
      <xdr:col>76</xdr:col>
      <xdr:colOff>165100</xdr:colOff>
      <xdr:row>97</xdr:row>
      <xdr:rowOff>87325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1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78452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0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54077</xdr:rowOff>
    </xdr:from>
    <xdr:to>
      <xdr:col>72</xdr:col>
      <xdr:colOff>38100</xdr:colOff>
      <xdr:row>96</xdr:row>
      <xdr:rowOff>155677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28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93129</xdr:rowOff>
    </xdr:from>
    <xdr:to>
      <xdr:col>67</xdr:col>
      <xdr:colOff>101600</xdr:colOff>
      <xdr:row>98</xdr:row>
      <xdr:rowOff>23279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2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39806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9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66045</xdr:rowOff>
    </xdr:from>
    <xdr:to>
      <xdr:col>116</xdr:col>
      <xdr:colOff>63500</xdr:colOff>
      <xdr:row>38</xdr:row>
      <xdr:rowOff>71486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581145"/>
          <a:ext cx="8382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42100</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14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66045</xdr:rowOff>
    </xdr:from>
    <xdr:to>
      <xdr:col>111</xdr:col>
      <xdr:colOff>177800</xdr:colOff>
      <xdr:row>38</xdr:row>
      <xdr:rowOff>66456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581145"/>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158015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1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66456</xdr:rowOff>
    </xdr:from>
    <xdr:to>
      <xdr:col>107</xdr:col>
      <xdr:colOff>50800</xdr:colOff>
      <xdr:row>38</xdr:row>
      <xdr:rowOff>74092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581556"/>
          <a:ext cx="889000" cy="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137030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13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74092</xdr:rowOff>
    </xdr:from>
    <xdr:to>
      <xdr:col>102</xdr:col>
      <xdr:colOff>114300</xdr:colOff>
      <xdr:row>38</xdr:row>
      <xdr:rowOff>103993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589192"/>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135214</xdr:rowOff>
    </xdr:from>
    <xdr:to>
      <xdr:col>102</xdr:col>
      <xdr:colOff>165100</xdr:colOff>
      <xdr:row>38</xdr:row>
      <xdr:rowOff>65364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81891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5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34768</xdr:rowOff>
    </xdr:from>
    <xdr:to>
      <xdr:col>98</xdr:col>
      <xdr:colOff>38100</xdr:colOff>
      <xdr:row>38</xdr:row>
      <xdr:rowOff>136368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4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152895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2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20686</xdr:rowOff>
    </xdr:from>
    <xdr:to>
      <xdr:col>116</xdr:col>
      <xdr:colOff>114300</xdr:colOff>
      <xdr:row>38</xdr:row>
      <xdr:rowOff>122286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107063</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5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15245</xdr:rowOff>
    </xdr:from>
    <xdr:to>
      <xdr:col>112</xdr:col>
      <xdr:colOff>38100</xdr:colOff>
      <xdr:row>38</xdr:row>
      <xdr:rowOff>116845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107972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62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15656</xdr:rowOff>
    </xdr:from>
    <xdr:to>
      <xdr:col>107</xdr:col>
      <xdr:colOff>101600</xdr:colOff>
      <xdr:row>38</xdr:row>
      <xdr:rowOff>117256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3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108383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62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23292</xdr:rowOff>
    </xdr:from>
    <xdr:to>
      <xdr:col>102</xdr:col>
      <xdr:colOff>165100</xdr:colOff>
      <xdr:row>38</xdr:row>
      <xdr:rowOff>124892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3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116019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6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53193</xdr:rowOff>
    </xdr:from>
    <xdr:to>
      <xdr:col>98</xdr:col>
      <xdr:colOff>38100</xdr:colOff>
      <xdr:row>38</xdr:row>
      <xdr:rowOff>154793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6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145920</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661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124704</xdr:rowOff>
    </xdr:from>
    <xdr:to>
      <xdr:col>116</xdr:col>
      <xdr:colOff>63500</xdr:colOff>
      <xdr:row>55</xdr:row>
      <xdr:rowOff>163795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554454"/>
          <a:ext cx="8382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87489</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688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72034</xdr:rowOff>
    </xdr:from>
    <xdr:to>
      <xdr:col>111</xdr:col>
      <xdr:colOff>177800</xdr:colOff>
      <xdr:row>55</xdr:row>
      <xdr:rowOff>163795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501784"/>
          <a:ext cx="889000" cy="9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48582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39756</xdr:rowOff>
    </xdr:from>
    <xdr:to>
      <xdr:col>107</xdr:col>
      <xdr:colOff>50800</xdr:colOff>
      <xdr:row>55</xdr:row>
      <xdr:rowOff>72034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469506"/>
          <a:ext cx="889000" cy="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28739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39756</xdr:rowOff>
    </xdr:from>
    <xdr:to>
      <xdr:col>102</xdr:col>
      <xdr:colOff>114300</xdr:colOff>
      <xdr:row>55</xdr:row>
      <xdr:rowOff>46248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469506"/>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118892</xdr:rowOff>
    </xdr:from>
    <xdr:to>
      <xdr:col>102</xdr:col>
      <xdr:colOff>165100</xdr:colOff>
      <xdr:row>57</xdr:row>
      <xdr:rowOff>49042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72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40169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81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935</xdr:rowOff>
    </xdr:from>
    <xdr:to>
      <xdr:col>98</xdr:col>
      <xdr:colOff>38100</xdr:colOff>
      <xdr:row>57</xdr:row>
      <xdr:rowOff>102535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93662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6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73904</xdr:rowOff>
    </xdr:from>
    <xdr:to>
      <xdr:col>116</xdr:col>
      <xdr:colOff>114300</xdr:colOff>
      <xdr:row>56</xdr:row>
      <xdr:rowOff>4054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50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96781</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35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112995</xdr:rowOff>
    </xdr:from>
    <xdr:to>
      <xdr:col>112</xdr:col>
      <xdr:colOff>38100</xdr:colOff>
      <xdr:row>56</xdr:row>
      <xdr:rowOff>43145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54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59672</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931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21234</xdr:rowOff>
    </xdr:from>
    <xdr:to>
      <xdr:col>107</xdr:col>
      <xdr:colOff>101600</xdr:colOff>
      <xdr:row>55</xdr:row>
      <xdr:rowOff>122834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4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139361</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922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160406</xdr:rowOff>
    </xdr:from>
    <xdr:to>
      <xdr:col>102</xdr:col>
      <xdr:colOff>165100</xdr:colOff>
      <xdr:row>55</xdr:row>
      <xdr:rowOff>90556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41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107083</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8111" y="91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166898</xdr:rowOff>
    </xdr:from>
    <xdr:to>
      <xdr:col>98</xdr:col>
      <xdr:colOff>38100</xdr:colOff>
      <xdr:row>55</xdr:row>
      <xdr:rowOff>97048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42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113575</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920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18962</xdr:rowOff>
    </xdr:from>
    <xdr:to>
      <xdr:col>116</xdr:col>
      <xdr:colOff>63500</xdr:colOff>
      <xdr:row>76</xdr:row>
      <xdr:rowOff>101409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49162"/>
          <a:ext cx="838200" cy="8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12869</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00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101409</xdr:rowOff>
    </xdr:from>
    <xdr:to>
      <xdr:col>111</xdr:col>
      <xdr:colOff>177800</xdr:colOff>
      <xdr:row>76</xdr:row>
      <xdr:rowOff>154063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31609"/>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6316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154063</xdr:rowOff>
    </xdr:from>
    <xdr:to>
      <xdr:col>107</xdr:col>
      <xdr:colOff>50800</xdr:colOff>
      <xdr:row>77</xdr:row>
      <xdr:rowOff>7341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84263"/>
          <a:ext cx="889000" cy="2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33520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35801</xdr:rowOff>
    </xdr:from>
    <xdr:to>
      <xdr:col>102</xdr:col>
      <xdr:colOff>114300</xdr:colOff>
      <xdr:row>77</xdr:row>
      <xdr:rowOff>7341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894551"/>
          <a:ext cx="889000" cy="3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101740</xdr:rowOff>
    </xdr:from>
    <xdr:to>
      <xdr:col>102</xdr:col>
      <xdr:colOff>165100</xdr:colOff>
      <xdr:row>78</xdr:row>
      <xdr:rowOff>31890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3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23017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39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45656</xdr:rowOff>
    </xdr:from>
    <xdr:to>
      <xdr:col>98</xdr:col>
      <xdr:colOff>38100</xdr:colOff>
      <xdr:row>75</xdr:row>
      <xdr:rowOff>147256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138383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9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139611</xdr:rowOff>
    </xdr:from>
    <xdr:to>
      <xdr:col>116</xdr:col>
      <xdr:colOff>114300</xdr:colOff>
      <xdr:row>76</xdr:row>
      <xdr:rowOff>69760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983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118039</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7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50609</xdr:rowOff>
    </xdr:from>
    <xdr:to>
      <xdr:col>112</xdr:col>
      <xdr:colOff>38100</xdr:colOff>
      <xdr:row>76</xdr:row>
      <xdr:rowOff>152209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8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143336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7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103263</xdr:rowOff>
    </xdr:from>
    <xdr:to>
      <xdr:col>107</xdr:col>
      <xdr:colOff>101600</xdr:colOff>
      <xdr:row>77</xdr:row>
      <xdr:rowOff>33413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3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24540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2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127991</xdr:rowOff>
    </xdr:from>
    <xdr:to>
      <xdr:col>102</xdr:col>
      <xdr:colOff>165100</xdr:colOff>
      <xdr:row>77</xdr:row>
      <xdr:rowOff>58141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5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74668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9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156451</xdr:rowOff>
    </xdr:from>
    <xdr:to>
      <xdr:col>98</xdr:col>
      <xdr:colOff>38100</xdr:colOff>
      <xdr:row>75</xdr:row>
      <xdr:rowOff>86601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4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103128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61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主な構成項目である物件費は住民一人当たり</a:t>
          </a:r>
          <a:r>
            <a:rPr kumimoji="1" lang="en-US" altLang="ja-JP" sz="1300">
              <a:latin typeface="ＭＳ Ｐゴシック" panose="020B0600070205080204" pitchFamily="50" charset="-128"/>
              <a:ea typeface="ＭＳ Ｐゴシック" panose="020B0600070205080204" pitchFamily="50" charset="-128"/>
            </a:rPr>
            <a:t>86,970</a:t>
          </a:r>
          <a:r>
            <a:rPr kumimoji="1" lang="ja-JP" altLang="en-US" sz="1300">
              <a:latin typeface="ＭＳ Ｐゴシック" panose="020B0600070205080204" pitchFamily="50" charset="-128"/>
              <a:ea typeface="ＭＳ Ｐゴシック" panose="020B0600070205080204" pitchFamily="50" charset="-128"/>
            </a:rPr>
            <a:t>円となっており、前年度より差が縮小し、類似団体平均とはほぼ同じ額となり、県平均を下回った。これは、除染関連事業や新型コロナウイルスワクチン接種事業等の減によるものである。</a:t>
          </a:r>
        </a:p>
        <a:p>
          <a:r>
            <a:rPr kumimoji="1" lang="ja-JP" altLang="en-US" sz="1300">
              <a:latin typeface="ＭＳ Ｐゴシック" panose="020B0600070205080204" pitchFamily="50" charset="-128"/>
              <a:ea typeface="ＭＳ Ｐゴシック" panose="020B0600070205080204" pitchFamily="50" charset="-128"/>
            </a:rPr>
            <a:t>　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4,803</a:t>
          </a:r>
          <a:r>
            <a:rPr kumimoji="1" lang="ja-JP" altLang="en-US" sz="1300">
              <a:latin typeface="ＭＳ Ｐゴシック" panose="020B0600070205080204" pitchFamily="50" charset="-128"/>
              <a:ea typeface="ＭＳ Ｐゴシック" panose="020B0600070205080204" pitchFamily="50" charset="-128"/>
            </a:rPr>
            <a:t>円と前年度と比較し</a:t>
          </a:r>
          <a:r>
            <a:rPr kumimoji="1" lang="en-US" altLang="ja-JP" sz="1300">
              <a:latin typeface="ＭＳ Ｐゴシック" panose="020B0600070205080204" pitchFamily="50" charset="-128"/>
              <a:ea typeface="ＭＳ Ｐゴシック" panose="020B0600070205080204" pitchFamily="50" charset="-128"/>
            </a:rPr>
            <a:t>77.9</a:t>
          </a:r>
          <a:r>
            <a:rPr kumimoji="1" lang="ja-JP" altLang="en-US" sz="1300">
              <a:latin typeface="ＭＳ Ｐゴシック" panose="020B0600070205080204" pitchFamily="50" charset="-128"/>
              <a:ea typeface="ＭＳ Ｐゴシック" panose="020B0600070205080204" pitchFamily="50" charset="-128"/>
            </a:rPr>
            <a:t>％の減となり県、類似団体平均を下回った。これは、令和元年発生台風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号及び豪雨災害等の過年災害復旧事業の減によるものである。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79,855</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％の増となっており、全国平均を上回り、県及び類似団体平均を下回った。これは、二本松駅南地区整備事業や芝生広場整備事業の増によるものである。</a:t>
          </a:r>
        </a:p>
        <a:p>
          <a:r>
            <a:rPr kumimoji="1" lang="ja-JP" altLang="en-US" sz="1300">
              <a:latin typeface="ＭＳ Ｐゴシック" panose="020B0600070205080204" pitchFamily="50" charset="-128"/>
              <a:ea typeface="ＭＳ Ｐゴシック" panose="020B0600070205080204" pitchFamily="50" charset="-128"/>
            </a:rPr>
            <a:t>　今後は、総合計画及び公共施設等総合管理計画に基づき事業の厳選を徹底するとともに、計画的な施設等の更新を行いながら、維持補修費も含めた事業費の配分を目指すこととしている。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51,263
50,626
344.42
33,054,578
31,464,590
1,490,152
17,043,668
31,609,152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10541</xdr:rowOff>
    </xdr:from>
    <xdr:to>
      <xdr:col>24</xdr:col>
      <xdr:colOff>63500</xdr:colOff>
      <xdr:row>34</xdr:row>
      <xdr:rowOff>24638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39841"/>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10541</xdr:rowOff>
    </xdr:from>
    <xdr:to>
      <xdr:col>19</xdr:col>
      <xdr:colOff>177800</xdr:colOff>
      <xdr:row>34</xdr:row>
      <xdr:rowOff>69215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39841"/>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69215</xdr:rowOff>
    </xdr:from>
    <xdr:to>
      <xdr:col>15</xdr:col>
      <xdr:colOff>50800</xdr:colOff>
      <xdr:row>34</xdr:row>
      <xdr:rowOff>94742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98515"/>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60452</xdr:rowOff>
    </xdr:from>
    <xdr:to>
      <xdr:col>10</xdr:col>
      <xdr:colOff>114300</xdr:colOff>
      <xdr:row>34</xdr:row>
      <xdr:rowOff>94742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8975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154195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60325</xdr:rowOff>
    </xdr:from>
    <xdr:to>
      <xdr:col>6</xdr:col>
      <xdr:colOff>38100</xdr:colOff>
      <xdr:row>35</xdr:row>
      <xdr:rowOff>161925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153052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145288</xdr:rowOff>
    </xdr:from>
    <xdr:to>
      <xdr:col>24</xdr:col>
      <xdr:colOff>114300</xdr:colOff>
      <xdr:row>34</xdr:row>
      <xdr:rowOff>75438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168165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5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131191</xdr:rowOff>
    </xdr:from>
    <xdr:to>
      <xdr:col>20</xdr:col>
      <xdr:colOff>38100</xdr:colOff>
      <xdr:row>34</xdr:row>
      <xdr:rowOff>61341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77868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18415</xdr:rowOff>
    </xdr:from>
    <xdr:to>
      <xdr:col>15</xdr:col>
      <xdr:colOff>101600</xdr:colOff>
      <xdr:row>34</xdr:row>
      <xdr:rowOff>120015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136542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2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43942</xdr:rowOff>
    </xdr:from>
    <xdr:to>
      <xdr:col>10</xdr:col>
      <xdr:colOff>165100</xdr:colOff>
      <xdr:row>34</xdr:row>
      <xdr:rowOff>145542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7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162069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4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9652</xdr:rowOff>
    </xdr:from>
    <xdr:to>
      <xdr:col>6</xdr:col>
      <xdr:colOff>38100</xdr:colOff>
      <xdr:row>34</xdr:row>
      <xdr:rowOff>111252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127779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1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80040</xdr:rowOff>
    </xdr:from>
    <xdr:to>
      <xdr:col>24</xdr:col>
      <xdr:colOff>63500</xdr:colOff>
      <xdr:row>56</xdr:row>
      <xdr:rowOff>116346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81240"/>
          <a:ext cx="838200" cy="3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162796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1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115646</xdr:rowOff>
    </xdr:from>
    <xdr:to>
      <xdr:col>19</xdr:col>
      <xdr:colOff>177800</xdr:colOff>
      <xdr:row>56</xdr:row>
      <xdr:rowOff>116346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16846"/>
          <a:ext cx="889000" cy="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124749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164713</xdr:rowOff>
    </xdr:from>
    <xdr:to>
      <xdr:col>15</xdr:col>
      <xdr:colOff>50800</xdr:colOff>
      <xdr:row>56</xdr:row>
      <xdr:rowOff>115646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251563"/>
          <a:ext cx="889000" cy="46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120337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164713</xdr:rowOff>
    </xdr:from>
    <xdr:to>
      <xdr:col>10</xdr:col>
      <xdr:colOff>114300</xdr:colOff>
      <xdr:row>56</xdr:row>
      <xdr:rowOff>143669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251563"/>
          <a:ext cx="889000" cy="49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151139</xdr:rowOff>
    </xdr:from>
    <xdr:to>
      <xdr:col>10</xdr:col>
      <xdr:colOff>165100</xdr:colOff>
      <xdr:row>54</xdr:row>
      <xdr:rowOff>81289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72416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3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127519</xdr:rowOff>
    </xdr:from>
    <xdr:to>
      <xdr:col>6</xdr:col>
      <xdr:colOff>38100</xdr:colOff>
      <xdr:row>57</xdr:row>
      <xdr:rowOff>57669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48796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2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29240</xdr:rowOff>
    </xdr:from>
    <xdr:to>
      <xdr:col>24</xdr:col>
      <xdr:colOff>114300</xdr:colOff>
      <xdr:row>56</xdr:row>
      <xdr:rowOff>130840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3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7667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0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65546</xdr:rowOff>
    </xdr:from>
    <xdr:to>
      <xdr:col>20</xdr:col>
      <xdr:colOff>38100</xdr:colOff>
      <xdr:row>56</xdr:row>
      <xdr:rowOff>167146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6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158273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5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64846</xdr:rowOff>
    </xdr:from>
    <xdr:to>
      <xdr:col>15</xdr:col>
      <xdr:colOff>101600</xdr:colOff>
      <xdr:row>56</xdr:row>
      <xdr:rowOff>166446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157573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113913</xdr:rowOff>
    </xdr:from>
    <xdr:to>
      <xdr:col>10</xdr:col>
      <xdr:colOff>165100</xdr:colOff>
      <xdr:row>54</xdr:row>
      <xdr:rowOff>44063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0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60590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97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92869</xdr:rowOff>
    </xdr:from>
    <xdr:to>
      <xdr:col>6</xdr:col>
      <xdr:colOff>38100</xdr:colOff>
      <xdr:row>57</xdr:row>
      <xdr:rowOff>23019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39546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6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120904</xdr:rowOff>
    </xdr:from>
    <xdr:to>
      <xdr:col>24</xdr:col>
      <xdr:colOff>62865</xdr:colOff>
      <xdr:row>77</xdr:row>
      <xdr:rowOff>161023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22404"/>
          <a:ext cx="1270" cy="12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164850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6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161023</xdr:rowOff>
    </xdr:from>
    <xdr:to>
      <xdr:col>24</xdr:col>
      <xdr:colOff>152400</xdr:colOff>
      <xdr:row>77</xdr:row>
      <xdr:rowOff>161023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62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67581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9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120904</xdr:rowOff>
    </xdr:from>
    <xdr:to>
      <xdr:col>24</xdr:col>
      <xdr:colOff>152400</xdr:colOff>
      <xdr:row>70</xdr:row>
      <xdr:rowOff>120904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2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68884</xdr:rowOff>
    </xdr:from>
    <xdr:to>
      <xdr:col>24</xdr:col>
      <xdr:colOff>63500</xdr:colOff>
      <xdr:row>76</xdr:row>
      <xdr:rowOff>100585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99084"/>
          <a:ext cx="838200" cy="3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16451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3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165024</xdr:rowOff>
    </xdr:from>
    <xdr:to>
      <xdr:col>24</xdr:col>
      <xdr:colOff>114300</xdr:colOff>
      <xdr:row>75</xdr:row>
      <xdr:rowOff>95174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660</xdr:rowOff>
    </xdr:from>
    <xdr:to>
      <xdr:col>19</xdr:col>
      <xdr:colOff>177800</xdr:colOff>
      <xdr:row>76</xdr:row>
      <xdr:rowOff>100585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687960"/>
          <a:ext cx="889000" cy="44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159017</xdr:rowOff>
    </xdr:from>
    <xdr:to>
      <xdr:col>20</xdr:col>
      <xdr:colOff>38100</xdr:colOff>
      <xdr:row>76</xdr:row>
      <xdr:rowOff>89167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105694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9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660</xdr:rowOff>
    </xdr:from>
    <xdr:to>
      <xdr:col>15</xdr:col>
      <xdr:colOff>50800</xdr:colOff>
      <xdr:row>75</xdr:row>
      <xdr:rowOff>101905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687960"/>
          <a:ext cx="889000" cy="2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19177</xdr:rowOff>
    </xdr:from>
    <xdr:to>
      <xdr:col>15</xdr:col>
      <xdr:colOff>101600</xdr:colOff>
      <xdr:row>75</xdr:row>
      <xdr:rowOff>120777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111904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7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101905</xdr:rowOff>
    </xdr:from>
    <xdr:to>
      <xdr:col>10</xdr:col>
      <xdr:colOff>114300</xdr:colOff>
      <xdr:row>76</xdr:row>
      <xdr:rowOff>111049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60655"/>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2287</xdr:rowOff>
    </xdr:from>
    <xdr:to>
      <xdr:col>10</xdr:col>
      <xdr:colOff>165100</xdr:colOff>
      <xdr:row>78</xdr:row>
      <xdr:rowOff>103887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7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95014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6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145008</xdr:rowOff>
    </xdr:from>
    <xdr:to>
      <xdr:col>6</xdr:col>
      <xdr:colOff>38100</xdr:colOff>
      <xdr:row>79</xdr:row>
      <xdr:rowOff>75158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51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66285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61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18084</xdr:rowOff>
    </xdr:from>
    <xdr:to>
      <xdr:col>24</xdr:col>
      <xdr:colOff>114300</xdr:colOff>
      <xdr:row>76</xdr:row>
      <xdr:rowOff>119684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167961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26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49785</xdr:rowOff>
    </xdr:from>
    <xdr:to>
      <xdr:col>20</xdr:col>
      <xdr:colOff>38100</xdr:colOff>
      <xdr:row>76</xdr:row>
      <xdr:rowOff>151385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142512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7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121310</xdr:rowOff>
    </xdr:from>
    <xdr:to>
      <xdr:col>15</xdr:col>
      <xdr:colOff>101600</xdr:colOff>
      <xdr:row>74</xdr:row>
      <xdr:rowOff>51460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67987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1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51105</xdr:rowOff>
    </xdr:from>
    <xdr:to>
      <xdr:col>10</xdr:col>
      <xdr:colOff>165100</xdr:colOff>
      <xdr:row>75</xdr:row>
      <xdr:rowOff>152704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098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169232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8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60249</xdr:rowOff>
    </xdr:from>
    <xdr:to>
      <xdr:col>6</xdr:col>
      <xdr:colOff>38100</xdr:colOff>
      <xdr:row>76</xdr:row>
      <xdr:rowOff>161849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6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100515</xdr:rowOff>
    </xdr:from>
    <xdr:to>
      <xdr:col>24</xdr:col>
      <xdr:colOff>63500</xdr:colOff>
      <xdr:row>95</xdr:row>
      <xdr:rowOff>154482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88265"/>
          <a:ext cx="838200" cy="5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48658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36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154482</xdr:rowOff>
    </xdr:from>
    <xdr:to>
      <xdr:col>19</xdr:col>
      <xdr:colOff>177800</xdr:colOff>
      <xdr:row>96</xdr:row>
      <xdr:rowOff>109982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42232"/>
          <a:ext cx="889000" cy="12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7211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109982</xdr:rowOff>
    </xdr:from>
    <xdr:to>
      <xdr:col>15</xdr:col>
      <xdr:colOff>50800</xdr:colOff>
      <xdr:row>97</xdr:row>
      <xdr:rowOff>89484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69182"/>
          <a:ext cx="889000" cy="1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2715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21419</xdr:rowOff>
    </xdr:from>
    <xdr:to>
      <xdr:col>10</xdr:col>
      <xdr:colOff>114300</xdr:colOff>
      <xdr:row>97</xdr:row>
      <xdr:rowOff>89484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52069"/>
          <a:ext cx="889000" cy="6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164985</xdr:rowOff>
    </xdr:from>
    <xdr:to>
      <xdr:col>10</xdr:col>
      <xdr:colOff>165100</xdr:colOff>
      <xdr:row>96</xdr:row>
      <xdr:rowOff>95135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5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111662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78423</xdr:rowOff>
    </xdr:from>
    <xdr:to>
      <xdr:col>6</xdr:col>
      <xdr:colOff>38100</xdr:colOff>
      <xdr:row>97</xdr:row>
      <xdr:rowOff>8573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25100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1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49715</xdr:rowOff>
    </xdr:from>
    <xdr:to>
      <xdr:col>24</xdr:col>
      <xdr:colOff>114300</xdr:colOff>
      <xdr:row>95</xdr:row>
      <xdr:rowOff>151315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72592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103682</xdr:rowOff>
    </xdr:from>
    <xdr:to>
      <xdr:col>20</xdr:col>
      <xdr:colOff>38100</xdr:colOff>
      <xdr:row>96</xdr:row>
      <xdr:rowOff>33832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9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24959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48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59182</xdr:rowOff>
    </xdr:from>
    <xdr:to>
      <xdr:col>15</xdr:col>
      <xdr:colOff>101600</xdr:colOff>
      <xdr:row>96</xdr:row>
      <xdr:rowOff>160782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1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151909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1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38684</xdr:rowOff>
    </xdr:from>
    <xdr:to>
      <xdr:col>10</xdr:col>
      <xdr:colOff>165100</xdr:colOff>
      <xdr:row>97</xdr:row>
      <xdr:rowOff>140284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6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131411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142069</xdr:rowOff>
    </xdr:from>
    <xdr:to>
      <xdr:col>6</xdr:col>
      <xdr:colOff>38100</xdr:colOff>
      <xdr:row>97</xdr:row>
      <xdr:rowOff>72219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63346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69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134366</xdr:rowOff>
    </xdr:from>
    <xdr:to>
      <xdr:col>55</xdr:col>
      <xdr:colOff>0</xdr:colOff>
      <xdr:row>38</xdr:row>
      <xdr:rowOff>143129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49466"/>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113792</xdr:rowOff>
    </xdr:from>
    <xdr:to>
      <xdr:col>50</xdr:col>
      <xdr:colOff>114300</xdr:colOff>
      <xdr:row>38</xdr:row>
      <xdr:rowOff>134366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2889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113792</xdr:rowOff>
    </xdr:from>
    <xdr:to>
      <xdr:col>45</xdr:col>
      <xdr:colOff>177800</xdr:colOff>
      <xdr:row>38</xdr:row>
      <xdr:rowOff>116840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2889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69596</xdr:rowOff>
    </xdr:from>
    <xdr:to>
      <xdr:col>41</xdr:col>
      <xdr:colOff>50800</xdr:colOff>
      <xdr:row>38</xdr:row>
      <xdr:rowOff>116840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84696"/>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16510</xdr:rowOff>
    </xdr:from>
    <xdr:to>
      <xdr:col>41</xdr:col>
      <xdr:colOff>101600</xdr:colOff>
      <xdr:row>38</xdr:row>
      <xdr:rowOff>118110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134637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06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17653</xdr:rowOff>
    </xdr:from>
    <xdr:to>
      <xdr:col>36</xdr:col>
      <xdr:colOff>165100</xdr:colOff>
      <xdr:row>38</xdr:row>
      <xdr:rowOff>119253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135780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07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92329</xdr:rowOff>
    </xdr:from>
    <xdr:to>
      <xdr:col>55</xdr:col>
      <xdr:colOff>50800</xdr:colOff>
      <xdr:row>39</xdr:row>
      <xdr:rowOff>22479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7256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22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83566</xdr:rowOff>
    </xdr:from>
    <xdr:to>
      <xdr:col>50</xdr:col>
      <xdr:colOff>165100</xdr:colOff>
      <xdr:row>39</xdr:row>
      <xdr:rowOff>13716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4843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62992</xdr:rowOff>
    </xdr:from>
    <xdr:to>
      <xdr:col>46</xdr:col>
      <xdr:colOff>38100</xdr:colOff>
      <xdr:row>38</xdr:row>
      <xdr:rowOff>164592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155719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70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66040</xdr:rowOff>
    </xdr:from>
    <xdr:to>
      <xdr:col>41</xdr:col>
      <xdr:colOff>101600</xdr:colOff>
      <xdr:row>38</xdr:row>
      <xdr:rowOff>167640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158767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18796</xdr:rowOff>
    </xdr:from>
    <xdr:to>
      <xdr:col>36</xdr:col>
      <xdr:colOff>165100</xdr:colOff>
      <xdr:row>38</xdr:row>
      <xdr:rowOff>120396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111523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2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47441</xdr:rowOff>
    </xdr:from>
    <xdr:to>
      <xdr:col>55</xdr:col>
      <xdr:colOff>0</xdr:colOff>
      <xdr:row>56</xdr:row>
      <xdr:rowOff>69444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48641"/>
          <a:ext cx="838200" cy="2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141190</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399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42735</xdr:rowOff>
    </xdr:from>
    <xdr:to>
      <xdr:col>50</xdr:col>
      <xdr:colOff>114300</xdr:colOff>
      <xdr:row>56</xdr:row>
      <xdr:rowOff>69444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472485"/>
          <a:ext cx="889000" cy="19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75620</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3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42735</xdr:rowOff>
    </xdr:from>
    <xdr:to>
      <xdr:col>45</xdr:col>
      <xdr:colOff>177800</xdr:colOff>
      <xdr:row>55</xdr:row>
      <xdr:rowOff>80016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472485"/>
          <a:ext cx="889000" cy="3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80071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80016</xdr:rowOff>
    </xdr:from>
    <xdr:to>
      <xdr:col>41</xdr:col>
      <xdr:colOff>50800</xdr:colOff>
      <xdr:row>55</xdr:row>
      <xdr:rowOff>106591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509766"/>
          <a:ext cx="889000" cy="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86557</xdr:rowOff>
    </xdr:from>
    <xdr:to>
      <xdr:col>41</xdr:col>
      <xdr:colOff>101600</xdr:colOff>
      <xdr:row>57</xdr:row>
      <xdr:rowOff>16707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8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7834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78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104997</xdr:rowOff>
    </xdr:from>
    <xdr:to>
      <xdr:col>36</xdr:col>
      <xdr:colOff>165100</xdr:colOff>
      <xdr:row>57</xdr:row>
      <xdr:rowOff>35147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0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26274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7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168091</xdr:rowOff>
    </xdr:from>
    <xdr:to>
      <xdr:col>55</xdr:col>
      <xdr:colOff>50800</xdr:colOff>
      <xdr:row>56</xdr:row>
      <xdr:rowOff>98241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146518</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7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18644</xdr:rowOff>
    </xdr:from>
    <xdr:to>
      <xdr:col>50</xdr:col>
      <xdr:colOff>165100</xdr:colOff>
      <xdr:row>56</xdr:row>
      <xdr:rowOff>120244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1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111371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7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163385</xdr:rowOff>
    </xdr:from>
    <xdr:to>
      <xdr:col>46</xdr:col>
      <xdr:colOff>38100</xdr:colOff>
      <xdr:row>55</xdr:row>
      <xdr:rowOff>93535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2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110062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1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29216</xdr:rowOff>
    </xdr:from>
    <xdr:to>
      <xdr:col>41</xdr:col>
      <xdr:colOff>101600</xdr:colOff>
      <xdr:row>55</xdr:row>
      <xdr:rowOff>130816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5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147343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2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55791</xdr:rowOff>
    </xdr:from>
    <xdr:to>
      <xdr:col>36</xdr:col>
      <xdr:colOff>165100</xdr:colOff>
      <xdr:row>55</xdr:row>
      <xdr:rowOff>157391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2468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26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45093</xdr:rowOff>
    </xdr:from>
    <xdr:to>
      <xdr:col>55</xdr:col>
      <xdr:colOff>0</xdr:colOff>
      <xdr:row>74</xdr:row>
      <xdr:rowOff>133234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732393"/>
          <a:ext cx="838200" cy="8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34180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89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45093</xdr:rowOff>
    </xdr:from>
    <xdr:to>
      <xdr:col>50</xdr:col>
      <xdr:colOff>114300</xdr:colOff>
      <xdr:row>74</xdr:row>
      <xdr:rowOff>52375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732393"/>
          <a:ext cx="8890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44435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11716</xdr:rowOff>
    </xdr:from>
    <xdr:to>
      <xdr:col>45</xdr:col>
      <xdr:colOff>177800</xdr:colOff>
      <xdr:row>74</xdr:row>
      <xdr:rowOff>52375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356116"/>
          <a:ext cx="889000" cy="38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26604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11716</xdr:rowOff>
    </xdr:from>
    <xdr:to>
      <xdr:col>41</xdr:col>
      <xdr:colOff>50800</xdr:colOff>
      <xdr:row>75</xdr:row>
      <xdr:rowOff>39801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356116"/>
          <a:ext cx="889000" cy="54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158950</xdr:rowOff>
    </xdr:from>
    <xdr:to>
      <xdr:col>41</xdr:col>
      <xdr:colOff>101600</xdr:colOff>
      <xdr:row>76</xdr:row>
      <xdr:rowOff>89100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80227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1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71755</xdr:rowOff>
    </xdr:from>
    <xdr:to>
      <xdr:col>36</xdr:col>
      <xdr:colOff>165100</xdr:colOff>
      <xdr:row>78</xdr:row>
      <xdr:rowOff>1905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7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164482</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6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82434</xdr:rowOff>
    </xdr:from>
    <xdr:to>
      <xdr:col>55</xdr:col>
      <xdr:colOff>50800</xdr:colOff>
      <xdr:row>75</xdr:row>
      <xdr:rowOff>12584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76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105311</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62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165743</xdr:rowOff>
    </xdr:from>
    <xdr:to>
      <xdr:col>50</xdr:col>
      <xdr:colOff>165100</xdr:colOff>
      <xdr:row>74</xdr:row>
      <xdr:rowOff>95893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68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112420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4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1575</xdr:rowOff>
    </xdr:from>
    <xdr:to>
      <xdr:col>46</xdr:col>
      <xdr:colOff>38100</xdr:colOff>
      <xdr:row>74</xdr:row>
      <xdr:rowOff>103175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68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119702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46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132366</xdr:rowOff>
    </xdr:from>
    <xdr:to>
      <xdr:col>41</xdr:col>
      <xdr:colOff>101600</xdr:colOff>
      <xdr:row>72</xdr:row>
      <xdr:rowOff>62516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30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79043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08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160451</xdr:rowOff>
    </xdr:from>
    <xdr:to>
      <xdr:col>36</xdr:col>
      <xdr:colOff>165100</xdr:colOff>
      <xdr:row>75</xdr:row>
      <xdr:rowOff>90601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8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107128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62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115182</xdr:rowOff>
    </xdr:from>
    <xdr:to>
      <xdr:col>55</xdr:col>
      <xdr:colOff>0</xdr:colOff>
      <xdr:row>94</xdr:row>
      <xdr:rowOff>160179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231482"/>
          <a:ext cx="838200" cy="4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154291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270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236</xdr:rowOff>
    </xdr:from>
    <xdr:to>
      <xdr:col>50</xdr:col>
      <xdr:colOff>114300</xdr:colOff>
      <xdr:row>94</xdr:row>
      <xdr:rowOff>115182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5945086"/>
          <a:ext cx="889000" cy="28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94702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236</xdr:rowOff>
    </xdr:from>
    <xdr:to>
      <xdr:col>45</xdr:col>
      <xdr:colOff>177800</xdr:colOff>
      <xdr:row>95</xdr:row>
      <xdr:rowOff>28142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5945086"/>
          <a:ext cx="889000" cy="37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61517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4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11685</xdr:rowOff>
    </xdr:from>
    <xdr:to>
      <xdr:col>41</xdr:col>
      <xdr:colOff>50800</xdr:colOff>
      <xdr:row>95</xdr:row>
      <xdr:rowOff>28142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127985"/>
          <a:ext cx="889000" cy="18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56572</xdr:rowOff>
    </xdr:from>
    <xdr:to>
      <xdr:col>41</xdr:col>
      <xdr:colOff>101600</xdr:colOff>
      <xdr:row>96</xdr:row>
      <xdr:rowOff>158172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1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149299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0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81356</xdr:rowOff>
    </xdr:from>
    <xdr:to>
      <xdr:col>36</xdr:col>
      <xdr:colOff>165100</xdr:colOff>
      <xdr:row>97</xdr:row>
      <xdr:rowOff>11506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2633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109379</xdr:rowOff>
    </xdr:from>
    <xdr:to>
      <xdr:col>55</xdr:col>
      <xdr:colOff>50800</xdr:colOff>
      <xdr:row>95</xdr:row>
      <xdr:rowOff>39529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22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132256</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0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64382</xdr:rowOff>
    </xdr:from>
    <xdr:to>
      <xdr:col>50</xdr:col>
      <xdr:colOff>165100</xdr:colOff>
      <xdr:row>94</xdr:row>
      <xdr:rowOff>165982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1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11059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59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120886</xdr:rowOff>
    </xdr:from>
    <xdr:to>
      <xdr:col>46</xdr:col>
      <xdr:colOff>38100</xdr:colOff>
      <xdr:row>93</xdr:row>
      <xdr:rowOff>51036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589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67563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566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148792</xdr:rowOff>
    </xdr:from>
    <xdr:to>
      <xdr:col>41</xdr:col>
      <xdr:colOff>101600</xdr:colOff>
      <xdr:row>95</xdr:row>
      <xdr:rowOff>78942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26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95469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04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132335</xdr:rowOff>
    </xdr:from>
    <xdr:to>
      <xdr:col>36</xdr:col>
      <xdr:colOff>165100</xdr:colOff>
      <xdr:row>94</xdr:row>
      <xdr:rowOff>62485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07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79012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585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22962</xdr:rowOff>
    </xdr:from>
    <xdr:to>
      <xdr:col>85</xdr:col>
      <xdr:colOff>127000</xdr:colOff>
      <xdr:row>37</xdr:row>
      <xdr:rowOff>47765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66612"/>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113530</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151473</xdr:rowOff>
    </xdr:from>
    <xdr:to>
      <xdr:col>81</xdr:col>
      <xdr:colOff>50800</xdr:colOff>
      <xdr:row>37</xdr:row>
      <xdr:rowOff>47765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23673"/>
          <a:ext cx="889000" cy="6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90936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113640</xdr:rowOff>
    </xdr:from>
    <xdr:to>
      <xdr:col>76</xdr:col>
      <xdr:colOff>114300</xdr:colOff>
      <xdr:row>36</xdr:row>
      <xdr:rowOff>151473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285840"/>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25150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113640</xdr:rowOff>
    </xdr:from>
    <xdr:to>
      <xdr:col>71</xdr:col>
      <xdr:colOff>177800</xdr:colOff>
      <xdr:row>37</xdr:row>
      <xdr:rowOff>17399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285840"/>
          <a:ext cx="8890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162814</xdr:rowOff>
    </xdr:from>
    <xdr:to>
      <xdr:col>72</xdr:col>
      <xdr:colOff>38100</xdr:colOff>
      <xdr:row>36</xdr:row>
      <xdr:rowOff>92964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6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109491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108712</xdr:rowOff>
    </xdr:from>
    <xdr:to>
      <xdr:col>67</xdr:col>
      <xdr:colOff>101600</xdr:colOff>
      <xdr:row>37</xdr:row>
      <xdr:rowOff>38862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28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55389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5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143612</xdr:rowOff>
    </xdr:from>
    <xdr:to>
      <xdr:col>85</xdr:col>
      <xdr:colOff>177800</xdr:colOff>
      <xdr:row>37</xdr:row>
      <xdr:rowOff>73762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122039</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168415</xdr:rowOff>
    </xdr:from>
    <xdr:to>
      <xdr:col>81</xdr:col>
      <xdr:colOff>101600</xdr:colOff>
      <xdr:row>37</xdr:row>
      <xdr:rowOff>98565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4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89692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3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100673</xdr:rowOff>
    </xdr:from>
    <xdr:to>
      <xdr:col>76</xdr:col>
      <xdr:colOff>165100</xdr:colOff>
      <xdr:row>37</xdr:row>
      <xdr:rowOff>30823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7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47350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04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62840</xdr:rowOff>
    </xdr:from>
    <xdr:to>
      <xdr:col>72</xdr:col>
      <xdr:colOff>38100</xdr:colOff>
      <xdr:row>36</xdr:row>
      <xdr:rowOff>164440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155567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3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138049</xdr:rowOff>
    </xdr:from>
    <xdr:to>
      <xdr:col>67</xdr:col>
      <xdr:colOff>101600</xdr:colOff>
      <xdr:row>37</xdr:row>
      <xdr:rowOff>68199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59326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129889</xdr:rowOff>
    </xdr:from>
    <xdr:to>
      <xdr:col>85</xdr:col>
      <xdr:colOff>127000</xdr:colOff>
      <xdr:row>56</xdr:row>
      <xdr:rowOff>139243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388189"/>
          <a:ext cx="838200" cy="35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52715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53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4997</xdr:rowOff>
    </xdr:from>
    <xdr:to>
      <xdr:col>81</xdr:col>
      <xdr:colOff>50800</xdr:colOff>
      <xdr:row>56</xdr:row>
      <xdr:rowOff>139243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606197"/>
          <a:ext cx="889000" cy="13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63802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23667</xdr:rowOff>
    </xdr:from>
    <xdr:to>
      <xdr:col>76</xdr:col>
      <xdr:colOff>114300</xdr:colOff>
      <xdr:row>56</xdr:row>
      <xdr:rowOff>4997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453417"/>
          <a:ext cx="889000" cy="15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124153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9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23667</xdr:rowOff>
    </xdr:from>
    <xdr:to>
      <xdr:col>71</xdr:col>
      <xdr:colOff>177800</xdr:colOff>
      <xdr:row>57</xdr:row>
      <xdr:rowOff>44774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453417"/>
          <a:ext cx="889000" cy="3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32760</xdr:rowOff>
    </xdr:from>
    <xdr:to>
      <xdr:col>72</xdr:col>
      <xdr:colOff>38100</xdr:colOff>
      <xdr:row>56</xdr:row>
      <xdr:rowOff>134360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3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125487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33045</xdr:rowOff>
    </xdr:from>
    <xdr:to>
      <xdr:col>67</xdr:col>
      <xdr:colOff>101600</xdr:colOff>
      <xdr:row>56</xdr:row>
      <xdr:rowOff>134645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3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151172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0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79089</xdr:rowOff>
    </xdr:from>
    <xdr:to>
      <xdr:col>85</xdr:col>
      <xdr:colOff>177800</xdr:colOff>
      <xdr:row>55</xdr:row>
      <xdr:rowOff>9239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3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101966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18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88443</xdr:rowOff>
    </xdr:from>
    <xdr:to>
      <xdr:col>81</xdr:col>
      <xdr:colOff>101600</xdr:colOff>
      <xdr:row>57</xdr:row>
      <xdr:rowOff>18593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35120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46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125647</xdr:rowOff>
    </xdr:from>
    <xdr:to>
      <xdr:col>76</xdr:col>
      <xdr:colOff>165100</xdr:colOff>
      <xdr:row>56</xdr:row>
      <xdr:rowOff>55797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5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72324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3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144317</xdr:rowOff>
    </xdr:from>
    <xdr:to>
      <xdr:col>72</xdr:col>
      <xdr:colOff>38100</xdr:colOff>
      <xdr:row>55</xdr:row>
      <xdr:rowOff>74467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0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90994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17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165424</xdr:rowOff>
    </xdr:from>
    <xdr:to>
      <xdr:col>67</xdr:col>
      <xdr:colOff>101600</xdr:colOff>
      <xdr:row>57</xdr:row>
      <xdr:rowOff>95574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86701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5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144044</xdr:rowOff>
    </xdr:from>
    <xdr:to>
      <xdr:col>85</xdr:col>
      <xdr:colOff>127000</xdr:colOff>
      <xdr:row>78</xdr:row>
      <xdr:rowOff>124403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174244"/>
          <a:ext cx="838200" cy="32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78497</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8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151664</xdr:rowOff>
    </xdr:from>
    <xdr:to>
      <xdr:col>81</xdr:col>
      <xdr:colOff>50800</xdr:colOff>
      <xdr:row>76</xdr:row>
      <xdr:rowOff>144044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010414"/>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120344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4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26981</xdr:rowOff>
    </xdr:from>
    <xdr:to>
      <xdr:col>76</xdr:col>
      <xdr:colOff>114300</xdr:colOff>
      <xdr:row>75</xdr:row>
      <xdr:rowOff>151664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2885731"/>
          <a:ext cx="889000" cy="12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67879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4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26981</xdr:rowOff>
    </xdr:from>
    <xdr:to>
      <xdr:col>71</xdr:col>
      <xdr:colOff>177800</xdr:colOff>
      <xdr:row>77</xdr:row>
      <xdr:rowOff>148425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2885731"/>
          <a:ext cx="889000" cy="46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44056</xdr:rowOff>
    </xdr:from>
    <xdr:to>
      <xdr:col>72</xdr:col>
      <xdr:colOff>38100</xdr:colOff>
      <xdr:row>78</xdr:row>
      <xdr:rowOff>145656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1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136783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0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96520</xdr:rowOff>
    </xdr:from>
    <xdr:to>
      <xdr:col>67</xdr:col>
      <xdr:colOff>101600</xdr:colOff>
      <xdr:row>79</xdr:row>
      <xdr:rowOff>26670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6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17797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73603</xdr:rowOff>
    </xdr:from>
    <xdr:to>
      <xdr:col>85</xdr:col>
      <xdr:colOff>177800</xdr:colOff>
      <xdr:row>79</xdr:row>
      <xdr:rowOff>3753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34047</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0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93244</xdr:rowOff>
    </xdr:from>
    <xdr:to>
      <xdr:col>81</xdr:col>
      <xdr:colOff>101600</xdr:colOff>
      <xdr:row>77</xdr:row>
      <xdr:rowOff>23394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1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39920</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28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100864</xdr:rowOff>
    </xdr:from>
    <xdr:to>
      <xdr:col>76</xdr:col>
      <xdr:colOff>165100</xdr:colOff>
      <xdr:row>76</xdr:row>
      <xdr:rowOff>31014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29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47541</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273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147631</xdr:rowOff>
    </xdr:from>
    <xdr:to>
      <xdr:col>72</xdr:col>
      <xdr:colOff>38100</xdr:colOff>
      <xdr:row>75</xdr:row>
      <xdr:rowOff>77781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283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94308</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261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97625</xdr:rowOff>
    </xdr:from>
    <xdr:to>
      <xdr:col>67</xdr:col>
      <xdr:colOff>101600</xdr:colOff>
      <xdr:row>78</xdr:row>
      <xdr:rowOff>27775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29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44302</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30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70075</xdr:rowOff>
    </xdr:from>
    <xdr:to>
      <xdr:col>85</xdr:col>
      <xdr:colOff>127000</xdr:colOff>
      <xdr:row>95</xdr:row>
      <xdr:rowOff>84167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357825"/>
          <a:ext cx="838200" cy="1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39344</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155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84167</xdr:rowOff>
    </xdr:from>
    <xdr:to>
      <xdr:col>81</xdr:col>
      <xdr:colOff>50800</xdr:colOff>
      <xdr:row>95</xdr:row>
      <xdr:rowOff>130459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371917"/>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127531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130459</xdr:rowOff>
    </xdr:from>
    <xdr:to>
      <xdr:col>76</xdr:col>
      <xdr:colOff>114300</xdr:colOff>
      <xdr:row>95</xdr:row>
      <xdr:rowOff>157939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418209"/>
          <a:ext cx="889000" cy="2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152832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157939</xdr:rowOff>
    </xdr:from>
    <xdr:to>
      <xdr:col>71</xdr:col>
      <xdr:colOff>177800</xdr:colOff>
      <xdr:row>96</xdr:row>
      <xdr:rowOff>14624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445689"/>
          <a:ext cx="889000" cy="2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3158</xdr:rowOff>
    </xdr:from>
    <xdr:to>
      <xdr:col>72</xdr:col>
      <xdr:colOff>38100</xdr:colOff>
      <xdr:row>97</xdr:row>
      <xdr:rowOff>104758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63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95885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72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20157</xdr:rowOff>
    </xdr:from>
    <xdr:to>
      <xdr:col>67</xdr:col>
      <xdr:colOff>101600</xdr:colOff>
      <xdr:row>97</xdr:row>
      <xdr:rowOff>121757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65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112884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7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19275</xdr:rowOff>
    </xdr:from>
    <xdr:to>
      <xdr:col>85</xdr:col>
      <xdr:colOff>177800</xdr:colOff>
      <xdr:row>95</xdr:row>
      <xdr:rowOff>120875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30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169152</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28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33367</xdr:rowOff>
    </xdr:from>
    <xdr:to>
      <xdr:col>81</xdr:col>
      <xdr:colOff>101600</xdr:colOff>
      <xdr:row>95</xdr:row>
      <xdr:rowOff>134967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32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151494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09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79659</xdr:rowOff>
    </xdr:from>
    <xdr:to>
      <xdr:col>76</xdr:col>
      <xdr:colOff>165100</xdr:colOff>
      <xdr:row>96</xdr:row>
      <xdr:rowOff>9809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3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46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107139</xdr:rowOff>
    </xdr:from>
    <xdr:to>
      <xdr:col>72</xdr:col>
      <xdr:colOff>38100</xdr:colOff>
      <xdr:row>96</xdr:row>
      <xdr:rowOff>37289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39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53816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17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135274</xdr:rowOff>
    </xdr:from>
    <xdr:to>
      <xdr:col>67</xdr:col>
      <xdr:colOff>101600</xdr:colOff>
      <xdr:row>96</xdr:row>
      <xdr:rowOff>65424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4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81951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1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143935</xdr:rowOff>
    </xdr:from>
    <xdr:to>
      <xdr:col>102</xdr:col>
      <xdr:colOff>165100</xdr:colOff>
      <xdr:row>38</xdr:row>
      <xdr:rowOff>74085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4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90612</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262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144164</xdr:rowOff>
    </xdr:from>
    <xdr:to>
      <xdr:col>98</xdr:col>
      <xdr:colOff>38100</xdr:colOff>
      <xdr:row>38</xdr:row>
      <xdr:rowOff>74314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48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90841</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263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188,576</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％増）となったが、全国及び類似団体平均を下回った。これは、電力・ガス・食品等価格高騰重点支援給付金給付事業等が増となった事が主な要因となっている。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88,049</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％増）となっており、県及び類似団体平均は下回るものの、全国平均は上回った。これは旧小学校解体工事費等の増によるものである。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80,515</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29.8</a:t>
          </a:r>
          <a:r>
            <a:rPr kumimoji="1" lang="ja-JP" altLang="en-US" sz="1300">
              <a:latin typeface="ＭＳ Ｐゴシック" panose="020B0600070205080204" pitchFamily="50" charset="-128"/>
              <a:ea typeface="ＭＳ Ｐゴシック" panose="020B0600070205080204" pitchFamily="50" charset="-128"/>
            </a:rPr>
            <a:t>％増）となっており、全国、県、類似団体平均をいずれも上回ったが、これは安達地方特別支援学校敷地造成事業等の増によるものである。</a:t>
          </a:r>
        </a:p>
        <a:p>
          <a:r>
            <a:rPr kumimoji="1" lang="ja-JP" altLang="en-US" sz="1300">
              <a:latin typeface="ＭＳ Ｐゴシック" panose="020B0600070205080204" pitchFamily="50" charset="-128"/>
              <a:ea typeface="ＭＳ Ｐゴシック" panose="020B0600070205080204" pitchFamily="50" charset="-128"/>
            </a:rPr>
            <a:t>　災害復旧費は、住民一人当たり</a:t>
          </a:r>
          <a:r>
            <a:rPr kumimoji="1" lang="en-US" altLang="ja-JP" sz="1300">
              <a:latin typeface="ＭＳ Ｐゴシック" panose="020B0600070205080204" pitchFamily="50" charset="-128"/>
              <a:ea typeface="ＭＳ Ｐゴシック" panose="020B0600070205080204" pitchFamily="50" charset="-128"/>
            </a:rPr>
            <a:t>4,803</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77.9</a:t>
          </a:r>
          <a:r>
            <a:rPr kumimoji="1" lang="ja-JP" altLang="en-US" sz="1300">
              <a:latin typeface="ＭＳ Ｐゴシック" panose="020B0600070205080204" pitchFamily="50" charset="-128"/>
              <a:ea typeface="ＭＳ Ｐゴシック" panose="020B0600070205080204" pitchFamily="50" charset="-128"/>
            </a:rPr>
            <a:t>％減）となっており、県、類似団体平均を下回った。これは、令和元年発生台風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号及び豪雨災害等の過年災害復旧事業の減によるものである。</a:t>
          </a:r>
        </a:p>
        <a:p>
          <a:r>
            <a:rPr kumimoji="1" lang="ja-JP" altLang="en-US" sz="1300">
              <a:latin typeface="ＭＳ Ｐゴシック" panose="020B0600070205080204" pitchFamily="50" charset="-128"/>
              <a:ea typeface="ＭＳ Ｐゴシック" panose="020B0600070205080204" pitchFamily="50" charset="-128"/>
            </a:rPr>
            <a:t>　今後は、総合計画及び公共施設等総合管理計画に基づき、事業の厳選に努めていく。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歳出では電力・ガス・食料品等価格高騰重点支援給付金給付事業での増等により</a:t>
          </a:r>
          <a:r>
            <a:rPr kumimoji="1" lang="en-US" altLang="ja-JP" sz="1200">
              <a:latin typeface="ＭＳ ゴシック" pitchFamily="49" charset="-128"/>
              <a:ea typeface="ＭＳ ゴシック" pitchFamily="49" charset="-128"/>
            </a:rPr>
            <a:t>92</a:t>
          </a:r>
          <a:r>
            <a:rPr kumimoji="1" lang="ja-JP" altLang="en-US" sz="1200">
              <a:latin typeface="ＭＳ ゴシック" pitchFamily="49" charset="-128"/>
              <a:ea typeface="ＭＳ ゴシック" pitchFamily="49" charset="-128"/>
            </a:rPr>
            <a:t>百万円の増となり、歳入においては、地方税が増となった一方、新型コロナウイル感染症対策地方創生臨時交付金をはじめとする各種新型コロナ関連交付金の減や除染対策事業に要する県支出金の減等により決算額で</a:t>
          </a:r>
          <a:r>
            <a:rPr kumimoji="1" lang="en-US" altLang="ja-JP" sz="1200">
              <a:latin typeface="ＭＳ ゴシック" pitchFamily="49" charset="-128"/>
              <a:ea typeface="ＭＳ ゴシック" pitchFamily="49" charset="-128"/>
            </a:rPr>
            <a:t>601</a:t>
          </a:r>
          <a:r>
            <a:rPr kumimoji="1" lang="ja-JP" altLang="en-US" sz="1200">
              <a:latin typeface="ＭＳ ゴシック" pitchFamily="49" charset="-128"/>
              <a:ea typeface="ＭＳ ゴシック" pitchFamily="49" charset="-128"/>
            </a:rPr>
            <a:t>百万円の減となったことから、歳入歳出差引額は</a:t>
          </a:r>
          <a:r>
            <a:rPr kumimoji="1" lang="en-US" altLang="ja-JP" sz="1200">
              <a:latin typeface="ＭＳ ゴシック" pitchFamily="49" charset="-128"/>
              <a:ea typeface="ＭＳ ゴシック" pitchFamily="49" charset="-128"/>
            </a:rPr>
            <a:t>510</a:t>
          </a:r>
          <a:r>
            <a:rPr kumimoji="1" lang="ja-JP" altLang="en-US" sz="1200">
              <a:latin typeface="ＭＳ ゴシック" pitchFamily="49" charset="-128"/>
              <a:ea typeface="ＭＳ ゴシック" pitchFamily="49" charset="-128"/>
            </a:rPr>
            <a:t>百万円の減となった。</a:t>
          </a:r>
        </a:p>
        <a:p>
          <a:r>
            <a:rPr kumimoji="1" lang="ja-JP" altLang="en-US" sz="1200">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繰越財源が大きく減少したことにより実質収支は黒字となったが、前年度実質収支が多額であったこと等の影響により実質単年度収支は赤字となった。</a:t>
          </a:r>
        </a:p>
        <a:p>
          <a:r>
            <a:rPr kumimoji="1" lang="ja-JP" altLang="en-US" sz="1200">
              <a:latin typeface="ＭＳ ゴシック" pitchFamily="49" charset="-128"/>
              <a:ea typeface="ＭＳ ゴシック" pitchFamily="49" charset="-128"/>
            </a:rPr>
            <a:t>　今後は、普通交付税等の減額が見込まれることから、更なる経常経費の削減と、市政全般にわたる事業厳選と見直しを実施する。</a:t>
          </a:r>
        </a:p>
        <a:p>
          <a:r>
            <a:rPr kumimoji="1" lang="ja-JP" altLang="en-US" sz="12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各会計とも赤字額は生じておらず、将来的に赤字化となる要素も少ないと思われるため、安定的に推移するものと見込まれる。</a:t>
          </a:r>
        </a:p>
        <a:p>
          <a:r>
            <a:rPr kumimoji="1" lang="ja-JP" altLang="en-US" sz="1400">
              <a:latin typeface="ＭＳ ゴシック" pitchFamily="49" charset="-128"/>
              <a:ea typeface="ＭＳ ゴシック" pitchFamily="49" charset="-128"/>
            </a:rPr>
            <a:t>　今後も収支バランスを意識しながら、更なる経常経費の削減と、総合計画による事業の厳選を行い、安定的な運営に努める。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33054578</v>
      </c>
      <c r="BO4" s="407"/>
      <c r="BP4" s="407"/>
      <c r="BQ4" s="407"/>
      <c r="BR4" s="407"/>
      <c r="BS4" s="407"/>
      <c r="BT4" s="407"/>
      <c r="BU4" s="408"/>
      <c r="BV4" s="406">
        <v>33655397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8.6999999999999993</v>
      </c>
      <c r="CU4" s="413"/>
      <c r="CV4" s="413"/>
      <c r="CW4" s="413"/>
      <c r="CX4" s="413"/>
      <c r="CY4" s="413"/>
      <c r="CZ4" s="413"/>
      <c r="DA4" s="414"/>
      <c r="DB4" s="412">
        <v>10</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31464590</v>
      </c>
      <c r="BO5" s="444"/>
      <c r="BP5" s="444"/>
      <c r="BQ5" s="444"/>
      <c r="BR5" s="444"/>
      <c r="BS5" s="444"/>
      <c r="BT5" s="444"/>
      <c r="BU5" s="445"/>
      <c r="BV5" s="443">
        <v>31372576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96.1</v>
      </c>
      <c r="CU5" s="441"/>
      <c r="CV5" s="441"/>
      <c r="CW5" s="441"/>
      <c r="CX5" s="441"/>
      <c r="CY5" s="441"/>
      <c r="CZ5" s="441"/>
      <c r="DA5" s="442"/>
      <c r="DB5" s="440">
        <v>94.9</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1589988</v>
      </c>
      <c r="BO6" s="444"/>
      <c r="BP6" s="444"/>
      <c r="BQ6" s="444"/>
      <c r="BR6" s="444"/>
      <c r="BS6" s="444"/>
      <c r="BT6" s="444"/>
      <c r="BU6" s="445"/>
      <c r="BV6" s="443">
        <v>2282821</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96.7</v>
      </c>
      <c r="CU6" s="481"/>
      <c r="CV6" s="481"/>
      <c r="CW6" s="481"/>
      <c r="CX6" s="481"/>
      <c r="CY6" s="481"/>
      <c r="CZ6" s="481"/>
      <c r="DA6" s="482"/>
      <c r="DB6" s="480">
        <v>96.2</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99836</v>
      </c>
      <c r="BO7" s="444"/>
      <c r="BP7" s="444"/>
      <c r="BQ7" s="444"/>
      <c r="BR7" s="444"/>
      <c r="BS7" s="444"/>
      <c r="BT7" s="444"/>
      <c r="BU7" s="445"/>
      <c r="BV7" s="443">
        <v>593931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17043668</v>
      </c>
      <c r="CU7" s="444"/>
      <c r="CV7" s="444"/>
      <c r="CW7" s="444"/>
      <c r="CX7" s="444"/>
      <c r="CY7" s="444"/>
      <c r="CZ7" s="444"/>
      <c r="DA7" s="445"/>
      <c r="DB7" s="443">
        <v>16890830</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1490152</v>
      </c>
      <c r="BO8" s="444"/>
      <c r="BP8" s="444"/>
      <c r="BQ8" s="444"/>
      <c r="BR8" s="444"/>
      <c r="BS8" s="444"/>
      <c r="BT8" s="444"/>
      <c r="BU8" s="445"/>
      <c r="BV8" s="443">
        <v>1688890</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0.46</v>
      </c>
      <c r="CU8" s="484"/>
      <c r="CV8" s="484"/>
      <c r="CW8" s="484"/>
      <c r="CX8" s="484"/>
      <c r="CY8" s="484"/>
      <c r="CZ8" s="484"/>
      <c r="DA8" s="485"/>
      <c r="DB8" s="483">
        <v>0.45</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53557</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-198738</v>
      </c>
      <c r="BO9" s="444"/>
      <c r="BP9" s="444"/>
      <c r="BQ9" s="444"/>
      <c r="BR9" s="444"/>
      <c r="BS9" s="444"/>
      <c r="BT9" s="444"/>
      <c r="BU9" s="445"/>
      <c r="BV9" s="443">
        <v>-443946</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14.6</v>
      </c>
      <c r="CU9" s="441"/>
      <c r="CV9" s="441"/>
      <c r="CW9" s="441"/>
      <c r="CX9" s="441"/>
      <c r="CY9" s="441"/>
      <c r="CZ9" s="441"/>
      <c r="DA9" s="442"/>
      <c r="DB9" s="440">
        <v>14.5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58162</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750863</v>
      </c>
      <c r="BO10" s="444"/>
      <c r="BP10" s="444"/>
      <c r="BQ10" s="444"/>
      <c r="BR10" s="444"/>
      <c r="BS10" s="444"/>
      <c r="BT10" s="444"/>
      <c r="BU10" s="445"/>
      <c r="BV10" s="443">
        <v>667232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2277</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51263</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600000</v>
      </c>
      <c r="BO12" s="444"/>
      <c r="BP12" s="444"/>
      <c r="BQ12" s="444"/>
      <c r="BR12" s="444"/>
      <c r="BS12" s="444"/>
      <c r="BT12" s="444"/>
      <c r="BU12" s="445"/>
      <c r="BV12" s="443">
        <v>517000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50626</v>
      </c>
      <c r="S13" s="528"/>
      <c r="T13" s="528"/>
      <c r="U13" s="528"/>
      <c r="V13" s="529"/>
      <c r="W13" s="459" t="s">
        <v>131</v>
      </c>
      <c r="X13" s="460"/>
      <c r="Y13" s="460"/>
      <c r="Z13" s="460"/>
      <c r="AA13" s="460"/>
      <c r="AB13" s="450"/>
      <c r="AC13" s="494">
        <v>2376</v>
      </c>
      <c r="AD13" s="495"/>
      <c r="AE13" s="495"/>
      <c r="AF13" s="495"/>
      <c r="AG13" s="537"/>
      <c r="AH13" s="494">
        <v>2462</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-45598</v>
      </c>
      <c r="BO13" s="444"/>
      <c r="BP13" s="444"/>
      <c r="BQ13" s="444"/>
      <c r="BR13" s="444"/>
      <c r="BS13" s="444"/>
      <c r="BT13" s="444"/>
      <c r="BU13" s="445"/>
      <c r="BV13" s="443">
        <v>-293714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9.1</v>
      </c>
      <c r="CU13" s="441"/>
      <c r="CV13" s="441"/>
      <c r="CW13" s="441"/>
      <c r="CX13" s="441"/>
      <c r="CY13" s="441"/>
      <c r="CZ13" s="441"/>
      <c r="DA13" s="442"/>
      <c r="DB13" s="440">
        <v>8.9</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52162</v>
      </c>
      <c r="S14" s="528"/>
      <c r="T14" s="528"/>
      <c r="U14" s="528"/>
      <c r="V14" s="529"/>
      <c r="W14" s="433"/>
      <c r="X14" s="434"/>
      <c r="Y14" s="434"/>
      <c r="Z14" s="434"/>
      <c r="AA14" s="434"/>
      <c r="AB14" s="423"/>
      <c r="AC14" s="530">
        <v>8.8000000000000007</v>
      </c>
      <c r="AD14" s="531"/>
      <c r="AE14" s="531"/>
      <c r="AF14" s="531"/>
      <c r="AG14" s="532"/>
      <c r="AH14" s="530">
        <v>8.5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32.6</v>
      </c>
      <c r="CU14" s="542"/>
      <c r="CV14" s="542"/>
      <c r="CW14" s="542"/>
      <c r="CX14" s="542"/>
      <c r="CY14" s="542"/>
      <c r="CZ14" s="542"/>
      <c r="DA14" s="543"/>
      <c r="DB14" s="541">
        <v>41.7</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51673</v>
      </c>
      <c r="S15" s="528"/>
      <c r="T15" s="528"/>
      <c r="U15" s="528"/>
      <c r="V15" s="529"/>
      <c r="W15" s="459" t="s">
        <v>137</v>
      </c>
      <c r="X15" s="460"/>
      <c r="Y15" s="460"/>
      <c r="Z15" s="460"/>
      <c r="AA15" s="460"/>
      <c r="AB15" s="450"/>
      <c r="AC15" s="494">
        <v>9457</v>
      </c>
      <c r="AD15" s="495"/>
      <c r="AE15" s="495"/>
      <c r="AF15" s="495"/>
      <c r="AG15" s="537"/>
      <c r="AH15" s="494">
        <v>10573</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7190141</v>
      </c>
      <c r="BO15" s="407"/>
      <c r="BP15" s="407"/>
      <c r="BQ15" s="407"/>
      <c r="BR15" s="407"/>
      <c r="BS15" s="407"/>
      <c r="BT15" s="407"/>
      <c r="BU15" s="408"/>
      <c r="BV15" s="406">
        <v>6955889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35.200000000000003</v>
      </c>
      <c r="AD16" s="531"/>
      <c r="AE16" s="531"/>
      <c r="AF16" s="531"/>
      <c r="AG16" s="532"/>
      <c r="AH16" s="530">
        <v>36.6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15138823</v>
      </c>
      <c r="BO16" s="444"/>
      <c r="BP16" s="444"/>
      <c r="BQ16" s="444"/>
      <c r="BR16" s="444"/>
      <c r="BS16" s="444"/>
      <c r="BT16" s="444"/>
      <c r="BU16" s="445"/>
      <c r="BV16" s="443">
        <v>14976776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15055</v>
      </c>
      <c r="AD17" s="495"/>
      <c r="AE17" s="495"/>
      <c r="AF17" s="495"/>
      <c r="AG17" s="537"/>
      <c r="AH17" s="494">
        <v>15848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8986145</v>
      </c>
      <c r="BO17" s="444"/>
      <c r="BP17" s="444"/>
      <c r="BQ17" s="444"/>
      <c r="BR17" s="444"/>
      <c r="BS17" s="444"/>
      <c r="BT17" s="444"/>
      <c r="BU17" s="445"/>
      <c r="BV17" s="443">
        <v>8691802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344.42</v>
      </c>
      <c r="M18" s="567"/>
      <c r="N18" s="567"/>
      <c r="O18" s="567"/>
      <c r="P18" s="567"/>
      <c r="Q18" s="567"/>
      <c r="R18" s="568"/>
      <c r="S18" s="568"/>
      <c r="T18" s="568"/>
      <c r="U18" s="568"/>
      <c r="V18" s="569"/>
      <c r="W18" s="461"/>
      <c r="X18" s="462"/>
      <c r="Y18" s="462"/>
      <c r="Z18" s="462"/>
      <c r="AA18" s="462"/>
      <c r="AB18" s="453"/>
      <c r="AC18" s="570">
        <v>56</v>
      </c>
      <c r="AD18" s="571"/>
      <c r="AE18" s="571"/>
      <c r="AF18" s="571"/>
      <c r="AG18" s="572"/>
      <c r="AH18" s="570">
        <v>54.9</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16505139</v>
      </c>
      <c r="BO18" s="444"/>
      <c r="BP18" s="444"/>
      <c r="BQ18" s="444"/>
      <c r="BR18" s="444"/>
      <c r="BS18" s="444"/>
      <c r="BT18" s="444"/>
      <c r="BU18" s="445"/>
      <c r="BV18" s="443">
        <v>16282453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155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22174684</v>
      </c>
      <c r="BO19" s="444"/>
      <c r="BP19" s="444"/>
      <c r="BQ19" s="444"/>
      <c r="BR19" s="444"/>
      <c r="BS19" s="444"/>
      <c r="BT19" s="444"/>
      <c r="BU19" s="445"/>
      <c r="BV19" s="443">
        <v>22432838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19384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31609152</v>
      </c>
      <c r="BO22" s="407"/>
      <c r="BP22" s="407"/>
      <c r="BQ22" s="407"/>
      <c r="BR22" s="407"/>
      <c r="BS22" s="407"/>
      <c r="BT22" s="407"/>
      <c r="BU22" s="408"/>
      <c r="BV22" s="406">
        <v>32562920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16123041</v>
      </c>
      <c r="BO23" s="444"/>
      <c r="BP23" s="444"/>
      <c r="BQ23" s="444"/>
      <c r="BR23" s="444"/>
      <c r="BS23" s="444"/>
      <c r="BT23" s="444"/>
      <c r="BU23" s="445"/>
      <c r="BV23" s="443">
        <v>17438653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9700</v>
      </c>
      <c r="R24" s="495"/>
      <c r="S24" s="495"/>
      <c r="T24" s="495"/>
      <c r="U24" s="495"/>
      <c r="V24" s="537"/>
      <c r="W24" s="589"/>
      <c r="X24" s="590"/>
      <c r="Y24" s="591"/>
      <c r="Z24" s="493" t="s">
        <v>162</v>
      </c>
      <c r="AA24" s="473"/>
      <c r="AB24" s="473"/>
      <c r="AC24" s="473"/>
      <c r="AD24" s="473"/>
      <c r="AE24" s="473"/>
      <c r="AF24" s="473"/>
      <c r="AG24" s="474"/>
      <c r="AH24" s="494">
        <v>422</v>
      </c>
      <c r="AI24" s="495"/>
      <c r="AJ24" s="495"/>
      <c r="AK24" s="495"/>
      <c r="AL24" s="537"/>
      <c r="AM24" s="494">
        <v>1344914</v>
      </c>
      <c r="AN24" s="495"/>
      <c r="AO24" s="495"/>
      <c r="AP24" s="495"/>
      <c r="AQ24" s="495"/>
      <c r="AR24" s="537"/>
      <c r="AS24" s="494">
        <v>3187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21738907</v>
      </c>
      <c r="BO24" s="444"/>
      <c r="BP24" s="444"/>
      <c r="BQ24" s="444"/>
      <c r="BR24" s="444"/>
      <c r="BS24" s="444"/>
      <c r="BT24" s="444"/>
      <c r="BU24" s="445"/>
      <c r="BV24" s="443">
        <v>21714466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7750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2286776</v>
      </c>
      <c r="BO25" s="407"/>
      <c r="BP25" s="407"/>
      <c r="BQ25" s="407"/>
      <c r="BR25" s="407"/>
      <c r="BS25" s="407"/>
      <c r="BT25" s="407"/>
      <c r="BU25" s="408"/>
      <c r="BV25" s="406">
        <v>1803062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7300</v>
      </c>
      <c r="R26" s="495"/>
      <c r="S26" s="495"/>
      <c r="T26" s="495"/>
      <c r="U26" s="495"/>
      <c r="V26" s="537"/>
      <c r="W26" s="589"/>
      <c r="X26" s="590"/>
      <c r="Y26" s="591"/>
      <c r="Z26" s="493" t="s">
        <v>168</v>
      </c>
      <c r="AA26" s="595"/>
      <c r="AB26" s="595"/>
      <c r="AC26" s="595"/>
      <c r="AD26" s="595"/>
      <c r="AE26" s="595"/>
      <c r="AF26" s="595"/>
      <c r="AG26" s="596"/>
      <c r="AH26" s="494">
        <v>4</v>
      </c>
      <c r="AI26" s="495"/>
      <c r="AJ26" s="495"/>
      <c r="AK26" s="495"/>
      <c r="AL26" s="537"/>
      <c r="AM26" s="494">
        <v>14360</v>
      </c>
      <c r="AN26" s="495"/>
      <c r="AO26" s="495"/>
      <c r="AP26" s="495"/>
      <c r="AQ26" s="495"/>
      <c r="AR26" s="537"/>
      <c r="AS26" s="494">
        <v>3590</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4450</v>
      </c>
      <c r="R27" s="495"/>
      <c r="S27" s="495"/>
      <c r="T27" s="495"/>
      <c r="U27" s="495"/>
      <c r="V27" s="537"/>
      <c r="W27" s="589"/>
      <c r="X27" s="590"/>
      <c r="Y27" s="591"/>
      <c r="Z27" s="493" t="s">
        <v>171</v>
      </c>
      <c r="AA27" s="473"/>
      <c r="AB27" s="473"/>
      <c r="AC27" s="473"/>
      <c r="AD27" s="473"/>
      <c r="AE27" s="473"/>
      <c r="AF27" s="473"/>
      <c r="AG27" s="474"/>
      <c r="AH27" s="494">
        <v>25</v>
      </c>
      <c r="AI27" s="495"/>
      <c r="AJ27" s="495"/>
      <c r="AK27" s="495"/>
      <c r="AL27" s="537"/>
      <c r="AM27" s="494">
        <v>75004</v>
      </c>
      <c r="AN27" s="495"/>
      <c r="AO27" s="495"/>
      <c r="AP27" s="495"/>
      <c r="AQ27" s="495"/>
      <c r="AR27" s="537"/>
      <c r="AS27" s="494">
        <v>3000</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1310608</v>
      </c>
      <c r="BO27" s="563"/>
      <c r="BP27" s="563"/>
      <c r="BQ27" s="563"/>
      <c r="BR27" s="563"/>
      <c r="BS27" s="563"/>
      <c r="BT27" s="563"/>
      <c r="BU27" s="564"/>
      <c r="BV27" s="562">
        <v>1306727</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3950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3514898</v>
      </c>
      <c r="BO28" s="407"/>
      <c r="BP28" s="407"/>
      <c r="BQ28" s="407"/>
      <c r="BR28" s="407"/>
      <c r="BS28" s="407"/>
      <c r="BT28" s="407"/>
      <c r="BU28" s="408"/>
      <c r="BV28" s="406">
        <v>3364035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20</v>
      </c>
      <c r="M29" s="495"/>
      <c r="N29" s="495"/>
      <c r="O29" s="495"/>
      <c r="P29" s="537"/>
      <c r="Q29" s="494">
        <v>3750</v>
      </c>
      <c r="R29" s="495"/>
      <c r="S29" s="495"/>
      <c r="T29" s="495"/>
      <c r="U29" s="495"/>
      <c r="V29" s="537"/>
      <c r="W29" s="592"/>
      <c r="X29" s="593"/>
      <c r="Y29" s="594"/>
      <c r="Z29" s="493" t="s">
        <v>177</v>
      </c>
      <c r="AA29" s="473"/>
      <c r="AB29" s="473"/>
      <c r="AC29" s="473"/>
      <c r="AD29" s="473"/>
      <c r="AE29" s="473"/>
      <c r="AF29" s="473"/>
      <c r="AG29" s="474"/>
      <c r="AH29" s="494">
        <v>447</v>
      </c>
      <c r="AI29" s="495"/>
      <c r="AJ29" s="495"/>
      <c r="AK29" s="495"/>
      <c r="AL29" s="537"/>
      <c r="AM29" s="494">
        <v>1419918</v>
      </c>
      <c r="AN29" s="495"/>
      <c r="AO29" s="495"/>
      <c r="AP29" s="495"/>
      <c r="AQ29" s="495"/>
      <c r="AR29" s="537"/>
      <c r="AS29" s="494">
        <v>3177</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2075754</v>
      </c>
      <c r="BO29" s="444"/>
      <c r="BP29" s="444"/>
      <c r="BQ29" s="444"/>
      <c r="BR29" s="444"/>
      <c r="BS29" s="444"/>
      <c r="BT29" s="444"/>
      <c r="BU29" s="445"/>
      <c r="BV29" s="443">
        <v>2075167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99.2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1765758</v>
      </c>
      <c r="BO30" s="563"/>
      <c r="BP30" s="563"/>
      <c r="BQ30" s="563"/>
      <c r="BR30" s="563"/>
      <c r="BS30" s="563"/>
      <c r="BT30" s="563"/>
      <c r="BU30" s="564"/>
      <c r="BV30" s="562">
        <v>1899008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国民健康保険特別会計（事業勘定）</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11</v>
      </c>
      <c r="BF34" s="633"/>
      <c r="BG34" s="634" t="str">
        <f>IF('各会計、関係団体の財政状況及び健全化判断比率'!B36="","",'各会計、関係団体の財政状況及び健全化判断比率'!B36)</f>
        <v>公設地方卸売市場特別会計</v>
      </c>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安達地方広域行政組合（一般会計）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22</v>
      </c>
      <c r="CP34" s="633"/>
      <c r="CQ34" s="634" t="str">
        <f>IF('各会計、関係団体の財政状況及び健全化判断比率'!BS7="","",'各会計、関係団体の財政状況及び健全化判断比率'!BS7)</f>
        <v>安達地域農業振興公社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国民健康保険特別会計（直営診療施設勘定）</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13</v>
      </c>
      <c r="BX35" s="633"/>
      <c r="BY35" s="634" t="str">
        <f>IF('各会計、関係団体の財政状況及び健全化判断比率'!B69="","",'各会計、関係団体の財政状況及び健全化判断比率'!B69)</f>
        <v>安達地方広域行政組合（地域振興事業特別会計）</v>
      </c>
      <c r="BZ35" s="634"/>
      <c r="CA35" s="634"/>
      <c r="CB35" s="634"/>
      <c r="CC35" s="634"/>
      <c r="CD35" s="634"/>
      <c r="CE35" s="634"/>
      <c r="CF35" s="634"/>
      <c r="CG35" s="634"/>
      <c r="CH35" s="634"/>
      <c r="CI35" s="634"/>
      <c r="CJ35" s="634"/>
      <c r="CK35" s="634"/>
      <c r="CL35" s="634"/>
      <c r="CM35" s="634"/>
      <c r="CN35" s="181"/>
      <c r="CO35" s="633">
        <f t="shared" ref="CO35:CO43" si="3">IF(CQ35="","",CO34+1)</f>
        <v>23</v>
      </c>
      <c r="CP35" s="633"/>
      <c r="CQ35" s="634" t="str">
        <f>IF('各会計、関係団体の財政状況及び健全化判断比率'!BS8="","",'各会計、関係団体の財政状況及び健全化判断比率'!BS8)</f>
        <v>二本松菊栄会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IF('各会計、関係団体の財政状況及び健全化判断比率'!B34="","",'各会計、関係団体の財政状況及び健全化判断比率'!B34)</f>
        <v>工業団地造成事業会計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14</v>
      </c>
      <c r="BX36" s="633"/>
      <c r="BY36" s="634" t="str">
        <f>IF('各会計、関係団体の財政状況及び健全化判断比率'!B70="","",'各会計、関係団体の財政状況及び健全化判断比率'!B70)</f>
        <v>福島県後期高齢者医療広域連合（一般会計）</v>
      </c>
      <c r="BZ36" s="634"/>
      <c r="CA36" s="634"/>
      <c r="CB36" s="634"/>
      <c r="CC36" s="634"/>
      <c r="CD36" s="634"/>
      <c r="CE36" s="634"/>
      <c r="CF36" s="634"/>
      <c r="CG36" s="634"/>
      <c r="CH36" s="634"/>
      <c r="CI36" s="634"/>
      <c r="CJ36" s="634"/>
      <c r="CK36" s="634"/>
      <c r="CL36" s="634"/>
      <c r="CM36" s="634"/>
      <c r="CN36" s="181"/>
      <c r="CO36" s="633">
        <f t="shared" si="3"/>
        <v>24</v>
      </c>
      <c r="CP36" s="633"/>
      <c r="CQ36" s="634" t="str">
        <f>IF('各会計、関係団体の財政状況及び健全化判断比率'!BS9="","",'各会計、関係団体の財政状況及び健全化判断比率'!BS9)</f>
        <v>二本松市振興公社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介護保険特別会計</v>
      </c>
      <c r="X37" s="634"/>
      <c r="Y37" s="634"/>
      <c r="Z37" s="634"/>
      <c r="AA37" s="634"/>
      <c r="AB37" s="634"/>
      <c r="AC37" s="634"/>
      <c r="AD37" s="634"/>
      <c r="AE37" s="634"/>
      <c r="AF37" s="634"/>
      <c r="AG37" s="634"/>
      <c r="AH37" s="634"/>
      <c r="AI37" s="634"/>
      <c r="AJ37" s="634"/>
      <c r="AK37" s="634"/>
      <c r="AL37" s="181"/>
      <c r="AM37" s="633">
        <f t="shared" si="0"/>
        <v>10</v>
      </c>
      <c r="AN37" s="633"/>
      <c r="AO37" s="634" t="str">
        <f>IF('各会計、関係団体の財政状況及び健全化判断比率'!B35="","",'各会計、関係団体の財政状況及び健全化判断比率'!B35)</f>
        <v>宅地造成事業会計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15</v>
      </c>
      <c r="BX37" s="633"/>
      <c r="BY37" s="634" t="str">
        <f>IF('各会計、関係団体の財政状況及び健全化判断比率'!B71="","",'各会計、関係団体の財政状況及び健全化判断比率'!B71)</f>
        <v>福島県後期高齢者医療広域連合（後期高齢者医療特別会計）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16</v>
      </c>
      <c r="BX38" s="633"/>
      <c r="BY38" s="634" t="str">
        <f>IF('各会計、関係団体の財政状況及び健全化判断比率'!B72="","",'各会計、関係団体の財政状況及び健全化判断比率'!B72)</f>
        <v>福島県市民交通災害共済組合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17</v>
      </c>
      <c r="BX39" s="633"/>
      <c r="BY39" s="634" t="str">
        <f>IF('各会計、関係団体の財政状況及び健全化判断比率'!B73="","",'各会計、関係団体の財政状況及び健全化判断比率'!B73)</f>
        <v>福島県市町村総合事務組合（一般会計）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18</v>
      </c>
      <c r="BX40" s="633"/>
      <c r="BY40" s="634" t="str">
        <f>IF('各会計、関係団体の財政状況及び健全化判断比率'!B74="","",'各会計、関係団体の財政状況及び健全化判断比率'!B74)</f>
        <v>福島県市町村総合事務組合（消防補償等特別会計）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19</v>
      </c>
      <c r="BX41" s="633"/>
      <c r="BY41" s="634" t="str">
        <f>IF('各会計、関係団体の財政状況及び健全化判断比率'!B75="","",'各会計、関係団体の財政状況及び健全化判断比率'!B75)</f>
        <v>福島県市町村総合事務組合（消防賞じゅつ金特別会計）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20</v>
      </c>
      <c r="BX42" s="633"/>
      <c r="BY42" s="634" t="str">
        <f>IF('各会計、関係団体の財政状況及び健全化判断比率'!B76="","",'各会計、関係団体の財政状況及び健全化判断比率'!B76)</f>
        <v>福島県市町村総合事務組合（非常勤職員公務災害補償特別会計）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21</v>
      </c>
      <c r="BX43" s="633"/>
      <c r="BY43" s="634" t="str">
        <f>IF('各会計、関係団体の財政状況及び健全化判断比率'!B77="","",'各会計、関係団体の財政状況及び健全化判断比率'!B77)</f>
        <v>福島県市町村総合事務組合（自治会館管理特別会計）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z+yaN/F4+BzCIV6LR/QCT1l3mK/KEDnXctOsY9mUuH61nOv3PVifeKYUTOcwdcQ2mHn0C3ipweDZg/pgDY8bMA==" saltValue="TIT7xgSYN10fu6NDKndEu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87" t="s">
        <v>539</v>
      </c>
      <c r="D34" s="1187"/>
      <c r="E34" s="1188"/>
      <c r="F34" s="32">
        <v>17.37</v>
      </c>
      <c r="G34" s="33">
        <v>18.23</v>
      </c>
      <c r="H34" s="33">
        <v>17.37</v>
      </c>
      <c r="I34" s="33">
        <v>17.7</v>
      </c>
      <c r="J34" s="34">
        <v>16.899999999999999</v>
      </c>
      <c r="K34" s="22"/>
      <c r="L34" s="22"/>
      <c r="M34" s="22"/>
      <c r="N34" s="22"/>
      <c r="O34" s="22"/>
      <c r="P34" s="22"/>
    </row>
    <row r="35" spans="1:16" ht="39" customHeight="1" x14ac:dyDescent="0.15">
      <c r="A35" s="22"/>
      <c r="B35" s="35"/>
      <c r="C35" s="1181" t="s">
        <v>540</v>
      </c>
      <c r="D35" s="1182"/>
      <c r="E35" s="1183"/>
      <c r="F35" s="36">
        <v>8.8800000000000008</v>
      </c>
      <c r="G35" s="37">
        <v>9.76</v>
      </c>
      <c r="H35" s="37">
        <v>12.18</v>
      </c>
      <c r="I35" s="37">
        <v>9.99</v>
      </c>
      <c r="J35" s="38">
        <v>8.74</v>
      </c>
      <c r="K35" s="22"/>
      <c r="L35" s="22"/>
      <c r="M35" s="22"/>
      <c r="N35" s="22"/>
      <c r="O35" s="22"/>
      <c r="P35" s="22"/>
    </row>
    <row r="36" spans="1:16" ht="39" customHeight="1" x14ac:dyDescent="0.15">
      <c r="A36" s="22"/>
      <c r="B36" s="35"/>
      <c r="C36" s="1181" t="s">
        <v>541</v>
      </c>
      <c r="D36" s="1182"/>
      <c r="E36" s="1183"/>
      <c r="F36" s="36">
        <v>1.94</v>
      </c>
      <c r="G36" s="37">
        <v>2.97</v>
      </c>
      <c r="H36" s="37">
        <v>2.21</v>
      </c>
      <c r="I36" s="37">
        <v>2.2000000000000002</v>
      </c>
      <c r="J36" s="38">
        <v>1.82</v>
      </c>
      <c r="K36" s="22"/>
      <c r="L36" s="22"/>
      <c r="M36" s="22"/>
      <c r="N36" s="22"/>
      <c r="O36" s="22"/>
      <c r="P36" s="22"/>
    </row>
    <row r="37" spans="1:16" ht="39" customHeight="1" x14ac:dyDescent="0.15">
      <c r="A37" s="22"/>
      <c r="B37" s="35"/>
      <c r="C37" s="1181" t="s">
        <v>542</v>
      </c>
      <c r="D37" s="1182"/>
      <c r="E37" s="1183"/>
      <c r="F37" s="36">
        <v>4.68</v>
      </c>
      <c r="G37" s="37">
        <v>3.96</v>
      </c>
      <c r="H37" s="37">
        <v>3.15</v>
      </c>
      <c r="I37" s="37">
        <v>2.52</v>
      </c>
      <c r="J37" s="38">
        <v>1.8</v>
      </c>
      <c r="K37" s="22"/>
      <c r="L37" s="22"/>
      <c r="M37" s="22"/>
      <c r="N37" s="22"/>
      <c r="O37" s="22"/>
      <c r="P37" s="22"/>
    </row>
    <row r="38" spans="1:16" ht="39" customHeight="1" x14ac:dyDescent="0.15">
      <c r="A38" s="22"/>
      <c r="B38" s="35"/>
      <c r="C38" s="1181" t="s">
        <v>543</v>
      </c>
      <c r="D38" s="1182"/>
      <c r="E38" s="1183"/>
      <c r="F38" s="36">
        <v>0.02</v>
      </c>
      <c r="G38" s="37">
        <v>0.56999999999999995</v>
      </c>
      <c r="H38" s="37">
        <v>0</v>
      </c>
      <c r="I38" s="37">
        <v>0.78</v>
      </c>
      <c r="J38" s="38">
        <v>0.78</v>
      </c>
      <c r="K38" s="22"/>
      <c r="L38" s="22"/>
      <c r="M38" s="22"/>
      <c r="N38" s="22"/>
      <c r="O38" s="22"/>
      <c r="P38" s="22"/>
    </row>
    <row r="39" spans="1:16" ht="39" customHeight="1" x14ac:dyDescent="0.15">
      <c r="A39" s="22"/>
      <c r="B39" s="35"/>
      <c r="C39" s="1181" t="s">
        <v>544</v>
      </c>
      <c r="D39" s="1182"/>
      <c r="E39" s="1183"/>
      <c r="F39" s="36">
        <v>0.6</v>
      </c>
      <c r="G39" s="37">
        <v>1.1200000000000001</v>
      </c>
      <c r="H39" s="37">
        <v>0.93</v>
      </c>
      <c r="I39" s="37">
        <v>0.88</v>
      </c>
      <c r="J39" s="38">
        <v>0.77</v>
      </c>
      <c r="K39" s="22"/>
      <c r="L39" s="22"/>
      <c r="M39" s="22"/>
      <c r="N39" s="22"/>
      <c r="O39" s="22"/>
      <c r="P39" s="22"/>
    </row>
    <row r="40" spans="1:16" ht="39" customHeight="1" x14ac:dyDescent="0.15">
      <c r="A40" s="22"/>
      <c r="B40" s="35"/>
      <c r="C40" s="1181" t="s">
        <v>545</v>
      </c>
      <c r="D40" s="1182"/>
      <c r="E40" s="1183"/>
      <c r="F40" s="36">
        <v>0</v>
      </c>
      <c r="G40" s="37">
        <v>0</v>
      </c>
      <c r="H40" s="37">
        <v>0</v>
      </c>
      <c r="I40" s="37">
        <v>0</v>
      </c>
      <c r="J40" s="38">
        <v>0</v>
      </c>
      <c r="K40" s="22"/>
      <c r="L40" s="22"/>
      <c r="M40" s="22"/>
      <c r="N40" s="22"/>
      <c r="O40" s="22"/>
      <c r="P40" s="22"/>
    </row>
    <row r="41" spans="1:16" ht="39" customHeight="1" x14ac:dyDescent="0.15">
      <c r="A41" s="22"/>
      <c r="B41" s="35"/>
      <c r="C41" s="1181" t="s">
        <v>546</v>
      </c>
      <c r="D41" s="1182"/>
      <c r="E41" s="1183"/>
      <c r="F41" s="36">
        <v>0.01</v>
      </c>
      <c r="G41" s="37">
        <v>0.01</v>
      </c>
      <c r="H41" s="37">
        <v>0.02</v>
      </c>
      <c r="I41" s="37">
        <v>0</v>
      </c>
      <c r="J41" s="38">
        <v>0</v>
      </c>
      <c r="K41" s="22"/>
      <c r="L41" s="22"/>
      <c r="M41" s="22"/>
      <c r="N41" s="22"/>
      <c r="O41" s="22"/>
      <c r="P41" s="22"/>
    </row>
    <row r="42" spans="1:16" ht="39" customHeight="1" x14ac:dyDescent="0.15">
      <c r="A42" s="22"/>
      <c r="B42" s="39"/>
      <c r="C42" s="1181" t="s">
        <v>547</v>
      </c>
      <c r="D42" s="1182"/>
      <c r="E42" s="1183"/>
      <c r="F42" s="36" t="s">
        <v>492</v>
      </c>
      <c r="G42" s="37" t="s">
        <v>492</v>
      </c>
      <c r="H42" s="37" t="s">
        <v>492</v>
      </c>
      <c r="I42" s="37" t="s">
        <v>492</v>
      </c>
      <c r="J42" s="38" t="s">
        <v>492</v>
      </c>
      <c r="K42" s="22"/>
      <c r="L42" s="22"/>
      <c r="M42" s="22"/>
      <c r="N42" s="22"/>
      <c r="O42" s="22"/>
      <c r="P42" s="22"/>
    </row>
    <row r="43" spans="1:16" ht="39" customHeight="1" thickBot="1" x14ac:dyDescent="0.2">
      <c r="A43" s="22"/>
      <c r="B43" s="40"/>
      <c r="C43" s="1184" t="s">
        <v>548</v>
      </c>
      <c r="D43" s="1185"/>
      <c r="E43" s="1186"/>
      <c r="F43" s="41">
        <v>0.33</v>
      </c>
      <c r="G43" s="42">
        <v>0.14000000000000001</v>
      </c>
      <c r="H43" s="42">
        <v>1.0900000000000001</v>
      </c>
      <c r="I43" s="42">
        <v>0.11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1qwrwIWGgwmnObmPCgu+3/jriMgezKnlmZQy5zwZm23r3JAv80WPWAet+xxQZ5RXUcq1Kyr3Ls/ASO9Gdh94A==" saltValue="jTd2rLAdCtjDDz1yYlGi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3121</v>
      </c>
      <c r="L45" s="60">
        <v>3178</v>
      </c>
      <c r="M45" s="60">
        <v>3215</v>
      </c>
      <c r="N45" s="60">
        <v>3314</v>
      </c>
      <c r="O45" s="61">
        <v>3294</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492</v>
      </c>
      <c r="L46" s="64" t="s">
        <v>492</v>
      </c>
      <c r="M46" s="64" t="s">
        <v>492</v>
      </c>
      <c r="N46" s="64" t="s">
        <v>492</v>
      </c>
      <c r="O46" s="65" t="s">
        <v>492</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492</v>
      </c>
      <c r="L47" s="64" t="s">
        <v>492</v>
      </c>
      <c r="M47" s="64" t="s">
        <v>492</v>
      </c>
      <c r="N47" s="64" t="s">
        <v>492</v>
      </c>
      <c r="O47" s="65" t="s">
        <v>492</v>
      </c>
      <c r="P47" s="48"/>
      <c r="Q47" s="48"/>
      <c r="R47" s="48"/>
      <c r="S47" s="48"/>
      <c r="T47" s="48"/>
      <c r="U47" s="48"/>
    </row>
    <row r="48" spans="1:21" ht="30.75" customHeight="1" x14ac:dyDescent="0.15">
      <c r="A48" s="48"/>
      <c r="B48" s="1191"/>
      <c r="C48" s="1192"/>
      <c r="D48" s="62"/>
      <c r="E48" s="1197" t="s">
        <v>13</v>
      </c>
      <c r="F48" s="1197"/>
      <c r="G48" s="1197"/>
      <c r="H48" s="1197"/>
      <c r="I48" s="1197"/>
      <c r="J48" s="1198"/>
      <c r="K48" s="63">
        <v>640</v>
      </c>
      <c r="L48" s="64">
        <v>623</v>
      </c>
      <c r="M48" s="64">
        <v>615</v>
      </c>
      <c r="N48" s="64">
        <v>632</v>
      </c>
      <c r="O48" s="65">
        <v>594</v>
      </c>
      <c r="P48" s="48"/>
      <c r="Q48" s="48"/>
      <c r="R48" s="48"/>
      <c r="S48" s="48"/>
      <c r="T48" s="48"/>
      <c r="U48" s="48"/>
    </row>
    <row r="49" spans="1:21" ht="30.75" customHeight="1" x14ac:dyDescent="0.15">
      <c r="A49" s="48"/>
      <c r="B49" s="1191"/>
      <c r="C49" s="1192"/>
      <c r="D49" s="62"/>
      <c r="E49" s="1197" t="s">
        <v>14</v>
      </c>
      <c r="F49" s="1197"/>
      <c r="G49" s="1197"/>
      <c r="H49" s="1197"/>
      <c r="I49" s="1197"/>
      <c r="J49" s="1198"/>
      <c r="K49" s="63">
        <v>209</v>
      </c>
      <c r="L49" s="64">
        <v>116</v>
      </c>
      <c r="M49" s="64">
        <v>109</v>
      </c>
      <c r="N49" s="64">
        <v>113</v>
      </c>
      <c r="O49" s="65">
        <v>107</v>
      </c>
      <c r="P49" s="48"/>
      <c r="Q49" s="48"/>
      <c r="R49" s="48"/>
      <c r="S49" s="48"/>
      <c r="T49" s="48"/>
      <c r="U49" s="48"/>
    </row>
    <row r="50" spans="1:21" ht="30.75" customHeight="1" x14ac:dyDescent="0.15">
      <c r="A50" s="48"/>
      <c r="B50" s="1191"/>
      <c r="C50" s="1192"/>
      <c r="D50" s="62"/>
      <c r="E50" s="1197" t="s">
        <v>15</v>
      </c>
      <c r="F50" s="1197"/>
      <c r="G50" s="1197"/>
      <c r="H50" s="1197"/>
      <c r="I50" s="1197"/>
      <c r="J50" s="1198"/>
      <c r="K50" s="63">
        <v>219</v>
      </c>
      <c r="L50" s="64">
        <v>191</v>
      </c>
      <c r="M50" s="64">
        <v>158</v>
      </c>
      <c r="N50" s="64">
        <v>132</v>
      </c>
      <c r="O50" s="65">
        <v>105</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v>0</v>
      </c>
      <c r="M51" s="64">
        <v>0</v>
      </c>
      <c r="N51" s="64">
        <v>1</v>
      </c>
      <c r="O51" s="65">
        <v>1</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2844</v>
      </c>
      <c r="L52" s="64">
        <v>2887</v>
      </c>
      <c r="M52" s="64">
        <v>2845</v>
      </c>
      <c r="N52" s="64">
        <v>2829</v>
      </c>
      <c r="O52" s="65">
        <v>2762</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1345</v>
      </c>
      <c r="L53" s="69">
        <v>1221</v>
      </c>
      <c r="M53" s="69">
        <v>1252</v>
      </c>
      <c r="N53" s="69">
        <v>1363</v>
      </c>
      <c r="O53" s="70">
        <v>1339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6ZOm1Wwo4qiUZPUelawZHcOoGSxO6V7MRYA1pfMyYofPiDPZsI7wfKUviE9eEIlkvCbHV9qksam/rKZZw888Q==" saltValue="6ZnQ9NtJGD5rZX/m6BAc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220" t="s">
        <v>30</v>
      </c>
      <c r="C41" s="1221"/>
      <c r="D41" s="105"/>
      <c r="E41" s="1226" t="s">
        <v>31</v>
      </c>
      <c r="F41" s="1226"/>
      <c r="G41" s="1226"/>
      <c r="H41" s="1227"/>
      <c r="I41" s="355">
        <v>32637</v>
      </c>
      <c r="J41" s="356">
        <v>32943</v>
      </c>
      <c r="K41" s="356">
        <v>33589</v>
      </c>
      <c r="L41" s="356">
        <v>32800</v>
      </c>
      <c r="M41" s="357">
        <v>31823</v>
      </c>
    </row>
    <row r="42" spans="2:13" ht="27.75" customHeight="1" x14ac:dyDescent="0.15">
      <c r="B42" s="1222"/>
      <c r="C42" s="1223"/>
      <c r="D42" s="106"/>
      <c r="E42" s="1228" t="s">
        <v>32</v>
      </c>
      <c r="F42" s="1228"/>
      <c r="G42" s="1228"/>
      <c r="H42" s="1229"/>
      <c r="I42" s="358">
        <v>710</v>
      </c>
      <c r="J42" s="359">
        <v>540</v>
      </c>
      <c r="K42" s="359">
        <v>410</v>
      </c>
      <c r="L42" s="359">
        <v>300</v>
      </c>
      <c r="M42" s="360">
        <v>210</v>
      </c>
    </row>
    <row r="43" spans="2:13" ht="27.75" customHeight="1" x14ac:dyDescent="0.15">
      <c r="B43" s="1222"/>
      <c r="C43" s="1223"/>
      <c r="D43" s="106"/>
      <c r="E43" s="1228" t="s">
        <v>33</v>
      </c>
      <c r="F43" s="1228"/>
      <c r="G43" s="1228"/>
      <c r="H43" s="1229"/>
      <c r="I43" s="358">
        <v>7501</v>
      </c>
      <c r="J43" s="359">
        <v>7239</v>
      </c>
      <c r="K43" s="359">
        <v>6465</v>
      </c>
      <c r="L43" s="359">
        <v>6455</v>
      </c>
      <c r="M43" s="360">
        <v>5973</v>
      </c>
    </row>
    <row r="44" spans="2:13" ht="27.75" customHeight="1" x14ac:dyDescent="0.15">
      <c r="B44" s="1222"/>
      <c r="C44" s="1223"/>
      <c r="D44" s="106"/>
      <c r="E44" s="1228" t="s">
        <v>34</v>
      </c>
      <c r="F44" s="1228"/>
      <c r="G44" s="1228"/>
      <c r="H44" s="1229"/>
      <c r="I44" s="358">
        <v>860</v>
      </c>
      <c r="J44" s="359">
        <v>922</v>
      </c>
      <c r="K44" s="359">
        <v>834</v>
      </c>
      <c r="L44" s="359">
        <v>742</v>
      </c>
      <c r="M44" s="360">
        <v>719</v>
      </c>
    </row>
    <row r="45" spans="2:13" ht="27.75" customHeight="1" x14ac:dyDescent="0.15">
      <c r="B45" s="1222"/>
      <c r="C45" s="1223"/>
      <c r="D45" s="106"/>
      <c r="E45" s="1228" t="s">
        <v>35</v>
      </c>
      <c r="F45" s="1228"/>
      <c r="G45" s="1228"/>
      <c r="H45" s="1229"/>
      <c r="I45" s="358">
        <v>3580</v>
      </c>
      <c r="J45" s="359">
        <v>3289</v>
      </c>
      <c r="K45" s="359">
        <v>3193</v>
      </c>
      <c r="L45" s="359">
        <v>3148</v>
      </c>
      <c r="M45" s="360">
        <v>3103</v>
      </c>
    </row>
    <row r="46" spans="2:13" ht="27.75" customHeight="1" x14ac:dyDescent="0.15">
      <c r="B46" s="1222"/>
      <c r="C46" s="1223"/>
      <c r="D46" s="107"/>
      <c r="E46" s="1228" t="s">
        <v>36</v>
      </c>
      <c r="F46" s="1228"/>
      <c r="G46" s="1228"/>
      <c r="H46" s="1229"/>
      <c r="I46" s="358" t="s">
        <v>492</v>
      </c>
      <c r="J46" s="359" t="s">
        <v>492</v>
      </c>
      <c r="K46" s="359" t="s">
        <v>492</v>
      </c>
      <c r="L46" s="359" t="s">
        <v>492</v>
      </c>
      <c r="M46" s="360" t="s">
        <v>492</v>
      </c>
    </row>
    <row r="47" spans="2:13" ht="27.75" customHeight="1" x14ac:dyDescent="0.15">
      <c r="B47" s="1222"/>
      <c r="C47" s="1223"/>
      <c r="D47" s="108"/>
      <c r="E47" s="1230" t="s">
        <v>37</v>
      </c>
      <c r="F47" s="1231"/>
      <c r="G47" s="1231"/>
      <c r="H47" s="1232"/>
      <c r="I47" s="358" t="s">
        <v>492</v>
      </c>
      <c r="J47" s="359" t="s">
        <v>492</v>
      </c>
      <c r="K47" s="359" t="s">
        <v>492</v>
      </c>
      <c r="L47" s="359" t="s">
        <v>492</v>
      </c>
      <c r="M47" s="360" t="s">
        <v>492</v>
      </c>
    </row>
    <row r="48" spans="2:13" ht="27.75" customHeight="1" x14ac:dyDescent="0.15">
      <c r="B48" s="1222"/>
      <c r="C48" s="1223"/>
      <c r="D48" s="106"/>
      <c r="E48" s="1228" t="s">
        <v>38</v>
      </c>
      <c r="F48" s="1228"/>
      <c r="G48" s="1228"/>
      <c r="H48" s="1229"/>
      <c r="I48" s="358" t="s">
        <v>492</v>
      </c>
      <c r="J48" s="359" t="s">
        <v>492</v>
      </c>
      <c r="K48" s="359" t="s">
        <v>492</v>
      </c>
      <c r="L48" s="359" t="s">
        <v>492</v>
      </c>
      <c r="M48" s="360" t="s">
        <v>492</v>
      </c>
    </row>
    <row r="49" spans="2:13" ht="27.75" customHeight="1" x14ac:dyDescent="0.15">
      <c r="B49" s="1224"/>
      <c r="C49" s="1225"/>
      <c r="D49" s="106"/>
      <c r="E49" s="1228" t="s">
        <v>39</v>
      </c>
      <c r="F49" s="1228"/>
      <c r="G49" s="1228"/>
      <c r="H49" s="1229"/>
      <c r="I49" s="358" t="s">
        <v>492</v>
      </c>
      <c r="J49" s="359" t="s">
        <v>492</v>
      </c>
      <c r="K49" s="359" t="s">
        <v>492</v>
      </c>
      <c r="L49" s="359" t="s">
        <v>492</v>
      </c>
      <c r="M49" s="360" t="s">
        <v>492</v>
      </c>
    </row>
    <row r="50" spans="2:13" ht="27.75" customHeight="1" x14ac:dyDescent="0.15">
      <c r="B50" s="1233" t="s">
        <v>40</v>
      </c>
      <c r="C50" s="1234"/>
      <c r="D50" s="109"/>
      <c r="E50" s="1228" t="s">
        <v>41</v>
      </c>
      <c r="F50" s="1228"/>
      <c r="G50" s="1228"/>
      <c r="H50" s="1229"/>
      <c r="I50" s="358">
        <v>8597</v>
      </c>
      <c r="J50" s="359">
        <v>7867</v>
      </c>
      <c r="K50" s="359">
        <v>9255</v>
      </c>
      <c r="L50" s="359">
        <v>9476</v>
      </c>
      <c r="M50" s="360">
        <v>9671</v>
      </c>
    </row>
    <row r="51" spans="2:13" ht="27.75" customHeight="1" x14ac:dyDescent="0.15">
      <c r="B51" s="1222"/>
      <c r="C51" s="1223"/>
      <c r="D51" s="106"/>
      <c r="E51" s="1228" t="s">
        <v>42</v>
      </c>
      <c r="F51" s="1228"/>
      <c r="G51" s="1228"/>
      <c r="H51" s="1229"/>
      <c r="I51" s="358">
        <v>582</v>
      </c>
      <c r="J51" s="359">
        <v>508</v>
      </c>
      <c r="K51" s="359">
        <v>452</v>
      </c>
      <c r="L51" s="359">
        <v>420</v>
      </c>
      <c r="M51" s="360">
        <v>387</v>
      </c>
    </row>
    <row r="52" spans="2:13" ht="27.75" customHeight="1" x14ac:dyDescent="0.15">
      <c r="B52" s="1224"/>
      <c r="C52" s="1225"/>
      <c r="D52" s="106"/>
      <c r="E52" s="1228" t="s">
        <v>43</v>
      </c>
      <c r="F52" s="1228"/>
      <c r="G52" s="1228"/>
      <c r="H52" s="1229"/>
      <c r="I52" s="358">
        <v>28741</v>
      </c>
      <c r="J52" s="359">
        <v>28456</v>
      </c>
      <c r="K52" s="359">
        <v>28083</v>
      </c>
      <c r="L52" s="359">
        <v>27665</v>
      </c>
      <c r="M52" s="360">
        <v>27095</v>
      </c>
    </row>
    <row r="53" spans="2:13" ht="27.75" customHeight="1" thickBot="1" x14ac:dyDescent="0.2">
      <c r="B53" s="1235" t="s">
        <v>19</v>
      </c>
      <c r="C53" s="1236"/>
      <c r="D53" s="110"/>
      <c r="E53" s="1237" t="s">
        <v>44</v>
      </c>
      <c r="F53" s="1237"/>
      <c r="G53" s="1237"/>
      <c r="H53" s="1238"/>
      <c r="I53" s="361">
        <v>7370</v>
      </c>
      <c r="J53" s="362">
        <v>8103</v>
      </c>
      <c r="K53" s="362">
        <v>6701</v>
      </c>
      <c r="L53" s="362">
        <v>5884</v>
      </c>
      <c r="M53" s="363">
        <v>4674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hIhiy3lyQOPzCTB3ZJ5T00da/1Xh6Fd2UnqMGr3mACghLKWo0skE2aNCjIcJk3I+UTXCD7quXdYIiVTK93hhQ==" saltValue="4OLOmmAL55zogVEm1AKL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47" t="s">
        <v>46</v>
      </c>
      <c r="D55" s="1247"/>
      <c r="E55" s="1248"/>
      <c r="F55" s="122">
        <v>3214</v>
      </c>
      <c r="G55" s="122">
        <v>3364</v>
      </c>
      <c r="H55" s="123">
        <v>3515</v>
      </c>
    </row>
    <row r="56" spans="2:8" ht="52.5" customHeight="1" x14ac:dyDescent="0.15">
      <c r="B56" s="124"/>
      <c r="C56" s="1249" t="s">
        <v>47</v>
      </c>
      <c r="D56" s="1249"/>
      <c r="E56" s="1250"/>
      <c r="F56" s="125">
        <v>2075</v>
      </c>
      <c r="G56" s="125">
        <v>2075</v>
      </c>
      <c r="H56" s="126">
        <v>2076</v>
      </c>
    </row>
    <row r="57" spans="2:8" ht="53.25" customHeight="1" x14ac:dyDescent="0.15">
      <c r="B57" s="124"/>
      <c r="C57" s="1251" t="s">
        <v>48</v>
      </c>
      <c r="D57" s="1251"/>
      <c r="E57" s="1252"/>
      <c r="F57" s="127">
        <v>2067</v>
      </c>
      <c r="G57" s="127">
        <v>1899</v>
      </c>
      <c r="H57" s="128">
        <v>1766</v>
      </c>
    </row>
    <row r="58" spans="2:8" ht="45.75" customHeight="1" x14ac:dyDescent="0.15">
      <c r="B58" s="129"/>
      <c r="C58" s="1239" t="s">
        <v>554</v>
      </c>
      <c r="D58" s="1240"/>
      <c r="E58" s="1241"/>
      <c r="F58" s="130">
        <v>902</v>
      </c>
      <c r="G58" s="130">
        <v>902</v>
      </c>
      <c r="H58" s="131">
        <v>902</v>
      </c>
    </row>
    <row r="59" spans="2:8" ht="45.75" customHeight="1" x14ac:dyDescent="0.15">
      <c r="B59" s="129"/>
      <c r="C59" s="1239" t="s">
        <v>555</v>
      </c>
      <c r="D59" s="1240"/>
      <c r="E59" s="1241"/>
      <c r="F59" s="130">
        <v>538</v>
      </c>
      <c r="G59" s="130">
        <v>483</v>
      </c>
      <c r="H59" s="131">
        <v>444</v>
      </c>
    </row>
    <row r="60" spans="2:8" ht="45.75" customHeight="1" x14ac:dyDescent="0.15">
      <c r="B60" s="129"/>
      <c r="C60" s="1239" t="s">
        <v>556</v>
      </c>
      <c r="D60" s="1240"/>
      <c r="E60" s="1241"/>
      <c r="F60" s="130">
        <v>139</v>
      </c>
      <c r="G60" s="130">
        <v>139</v>
      </c>
      <c r="H60" s="131">
        <v>139</v>
      </c>
    </row>
    <row r="61" spans="2:8" ht="45.75" customHeight="1" x14ac:dyDescent="0.15">
      <c r="B61" s="129"/>
      <c r="C61" s="1239" t="s">
        <v>557</v>
      </c>
      <c r="D61" s="1240"/>
      <c r="E61" s="1241"/>
      <c r="F61" s="130">
        <v>112</v>
      </c>
      <c r="G61" s="130">
        <v>112</v>
      </c>
      <c r="H61" s="131">
        <v>111</v>
      </c>
    </row>
    <row r="62" spans="2:8" ht="45.75" customHeight="1" thickBot="1" x14ac:dyDescent="0.2">
      <c r="B62" s="132"/>
      <c r="C62" s="1242" t="s">
        <v>558</v>
      </c>
      <c r="D62" s="1243"/>
      <c r="E62" s="1244"/>
      <c r="F62" s="133">
        <v>33</v>
      </c>
      <c r="G62" s="133">
        <v>47</v>
      </c>
      <c r="H62" s="134">
        <v>66</v>
      </c>
    </row>
    <row r="63" spans="2:8" ht="52.5" customHeight="1" thickBot="1" x14ac:dyDescent="0.2">
      <c r="B63" s="135"/>
      <c r="C63" s="1245" t="s">
        <v>49</v>
      </c>
      <c r="D63" s="1245"/>
      <c r="E63" s="1246"/>
      <c r="F63" s="136">
        <v>7356</v>
      </c>
      <c r="G63" s="136">
        <v>7338</v>
      </c>
      <c r="H63" s="137">
        <v>7356</v>
      </c>
    </row>
    <row r="64" spans="2:8" x14ac:dyDescent="0.15"/>
  </sheetData>
  <sheetProtection algorithmName="SHA-512" hashValue="J62SNIZpCU7IHnuykNYByfel7kXhF4YwKmqd1iv3RGOW50+GZ442vCAvDH9MGPni4CkrUEO+P1Fp0Nyh3wY6ew==" saltValue="gDfPD354hGOcC0y5Y7X1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50D7D-C44F-499C-9417-6366D577ACE9}">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584</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576</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530</v>
      </c>
      <c r="BQ50" s="1257"/>
      <c r="BR50" s="1257"/>
      <c r="BS50" s="1257"/>
      <c r="BT50" s="1257"/>
      <c r="BU50" s="1257"/>
      <c r="BV50" s="1257"/>
      <c r="BW50" s="1257"/>
      <c r="BX50" s="1257" t="s">
        <v>531</v>
      </c>
      <c r="BY50" s="1257"/>
      <c r="BZ50" s="1257"/>
      <c r="CA50" s="1257"/>
      <c r="CB50" s="1257"/>
      <c r="CC50" s="1257"/>
      <c r="CD50" s="1257"/>
      <c r="CE50" s="1257"/>
      <c r="CF50" s="1257" t="s">
        <v>532</v>
      </c>
      <c r="CG50" s="1257"/>
      <c r="CH50" s="1257"/>
      <c r="CI50" s="1257"/>
      <c r="CJ50" s="1257"/>
      <c r="CK50" s="1257"/>
      <c r="CL50" s="1257"/>
      <c r="CM50" s="1257"/>
      <c r="CN50" s="1257" t="s">
        <v>533</v>
      </c>
      <c r="CO50" s="1257"/>
      <c r="CP50" s="1257"/>
      <c r="CQ50" s="1257"/>
      <c r="CR50" s="1257"/>
      <c r="CS50" s="1257"/>
      <c r="CT50" s="1257"/>
      <c r="CU50" s="1257"/>
      <c r="CV50" s="1257" t="s">
        <v>534</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577</v>
      </c>
      <c r="AO51" s="1259"/>
      <c r="AP51" s="1259"/>
      <c r="AQ51" s="1259"/>
      <c r="AR51" s="1259"/>
      <c r="AS51" s="1259"/>
      <c r="AT51" s="1259"/>
      <c r="AU51" s="1259"/>
      <c r="AV51" s="1259"/>
      <c r="AW51" s="1259"/>
      <c r="AX51" s="1259"/>
      <c r="AY51" s="1259"/>
      <c r="AZ51" s="1259"/>
      <c r="BA51" s="1259"/>
      <c r="BB51" s="1259" t="s">
        <v>578</v>
      </c>
      <c r="BC51" s="1259"/>
      <c r="BD51" s="1259"/>
      <c r="BE51" s="1259"/>
      <c r="BF51" s="1259"/>
      <c r="BG51" s="1259"/>
      <c r="BH51" s="1259"/>
      <c r="BI51" s="1259"/>
      <c r="BJ51" s="1259"/>
      <c r="BK51" s="1259"/>
      <c r="BL51" s="1259"/>
      <c r="BM51" s="1259"/>
      <c r="BN51" s="1259"/>
      <c r="BO51" s="1259"/>
      <c r="BP51" s="1258">
        <v>53.2</v>
      </c>
      <c r="BQ51" s="1258"/>
      <c r="BR51" s="1258"/>
      <c r="BS51" s="1258"/>
      <c r="BT51" s="1258"/>
      <c r="BU51" s="1258"/>
      <c r="BV51" s="1258"/>
      <c r="BW51" s="1258"/>
      <c r="BX51" s="1258">
        <v>57.2</v>
      </c>
      <c r="BY51" s="1258"/>
      <c r="BZ51" s="1258"/>
      <c r="CA51" s="1258"/>
      <c r="CB51" s="1258"/>
      <c r="CC51" s="1258"/>
      <c r="CD51" s="1258"/>
      <c r="CE51" s="1258"/>
      <c r="CF51" s="1258">
        <v>45.5</v>
      </c>
      <c r="CG51" s="1258"/>
      <c r="CH51" s="1258"/>
      <c r="CI51" s="1258"/>
      <c r="CJ51" s="1258"/>
      <c r="CK51" s="1258"/>
      <c r="CL51" s="1258"/>
      <c r="CM51" s="1258"/>
      <c r="CN51" s="1258">
        <v>41.7</v>
      </c>
      <c r="CO51" s="1258"/>
      <c r="CP51" s="1258"/>
      <c r="CQ51" s="1258"/>
      <c r="CR51" s="1258"/>
      <c r="CS51" s="1258"/>
      <c r="CT51" s="1258"/>
      <c r="CU51" s="1258"/>
      <c r="CV51" s="1258">
        <v>32.6</v>
      </c>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579</v>
      </c>
      <c r="BC53" s="1259"/>
      <c r="BD53" s="1259"/>
      <c r="BE53" s="1259"/>
      <c r="BF53" s="1259"/>
      <c r="BG53" s="1259"/>
      <c r="BH53" s="1259"/>
      <c r="BI53" s="1259"/>
      <c r="BJ53" s="1259"/>
      <c r="BK53" s="1259"/>
      <c r="BL53" s="1259"/>
      <c r="BM53" s="1259"/>
      <c r="BN53" s="1259"/>
      <c r="BO53" s="1259"/>
      <c r="BP53" s="1258">
        <v>62.3</v>
      </c>
      <c r="BQ53" s="1258"/>
      <c r="BR53" s="1258"/>
      <c r="BS53" s="1258"/>
      <c r="BT53" s="1258"/>
      <c r="BU53" s="1258"/>
      <c r="BV53" s="1258"/>
      <c r="BW53" s="1258"/>
      <c r="BX53" s="1258">
        <v>63.8</v>
      </c>
      <c r="BY53" s="1258"/>
      <c r="BZ53" s="1258"/>
      <c r="CA53" s="1258"/>
      <c r="CB53" s="1258"/>
      <c r="CC53" s="1258"/>
      <c r="CD53" s="1258"/>
      <c r="CE53" s="1258"/>
      <c r="CF53" s="1258">
        <v>64.900000000000006</v>
      </c>
      <c r="CG53" s="1258"/>
      <c r="CH53" s="1258"/>
      <c r="CI53" s="1258"/>
      <c r="CJ53" s="1258"/>
      <c r="CK53" s="1258"/>
      <c r="CL53" s="1258"/>
      <c r="CM53" s="1258"/>
      <c r="CN53" s="1258">
        <v>66.400000000000006</v>
      </c>
      <c r="CO53" s="1258"/>
      <c r="CP53" s="1258"/>
      <c r="CQ53" s="1258"/>
      <c r="CR53" s="1258"/>
      <c r="CS53" s="1258"/>
      <c r="CT53" s="1258"/>
      <c r="CU53" s="1258"/>
      <c r="CV53" s="1258">
        <v>67.599999999999994</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580</v>
      </c>
      <c r="AO55" s="1257"/>
      <c r="AP55" s="1257"/>
      <c r="AQ55" s="1257"/>
      <c r="AR55" s="1257"/>
      <c r="AS55" s="1257"/>
      <c r="AT55" s="1257"/>
      <c r="AU55" s="1257"/>
      <c r="AV55" s="1257"/>
      <c r="AW55" s="1257"/>
      <c r="AX55" s="1257"/>
      <c r="AY55" s="1257"/>
      <c r="AZ55" s="1257"/>
      <c r="BA55" s="1257"/>
      <c r="BB55" s="1259" t="s">
        <v>578</v>
      </c>
      <c r="BC55" s="1259"/>
      <c r="BD55" s="1259"/>
      <c r="BE55" s="1259"/>
      <c r="BF55" s="1259"/>
      <c r="BG55" s="1259"/>
      <c r="BH55" s="1259"/>
      <c r="BI55" s="1259"/>
      <c r="BJ55" s="1259"/>
      <c r="BK55" s="1259"/>
      <c r="BL55" s="1259"/>
      <c r="BM55" s="1259"/>
      <c r="BN55" s="1259"/>
      <c r="BO55" s="1259"/>
      <c r="BP55" s="1258">
        <v>40.4</v>
      </c>
      <c r="BQ55" s="1258"/>
      <c r="BR55" s="1258"/>
      <c r="BS55" s="1258"/>
      <c r="BT55" s="1258"/>
      <c r="BU55" s="1258"/>
      <c r="BV55" s="1258"/>
      <c r="BW55" s="1258"/>
      <c r="BX55" s="1258">
        <v>39.5</v>
      </c>
      <c r="BY55" s="1258"/>
      <c r="BZ55" s="1258"/>
      <c r="CA55" s="1258"/>
      <c r="CB55" s="1258"/>
      <c r="CC55" s="1258"/>
      <c r="CD55" s="1258"/>
      <c r="CE55" s="1258"/>
      <c r="CF55" s="1258">
        <v>19</v>
      </c>
      <c r="CG55" s="1258"/>
      <c r="CH55" s="1258"/>
      <c r="CI55" s="1258"/>
      <c r="CJ55" s="1258"/>
      <c r="CK55" s="1258"/>
      <c r="CL55" s="1258"/>
      <c r="CM55" s="1258"/>
      <c r="CN55" s="1258">
        <v>4</v>
      </c>
      <c r="CO55" s="1258"/>
      <c r="CP55" s="1258"/>
      <c r="CQ55" s="1258"/>
      <c r="CR55" s="1258"/>
      <c r="CS55" s="1258"/>
      <c r="CT55" s="1258"/>
      <c r="CU55" s="1258"/>
      <c r="CV55" s="1258">
        <v>0.4</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579</v>
      </c>
      <c r="BC57" s="1259"/>
      <c r="BD57" s="1259"/>
      <c r="BE57" s="1259"/>
      <c r="BF57" s="1259"/>
      <c r="BG57" s="1259"/>
      <c r="BH57" s="1259"/>
      <c r="BI57" s="1259"/>
      <c r="BJ57" s="1259"/>
      <c r="BK57" s="1259"/>
      <c r="BL57" s="1259"/>
      <c r="BM57" s="1259"/>
      <c r="BN57" s="1259"/>
      <c r="BO57" s="1259"/>
      <c r="BP57" s="1258">
        <v>58.4</v>
      </c>
      <c r="BQ57" s="1258"/>
      <c r="BR57" s="1258"/>
      <c r="BS57" s="1258"/>
      <c r="BT57" s="1258"/>
      <c r="BU57" s="1258"/>
      <c r="BV57" s="1258"/>
      <c r="BW57" s="1258"/>
      <c r="BX57" s="1258">
        <v>59.1</v>
      </c>
      <c r="BY57" s="1258"/>
      <c r="BZ57" s="1258"/>
      <c r="CA57" s="1258"/>
      <c r="CB57" s="1258"/>
      <c r="CC57" s="1258"/>
      <c r="CD57" s="1258"/>
      <c r="CE57" s="1258"/>
      <c r="CF57" s="1258">
        <v>61.7</v>
      </c>
      <c r="CG57" s="1258"/>
      <c r="CH57" s="1258"/>
      <c r="CI57" s="1258"/>
      <c r="CJ57" s="1258"/>
      <c r="CK57" s="1258"/>
      <c r="CL57" s="1258"/>
      <c r="CM57" s="1258"/>
      <c r="CN57" s="1258">
        <v>63.5</v>
      </c>
      <c r="CO57" s="1258"/>
      <c r="CP57" s="1258"/>
      <c r="CQ57" s="1258"/>
      <c r="CR57" s="1258"/>
      <c r="CS57" s="1258"/>
      <c r="CT57" s="1258"/>
      <c r="CU57" s="1258"/>
      <c r="CV57" s="1258">
        <v>64.400000000000006</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581</v>
      </c>
    </row>
    <row r="64" spans="1:109" x14ac:dyDescent="0.15">
      <c r="B64" s="372"/>
      <c r="G64" s="379"/>
      <c r="I64" s="392"/>
      <c r="J64" s="392"/>
      <c r="K64" s="392"/>
      <c r="L64" s="392"/>
      <c r="M64" s="392"/>
      <c r="N64" s="393"/>
      <c r="AM64" s="379"/>
      <c r="AN64" s="379" t="s">
        <v>575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0" t="s">
        <v>583</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576</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530</v>
      </c>
      <c r="BQ72" s="1257"/>
      <c r="BR72" s="1257"/>
      <c r="BS72" s="1257"/>
      <c r="BT72" s="1257"/>
      <c r="BU72" s="1257"/>
      <c r="BV72" s="1257"/>
      <c r="BW72" s="1257"/>
      <c r="BX72" s="1257" t="s">
        <v>531</v>
      </c>
      <c r="BY72" s="1257"/>
      <c r="BZ72" s="1257"/>
      <c r="CA72" s="1257"/>
      <c r="CB72" s="1257"/>
      <c r="CC72" s="1257"/>
      <c r="CD72" s="1257"/>
      <c r="CE72" s="1257"/>
      <c r="CF72" s="1257" t="s">
        <v>532</v>
      </c>
      <c r="CG72" s="1257"/>
      <c r="CH72" s="1257"/>
      <c r="CI72" s="1257"/>
      <c r="CJ72" s="1257"/>
      <c r="CK72" s="1257"/>
      <c r="CL72" s="1257"/>
      <c r="CM72" s="1257"/>
      <c r="CN72" s="1257" t="s">
        <v>533</v>
      </c>
      <c r="CO72" s="1257"/>
      <c r="CP72" s="1257"/>
      <c r="CQ72" s="1257"/>
      <c r="CR72" s="1257"/>
      <c r="CS72" s="1257"/>
      <c r="CT72" s="1257"/>
      <c r="CU72" s="1257"/>
      <c r="CV72" s="1257" t="s">
        <v>534</v>
      </c>
      <c r="CW72" s="1257"/>
      <c r="CX72" s="1257"/>
      <c r="CY72" s="1257"/>
      <c r="CZ72" s="1257"/>
      <c r="DA72" s="1257"/>
      <c r="DB72" s="1257"/>
      <c r="DC72" s="1257"/>
    </row>
    <row r="73" spans="2:107" x14ac:dyDescent="0.15">
      <c r="B73" s="372"/>
      <c r="G73" s="1270"/>
      <c r="H73" s="1270"/>
      <c r="I73" s="1270"/>
      <c r="J73" s="1270"/>
      <c r="K73" s="1273"/>
      <c r="L73" s="1273"/>
      <c r="M73" s="1273"/>
      <c r="N73" s="1273"/>
      <c r="AM73" s="381"/>
      <c r="AN73" s="1259" t="s">
        <v>577</v>
      </c>
      <c r="AO73" s="1259"/>
      <c r="AP73" s="1259"/>
      <c r="AQ73" s="1259"/>
      <c r="AR73" s="1259"/>
      <c r="AS73" s="1259"/>
      <c r="AT73" s="1259"/>
      <c r="AU73" s="1259"/>
      <c r="AV73" s="1259"/>
      <c r="AW73" s="1259"/>
      <c r="AX73" s="1259"/>
      <c r="AY73" s="1259"/>
      <c r="AZ73" s="1259"/>
      <c r="BA73" s="1259"/>
      <c r="BB73" s="1259" t="s">
        <v>578</v>
      </c>
      <c r="BC73" s="1259"/>
      <c r="BD73" s="1259"/>
      <c r="BE73" s="1259"/>
      <c r="BF73" s="1259"/>
      <c r="BG73" s="1259"/>
      <c r="BH73" s="1259"/>
      <c r="BI73" s="1259"/>
      <c r="BJ73" s="1259"/>
      <c r="BK73" s="1259"/>
      <c r="BL73" s="1259"/>
      <c r="BM73" s="1259"/>
      <c r="BN73" s="1259"/>
      <c r="BO73" s="1259"/>
      <c r="BP73" s="1258">
        <v>53.2</v>
      </c>
      <c r="BQ73" s="1258"/>
      <c r="BR73" s="1258"/>
      <c r="BS73" s="1258"/>
      <c r="BT73" s="1258"/>
      <c r="BU73" s="1258"/>
      <c r="BV73" s="1258"/>
      <c r="BW73" s="1258"/>
      <c r="BX73" s="1258">
        <v>57.2</v>
      </c>
      <c r="BY73" s="1258"/>
      <c r="BZ73" s="1258"/>
      <c r="CA73" s="1258"/>
      <c r="CB73" s="1258"/>
      <c r="CC73" s="1258"/>
      <c r="CD73" s="1258"/>
      <c r="CE73" s="1258"/>
      <c r="CF73" s="1258">
        <v>45.5</v>
      </c>
      <c r="CG73" s="1258"/>
      <c r="CH73" s="1258"/>
      <c r="CI73" s="1258"/>
      <c r="CJ73" s="1258"/>
      <c r="CK73" s="1258"/>
      <c r="CL73" s="1258"/>
      <c r="CM73" s="1258"/>
      <c r="CN73" s="1258">
        <v>41.7</v>
      </c>
      <c r="CO73" s="1258"/>
      <c r="CP73" s="1258"/>
      <c r="CQ73" s="1258"/>
      <c r="CR73" s="1258"/>
      <c r="CS73" s="1258"/>
      <c r="CT73" s="1258"/>
      <c r="CU73" s="1258"/>
      <c r="CV73" s="1258">
        <v>32.6</v>
      </c>
      <c r="CW73" s="1258"/>
      <c r="CX73" s="1258"/>
      <c r="CY73" s="1258"/>
      <c r="CZ73" s="1258"/>
      <c r="DA73" s="1258"/>
      <c r="DB73" s="1258"/>
      <c r="DC73" s="1258"/>
    </row>
    <row r="74" spans="2:107" x14ac:dyDescent="0.15">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582</v>
      </c>
      <c r="BC75" s="1259"/>
      <c r="BD75" s="1259"/>
      <c r="BE75" s="1259"/>
      <c r="BF75" s="1259"/>
      <c r="BG75" s="1259"/>
      <c r="BH75" s="1259"/>
      <c r="BI75" s="1259"/>
      <c r="BJ75" s="1259"/>
      <c r="BK75" s="1259"/>
      <c r="BL75" s="1259"/>
      <c r="BM75" s="1259"/>
      <c r="BN75" s="1259"/>
      <c r="BO75" s="1259"/>
      <c r="BP75" s="1258">
        <v>9.9</v>
      </c>
      <c r="BQ75" s="1258"/>
      <c r="BR75" s="1258"/>
      <c r="BS75" s="1258"/>
      <c r="BT75" s="1258"/>
      <c r="BU75" s="1258"/>
      <c r="BV75" s="1258"/>
      <c r="BW75" s="1258"/>
      <c r="BX75" s="1258">
        <v>9.3000000000000007</v>
      </c>
      <c r="BY75" s="1258"/>
      <c r="BZ75" s="1258"/>
      <c r="CA75" s="1258"/>
      <c r="CB75" s="1258"/>
      <c r="CC75" s="1258"/>
      <c r="CD75" s="1258"/>
      <c r="CE75" s="1258"/>
      <c r="CF75" s="1258">
        <v>8.9</v>
      </c>
      <c r="CG75" s="1258"/>
      <c r="CH75" s="1258"/>
      <c r="CI75" s="1258"/>
      <c r="CJ75" s="1258"/>
      <c r="CK75" s="1258"/>
      <c r="CL75" s="1258"/>
      <c r="CM75" s="1258"/>
      <c r="CN75" s="1258">
        <v>8.9</v>
      </c>
      <c r="CO75" s="1258"/>
      <c r="CP75" s="1258"/>
      <c r="CQ75" s="1258"/>
      <c r="CR75" s="1258"/>
      <c r="CS75" s="1258"/>
      <c r="CT75" s="1258"/>
      <c r="CU75" s="1258"/>
      <c r="CV75" s="1258">
        <v>9.1</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3"/>
      <c r="L77" s="1273"/>
      <c r="M77" s="1273"/>
      <c r="N77" s="1273"/>
      <c r="AN77" s="1257" t="s">
        <v>580</v>
      </c>
      <c r="AO77" s="1257"/>
      <c r="AP77" s="1257"/>
      <c r="AQ77" s="1257"/>
      <c r="AR77" s="1257"/>
      <c r="AS77" s="1257"/>
      <c r="AT77" s="1257"/>
      <c r="AU77" s="1257"/>
      <c r="AV77" s="1257"/>
      <c r="AW77" s="1257"/>
      <c r="AX77" s="1257"/>
      <c r="AY77" s="1257"/>
      <c r="AZ77" s="1257"/>
      <c r="BA77" s="1257"/>
      <c r="BB77" s="1259" t="s">
        <v>578</v>
      </c>
      <c r="BC77" s="1259"/>
      <c r="BD77" s="1259"/>
      <c r="BE77" s="1259"/>
      <c r="BF77" s="1259"/>
      <c r="BG77" s="1259"/>
      <c r="BH77" s="1259"/>
      <c r="BI77" s="1259"/>
      <c r="BJ77" s="1259"/>
      <c r="BK77" s="1259"/>
      <c r="BL77" s="1259"/>
      <c r="BM77" s="1259"/>
      <c r="BN77" s="1259"/>
      <c r="BO77" s="1259"/>
      <c r="BP77" s="1258">
        <v>40.4</v>
      </c>
      <c r="BQ77" s="1258"/>
      <c r="BR77" s="1258"/>
      <c r="BS77" s="1258"/>
      <c r="BT77" s="1258"/>
      <c r="BU77" s="1258"/>
      <c r="BV77" s="1258"/>
      <c r="BW77" s="1258"/>
      <c r="BX77" s="1258">
        <v>39.5</v>
      </c>
      <c r="BY77" s="1258"/>
      <c r="BZ77" s="1258"/>
      <c r="CA77" s="1258"/>
      <c r="CB77" s="1258"/>
      <c r="CC77" s="1258"/>
      <c r="CD77" s="1258"/>
      <c r="CE77" s="1258"/>
      <c r="CF77" s="1258">
        <v>19</v>
      </c>
      <c r="CG77" s="1258"/>
      <c r="CH77" s="1258"/>
      <c r="CI77" s="1258"/>
      <c r="CJ77" s="1258"/>
      <c r="CK77" s="1258"/>
      <c r="CL77" s="1258"/>
      <c r="CM77" s="1258"/>
      <c r="CN77" s="1258">
        <v>4</v>
      </c>
      <c r="CO77" s="1258"/>
      <c r="CP77" s="1258"/>
      <c r="CQ77" s="1258"/>
      <c r="CR77" s="1258"/>
      <c r="CS77" s="1258"/>
      <c r="CT77" s="1258"/>
      <c r="CU77" s="1258"/>
      <c r="CV77" s="1258">
        <v>0.4</v>
      </c>
      <c r="CW77" s="1258"/>
      <c r="CX77" s="1258"/>
      <c r="CY77" s="1258"/>
      <c r="CZ77" s="1258"/>
      <c r="DA77" s="1258"/>
      <c r="DB77" s="1258"/>
      <c r="DC77" s="1258"/>
    </row>
    <row r="78" spans="2:107" x14ac:dyDescent="0.15">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582</v>
      </c>
      <c r="BC79" s="1259"/>
      <c r="BD79" s="1259"/>
      <c r="BE79" s="1259"/>
      <c r="BF79" s="1259"/>
      <c r="BG79" s="1259"/>
      <c r="BH79" s="1259"/>
      <c r="BI79" s="1259"/>
      <c r="BJ79" s="1259"/>
      <c r="BK79" s="1259"/>
      <c r="BL79" s="1259"/>
      <c r="BM79" s="1259"/>
      <c r="BN79" s="1259"/>
      <c r="BO79" s="1259"/>
      <c r="BP79" s="1258">
        <v>7</v>
      </c>
      <c r="BQ79" s="1258"/>
      <c r="BR79" s="1258"/>
      <c r="BS79" s="1258"/>
      <c r="BT79" s="1258"/>
      <c r="BU79" s="1258"/>
      <c r="BV79" s="1258"/>
      <c r="BW79" s="1258"/>
      <c r="BX79" s="1258">
        <v>6.9</v>
      </c>
      <c r="BY79" s="1258"/>
      <c r="BZ79" s="1258"/>
      <c r="CA79" s="1258"/>
      <c r="CB79" s="1258"/>
      <c r="CC79" s="1258"/>
      <c r="CD79" s="1258"/>
      <c r="CE79" s="1258"/>
      <c r="CF79" s="1258">
        <v>8</v>
      </c>
      <c r="CG79" s="1258"/>
      <c r="CH79" s="1258"/>
      <c r="CI79" s="1258"/>
      <c r="CJ79" s="1258"/>
      <c r="CK79" s="1258"/>
      <c r="CL79" s="1258"/>
      <c r="CM79" s="1258"/>
      <c r="CN79" s="1258">
        <v>8</v>
      </c>
      <c r="CO79" s="1258"/>
      <c r="CP79" s="1258"/>
      <c r="CQ79" s="1258"/>
      <c r="CR79" s="1258"/>
      <c r="CS79" s="1258"/>
      <c r="CT79" s="1258"/>
      <c r="CU79" s="1258"/>
      <c r="CV79" s="1258">
        <v>8.3000000000000007</v>
      </c>
      <c r="CW79" s="1258"/>
      <c r="CX79" s="1258"/>
      <c r="CY79" s="1258"/>
      <c r="CZ79" s="1258"/>
      <c r="DA79" s="1258"/>
      <c r="DB79" s="1258"/>
      <c r="DC79" s="1258"/>
    </row>
    <row r="80" spans="2:107" x14ac:dyDescent="0.15">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dEy8aNun+UVarYvxRe4NxInxkDnCxSQc1C/dqh3bQw8Kz9c5QugrThpfQFr26ZTMtPVWk85hpaYo8n7qyfafCQ==" saltValue="aDVzR9Gsaj3eEK/jcCMy3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9144D-DED8-4AE4-926A-F542AFC4A152}">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0sBuQ2sE8mKVOR5BJj8lYsEGbzvVo9AoJ7x4m7ptTx7v6zfVGjHvi4lCKwQPb2M8mElO5f1UsP2Yc7kVLyv2qQ==" saltValue="85aP7XNQvYnjPwtzTNas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77799-D3B2-47F0-A0B0-34A40BAD8374}">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uiNWdusWcFKEHygIlwFZzsAqtxY5mMBQbvbjYLd8sHLJztyhD8jJ5I7fEQmatwzW6+kEPSrhL3l/vF47wqswrg==" saltValue="QB5/1XRFZgywczWF/19xq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529</v>
      </c>
      <c r="G2" s="151"/>
      <c r="H2" s="152"/>
    </row>
    <row r="3" spans="1:8" x14ac:dyDescent="0.15">
      <c r="A3" s="148" t="s">
        <v>522</v>
      </c>
      <c r="B3" s="153"/>
      <c r="C3" s="154"/>
      <c r="D3" s="155">
        <v>79922</v>
      </c>
      <c r="E3" s="156"/>
      <c r="F3" s="157">
        <v>71604</v>
      </c>
      <c r="G3" s="158"/>
      <c r="H3" s="159"/>
    </row>
    <row r="4" spans="1:8" x14ac:dyDescent="0.15">
      <c r="A4" s="160"/>
      <c r="B4" s="161"/>
      <c r="C4" s="162"/>
      <c r="D4" s="163">
        <v>35752</v>
      </c>
      <c r="E4" s="164"/>
      <c r="F4" s="165">
        <v>45121</v>
      </c>
      <c r="G4" s="166"/>
      <c r="H4" s="167"/>
    </row>
    <row r="5" spans="1:8" x14ac:dyDescent="0.15">
      <c r="A5" s="148" t="s">
        <v>524</v>
      </c>
      <c r="B5" s="153"/>
      <c r="C5" s="154"/>
      <c r="D5" s="155">
        <v>77579</v>
      </c>
      <c r="E5" s="156"/>
      <c r="F5" s="157">
        <v>67009</v>
      </c>
      <c r="G5" s="158"/>
      <c r="H5" s="159"/>
    </row>
    <row r="6" spans="1:8" x14ac:dyDescent="0.15">
      <c r="A6" s="160"/>
      <c r="B6" s="161"/>
      <c r="C6" s="162"/>
      <c r="D6" s="163">
        <v>35771</v>
      </c>
      <c r="E6" s="164"/>
      <c r="F6" s="165">
        <v>43028</v>
      </c>
      <c r="G6" s="166"/>
      <c r="H6" s="167"/>
    </row>
    <row r="7" spans="1:8" x14ac:dyDescent="0.15">
      <c r="A7" s="148" t="s">
        <v>525</v>
      </c>
      <c r="B7" s="153"/>
      <c r="C7" s="154"/>
      <c r="D7" s="155">
        <v>97282</v>
      </c>
      <c r="E7" s="156"/>
      <c r="F7" s="157">
        <v>71871</v>
      </c>
      <c r="G7" s="158"/>
      <c r="H7" s="159"/>
    </row>
    <row r="8" spans="1:8" x14ac:dyDescent="0.15">
      <c r="A8" s="160"/>
      <c r="B8" s="161"/>
      <c r="C8" s="162"/>
      <c r="D8" s="163">
        <v>33458</v>
      </c>
      <c r="E8" s="164"/>
      <c r="F8" s="165">
        <v>38232</v>
      </c>
      <c r="G8" s="166"/>
      <c r="H8" s="167"/>
    </row>
    <row r="9" spans="1:8" x14ac:dyDescent="0.15">
      <c r="A9" s="148" t="s">
        <v>526</v>
      </c>
      <c r="B9" s="153"/>
      <c r="C9" s="154"/>
      <c r="D9" s="155">
        <v>62620</v>
      </c>
      <c r="E9" s="156"/>
      <c r="F9" s="157">
        <v>71807</v>
      </c>
      <c r="G9" s="158"/>
      <c r="H9" s="159"/>
    </row>
    <row r="10" spans="1:8" x14ac:dyDescent="0.15">
      <c r="A10" s="160"/>
      <c r="B10" s="161"/>
      <c r="C10" s="162"/>
      <c r="D10" s="163">
        <v>29237</v>
      </c>
      <c r="E10" s="164"/>
      <c r="F10" s="165">
        <v>37333</v>
      </c>
      <c r="G10" s="166"/>
      <c r="H10" s="167"/>
    </row>
    <row r="11" spans="1:8" x14ac:dyDescent="0.15">
      <c r="A11" s="148" t="s">
        <v>527</v>
      </c>
      <c r="B11" s="153"/>
      <c r="C11" s="154"/>
      <c r="D11" s="155">
        <v>79855</v>
      </c>
      <c r="E11" s="156"/>
      <c r="F11" s="157">
        <v>80821</v>
      </c>
      <c r="G11" s="158"/>
      <c r="H11" s="159"/>
    </row>
    <row r="12" spans="1:8" x14ac:dyDescent="0.15">
      <c r="A12" s="160"/>
      <c r="B12" s="161"/>
      <c r="C12" s="168"/>
      <c r="D12" s="163">
        <v>40922</v>
      </c>
      <c r="E12" s="164"/>
      <c r="F12" s="165">
        <v>49586</v>
      </c>
      <c r="G12" s="166"/>
      <c r="H12" s="167"/>
    </row>
    <row r="13" spans="1:8" x14ac:dyDescent="0.15">
      <c r="A13" s="148"/>
      <c r="B13" s="153"/>
      <c r="C13" s="169"/>
      <c r="D13" s="170">
        <v>79452</v>
      </c>
      <c r="E13" s="171"/>
      <c r="F13" s="172">
        <v>72622</v>
      </c>
      <c r="G13" s="173"/>
      <c r="H13" s="159"/>
    </row>
    <row r="14" spans="1:8" x14ac:dyDescent="0.15">
      <c r="A14" s="160"/>
      <c r="B14" s="161"/>
      <c r="C14" s="162"/>
      <c r="D14" s="163">
        <v>35028</v>
      </c>
      <c r="E14" s="164"/>
      <c r="F14" s="165">
        <v>42660</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8.8800000000000008</v>
      </c>
      <c r="C19" s="174">
        <f>ROUND(VALUE(SUBSTITUTE(実質収支比率等に係る経年分析!G$48,"▲","-")),2)</f>
        <v>9.76</v>
      </c>
      <c r="D19" s="174">
        <f>ROUND(VALUE(SUBSTITUTE(実質収支比率等に係る経年分析!H$48,"▲","-")),2)</f>
        <v>12.19</v>
      </c>
      <c r="E19" s="174">
        <f>ROUND(VALUE(SUBSTITUTE(実質収支比率等に係る経年分析!I$48,"▲","-")),2)</f>
        <v>10</v>
      </c>
      <c r="F19" s="174">
        <f>ROUND(VALUE(SUBSTITUTE(実質収支比率等に係る経年分析!J$48,"▲","-")),2)</f>
        <v>8.74</v>
      </c>
    </row>
    <row r="20" spans="1:11" x14ac:dyDescent="0.15">
      <c r="A20" s="174" t="s">
        <v>53</v>
      </c>
      <c r="B20" s="174">
        <f>ROUND(VALUE(SUBSTITUTE(実質収支比率等に係る経年分析!F$47,"▲","-")),2)</f>
        <v>17.850000000000001</v>
      </c>
      <c r="C20" s="174">
        <f>ROUND(VALUE(SUBSTITUTE(実質収支比率等に係る経年分析!G$47,"▲","-")),2)</f>
        <v>13.94</v>
      </c>
      <c r="D20" s="174">
        <f>ROUND(VALUE(SUBSTITUTE(実質収支比率等に係る経年分析!H$47,"▲","-")),2)</f>
        <v>18.37</v>
      </c>
      <c r="E20" s="174">
        <f>ROUND(VALUE(SUBSTITUTE(実質収支比率等に係る経年分析!I$47,"▲","-")),2)</f>
        <v>19.920000000000002</v>
      </c>
      <c r="F20" s="174">
        <f>ROUND(VALUE(SUBSTITUTE(実質収支比率等に係る経年分析!J$47,"▲","-")),2)</f>
        <v>20.62</v>
      </c>
    </row>
    <row r="21" spans="1:11" x14ac:dyDescent="0.15">
      <c r="A21" s="174" t="s">
        <v>54</v>
      </c>
      <c r="B21" s="174">
        <f>IF(ISNUMBER(VALUE(SUBSTITUTE(実質収支比率等に係る経年分析!F$49,"▲","-"))),ROUND(VALUE(SUBSTITUTE(実質収支比率等に係る経年分析!F$49,"▲","-")),2),NA())</f>
        <v>-4.2300000000000004</v>
      </c>
      <c r="C21" s="174">
        <f>IF(ISNUMBER(VALUE(SUBSTITUTE(実質収支比率等に係る経年分析!G$49,"▲","-"))),ROUND(VALUE(SUBSTITUTE(実質収支比率等に係る経年分析!G$49,"▲","-")),2),NA())</f>
        <v>-2.4700000000000002</v>
      </c>
      <c r="D21" s="174">
        <f>IF(ISNUMBER(VALUE(SUBSTITUTE(実質収支比率等に係る経年分析!H$49,"▲","-"))),ROUND(VALUE(SUBSTITUTE(実質収支比率等に係る経年分析!H$49,"▲","-")),2),NA())</f>
        <v>7.59</v>
      </c>
      <c r="E21" s="174">
        <f>IF(ISNUMBER(VALUE(SUBSTITUTE(実質収支比率等に係る経年分析!I$49,"▲","-"))),ROUND(VALUE(SUBSTITUTE(実質収支比率等に係る経年分析!I$49,"▲","-")),2),NA())</f>
        <v>-1.74</v>
      </c>
      <c r="F21" s="174">
        <f>IF(ISNUMBER(VALUE(SUBSTITUTE(実質収支比率等に係る経年分析!J$49,"▲","-"))),ROUND(VALUE(SUBSTITUTE(実質収支比率等に係る経年分析!J$49,"▲","-")),2),NA())</f>
        <v>-0.27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0.14000000000000001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1.0900000000000001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国民健康保険特別会計（直営診療施設勘定）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国民健康保険特別会計（事業勘定）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1.1200000000000001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0.77</v>
      </c>
    </row>
    <row r="32" spans="1:11" x14ac:dyDescent="0.15">
      <c r="A32" s="175" t="str">
        <f>IF(連結実質赤字比率に係る赤字・黒字の構成分析!C$38="",NA(),連結実質赤字比率に係る赤字・黒字の構成分析!C$38)</f>
        <v>工業団地造成事業会計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0.56999999999999995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0.78</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4.68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3.96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3.15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2.52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1.94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2.97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2.2000000000000002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8.8800000000000008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9.76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12.18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9.99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8.74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17.37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18.23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17.37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16.899999999999999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2844</v>
      </c>
      <c r="E42" s="176"/>
      <c r="F42" s="176"/>
      <c r="G42" s="176">
        <f>'実質公債費比率（分子）の構造'!L$52</f>
        <v>2887</v>
      </c>
      <c r="H42" s="176"/>
      <c r="I42" s="176"/>
      <c r="J42" s="176">
        <f>'実質公債費比率（分子）の構造'!M$52</f>
        <v>2845</v>
      </c>
      <c r="K42" s="176"/>
      <c r="L42" s="176"/>
      <c r="M42" s="176">
        <f>'実質公債費比率（分子）の構造'!N$52</f>
        <v>2829</v>
      </c>
      <c r="N42" s="176"/>
      <c r="O42" s="176"/>
      <c r="P42" s="176">
        <f>'実質公債費比率（分子）の構造'!O$52</f>
        <v>2762</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1</v>
      </c>
      <c r="L43" s="176"/>
      <c r="M43" s="176"/>
      <c r="N43" s="176">
        <f>'実質公債費比率（分子）の構造'!O$51</f>
        <v>1</v>
      </c>
      <c r="O43" s="176"/>
      <c r="P43" s="176"/>
    </row>
    <row r="44" spans="1:16" x14ac:dyDescent="0.15">
      <c r="A44" s="176" t="s">
        <v>62</v>
      </c>
      <c r="B44" s="176">
        <f>'実質公債費比率（分子）の構造'!K$50</f>
        <v>219</v>
      </c>
      <c r="C44" s="176"/>
      <c r="D44" s="176"/>
      <c r="E44" s="176">
        <f>'実質公債費比率（分子）の構造'!L$50</f>
        <v>191</v>
      </c>
      <c r="F44" s="176"/>
      <c r="G44" s="176"/>
      <c r="H44" s="176">
        <f>'実質公債費比率（分子）の構造'!M$50</f>
        <v>158</v>
      </c>
      <c r="I44" s="176"/>
      <c r="J44" s="176"/>
      <c r="K44" s="176">
        <f>'実質公債費比率（分子）の構造'!N$50</f>
        <v>132</v>
      </c>
      <c r="L44" s="176"/>
      <c r="M44" s="176"/>
      <c r="N44" s="176">
        <f>'実質公債費比率（分子）の構造'!O$50</f>
        <v>105</v>
      </c>
      <c r="O44" s="176"/>
      <c r="P44" s="176"/>
    </row>
    <row r="45" spans="1:16" x14ac:dyDescent="0.15">
      <c r="A45" s="176" t="s">
        <v>63</v>
      </c>
      <c r="B45" s="176">
        <f>'実質公債費比率（分子）の構造'!K$49</f>
        <v>209</v>
      </c>
      <c r="C45" s="176"/>
      <c r="D45" s="176"/>
      <c r="E45" s="176">
        <f>'実質公債費比率（分子）の構造'!L$49</f>
        <v>116</v>
      </c>
      <c r="F45" s="176"/>
      <c r="G45" s="176"/>
      <c r="H45" s="176">
        <f>'実質公債費比率（分子）の構造'!M$49</f>
        <v>109</v>
      </c>
      <c r="I45" s="176"/>
      <c r="J45" s="176"/>
      <c r="K45" s="176">
        <f>'実質公債費比率（分子）の構造'!N$49</f>
        <v>113</v>
      </c>
      <c r="L45" s="176"/>
      <c r="M45" s="176"/>
      <c r="N45" s="176">
        <f>'実質公債費比率（分子）の構造'!O$49</f>
        <v>107</v>
      </c>
      <c r="O45" s="176"/>
      <c r="P45" s="176"/>
    </row>
    <row r="46" spans="1:16" x14ac:dyDescent="0.15">
      <c r="A46" s="176" t="s">
        <v>64</v>
      </c>
      <c r="B46" s="176">
        <f>'実質公債費比率（分子）の構造'!K$48</f>
        <v>640</v>
      </c>
      <c r="C46" s="176"/>
      <c r="D46" s="176"/>
      <c r="E46" s="176">
        <f>'実質公債費比率（分子）の構造'!L$48</f>
        <v>623</v>
      </c>
      <c r="F46" s="176"/>
      <c r="G46" s="176"/>
      <c r="H46" s="176">
        <f>'実質公債費比率（分子）の構造'!M$48</f>
        <v>615</v>
      </c>
      <c r="I46" s="176"/>
      <c r="J46" s="176"/>
      <c r="K46" s="176">
        <f>'実質公債費比率（分子）の構造'!N$48</f>
        <v>632</v>
      </c>
      <c r="L46" s="176"/>
      <c r="M46" s="176"/>
      <c r="N46" s="176">
        <f>'実質公債費比率（分子）の構造'!O$48</f>
        <v>594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3121</v>
      </c>
      <c r="C49" s="176"/>
      <c r="D49" s="176"/>
      <c r="E49" s="176">
        <f>'実質公債費比率（分子）の構造'!L$45</f>
        <v>3178</v>
      </c>
      <c r="F49" s="176"/>
      <c r="G49" s="176"/>
      <c r="H49" s="176">
        <f>'実質公債費比率（分子）の構造'!M$45</f>
        <v>3215</v>
      </c>
      <c r="I49" s="176"/>
      <c r="J49" s="176"/>
      <c r="K49" s="176">
        <f>'実質公債費比率（分子）の構造'!N$45</f>
        <v>3314</v>
      </c>
      <c r="L49" s="176"/>
      <c r="M49" s="176"/>
      <c r="N49" s="176">
        <f>'実質公債費比率（分子）の構造'!O$45</f>
        <v>3294</v>
      </c>
      <c r="O49" s="176"/>
      <c r="P49" s="176"/>
    </row>
    <row r="50" spans="1:16" x14ac:dyDescent="0.15">
      <c r="A50" s="176" t="s">
        <v>67</v>
      </c>
      <c r="B50" s="176" t="e">
        <f>NA()</f>
        <v>#N/A</v>
      </c>
      <c r="C50" s="176">
        <f>IF(ISNUMBER('実質公債費比率（分子）の構造'!K$53),'実質公債費比率（分子）の構造'!K$53,NA())</f>
        <v>1345</v>
      </c>
      <c r="D50" s="176" t="e">
        <f>NA()</f>
        <v>#N/A</v>
      </c>
      <c r="E50" s="176" t="e">
        <f>NA()</f>
        <v>#N/A</v>
      </c>
      <c r="F50" s="176">
        <f>IF(ISNUMBER('実質公債費比率（分子）の構造'!L$53),'実質公債費比率（分子）の構造'!L$53,NA())</f>
        <v>1221</v>
      </c>
      <c r="G50" s="176" t="e">
        <f>NA()</f>
        <v>#N/A</v>
      </c>
      <c r="H50" s="176" t="e">
        <f>NA()</f>
        <v>#N/A</v>
      </c>
      <c r="I50" s="176">
        <f>IF(ISNUMBER('実質公債費比率（分子）の構造'!M$53),'実質公債費比率（分子）の構造'!M$53,NA())</f>
        <v>1252</v>
      </c>
      <c r="J50" s="176" t="e">
        <f>NA()</f>
        <v>#N/A</v>
      </c>
      <c r="K50" s="176" t="e">
        <f>NA()</f>
        <v>#N/A</v>
      </c>
      <c r="L50" s="176">
        <f>IF(ISNUMBER('実質公債費比率（分子）の構造'!N$53),'実質公債費比率（分子）の構造'!N$53,NA())</f>
        <v>1363</v>
      </c>
      <c r="M50" s="176" t="e">
        <f>NA()</f>
        <v>#N/A</v>
      </c>
      <c r="N50" s="176" t="e">
        <f>NA()</f>
        <v>#N/A</v>
      </c>
      <c r="O50" s="176">
        <f>IF(ISNUMBER('実質公債費比率（分子）の構造'!O$53),'実質公債費比率（分子）の構造'!O$53,NA())</f>
        <v>1339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28741</v>
      </c>
      <c r="E56" s="175"/>
      <c r="F56" s="175"/>
      <c r="G56" s="175">
        <f>'将来負担比率（分子）の構造'!J$52</f>
        <v>28456</v>
      </c>
      <c r="H56" s="175"/>
      <c r="I56" s="175"/>
      <c r="J56" s="175">
        <f>'将来負担比率（分子）の構造'!K$52</f>
        <v>28083</v>
      </c>
      <c r="K56" s="175"/>
      <c r="L56" s="175"/>
      <c r="M56" s="175">
        <f>'将来負担比率（分子）の構造'!L$52</f>
        <v>27665</v>
      </c>
      <c r="N56" s="175"/>
      <c r="O56" s="175"/>
      <c r="P56" s="175">
        <f>'将来負担比率（分子）の構造'!M$52</f>
        <v>27095</v>
      </c>
    </row>
    <row r="57" spans="1:16" x14ac:dyDescent="0.15">
      <c r="A57" s="175" t="s">
        <v>42</v>
      </c>
      <c r="B57" s="175"/>
      <c r="C57" s="175"/>
      <c r="D57" s="175">
        <f>'将来負担比率（分子）の構造'!I$51</f>
        <v>582</v>
      </c>
      <c r="E57" s="175"/>
      <c r="F57" s="175"/>
      <c r="G57" s="175">
        <f>'将来負担比率（分子）の構造'!J$51</f>
        <v>508</v>
      </c>
      <c r="H57" s="175"/>
      <c r="I57" s="175"/>
      <c r="J57" s="175">
        <f>'将来負担比率（分子）の構造'!K$51</f>
        <v>452</v>
      </c>
      <c r="K57" s="175"/>
      <c r="L57" s="175"/>
      <c r="M57" s="175">
        <f>'将来負担比率（分子）の構造'!L$51</f>
        <v>420</v>
      </c>
      <c r="N57" s="175"/>
      <c r="O57" s="175"/>
      <c r="P57" s="175">
        <f>'将来負担比率（分子）の構造'!M$51</f>
        <v>387</v>
      </c>
    </row>
    <row r="58" spans="1:16" x14ac:dyDescent="0.15">
      <c r="A58" s="175" t="s">
        <v>41</v>
      </c>
      <c r="B58" s="175"/>
      <c r="C58" s="175"/>
      <c r="D58" s="175">
        <f>'将来負担比率（分子）の構造'!I$50</f>
        <v>8597</v>
      </c>
      <c r="E58" s="175"/>
      <c r="F58" s="175"/>
      <c r="G58" s="175">
        <f>'将来負担比率（分子）の構造'!J$50</f>
        <v>7867</v>
      </c>
      <c r="H58" s="175"/>
      <c r="I58" s="175"/>
      <c r="J58" s="175">
        <f>'将来負担比率（分子）の構造'!K$50</f>
        <v>9255</v>
      </c>
      <c r="K58" s="175"/>
      <c r="L58" s="175"/>
      <c r="M58" s="175">
        <f>'将来負担比率（分子）の構造'!L$50</f>
        <v>9476</v>
      </c>
      <c r="N58" s="175"/>
      <c r="O58" s="175"/>
      <c r="P58" s="175">
        <f>'将来負担比率（分子）の構造'!M$50</f>
        <v>9671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3580</v>
      </c>
      <c r="C62" s="175"/>
      <c r="D62" s="175"/>
      <c r="E62" s="175">
        <f>'将来負担比率（分子）の構造'!J$45</f>
        <v>3289</v>
      </c>
      <c r="F62" s="175"/>
      <c r="G62" s="175"/>
      <c r="H62" s="175">
        <f>'将来負担比率（分子）の構造'!K$45</f>
        <v>3193</v>
      </c>
      <c r="I62" s="175"/>
      <c r="J62" s="175"/>
      <c r="K62" s="175">
        <f>'将来負担比率（分子）の構造'!L$45</f>
        <v>3148</v>
      </c>
      <c r="L62" s="175"/>
      <c r="M62" s="175"/>
      <c r="N62" s="175">
        <f>'将来負担比率（分子）の構造'!M$45</f>
        <v>3103</v>
      </c>
      <c r="O62" s="175"/>
      <c r="P62" s="175"/>
    </row>
    <row r="63" spans="1:16" x14ac:dyDescent="0.15">
      <c r="A63" s="175" t="s">
        <v>34</v>
      </c>
      <c r="B63" s="175">
        <f>'将来負担比率（分子）の構造'!I$44</f>
        <v>860</v>
      </c>
      <c r="C63" s="175"/>
      <c r="D63" s="175"/>
      <c r="E63" s="175">
        <f>'将来負担比率（分子）の構造'!J$44</f>
        <v>922</v>
      </c>
      <c r="F63" s="175"/>
      <c r="G63" s="175"/>
      <c r="H63" s="175">
        <f>'将来負担比率（分子）の構造'!K$44</f>
        <v>834</v>
      </c>
      <c r="I63" s="175"/>
      <c r="J63" s="175"/>
      <c r="K63" s="175">
        <f>'将来負担比率（分子）の構造'!L$44</f>
        <v>742</v>
      </c>
      <c r="L63" s="175"/>
      <c r="M63" s="175"/>
      <c r="N63" s="175">
        <f>'将来負担比率（分子）の構造'!M$44</f>
        <v>719</v>
      </c>
      <c r="O63" s="175"/>
      <c r="P63" s="175"/>
    </row>
    <row r="64" spans="1:16" x14ac:dyDescent="0.15">
      <c r="A64" s="175" t="s">
        <v>33</v>
      </c>
      <c r="B64" s="175">
        <f>'将来負担比率（分子）の構造'!I$43</f>
        <v>7501</v>
      </c>
      <c r="C64" s="175"/>
      <c r="D64" s="175"/>
      <c r="E64" s="175">
        <f>'将来負担比率（分子）の構造'!J$43</f>
        <v>7239</v>
      </c>
      <c r="F64" s="175"/>
      <c r="G64" s="175"/>
      <c r="H64" s="175">
        <f>'将来負担比率（分子）の構造'!K$43</f>
        <v>6465</v>
      </c>
      <c r="I64" s="175"/>
      <c r="J64" s="175"/>
      <c r="K64" s="175">
        <f>'将来負担比率（分子）の構造'!L$43</f>
        <v>6455</v>
      </c>
      <c r="L64" s="175"/>
      <c r="M64" s="175"/>
      <c r="N64" s="175">
        <f>'将来負担比率（分子）の構造'!M$43</f>
        <v>5973</v>
      </c>
      <c r="O64" s="175"/>
      <c r="P64" s="175"/>
    </row>
    <row r="65" spans="1:16" x14ac:dyDescent="0.15">
      <c r="A65" s="175" t="s">
        <v>32</v>
      </c>
      <c r="B65" s="175">
        <f>'将来負担比率（分子）の構造'!I$42</f>
        <v>710</v>
      </c>
      <c r="C65" s="175"/>
      <c r="D65" s="175"/>
      <c r="E65" s="175">
        <f>'将来負担比率（分子）の構造'!J$42</f>
        <v>540</v>
      </c>
      <c r="F65" s="175"/>
      <c r="G65" s="175"/>
      <c r="H65" s="175">
        <f>'将来負担比率（分子）の構造'!K$42</f>
        <v>410</v>
      </c>
      <c r="I65" s="175"/>
      <c r="J65" s="175"/>
      <c r="K65" s="175">
        <f>'将来負担比率（分子）の構造'!L$42</f>
        <v>300</v>
      </c>
      <c r="L65" s="175"/>
      <c r="M65" s="175"/>
      <c r="N65" s="175">
        <f>'将来負担比率（分子）の構造'!M$42</f>
        <v>210</v>
      </c>
      <c r="O65" s="175"/>
      <c r="P65" s="175"/>
    </row>
    <row r="66" spans="1:16" x14ac:dyDescent="0.15">
      <c r="A66" s="175" t="s">
        <v>31</v>
      </c>
      <c r="B66" s="175">
        <f>'将来負担比率（分子）の構造'!I$41</f>
        <v>32637</v>
      </c>
      <c r="C66" s="175"/>
      <c r="D66" s="175"/>
      <c r="E66" s="175">
        <f>'将来負担比率（分子）の構造'!J$41</f>
        <v>32943</v>
      </c>
      <c r="F66" s="175"/>
      <c r="G66" s="175"/>
      <c r="H66" s="175">
        <f>'将来負担比率（分子）の構造'!K$41</f>
        <v>33589</v>
      </c>
      <c r="I66" s="175"/>
      <c r="J66" s="175"/>
      <c r="K66" s="175">
        <f>'将来負担比率（分子）の構造'!L$41</f>
        <v>32800</v>
      </c>
      <c r="L66" s="175"/>
      <c r="M66" s="175"/>
      <c r="N66" s="175">
        <f>'将来負担比率（分子）の構造'!M$41</f>
        <v>31823</v>
      </c>
      <c r="O66" s="175"/>
      <c r="P66" s="175"/>
    </row>
    <row r="67" spans="1:16" x14ac:dyDescent="0.15">
      <c r="A67" s="175" t="s">
        <v>71</v>
      </c>
      <c r="B67" s="175" t="e">
        <f>NA()</f>
        <v>#N/A</v>
      </c>
      <c r="C67" s="175">
        <f>IF(ISNUMBER('将来負担比率（分子）の構造'!I$53), IF('将来負担比率（分子）の構造'!I$53 &lt; 0, 0, '将来負担比率（分子）の構造'!I$53), NA())</f>
        <v>7370</v>
      </c>
      <c r="D67" s="175" t="e">
        <f>NA()</f>
        <v>#N/A</v>
      </c>
      <c r="E67" s="175" t="e">
        <f>NA()</f>
        <v>#N/A</v>
      </c>
      <c r="F67" s="175">
        <f>IF(ISNUMBER('将来負担比率（分子）の構造'!J$53), IF('将来負担比率（分子）の構造'!J$53 &lt; 0, 0, '将来負担比率（分子）の構造'!J$53), NA())</f>
        <v>8103</v>
      </c>
      <c r="G67" s="175" t="e">
        <f>NA()</f>
        <v>#N/A</v>
      </c>
      <c r="H67" s="175" t="e">
        <f>NA()</f>
        <v>#N/A</v>
      </c>
      <c r="I67" s="175">
        <f>IF(ISNUMBER('将来負担比率（分子）の構造'!K$53), IF('将来負担比率（分子）の構造'!K$53 &lt; 0, 0, '将来負担比率（分子）の構造'!K$53), NA())</f>
        <v>6701</v>
      </c>
      <c r="J67" s="175" t="e">
        <f>NA()</f>
        <v>#N/A</v>
      </c>
      <c r="K67" s="175" t="e">
        <f>NA()</f>
        <v>#N/A</v>
      </c>
      <c r="L67" s="175">
        <f>IF(ISNUMBER('将来負担比率（分子）の構造'!L$53), IF('将来負担比率（分子）の構造'!L$53 &lt; 0, 0, '将来負担比率（分子）の構造'!L$53), NA())</f>
        <v>5884</v>
      </c>
      <c r="M67" s="175" t="e">
        <f>NA()</f>
        <v>#N/A</v>
      </c>
      <c r="N67" s="175" t="e">
        <f>NA()</f>
        <v>#N/A</v>
      </c>
      <c r="O67" s="175">
        <f>IF(ISNUMBER('将来負担比率（分子）の構造'!M$53), IF('将来負担比率（分子）の構造'!M$53 &lt; 0, 0, '将来負担比率（分子）の構造'!M$53), NA())</f>
        <v>4674</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3214</v>
      </c>
      <c r="C72" s="179">
        <f>基金残高に係る経年分析!G55</f>
        <v>3364</v>
      </c>
      <c r="D72" s="179">
        <f>基金残高に係る経年分析!H55</f>
        <v>3515</v>
      </c>
    </row>
    <row r="73" spans="1:16" x14ac:dyDescent="0.15">
      <c r="A73" s="178" t="s">
        <v>74</v>
      </c>
      <c r="B73" s="179">
        <f>基金残高に係る経年分析!F56</f>
        <v>2075</v>
      </c>
      <c r="C73" s="179">
        <f>基金残高に係る経年分析!G56</f>
        <v>2075</v>
      </c>
      <c r="D73" s="179">
        <f>基金残高に係る経年分析!H56</f>
        <v>2076</v>
      </c>
    </row>
    <row r="74" spans="1:16" x14ac:dyDescent="0.15">
      <c r="A74" s="178" t="s">
        <v>75</v>
      </c>
      <c r="B74" s="179">
        <f>基金残高に係る経年分析!F57</f>
        <v>2067</v>
      </c>
      <c r="C74" s="179">
        <f>基金残高に係る経年分析!G57</f>
        <v>1899</v>
      </c>
      <c r="D74" s="179">
        <f>基金残高に係る経年分析!H57</f>
        <v>1766</v>
      </c>
    </row>
  </sheetData>
  <sheetProtection algorithmName="SHA-512" hashValue="y1MF5EugwKqLhCDFqGvZd2YTxiI1vKxg98R/OVwEgKCK03VcrEfLxo7pSVBNzoWw4MYsAHuJOQQB9yqENoQXLw==" saltValue="nEef9Ku8ORXzaAUP8WZow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6891986</v>
      </c>
      <c r="S5" s="649"/>
      <c r="T5" s="649"/>
      <c r="U5" s="649"/>
      <c r="V5" s="649"/>
      <c r="W5" s="649"/>
      <c r="X5" s="649"/>
      <c r="Y5" s="650"/>
      <c r="Z5" s="651">
        <v>20.9</v>
      </c>
      <c r="AA5" s="651"/>
      <c r="AB5" s="651"/>
      <c r="AC5" s="651"/>
      <c r="AD5" s="652">
        <v>6891986</v>
      </c>
      <c r="AE5" s="652"/>
      <c r="AF5" s="652"/>
      <c r="AG5" s="652"/>
      <c r="AH5" s="652"/>
      <c r="AI5" s="652"/>
      <c r="AJ5" s="652"/>
      <c r="AK5" s="652"/>
      <c r="AL5" s="653">
        <v>40.4</v>
      </c>
      <c r="AM5" s="654"/>
      <c r="AN5" s="654"/>
      <c r="AO5" s="655"/>
      <c r="AP5" s="645" t="s">
        <v>216</v>
      </c>
      <c r="AQ5" s="646"/>
      <c r="AR5" s="646"/>
      <c r="AS5" s="646"/>
      <c r="AT5" s="646"/>
      <c r="AU5" s="646"/>
      <c r="AV5" s="646"/>
      <c r="AW5" s="646"/>
      <c r="AX5" s="646"/>
      <c r="AY5" s="646"/>
      <c r="AZ5" s="646"/>
      <c r="BA5" s="646"/>
      <c r="BB5" s="646"/>
      <c r="BC5" s="646"/>
      <c r="BD5" s="646"/>
      <c r="BE5" s="646"/>
      <c r="BF5" s="647"/>
      <c r="BG5" s="659">
        <v>6870017</v>
      </c>
      <c r="BH5" s="660"/>
      <c r="BI5" s="660"/>
      <c r="BJ5" s="660"/>
      <c r="BK5" s="660"/>
      <c r="BL5" s="660"/>
      <c r="BM5" s="660"/>
      <c r="BN5" s="661"/>
      <c r="BO5" s="662">
        <v>99.7</v>
      </c>
      <c r="BP5" s="662"/>
      <c r="BQ5" s="662"/>
      <c r="BR5" s="662"/>
      <c r="BS5" s="663">
        <v>138269</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459918</v>
      </c>
      <c r="S6" s="660"/>
      <c r="T6" s="660"/>
      <c r="U6" s="660"/>
      <c r="V6" s="660"/>
      <c r="W6" s="660"/>
      <c r="X6" s="660"/>
      <c r="Y6" s="661"/>
      <c r="Z6" s="662">
        <v>1.4</v>
      </c>
      <c r="AA6" s="662"/>
      <c r="AB6" s="662"/>
      <c r="AC6" s="662"/>
      <c r="AD6" s="663">
        <v>459918</v>
      </c>
      <c r="AE6" s="663"/>
      <c r="AF6" s="663"/>
      <c r="AG6" s="663"/>
      <c r="AH6" s="663"/>
      <c r="AI6" s="663"/>
      <c r="AJ6" s="663"/>
      <c r="AK6" s="663"/>
      <c r="AL6" s="664">
        <v>2.7</v>
      </c>
      <c r="AM6" s="665"/>
      <c r="AN6" s="665"/>
      <c r="AO6" s="666"/>
      <c r="AP6" s="656" t="s">
        <v>221</v>
      </c>
      <c r="AQ6" s="657"/>
      <c r="AR6" s="657"/>
      <c r="AS6" s="657"/>
      <c r="AT6" s="657"/>
      <c r="AU6" s="657"/>
      <c r="AV6" s="657"/>
      <c r="AW6" s="657"/>
      <c r="AX6" s="657"/>
      <c r="AY6" s="657"/>
      <c r="AZ6" s="657"/>
      <c r="BA6" s="657"/>
      <c r="BB6" s="657"/>
      <c r="BC6" s="657"/>
      <c r="BD6" s="657"/>
      <c r="BE6" s="657"/>
      <c r="BF6" s="658"/>
      <c r="BG6" s="659">
        <v>6870017</v>
      </c>
      <c r="BH6" s="660"/>
      <c r="BI6" s="660"/>
      <c r="BJ6" s="660"/>
      <c r="BK6" s="660"/>
      <c r="BL6" s="660"/>
      <c r="BM6" s="660"/>
      <c r="BN6" s="661"/>
      <c r="BO6" s="662">
        <v>99.7</v>
      </c>
      <c r="BP6" s="662"/>
      <c r="BQ6" s="662"/>
      <c r="BR6" s="662"/>
      <c r="BS6" s="663">
        <v>138269</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220538</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220318</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1802</v>
      </c>
      <c r="S7" s="660"/>
      <c r="T7" s="660"/>
      <c r="U7" s="660"/>
      <c r="V7" s="660"/>
      <c r="W7" s="660"/>
      <c r="X7" s="660"/>
      <c r="Y7" s="661"/>
      <c r="Z7" s="662">
        <v>0</v>
      </c>
      <c r="AA7" s="662"/>
      <c r="AB7" s="662"/>
      <c r="AC7" s="662"/>
      <c r="AD7" s="663">
        <v>1802</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2543806</v>
      </c>
      <c r="BH7" s="660"/>
      <c r="BI7" s="660"/>
      <c r="BJ7" s="660"/>
      <c r="BK7" s="660"/>
      <c r="BL7" s="660"/>
      <c r="BM7" s="660"/>
      <c r="BN7" s="661"/>
      <c r="BO7" s="662">
        <v>36.9</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4513635</v>
      </c>
      <c r="CS7" s="660"/>
      <c r="CT7" s="660"/>
      <c r="CU7" s="660"/>
      <c r="CV7" s="660"/>
      <c r="CW7" s="660"/>
      <c r="CX7" s="660"/>
      <c r="CY7" s="661"/>
      <c r="CZ7" s="662">
        <v>14.3</v>
      </c>
      <c r="DA7" s="662"/>
      <c r="DB7" s="662"/>
      <c r="DC7" s="662"/>
      <c r="DD7" s="668">
        <v>115987</v>
      </c>
      <c r="DE7" s="660"/>
      <c r="DF7" s="660"/>
      <c r="DG7" s="660"/>
      <c r="DH7" s="660"/>
      <c r="DI7" s="660"/>
      <c r="DJ7" s="660"/>
      <c r="DK7" s="660"/>
      <c r="DL7" s="660"/>
      <c r="DM7" s="660"/>
      <c r="DN7" s="660"/>
      <c r="DO7" s="660"/>
      <c r="DP7" s="661"/>
      <c r="DQ7" s="668">
        <v>3805247</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23898</v>
      </c>
      <c r="S8" s="660"/>
      <c r="T8" s="660"/>
      <c r="U8" s="660"/>
      <c r="V8" s="660"/>
      <c r="W8" s="660"/>
      <c r="X8" s="660"/>
      <c r="Y8" s="661"/>
      <c r="Z8" s="662">
        <v>0.1</v>
      </c>
      <c r="AA8" s="662"/>
      <c r="AB8" s="662"/>
      <c r="AC8" s="662"/>
      <c r="AD8" s="663">
        <v>23898</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95771</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9666975</v>
      </c>
      <c r="CS8" s="660"/>
      <c r="CT8" s="660"/>
      <c r="CU8" s="660"/>
      <c r="CV8" s="660"/>
      <c r="CW8" s="660"/>
      <c r="CX8" s="660"/>
      <c r="CY8" s="661"/>
      <c r="CZ8" s="662">
        <v>30.7</v>
      </c>
      <c r="DA8" s="662"/>
      <c r="DB8" s="662"/>
      <c r="DC8" s="662"/>
      <c r="DD8" s="668">
        <v>193763</v>
      </c>
      <c r="DE8" s="660"/>
      <c r="DF8" s="660"/>
      <c r="DG8" s="660"/>
      <c r="DH8" s="660"/>
      <c r="DI8" s="660"/>
      <c r="DJ8" s="660"/>
      <c r="DK8" s="660"/>
      <c r="DL8" s="660"/>
      <c r="DM8" s="660"/>
      <c r="DN8" s="660"/>
      <c r="DO8" s="660"/>
      <c r="DP8" s="661"/>
      <c r="DQ8" s="668">
        <v>5414891</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25843</v>
      </c>
      <c r="S9" s="660"/>
      <c r="T9" s="660"/>
      <c r="U9" s="660"/>
      <c r="V9" s="660"/>
      <c r="W9" s="660"/>
      <c r="X9" s="660"/>
      <c r="Y9" s="661"/>
      <c r="Z9" s="662">
        <v>0.1</v>
      </c>
      <c r="AA9" s="662"/>
      <c r="AB9" s="662"/>
      <c r="AC9" s="662"/>
      <c r="AD9" s="663">
        <v>25843</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2174227</v>
      </c>
      <c r="BH9" s="660"/>
      <c r="BI9" s="660"/>
      <c r="BJ9" s="660"/>
      <c r="BK9" s="660"/>
      <c r="BL9" s="660"/>
      <c r="BM9" s="660"/>
      <c r="BN9" s="661"/>
      <c r="BO9" s="662">
        <v>31.5</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2719883</v>
      </c>
      <c r="CS9" s="660"/>
      <c r="CT9" s="660"/>
      <c r="CU9" s="660"/>
      <c r="CV9" s="660"/>
      <c r="CW9" s="660"/>
      <c r="CX9" s="660"/>
      <c r="CY9" s="661"/>
      <c r="CZ9" s="662">
        <v>8.6</v>
      </c>
      <c r="DA9" s="662"/>
      <c r="DB9" s="662"/>
      <c r="DC9" s="662"/>
      <c r="DD9" s="668">
        <v>49774</v>
      </c>
      <c r="DE9" s="660"/>
      <c r="DF9" s="660"/>
      <c r="DG9" s="660"/>
      <c r="DH9" s="660"/>
      <c r="DI9" s="660"/>
      <c r="DJ9" s="660"/>
      <c r="DK9" s="660"/>
      <c r="DL9" s="660"/>
      <c r="DM9" s="660"/>
      <c r="DN9" s="660"/>
      <c r="DO9" s="660"/>
      <c r="DP9" s="661"/>
      <c r="DQ9" s="668">
        <v>1856959</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138733</v>
      </c>
      <c r="BH10" s="660"/>
      <c r="BI10" s="660"/>
      <c r="BJ10" s="660"/>
      <c r="BK10" s="660"/>
      <c r="BL10" s="660"/>
      <c r="BM10" s="660"/>
      <c r="BN10" s="661"/>
      <c r="BO10" s="662">
        <v>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9786</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9732</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1386930</v>
      </c>
      <c r="S11" s="660"/>
      <c r="T11" s="660"/>
      <c r="U11" s="660"/>
      <c r="V11" s="660"/>
      <c r="W11" s="660"/>
      <c r="X11" s="660"/>
      <c r="Y11" s="661"/>
      <c r="Z11" s="664">
        <v>4.2</v>
      </c>
      <c r="AA11" s="665"/>
      <c r="AB11" s="665"/>
      <c r="AC11" s="671"/>
      <c r="AD11" s="668">
        <v>1386930</v>
      </c>
      <c r="AE11" s="660"/>
      <c r="AF11" s="660"/>
      <c r="AG11" s="660"/>
      <c r="AH11" s="660"/>
      <c r="AI11" s="660"/>
      <c r="AJ11" s="660"/>
      <c r="AK11" s="661"/>
      <c r="AL11" s="664">
        <v>8.1</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135075</v>
      </c>
      <c r="BH11" s="660"/>
      <c r="BI11" s="660"/>
      <c r="BJ11" s="660"/>
      <c r="BK11" s="660"/>
      <c r="BL11" s="660"/>
      <c r="BM11" s="660"/>
      <c r="BN11" s="661"/>
      <c r="BO11" s="662">
        <v>2</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1376069</v>
      </c>
      <c r="CS11" s="660"/>
      <c r="CT11" s="660"/>
      <c r="CU11" s="660"/>
      <c r="CV11" s="660"/>
      <c r="CW11" s="660"/>
      <c r="CX11" s="660"/>
      <c r="CY11" s="661"/>
      <c r="CZ11" s="662">
        <v>4.4000000000000004</v>
      </c>
      <c r="DA11" s="662"/>
      <c r="DB11" s="662"/>
      <c r="DC11" s="662"/>
      <c r="DD11" s="668">
        <v>473701</v>
      </c>
      <c r="DE11" s="660"/>
      <c r="DF11" s="660"/>
      <c r="DG11" s="660"/>
      <c r="DH11" s="660"/>
      <c r="DI11" s="660"/>
      <c r="DJ11" s="660"/>
      <c r="DK11" s="660"/>
      <c r="DL11" s="660"/>
      <c r="DM11" s="660"/>
      <c r="DN11" s="660"/>
      <c r="DO11" s="660"/>
      <c r="DP11" s="661"/>
      <c r="DQ11" s="668">
        <v>677894</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8723</v>
      </c>
      <c r="S12" s="660"/>
      <c r="T12" s="660"/>
      <c r="U12" s="660"/>
      <c r="V12" s="660"/>
      <c r="W12" s="660"/>
      <c r="X12" s="660"/>
      <c r="Y12" s="661"/>
      <c r="Z12" s="662">
        <v>0</v>
      </c>
      <c r="AA12" s="662"/>
      <c r="AB12" s="662"/>
      <c r="AC12" s="662"/>
      <c r="AD12" s="663">
        <v>8723</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3701754</v>
      </c>
      <c r="BH12" s="660"/>
      <c r="BI12" s="660"/>
      <c r="BJ12" s="660"/>
      <c r="BK12" s="660"/>
      <c r="BL12" s="660"/>
      <c r="BM12" s="660"/>
      <c r="BN12" s="661"/>
      <c r="BO12" s="662">
        <v>53.7</v>
      </c>
      <c r="BP12" s="662"/>
      <c r="BQ12" s="662"/>
      <c r="BR12" s="662"/>
      <c r="BS12" s="663">
        <v>138269</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1291728</v>
      </c>
      <c r="CS12" s="660"/>
      <c r="CT12" s="660"/>
      <c r="CU12" s="660"/>
      <c r="CV12" s="660"/>
      <c r="CW12" s="660"/>
      <c r="CX12" s="660"/>
      <c r="CY12" s="661"/>
      <c r="CZ12" s="662">
        <v>4.0999999999999996</v>
      </c>
      <c r="DA12" s="662"/>
      <c r="DB12" s="662"/>
      <c r="DC12" s="662"/>
      <c r="DD12" s="668">
        <v>51433</v>
      </c>
      <c r="DE12" s="660"/>
      <c r="DF12" s="660"/>
      <c r="DG12" s="660"/>
      <c r="DH12" s="660"/>
      <c r="DI12" s="660"/>
      <c r="DJ12" s="660"/>
      <c r="DK12" s="660"/>
      <c r="DL12" s="660"/>
      <c r="DM12" s="660"/>
      <c r="DN12" s="660"/>
      <c r="DO12" s="660"/>
      <c r="DP12" s="661"/>
      <c r="DQ12" s="668">
        <v>549598</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3686578</v>
      </c>
      <c r="BH13" s="660"/>
      <c r="BI13" s="660"/>
      <c r="BJ13" s="660"/>
      <c r="BK13" s="660"/>
      <c r="BL13" s="660"/>
      <c r="BM13" s="660"/>
      <c r="BN13" s="661"/>
      <c r="BO13" s="662">
        <v>53.5</v>
      </c>
      <c r="BP13" s="662"/>
      <c r="BQ13" s="662"/>
      <c r="BR13" s="662"/>
      <c r="BS13" s="663">
        <v>138269</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3020665</v>
      </c>
      <c r="CS13" s="660"/>
      <c r="CT13" s="660"/>
      <c r="CU13" s="660"/>
      <c r="CV13" s="660"/>
      <c r="CW13" s="660"/>
      <c r="CX13" s="660"/>
      <c r="CY13" s="661"/>
      <c r="CZ13" s="662">
        <v>9.6</v>
      </c>
      <c r="DA13" s="662"/>
      <c r="DB13" s="662"/>
      <c r="DC13" s="662"/>
      <c r="DD13" s="668">
        <v>1484442</v>
      </c>
      <c r="DE13" s="660"/>
      <c r="DF13" s="660"/>
      <c r="DG13" s="660"/>
      <c r="DH13" s="660"/>
      <c r="DI13" s="660"/>
      <c r="DJ13" s="660"/>
      <c r="DK13" s="660"/>
      <c r="DL13" s="660"/>
      <c r="DM13" s="660"/>
      <c r="DN13" s="660"/>
      <c r="DO13" s="660"/>
      <c r="DP13" s="661"/>
      <c r="DQ13" s="668">
        <v>1475481</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5210</v>
      </c>
      <c r="S14" s="660"/>
      <c r="T14" s="660"/>
      <c r="U14" s="660"/>
      <c r="V14" s="660"/>
      <c r="W14" s="660"/>
      <c r="X14" s="660"/>
      <c r="Y14" s="661"/>
      <c r="Z14" s="662">
        <v>0</v>
      </c>
      <c r="AA14" s="662"/>
      <c r="AB14" s="662"/>
      <c r="AC14" s="662"/>
      <c r="AD14" s="663">
        <v>5210</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238279</v>
      </c>
      <c r="BH14" s="660"/>
      <c r="BI14" s="660"/>
      <c r="BJ14" s="660"/>
      <c r="BK14" s="660"/>
      <c r="BL14" s="660"/>
      <c r="BM14" s="660"/>
      <c r="BN14" s="661"/>
      <c r="BO14" s="662">
        <v>3.5</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1002919</v>
      </c>
      <c r="CS14" s="660"/>
      <c r="CT14" s="660"/>
      <c r="CU14" s="660"/>
      <c r="CV14" s="660"/>
      <c r="CW14" s="660"/>
      <c r="CX14" s="660"/>
      <c r="CY14" s="661"/>
      <c r="CZ14" s="662">
        <v>3.2</v>
      </c>
      <c r="DA14" s="662"/>
      <c r="DB14" s="662"/>
      <c r="DC14" s="662"/>
      <c r="DD14" s="668">
        <v>144824</v>
      </c>
      <c r="DE14" s="660"/>
      <c r="DF14" s="660"/>
      <c r="DG14" s="660"/>
      <c r="DH14" s="660"/>
      <c r="DI14" s="660"/>
      <c r="DJ14" s="660"/>
      <c r="DK14" s="660"/>
      <c r="DL14" s="660"/>
      <c r="DM14" s="660"/>
      <c r="DN14" s="660"/>
      <c r="DO14" s="660"/>
      <c r="DP14" s="661"/>
      <c r="DQ14" s="668">
        <v>860112</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386178</v>
      </c>
      <c r="BH15" s="660"/>
      <c r="BI15" s="660"/>
      <c r="BJ15" s="660"/>
      <c r="BK15" s="660"/>
      <c r="BL15" s="660"/>
      <c r="BM15" s="660"/>
      <c r="BN15" s="661"/>
      <c r="BO15" s="662">
        <v>5.6</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4127447</v>
      </c>
      <c r="CS15" s="660"/>
      <c r="CT15" s="660"/>
      <c r="CU15" s="660"/>
      <c r="CV15" s="660"/>
      <c r="CW15" s="660"/>
      <c r="CX15" s="660"/>
      <c r="CY15" s="661"/>
      <c r="CZ15" s="662">
        <v>13.1</v>
      </c>
      <c r="DA15" s="662"/>
      <c r="DB15" s="662"/>
      <c r="DC15" s="662"/>
      <c r="DD15" s="668">
        <v>1579658</v>
      </c>
      <c r="DE15" s="660"/>
      <c r="DF15" s="660"/>
      <c r="DG15" s="660"/>
      <c r="DH15" s="660"/>
      <c r="DI15" s="660"/>
      <c r="DJ15" s="660"/>
      <c r="DK15" s="660"/>
      <c r="DL15" s="660"/>
      <c r="DM15" s="660"/>
      <c r="DN15" s="660"/>
      <c r="DO15" s="660"/>
      <c r="DP15" s="661"/>
      <c r="DQ15" s="668">
        <v>2437994</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38319</v>
      </c>
      <c r="S16" s="660"/>
      <c r="T16" s="660"/>
      <c r="U16" s="660"/>
      <c r="V16" s="660"/>
      <c r="W16" s="660"/>
      <c r="X16" s="660"/>
      <c r="Y16" s="661"/>
      <c r="Z16" s="662">
        <v>0.1</v>
      </c>
      <c r="AA16" s="662"/>
      <c r="AB16" s="662"/>
      <c r="AC16" s="662"/>
      <c r="AD16" s="663">
        <v>38319</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246202</v>
      </c>
      <c r="CS16" s="660"/>
      <c r="CT16" s="660"/>
      <c r="CU16" s="660"/>
      <c r="CV16" s="660"/>
      <c r="CW16" s="660"/>
      <c r="CX16" s="660"/>
      <c r="CY16" s="661"/>
      <c r="CZ16" s="662">
        <v>0.8</v>
      </c>
      <c r="DA16" s="662"/>
      <c r="DB16" s="662"/>
      <c r="DC16" s="662"/>
      <c r="DD16" s="668" t="s">
        <v>122</v>
      </c>
      <c r="DE16" s="660"/>
      <c r="DF16" s="660"/>
      <c r="DG16" s="660"/>
      <c r="DH16" s="660"/>
      <c r="DI16" s="660"/>
      <c r="DJ16" s="660"/>
      <c r="DK16" s="660"/>
      <c r="DL16" s="660"/>
      <c r="DM16" s="660"/>
      <c r="DN16" s="660"/>
      <c r="DO16" s="660"/>
      <c r="DP16" s="661"/>
      <c r="DQ16" s="668">
        <v>37779</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137675</v>
      </c>
      <c r="S17" s="660"/>
      <c r="T17" s="660"/>
      <c r="U17" s="660"/>
      <c r="V17" s="660"/>
      <c r="W17" s="660"/>
      <c r="X17" s="660"/>
      <c r="Y17" s="661"/>
      <c r="Z17" s="662">
        <v>0.4</v>
      </c>
      <c r="AA17" s="662"/>
      <c r="AB17" s="662"/>
      <c r="AC17" s="662"/>
      <c r="AD17" s="663">
        <v>137675</v>
      </c>
      <c r="AE17" s="663"/>
      <c r="AF17" s="663"/>
      <c r="AG17" s="663"/>
      <c r="AH17" s="663"/>
      <c r="AI17" s="663"/>
      <c r="AJ17" s="663"/>
      <c r="AK17" s="663"/>
      <c r="AL17" s="664">
        <v>0.8</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3268743</v>
      </c>
      <c r="CS17" s="660"/>
      <c r="CT17" s="660"/>
      <c r="CU17" s="660"/>
      <c r="CV17" s="660"/>
      <c r="CW17" s="660"/>
      <c r="CX17" s="660"/>
      <c r="CY17" s="661"/>
      <c r="CZ17" s="662">
        <v>10.4</v>
      </c>
      <c r="DA17" s="662"/>
      <c r="DB17" s="662"/>
      <c r="DC17" s="662"/>
      <c r="DD17" s="668" t="s">
        <v>122</v>
      </c>
      <c r="DE17" s="660"/>
      <c r="DF17" s="660"/>
      <c r="DG17" s="660"/>
      <c r="DH17" s="660"/>
      <c r="DI17" s="660"/>
      <c r="DJ17" s="660"/>
      <c r="DK17" s="660"/>
      <c r="DL17" s="660"/>
      <c r="DM17" s="660"/>
      <c r="DN17" s="660"/>
      <c r="DO17" s="660"/>
      <c r="DP17" s="661"/>
      <c r="DQ17" s="668">
        <v>3238691</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70484</v>
      </c>
      <c r="S18" s="660"/>
      <c r="T18" s="660"/>
      <c r="U18" s="660"/>
      <c r="V18" s="660"/>
      <c r="W18" s="660"/>
      <c r="X18" s="660"/>
      <c r="Y18" s="661"/>
      <c r="Z18" s="662">
        <v>0.2</v>
      </c>
      <c r="AA18" s="662"/>
      <c r="AB18" s="662"/>
      <c r="AC18" s="662"/>
      <c r="AD18" s="663">
        <v>70484</v>
      </c>
      <c r="AE18" s="663"/>
      <c r="AF18" s="663"/>
      <c r="AG18" s="663"/>
      <c r="AH18" s="663"/>
      <c r="AI18" s="663"/>
      <c r="AJ18" s="663"/>
      <c r="AK18" s="663"/>
      <c r="AL18" s="664">
        <v>0.4</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48087</v>
      </c>
      <c r="S19" s="660"/>
      <c r="T19" s="660"/>
      <c r="U19" s="660"/>
      <c r="V19" s="660"/>
      <c r="W19" s="660"/>
      <c r="X19" s="660"/>
      <c r="Y19" s="661"/>
      <c r="Z19" s="662">
        <v>0.1</v>
      </c>
      <c r="AA19" s="662"/>
      <c r="AB19" s="662"/>
      <c r="AC19" s="662"/>
      <c r="AD19" s="663">
        <v>48087</v>
      </c>
      <c r="AE19" s="663"/>
      <c r="AF19" s="663"/>
      <c r="AG19" s="663"/>
      <c r="AH19" s="663"/>
      <c r="AI19" s="663"/>
      <c r="AJ19" s="663"/>
      <c r="AK19" s="663"/>
      <c r="AL19" s="664">
        <v>0.3</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21969</v>
      </c>
      <c r="BH19" s="660"/>
      <c r="BI19" s="660"/>
      <c r="BJ19" s="660"/>
      <c r="BK19" s="660"/>
      <c r="BL19" s="660"/>
      <c r="BM19" s="660"/>
      <c r="BN19" s="661"/>
      <c r="BO19" s="662">
        <v>0.3</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22397</v>
      </c>
      <c r="S20" s="660"/>
      <c r="T20" s="660"/>
      <c r="U20" s="660"/>
      <c r="V20" s="660"/>
      <c r="W20" s="660"/>
      <c r="X20" s="660"/>
      <c r="Y20" s="661"/>
      <c r="Z20" s="662">
        <v>0.1</v>
      </c>
      <c r="AA20" s="662"/>
      <c r="AB20" s="662"/>
      <c r="AC20" s="662"/>
      <c r="AD20" s="663">
        <v>22397</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21969</v>
      </c>
      <c r="BH20" s="660"/>
      <c r="BI20" s="660"/>
      <c r="BJ20" s="660"/>
      <c r="BK20" s="660"/>
      <c r="BL20" s="660"/>
      <c r="BM20" s="660"/>
      <c r="BN20" s="661"/>
      <c r="BO20" s="662">
        <v>0.3</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31464590</v>
      </c>
      <c r="CS20" s="660"/>
      <c r="CT20" s="660"/>
      <c r="CU20" s="660"/>
      <c r="CV20" s="660"/>
      <c r="CW20" s="660"/>
      <c r="CX20" s="660"/>
      <c r="CY20" s="661"/>
      <c r="CZ20" s="662">
        <v>100</v>
      </c>
      <c r="DA20" s="662"/>
      <c r="DB20" s="662"/>
      <c r="DC20" s="662"/>
      <c r="DD20" s="668">
        <v>4093582</v>
      </c>
      <c r="DE20" s="660"/>
      <c r="DF20" s="660"/>
      <c r="DG20" s="660"/>
      <c r="DH20" s="660"/>
      <c r="DI20" s="660"/>
      <c r="DJ20" s="660"/>
      <c r="DK20" s="660"/>
      <c r="DL20" s="660"/>
      <c r="DM20" s="660"/>
      <c r="DN20" s="660"/>
      <c r="DO20" s="660"/>
      <c r="DP20" s="661"/>
      <c r="DQ20" s="668">
        <v>20584696</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8943480</v>
      </c>
      <c r="S21" s="660"/>
      <c r="T21" s="660"/>
      <c r="U21" s="660"/>
      <c r="V21" s="660"/>
      <c r="W21" s="660"/>
      <c r="X21" s="660"/>
      <c r="Y21" s="661"/>
      <c r="Z21" s="662">
        <v>27.1</v>
      </c>
      <c r="AA21" s="662"/>
      <c r="AB21" s="662"/>
      <c r="AC21" s="662"/>
      <c r="AD21" s="663">
        <v>7948682</v>
      </c>
      <c r="AE21" s="663"/>
      <c r="AF21" s="663"/>
      <c r="AG21" s="663"/>
      <c r="AH21" s="663"/>
      <c r="AI21" s="663"/>
      <c r="AJ21" s="663"/>
      <c r="AK21" s="663"/>
      <c r="AL21" s="664">
        <v>46.6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21969</v>
      </c>
      <c r="BH21" s="660"/>
      <c r="BI21" s="660"/>
      <c r="BJ21" s="660"/>
      <c r="BK21" s="660"/>
      <c r="BL21" s="660"/>
      <c r="BM21" s="660"/>
      <c r="BN21" s="661"/>
      <c r="BO21" s="662">
        <v>0.3</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7948682</v>
      </c>
      <c r="S22" s="660"/>
      <c r="T22" s="660"/>
      <c r="U22" s="660"/>
      <c r="V22" s="660"/>
      <c r="W22" s="660"/>
      <c r="X22" s="660"/>
      <c r="Y22" s="661"/>
      <c r="Z22" s="662">
        <v>24</v>
      </c>
      <c r="AA22" s="662"/>
      <c r="AB22" s="662"/>
      <c r="AC22" s="662"/>
      <c r="AD22" s="663">
        <v>7948682</v>
      </c>
      <c r="AE22" s="663"/>
      <c r="AF22" s="663"/>
      <c r="AG22" s="663"/>
      <c r="AH22" s="663"/>
      <c r="AI22" s="663"/>
      <c r="AJ22" s="663"/>
      <c r="AK22" s="663"/>
      <c r="AL22" s="664">
        <v>46.6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789502</v>
      </c>
      <c r="S23" s="660"/>
      <c r="T23" s="660"/>
      <c r="U23" s="660"/>
      <c r="V23" s="660"/>
      <c r="W23" s="660"/>
      <c r="X23" s="660"/>
      <c r="Y23" s="661"/>
      <c r="Z23" s="662">
        <v>2.4</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v>205296</v>
      </c>
      <c r="S24" s="660"/>
      <c r="T24" s="660"/>
      <c r="U24" s="660"/>
      <c r="V24" s="660"/>
      <c r="W24" s="660"/>
      <c r="X24" s="660"/>
      <c r="Y24" s="661"/>
      <c r="Z24" s="662">
        <v>0.6</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12054441</v>
      </c>
      <c r="CS24" s="649"/>
      <c r="CT24" s="649"/>
      <c r="CU24" s="649"/>
      <c r="CV24" s="649"/>
      <c r="CW24" s="649"/>
      <c r="CX24" s="649"/>
      <c r="CY24" s="650"/>
      <c r="CZ24" s="653">
        <v>38.299999999999997</v>
      </c>
      <c r="DA24" s="654"/>
      <c r="DB24" s="654"/>
      <c r="DC24" s="670"/>
      <c r="DD24" s="694">
        <v>9194694</v>
      </c>
      <c r="DE24" s="649"/>
      <c r="DF24" s="649"/>
      <c r="DG24" s="649"/>
      <c r="DH24" s="649"/>
      <c r="DI24" s="649"/>
      <c r="DJ24" s="649"/>
      <c r="DK24" s="650"/>
      <c r="DL24" s="694">
        <v>8514446</v>
      </c>
      <c r="DM24" s="649"/>
      <c r="DN24" s="649"/>
      <c r="DO24" s="649"/>
      <c r="DP24" s="649"/>
      <c r="DQ24" s="649"/>
      <c r="DR24" s="649"/>
      <c r="DS24" s="649"/>
      <c r="DT24" s="649"/>
      <c r="DU24" s="649"/>
      <c r="DV24" s="650"/>
      <c r="DW24" s="653">
        <v>49.6</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17994268</v>
      </c>
      <c r="S25" s="660"/>
      <c r="T25" s="660"/>
      <c r="U25" s="660"/>
      <c r="V25" s="660"/>
      <c r="W25" s="660"/>
      <c r="X25" s="660"/>
      <c r="Y25" s="661"/>
      <c r="Z25" s="662">
        <v>54.4</v>
      </c>
      <c r="AA25" s="662"/>
      <c r="AB25" s="662"/>
      <c r="AC25" s="662"/>
      <c r="AD25" s="663">
        <v>16999470</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4602810</v>
      </c>
      <c r="CS25" s="691"/>
      <c r="CT25" s="691"/>
      <c r="CU25" s="691"/>
      <c r="CV25" s="691"/>
      <c r="CW25" s="691"/>
      <c r="CX25" s="691"/>
      <c r="CY25" s="692"/>
      <c r="CZ25" s="664">
        <v>14.6</v>
      </c>
      <c r="DA25" s="689"/>
      <c r="DB25" s="689"/>
      <c r="DC25" s="693"/>
      <c r="DD25" s="668">
        <v>4257158</v>
      </c>
      <c r="DE25" s="691"/>
      <c r="DF25" s="691"/>
      <c r="DG25" s="691"/>
      <c r="DH25" s="691"/>
      <c r="DI25" s="691"/>
      <c r="DJ25" s="691"/>
      <c r="DK25" s="692"/>
      <c r="DL25" s="668">
        <v>4196168</v>
      </c>
      <c r="DM25" s="691"/>
      <c r="DN25" s="691"/>
      <c r="DO25" s="691"/>
      <c r="DP25" s="691"/>
      <c r="DQ25" s="691"/>
      <c r="DR25" s="691"/>
      <c r="DS25" s="691"/>
      <c r="DT25" s="691"/>
      <c r="DU25" s="691"/>
      <c r="DV25" s="692"/>
      <c r="DW25" s="664">
        <v>24.4</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4929</v>
      </c>
      <c r="S26" s="660"/>
      <c r="T26" s="660"/>
      <c r="U26" s="660"/>
      <c r="V26" s="660"/>
      <c r="W26" s="660"/>
      <c r="X26" s="660"/>
      <c r="Y26" s="661"/>
      <c r="Z26" s="662">
        <v>0</v>
      </c>
      <c r="AA26" s="662"/>
      <c r="AB26" s="662"/>
      <c r="AC26" s="662"/>
      <c r="AD26" s="663">
        <v>4929</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2705429</v>
      </c>
      <c r="CS26" s="660"/>
      <c r="CT26" s="660"/>
      <c r="CU26" s="660"/>
      <c r="CV26" s="660"/>
      <c r="CW26" s="660"/>
      <c r="CX26" s="660"/>
      <c r="CY26" s="661"/>
      <c r="CZ26" s="664">
        <v>8.6</v>
      </c>
      <c r="DA26" s="689"/>
      <c r="DB26" s="689"/>
      <c r="DC26" s="693"/>
      <c r="DD26" s="668">
        <v>2539117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263887</v>
      </c>
      <c r="S27" s="660"/>
      <c r="T27" s="660"/>
      <c r="U27" s="660"/>
      <c r="V27" s="660"/>
      <c r="W27" s="660"/>
      <c r="X27" s="660"/>
      <c r="Y27" s="661"/>
      <c r="Z27" s="662">
        <v>0.8</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6891986</v>
      </c>
      <c r="BH27" s="660"/>
      <c r="BI27" s="660"/>
      <c r="BJ27" s="660"/>
      <c r="BK27" s="660"/>
      <c r="BL27" s="660"/>
      <c r="BM27" s="660"/>
      <c r="BN27" s="661"/>
      <c r="BO27" s="662">
        <v>100</v>
      </c>
      <c r="BP27" s="662"/>
      <c r="BQ27" s="662"/>
      <c r="BR27" s="662"/>
      <c r="BS27" s="663">
        <v>138269</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4182888</v>
      </c>
      <c r="CS27" s="691"/>
      <c r="CT27" s="691"/>
      <c r="CU27" s="691"/>
      <c r="CV27" s="691"/>
      <c r="CW27" s="691"/>
      <c r="CX27" s="691"/>
      <c r="CY27" s="692"/>
      <c r="CZ27" s="664">
        <v>13.3</v>
      </c>
      <c r="DA27" s="689"/>
      <c r="DB27" s="689"/>
      <c r="DC27" s="693"/>
      <c r="DD27" s="668">
        <v>1698845</v>
      </c>
      <c r="DE27" s="691"/>
      <c r="DF27" s="691"/>
      <c r="DG27" s="691"/>
      <c r="DH27" s="691"/>
      <c r="DI27" s="691"/>
      <c r="DJ27" s="691"/>
      <c r="DK27" s="692"/>
      <c r="DL27" s="668">
        <v>1082371</v>
      </c>
      <c r="DM27" s="691"/>
      <c r="DN27" s="691"/>
      <c r="DO27" s="691"/>
      <c r="DP27" s="691"/>
      <c r="DQ27" s="691"/>
      <c r="DR27" s="691"/>
      <c r="DS27" s="691"/>
      <c r="DT27" s="691"/>
      <c r="DU27" s="691"/>
      <c r="DV27" s="692"/>
      <c r="DW27" s="664">
        <v>6.3</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240607</v>
      </c>
      <c r="S28" s="660"/>
      <c r="T28" s="660"/>
      <c r="U28" s="660"/>
      <c r="V28" s="660"/>
      <c r="W28" s="660"/>
      <c r="X28" s="660"/>
      <c r="Y28" s="661"/>
      <c r="Z28" s="662">
        <v>0.7</v>
      </c>
      <c r="AA28" s="662"/>
      <c r="AB28" s="662"/>
      <c r="AC28" s="662"/>
      <c r="AD28" s="663">
        <v>23231</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3268743</v>
      </c>
      <c r="CS28" s="660"/>
      <c r="CT28" s="660"/>
      <c r="CU28" s="660"/>
      <c r="CV28" s="660"/>
      <c r="CW28" s="660"/>
      <c r="CX28" s="660"/>
      <c r="CY28" s="661"/>
      <c r="CZ28" s="664">
        <v>10.4</v>
      </c>
      <c r="DA28" s="689"/>
      <c r="DB28" s="689"/>
      <c r="DC28" s="693"/>
      <c r="DD28" s="668">
        <v>3238691</v>
      </c>
      <c r="DE28" s="660"/>
      <c r="DF28" s="660"/>
      <c r="DG28" s="660"/>
      <c r="DH28" s="660"/>
      <c r="DI28" s="660"/>
      <c r="DJ28" s="660"/>
      <c r="DK28" s="661"/>
      <c r="DL28" s="668">
        <v>3235907</v>
      </c>
      <c r="DM28" s="660"/>
      <c r="DN28" s="660"/>
      <c r="DO28" s="660"/>
      <c r="DP28" s="660"/>
      <c r="DQ28" s="660"/>
      <c r="DR28" s="660"/>
      <c r="DS28" s="660"/>
      <c r="DT28" s="660"/>
      <c r="DU28" s="660"/>
      <c r="DV28" s="661"/>
      <c r="DW28" s="664">
        <v>18.8</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37006</v>
      </c>
      <c r="S29" s="660"/>
      <c r="T29" s="660"/>
      <c r="U29" s="660"/>
      <c r="V29" s="660"/>
      <c r="W29" s="660"/>
      <c r="X29" s="660"/>
      <c r="Y29" s="661"/>
      <c r="Z29" s="662">
        <v>0.1</v>
      </c>
      <c r="AA29" s="662"/>
      <c r="AB29" s="662"/>
      <c r="AC29" s="662"/>
      <c r="AD29" s="663">
        <v>106</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3268599</v>
      </c>
      <c r="CS29" s="691"/>
      <c r="CT29" s="691"/>
      <c r="CU29" s="691"/>
      <c r="CV29" s="691"/>
      <c r="CW29" s="691"/>
      <c r="CX29" s="691"/>
      <c r="CY29" s="692"/>
      <c r="CZ29" s="664">
        <v>10.4</v>
      </c>
      <c r="DA29" s="689"/>
      <c r="DB29" s="689"/>
      <c r="DC29" s="693"/>
      <c r="DD29" s="668">
        <v>3238547</v>
      </c>
      <c r="DE29" s="691"/>
      <c r="DF29" s="691"/>
      <c r="DG29" s="691"/>
      <c r="DH29" s="691"/>
      <c r="DI29" s="691"/>
      <c r="DJ29" s="691"/>
      <c r="DK29" s="692"/>
      <c r="DL29" s="668">
        <v>3235763</v>
      </c>
      <c r="DM29" s="691"/>
      <c r="DN29" s="691"/>
      <c r="DO29" s="691"/>
      <c r="DP29" s="691"/>
      <c r="DQ29" s="691"/>
      <c r="DR29" s="691"/>
      <c r="DS29" s="691"/>
      <c r="DT29" s="691"/>
      <c r="DU29" s="691"/>
      <c r="DV29" s="692"/>
      <c r="DW29" s="664">
        <v>18.8</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5225375</v>
      </c>
      <c r="S30" s="660"/>
      <c r="T30" s="660"/>
      <c r="U30" s="660"/>
      <c r="V30" s="660"/>
      <c r="W30" s="660"/>
      <c r="X30" s="660"/>
      <c r="Y30" s="661"/>
      <c r="Z30" s="662">
        <v>15.8</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3187009</v>
      </c>
      <c r="CS30" s="660"/>
      <c r="CT30" s="660"/>
      <c r="CU30" s="660"/>
      <c r="CV30" s="660"/>
      <c r="CW30" s="660"/>
      <c r="CX30" s="660"/>
      <c r="CY30" s="661"/>
      <c r="CZ30" s="664">
        <v>10.1</v>
      </c>
      <c r="DA30" s="689"/>
      <c r="DB30" s="689"/>
      <c r="DC30" s="693"/>
      <c r="DD30" s="668">
        <v>3158368</v>
      </c>
      <c r="DE30" s="660"/>
      <c r="DF30" s="660"/>
      <c r="DG30" s="660"/>
      <c r="DH30" s="660"/>
      <c r="DI30" s="660"/>
      <c r="DJ30" s="660"/>
      <c r="DK30" s="661"/>
      <c r="DL30" s="668">
        <v>3155584</v>
      </c>
      <c r="DM30" s="660"/>
      <c r="DN30" s="660"/>
      <c r="DO30" s="660"/>
      <c r="DP30" s="660"/>
      <c r="DQ30" s="660"/>
      <c r="DR30" s="660"/>
      <c r="DS30" s="660"/>
      <c r="DT30" s="660"/>
      <c r="DU30" s="660"/>
      <c r="DV30" s="661"/>
      <c r="DW30" s="664">
        <v>18.399999999999999</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98.8</v>
      </c>
      <c r="BH31" s="703"/>
      <c r="BI31" s="703"/>
      <c r="BJ31" s="703"/>
      <c r="BK31" s="703"/>
      <c r="BL31" s="703"/>
      <c r="BM31" s="654">
        <v>92.4</v>
      </c>
      <c r="BN31" s="703"/>
      <c r="BO31" s="703"/>
      <c r="BP31" s="703"/>
      <c r="BQ31" s="704"/>
      <c r="BR31" s="715">
        <v>98.8</v>
      </c>
      <c r="BS31" s="703"/>
      <c r="BT31" s="703"/>
      <c r="BU31" s="703"/>
      <c r="BV31" s="703"/>
      <c r="BW31" s="703"/>
      <c r="BX31" s="654">
        <v>91.2</v>
      </c>
      <c r="BY31" s="703"/>
      <c r="BZ31" s="703"/>
      <c r="CA31" s="703"/>
      <c r="CB31" s="704"/>
      <c r="CD31" s="697"/>
      <c r="CE31" s="698"/>
      <c r="CF31" s="656" t="s">
        <v>300</v>
      </c>
      <c r="CG31" s="657"/>
      <c r="CH31" s="657"/>
      <c r="CI31" s="657"/>
      <c r="CJ31" s="657"/>
      <c r="CK31" s="657"/>
      <c r="CL31" s="657"/>
      <c r="CM31" s="657"/>
      <c r="CN31" s="657"/>
      <c r="CO31" s="657"/>
      <c r="CP31" s="657"/>
      <c r="CQ31" s="658"/>
      <c r="CR31" s="659">
        <v>81590</v>
      </c>
      <c r="CS31" s="691"/>
      <c r="CT31" s="691"/>
      <c r="CU31" s="691"/>
      <c r="CV31" s="691"/>
      <c r="CW31" s="691"/>
      <c r="CX31" s="691"/>
      <c r="CY31" s="692"/>
      <c r="CZ31" s="664">
        <v>0.3</v>
      </c>
      <c r="DA31" s="689"/>
      <c r="DB31" s="689"/>
      <c r="DC31" s="693"/>
      <c r="DD31" s="668">
        <v>80179</v>
      </c>
      <c r="DE31" s="691"/>
      <c r="DF31" s="691"/>
      <c r="DG31" s="691"/>
      <c r="DH31" s="691"/>
      <c r="DI31" s="691"/>
      <c r="DJ31" s="691"/>
      <c r="DK31" s="692"/>
      <c r="DL31" s="668">
        <v>80179</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2156552</v>
      </c>
      <c r="S32" s="660"/>
      <c r="T32" s="660"/>
      <c r="U32" s="660"/>
      <c r="V32" s="660"/>
      <c r="W32" s="660"/>
      <c r="X32" s="660"/>
      <c r="Y32" s="661"/>
      <c r="Z32" s="662">
        <v>6.5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v>
      </c>
      <c r="BH32" s="691"/>
      <c r="BI32" s="691"/>
      <c r="BJ32" s="691"/>
      <c r="BK32" s="691"/>
      <c r="BL32" s="691"/>
      <c r="BM32" s="665">
        <v>95.8</v>
      </c>
      <c r="BN32" s="691"/>
      <c r="BO32" s="691"/>
      <c r="BP32" s="691"/>
      <c r="BQ32" s="714"/>
      <c r="BR32" s="716">
        <v>99</v>
      </c>
      <c r="BS32" s="691"/>
      <c r="BT32" s="691"/>
      <c r="BU32" s="691"/>
      <c r="BV32" s="691"/>
      <c r="BW32" s="691"/>
      <c r="BX32" s="665">
        <v>95.4</v>
      </c>
      <c r="BY32" s="691"/>
      <c r="BZ32" s="691"/>
      <c r="CA32" s="691"/>
      <c r="CB32" s="714"/>
      <c r="CD32" s="699"/>
      <c r="CE32" s="700"/>
      <c r="CF32" s="656" t="s">
        <v>304</v>
      </c>
      <c r="CG32" s="657"/>
      <c r="CH32" s="657"/>
      <c r="CI32" s="657"/>
      <c r="CJ32" s="657"/>
      <c r="CK32" s="657"/>
      <c r="CL32" s="657"/>
      <c r="CM32" s="657"/>
      <c r="CN32" s="657"/>
      <c r="CO32" s="657"/>
      <c r="CP32" s="657"/>
      <c r="CQ32" s="658"/>
      <c r="CR32" s="659">
        <v>144</v>
      </c>
      <c r="CS32" s="660"/>
      <c r="CT32" s="660"/>
      <c r="CU32" s="660"/>
      <c r="CV32" s="660"/>
      <c r="CW32" s="660"/>
      <c r="CX32" s="660"/>
      <c r="CY32" s="661"/>
      <c r="CZ32" s="664">
        <v>0</v>
      </c>
      <c r="DA32" s="689"/>
      <c r="DB32" s="689"/>
      <c r="DC32" s="693"/>
      <c r="DD32" s="668">
        <v>144</v>
      </c>
      <c r="DE32" s="660"/>
      <c r="DF32" s="660"/>
      <c r="DG32" s="660"/>
      <c r="DH32" s="660"/>
      <c r="DI32" s="660"/>
      <c r="DJ32" s="660"/>
      <c r="DK32" s="661"/>
      <c r="DL32" s="668">
        <v>144</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69910</v>
      </c>
      <c r="S33" s="660"/>
      <c r="T33" s="660"/>
      <c r="U33" s="660"/>
      <c r="V33" s="660"/>
      <c r="W33" s="660"/>
      <c r="X33" s="660"/>
      <c r="Y33" s="661"/>
      <c r="Z33" s="662">
        <v>0.2</v>
      </c>
      <c r="AA33" s="662"/>
      <c r="AB33" s="662"/>
      <c r="AC33" s="662"/>
      <c r="AD33" s="663">
        <v>39513</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98.6</v>
      </c>
      <c r="BH33" s="718"/>
      <c r="BI33" s="718"/>
      <c r="BJ33" s="718"/>
      <c r="BK33" s="718"/>
      <c r="BL33" s="718"/>
      <c r="BM33" s="719">
        <v>89.4</v>
      </c>
      <c r="BN33" s="718"/>
      <c r="BO33" s="718"/>
      <c r="BP33" s="718"/>
      <c r="BQ33" s="720"/>
      <c r="BR33" s="717">
        <v>98.6</v>
      </c>
      <c r="BS33" s="718"/>
      <c r="BT33" s="718"/>
      <c r="BU33" s="718"/>
      <c r="BV33" s="718"/>
      <c r="BW33" s="718"/>
      <c r="BX33" s="719">
        <v>87.6</v>
      </c>
      <c r="BY33" s="718"/>
      <c r="BZ33" s="718"/>
      <c r="CA33" s="718"/>
      <c r="CB33" s="720"/>
      <c r="CD33" s="656" t="s">
        <v>307</v>
      </c>
      <c r="CE33" s="657"/>
      <c r="CF33" s="657"/>
      <c r="CG33" s="657"/>
      <c r="CH33" s="657"/>
      <c r="CI33" s="657"/>
      <c r="CJ33" s="657"/>
      <c r="CK33" s="657"/>
      <c r="CL33" s="657"/>
      <c r="CM33" s="657"/>
      <c r="CN33" s="657"/>
      <c r="CO33" s="657"/>
      <c r="CP33" s="657"/>
      <c r="CQ33" s="658"/>
      <c r="CR33" s="659">
        <v>15070365</v>
      </c>
      <c r="CS33" s="691"/>
      <c r="CT33" s="691"/>
      <c r="CU33" s="691"/>
      <c r="CV33" s="691"/>
      <c r="CW33" s="691"/>
      <c r="CX33" s="691"/>
      <c r="CY33" s="692"/>
      <c r="CZ33" s="664">
        <v>47.9</v>
      </c>
      <c r="DA33" s="689"/>
      <c r="DB33" s="689"/>
      <c r="DC33" s="693"/>
      <c r="DD33" s="668">
        <v>10740404</v>
      </c>
      <c r="DE33" s="691"/>
      <c r="DF33" s="691"/>
      <c r="DG33" s="691"/>
      <c r="DH33" s="691"/>
      <c r="DI33" s="691"/>
      <c r="DJ33" s="691"/>
      <c r="DK33" s="692"/>
      <c r="DL33" s="668">
        <v>7990693</v>
      </c>
      <c r="DM33" s="691"/>
      <c r="DN33" s="691"/>
      <c r="DO33" s="691"/>
      <c r="DP33" s="691"/>
      <c r="DQ33" s="691"/>
      <c r="DR33" s="691"/>
      <c r="DS33" s="691"/>
      <c r="DT33" s="691"/>
      <c r="DU33" s="691"/>
      <c r="DV33" s="692"/>
      <c r="DW33" s="664">
        <v>46.5</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162872</v>
      </c>
      <c r="S34" s="660"/>
      <c r="T34" s="660"/>
      <c r="U34" s="660"/>
      <c r="V34" s="660"/>
      <c r="W34" s="660"/>
      <c r="X34" s="660"/>
      <c r="Y34" s="661"/>
      <c r="Z34" s="662">
        <v>0.5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4458329</v>
      </c>
      <c r="CS34" s="660"/>
      <c r="CT34" s="660"/>
      <c r="CU34" s="660"/>
      <c r="CV34" s="660"/>
      <c r="CW34" s="660"/>
      <c r="CX34" s="660"/>
      <c r="CY34" s="661"/>
      <c r="CZ34" s="664">
        <v>14.2</v>
      </c>
      <c r="DA34" s="689"/>
      <c r="DB34" s="689"/>
      <c r="DC34" s="693"/>
      <c r="DD34" s="668">
        <v>3268302</v>
      </c>
      <c r="DE34" s="660"/>
      <c r="DF34" s="660"/>
      <c r="DG34" s="660"/>
      <c r="DH34" s="660"/>
      <c r="DI34" s="660"/>
      <c r="DJ34" s="660"/>
      <c r="DK34" s="661"/>
      <c r="DL34" s="668">
        <v>2838998</v>
      </c>
      <c r="DM34" s="660"/>
      <c r="DN34" s="660"/>
      <c r="DO34" s="660"/>
      <c r="DP34" s="660"/>
      <c r="DQ34" s="660"/>
      <c r="DR34" s="660"/>
      <c r="DS34" s="660"/>
      <c r="DT34" s="660"/>
      <c r="DU34" s="660"/>
      <c r="DV34" s="661"/>
      <c r="DW34" s="664">
        <v>16.5</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1415569</v>
      </c>
      <c r="S35" s="660"/>
      <c r="T35" s="660"/>
      <c r="U35" s="660"/>
      <c r="V35" s="660"/>
      <c r="W35" s="660"/>
      <c r="X35" s="660"/>
      <c r="Y35" s="661"/>
      <c r="Z35" s="662">
        <v>4.3</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374807</v>
      </c>
      <c r="CS35" s="691"/>
      <c r="CT35" s="691"/>
      <c r="CU35" s="691"/>
      <c r="CV35" s="691"/>
      <c r="CW35" s="691"/>
      <c r="CX35" s="691"/>
      <c r="CY35" s="692"/>
      <c r="CZ35" s="664">
        <v>1.2</v>
      </c>
      <c r="DA35" s="689"/>
      <c r="DB35" s="689"/>
      <c r="DC35" s="693"/>
      <c r="DD35" s="668">
        <v>328360</v>
      </c>
      <c r="DE35" s="691"/>
      <c r="DF35" s="691"/>
      <c r="DG35" s="691"/>
      <c r="DH35" s="691"/>
      <c r="DI35" s="691"/>
      <c r="DJ35" s="691"/>
      <c r="DK35" s="692"/>
      <c r="DL35" s="668">
        <v>291062</v>
      </c>
      <c r="DM35" s="691"/>
      <c r="DN35" s="691"/>
      <c r="DO35" s="691"/>
      <c r="DP35" s="691"/>
      <c r="DQ35" s="691"/>
      <c r="DR35" s="691"/>
      <c r="DS35" s="691"/>
      <c r="DT35" s="691"/>
      <c r="DU35" s="691"/>
      <c r="DV35" s="692"/>
      <c r="DW35" s="664">
        <v>1.7</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2282821</v>
      </c>
      <c r="S36" s="660"/>
      <c r="T36" s="660"/>
      <c r="U36" s="660"/>
      <c r="V36" s="660"/>
      <c r="W36" s="660"/>
      <c r="X36" s="660"/>
      <c r="Y36" s="661"/>
      <c r="Z36" s="662">
        <v>6.9</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3149519</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131610</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5883418</v>
      </c>
      <c r="CS36" s="660"/>
      <c r="CT36" s="660"/>
      <c r="CU36" s="660"/>
      <c r="CV36" s="660"/>
      <c r="CW36" s="660"/>
      <c r="CX36" s="660"/>
      <c r="CY36" s="661"/>
      <c r="CZ36" s="664">
        <v>18.7</v>
      </c>
      <c r="DA36" s="689"/>
      <c r="DB36" s="689"/>
      <c r="DC36" s="693"/>
      <c r="DD36" s="668">
        <v>4015800</v>
      </c>
      <c r="DE36" s="660"/>
      <c r="DF36" s="660"/>
      <c r="DG36" s="660"/>
      <c r="DH36" s="660"/>
      <c r="DI36" s="660"/>
      <c r="DJ36" s="660"/>
      <c r="DK36" s="661"/>
      <c r="DL36" s="668">
        <v>2997646</v>
      </c>
      <c r="DM36" s="660"/>
      <c r="DN36" s="660"/>
      <c r="DO36" s="660"/>
      <c r="DP36" s="660"/>
      <c r="DQ36" s="660"/>
      <c r="DR36" s="660"/>
      <c r="DS36" s="660"/>
      <c r="DT36" s="660"/>
      <c r="DU36" s="660"/>
      <c r="DV36" s="661"/>
      <c r="DW36" s="664">
        <v>17.5</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967541</v>
      </c>
      <c r="S37" s="660"/>
      <c r="T37" s="660"/>
      <c r="U37" s="660"/>
      <c r="V37" s="660"/>
      <c r="W37" s="660"/>
      <c r="X37" s="660"/>
      <c r="Y37" s="661"/>
      <c r="Z37" s="662">
        <v>2.9</v>
      </c>
      <c r="AA37" s="662"/>
      <c r="AB37" s="662"/>
      <c r="AC37" s="662"/>
      <c r="AD37" s="663">
        <v>45</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571804</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98823</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1755856</v>
      </c>
      <c r="CS37" s="691"/>
      <c r="CT37" s="691"/>
      <c r="CU37" s="691"/>
      <c r="CV37" s="691"/>
      <c r="CW37" s="691"/>
      <c r="CX37" s="691"/>
      <c r="CY37" s="692"/>
      <c r="CZ37" s="664">
        <v>5.6</v>
      </c>
      <c r="DA37" s="689"/>
      <c r="DB37" s="689"/>
      <c r="DC37" s="693"/>
      <c r="DD37" s="668">
        <v>1751916</v>
      </c>
      <c r="DE37" s="691"/>
      <c r="DF37" s="691"/>
      <c r="DG37" s="691"/>
      <c r="DH37" s="691"/>
      <c r="DI37" s="691"/>
      <c r="DJ37" s="691"/>
      <c r="DK37" s="692"/>
      <c r="DL37" s="668">
        <v>1751911</v>
      </c>
      <c r="DM37" s="691"/>
      <c r="DN37" s="691"/>
      <c r="DO37" s="691"/>
      <c r="DP37" s="691"/>
      <c r="DQ37" s="691"/>
      <c r="DR37" s="691"/>
      <c r="DS37" s="691"/>
      <c r="DT37" s="691"/>
      <c r="DU37" s="691"/>
      <c r="DV37" s="692"/>
      <c r="DW37" s="664">
        <v>10.199999999999999</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2233241</v>
      </c>
      <c r="S38" s="660"/>
      <c r="T38" s="660"/>
      <c r="U38" s="660"/>
      <c r="V38" s="660"/>
      <c r="W38" s="660"/>
      <c r="X38" s="660"/>
      <c r="Y38" s="661"/>
      <c r="Z38" s="662">
        <v>6.8</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212334</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6755</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2264225</v>
      </c>
      <c r="CS38" s="660"/>
      <c r="CT38" s="660"/>
      <c r="CU38" s="660"/>
      <c r="CV38" s="660"/>
      <c r="CW38" s="660"/>
      <c r="CX38" s="660"/>
      <c r="CY38" s="661"/>
      <c r="CZ38" s="664">
        <v>7.2</v>
      </c>
      <c r="DA38" s="689"/>
      <c r="DB38" s="689"/>
      <c r="DC38" s="693"/>
      <c r="DD38" s="668">
        <v>1880057</v>
      </c>
      <c r="DE38" s="660"/>
      <c r="DF38" s="660"/>
      <c r="DG38" s="660"/>
      <c r="DH38" s="660"/>
      <c r="DI38" s="660"/>
      <c r="DJ38" s="660"/>
      <c r="DK38" s="661"/>
      <c r="DL38" s="668">
        <v>1840167</v>
      </c>
      <c r="DM38" s="660"/>
      <c r="DN38" s="660"/>
      <c r="DO38" s="660"/>
      <c r="DP38" s="660"/>
      <c r="DQ38" s="660"/>
      <c r="DR38" s="660"/>
      <c r="DS38" s="660"/>
      <c r="DT38" s="660"/>
      <c r="DU38" s="660"/>
      <c r="DV38" s="661"/>
      <c r="DW38" s="664">
        <v>10.7</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64403</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10131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1419608</v>
      </c>
      <c r="CS39" s="691"/>
      <c r="CT39" s="691"/>
      <c r="CU39" s="691"/>
      <c r="CV39" s="691"/>
      <c r="CW39" s="691"/>
      <c r="CX39" s="691"/>
      <c r="CY39" s="692"/>
      <c r="CZ39" s="664">
        <v>4.5</v>
      </c>
      <c r="DA39" s="689"/>
      <c r="DB39" s="689"/>
      <c r="DC39" s="693"/>
      <c r="DD39" s="668">
        <v>1177207</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108841</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36753</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88</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669978</v>
      </c>
      <c r="CS40" s="660"/>
      <c r="CT40" s="660"/>
      <c r="CU40" s="660"/>
      <c r="CV40" s="660"/>
      <c r="CW40" s="660"/>
      <c r="CX40" s="660"/>
      <c r="CY40" s="661"/>
      <c r="CZ40" s="664">
        <v>2.1</v>
      </c>
      <c r="DA40" s="689"/>
      <c r="DB40" s="689"/>
      <c r="DC40" s="693"/>
      <c r="DD40" s="668">
        <v>70678</v>
      </c>
      <c r="DE40" s="660"/>
      <c r="DF40" s="660"/>
      <c r="DG40" s="660"/>
      <c r="DH40" s="660"/>
      <c r="DI40" s="660"/>
      <c r="DJ40" s="660"/>
      <c r="DK40" s="661"/>
      <c r="DL40" s="668">
        <v>22820</v>
      </c>
      <c r="DM40" s="660"/>
      <c r="DN40" s="660"/>
      <c r="DO40" s="660"/>
      <c r="DP40" s="660"/>
      <c r="DQ40" s="660"/>
      <c r="DR40" s="660"/>
      <c r="DS40" s="660"/>
      <c r="DT40" s="660"/>
      <c r="DU40" s="660"/>
      <c r="DV40" s="661"/>
      <c r="DW40" s="664">
        <v>0.1</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33054578</v>
      </c>
      <c r="S41" s="732"/>
      <c r="T41" s="732"/>
      <c r="U41" s="732"/>
      <c r="V41" s="732"/>
      <c r="W41" s="732"/>
      <c r="X41" s="732"/>
      <c r="Y41" s="736"/>
      <c r="Z41" s="737">
        <v>100</v>
      </c>
      <c r="AA41" s="737"/>
      <c r="AB41" s="737"/>
      <c r="AC41" s="737"/>
      <c r="AD41" s="738">
        <v>17067294</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449017</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1815208</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372</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4339784</v>
      </c>
      <c r="CS42" s="691"/>
      <c r="CT42" s="691"/>
      <c r="CU42" s="691"/>
      <c r="CV42" s="691"/>
      <c r="CW42" s="691"/>
      <c r="CX42" s="691"/>
      <c r="CY42" s="692"/>
      <c r="CZ42" s="664">
        <v>13.8</v>
      </c>
      <c r="DA42" s="689"/>
      <c r="DB42" s="689"/>
      <c r="DC42" s="693"/>
      <c r="DD42" s="668">
        <v>649598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113220</v>
      </c>
      <c r="CS43" s="691"/>
      <c r="CT43" s="691"/>
      <c r="CU43" s="691"/>
      <c r="CV43" s="691"/>
      <c r="CW43" s="691"/>
      <c r="CX43" s="691"/>
      <c r="CY43" s="692"/>
      <c r="CZ43" s="664">
        <v>0.4</v>
      </c>
      <c r="DA43" s="689"/>
      <c r="DB43" s="689"/>
      <c r="DC43" s="693"/>
      <c r="DD43" s="668">
        <v>113148</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4093582</v>
      </c>
      <c r="CS44" s="660"/>
      <c r="CT44" s="660"/>
      <c r="CU44" s="660"/>
      <c r="CV44" s="660"/>
      <c r="CW44" s="660"/>
      <c r="CX44" s="660"/>
      <c r="CY44" s="661"/>
      <c r="CZ44" s="664">
        <v>13</v>
      </c>
      <c r="DA44" s="665"/>
      <c r="DB44" s="665"/>
      <c r="DC44" s="671"/>
      <c r="DD44" s="668">
        <v>611819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1971036</v>
      </c>
      <c r="CS45" s="691"/>
      <c r="CT45" s="691"/>
      <c r="CU45" s="691"/>
      <c r="CV45" s="691"/>
      <c r="CW45" s="691"/>
      <c r="CX45" s="691"/>
      <c r="CY45" s="692"/>
      <c r="CZ45" s="664">
        <v>6.3</v>
      </c>
      <c r="DA45" s="689"/>
      <c r="DB45" s="689"/>
      <c r="DC45" s="693"/>
      <c r="DD45" s="668">
        <v>117011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2097781</v>
      </c>
      <c r="CS46" s="660"/>
      <c r="CT46" s="660"/>
      <c r="CU46" s="660"/>
      <c r="CV46" s="660"/>
      <c r="CW46" s="660"/>
      <c r="CX46" s="660"/>
      <c r="CY46" s="661"/>
      <c r="CZ46" s="664">
        <v>6.7</v>
      </c>
      <c r="DA46" s="665"/>
      <c r="DB46" s="665"/>
      <c r="DC46" s="671"/>
      <c r="DD46" s="668">
        <v>492443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246202</v>
      </c>
      <c r="CS47" s="691"/>
      <c r="CT47" s="691"/>
      <c r="CU47" s="691"/>
      <c r="CV47" s="691"/>
      <c r="CW47" s="691"/>
      <c r="CX47" s="691"/>
      <c r="CY47" s="692"/>
      <c r="CZ47" s="664">
        <v>0.8</v>
      </c>
      <c r="DA47" s="689"/>
      <c r="DB47" s="689"/>
      <c r="DC47" s="693"/>
      <c r="DD47" s="668">
        <v>37779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31464590</v>
      </c>
      <c r="CS49" s="718"/>
      <c r="CT49" s="718"/>
      <c r="CU49" s="718"/>
      <c r="CV49" s="718"/>
      <c r="CW49" s="718"/>
      <c r="CX49" s="718"/>
      <c r="CY49" s="747"/>
      <c r="CZ49" s="739">
        <v>100</v>
      </c>
      <c r="DA49" s="748"/>
      <c r="DB49" s="748"/>
      <c r="DC49" s="749"/>
      <c r="DD49" s="750">
        <v>20584696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dsiBCShWMHOP+gVwL7gLVXf/y3j0bULAz75tTwri80T4qvQFTktpBDAaCQnEBOiqHZYnhvLNYQMavYOJ7kFRGw==" saltValue="Obt4j6hnoG8hx5O1S21Xv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33061</v>
      </c>
      <c r="R7" s="789"/>
      <c r="S7" s="789"/>
      <c r="T7" s="789"/>
      <c r="U7" s="789"/>
      <c r="V7" s="789">
        <v>31471</v>
      </c>
      <c r="W7" s="789"/>
      <c r="X7" s="789"/>
      <c r="Y7" s="789"/>
      <c r="Z7" s="789"/>
      <c r="AA7" s="789">
        <v>1590</v>
      </c>
      <c r="AB7" s="789"/>
      <c r="AC7" s="789"/>
      <c r="AD7" s="789"/>
      <c r="AE7" s="790"/>
      <c r="AF7" s="791">
        <v>1490</v>
      </c>
      <c r="AG7" s="792"/>
      <c r="AH7" s="792"/>
      <c r="AI7" s="792"/>
      <c r="AJ7" s="793"/>
      <c r="AK7" s="794">
        <v>1413</v>
      </c>
      <c r="AL7" s="795"/>
      <c r="AM7" s="795"/>
      <c r="AN7" s="795"/>
      <c r="AO7" s="795"/>
      <c r="AP7" s="795">
        <v>31823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560</v>
      </c>
      <c r="BT7" s="783"/>
      <c r="BU7" s="783"/>
      <c r="BV7" s="783"/>
      <c r="BW7" s="783"/>
      <c r="BX7" s="783"/>
      <c r="BY7" s="783"/>
      <c r="BZ7" s="783"/>
      <c r="CA7" s="783"/>
      <c r="CB7" s="783"/>
      <c r="CC7" s="783"/>
      <c r="CD7" s="783"/>
      <c r="CE7" s="783"/>
      <c r="CF7" s="783"/>
      <c r="CG7" s="798"/>
      <c r="CH7" s="779">
        <v>-6</v>
      </c>
      <c r="CI7" s="780"/>
      <c r="CJ7" s="780"/>
      <c r="CK7" s="780"/>
      <c r="CL7" s="781"/>
      <c r="CM7" s="779">
        <v>117</v>
      </c>
      <c r="CN7" s="780"/>
      <c r="CO7" s="780"/>
      <c r="CP7" s="780"/>
      <c r="CQ7" s="781"/>
      <c r="CR7" s="779">
        <v>25</v>
      </c>
      <c r="CS7" s="780"/>
      <c r="CT7" s="780"/>
      <c r="CU7" s="780"/>
      <c r="CV7" s="781"/>
      <c r="CW7" s="779">
        <v>1</v>
      </c>
      <c r="CX7" s="780"/>
      <c r="CY7" s="780"/>
      <c r="CZ7" s="780"/>
      <c r="DA7" s="781"/>
      <c r="DB7" s="779" t="s">
        <v>559</v>
      </c>
      <c r="DC7" s="780"/>
      <c r="DD7" s="780"/>
      <c r="DE7" s="780"/>
      <c r="DF7" s="781"/>
      <c r="DG7" s="779" t="s">
        <v>559</v>
      </c>
      <c r="DH7" s="780"/>
      <c r="DI7" s="780"/>
      <c r="DJ7" s="780"/>
      <c r="DK7" s="781"/>
      <c r="DL7" s="779" t="s">
        <v>559</v>
      </c>
      <c r="DM7" s="780"/>
      <c r="DN7" s="780"/>
      <c r="DO7" s="780"/>
      <c r="DP7" s="781"/>
      <c r="DQ7" s="779" t="s">
        <v>559</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16</v>
      </c>
      <c r="R8" s="820"/>
      <c r="S8" s="820"/>
      <c r="T8" s="820"/>
      <c r="U8" s="820"/>
      <c r="V8" s="820">
        <v>16</v>
      </c>
      <c r="W8" s="820"/>
      <c r="X8" s="820"/>
      <c r="Y8" s="820"/>
      <c r="Z8" s="820"/>
      <c r="AA8" s="820" t="s">
        <v>559</v>
      </c>
      <c r="AB8" s="820"/>
      <c r="AC8" s="820"/>
      <c r="AD8" s="820"/>
      <c r="AE8" s="821"/>
      <c r="AF8" s="822" t="s">
        <v>122</v>
      </c>
      <c r="AG8" s="823"/>
      <c r="AH8" s="823"/>
      <c r="AI8" s="823"/>
      <c r="AJ8" s="824"/>
      <c r="AK8" s="805">
        <v>12</v>
      </c>
      <c r="AL8" s="806"/>
      <c r="AM8" s="806"/>
      <c r="AN8" s="806"/>
      <c r="AO8" s="806"/>
      <c r="AP8" s="806" t="s">
        <v>559</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561</v>
      </c>
      <c r="BT8" s="810"/>
      <c r="BU8" s="810"/>
      <c r="BV8" s="810"/>
      <c r="BW8" s="810"/>
      <c r="BX8" s="810"/>
      <c r="BY8" s="810"/>
      <c r="BZ8" s="810"/>
      <c r="CA8" s="810"/>
      <c r="CB8" s="810"/>
      <c r="CC8" s="810"/>
      <c r="CD8" s="810"/>
      <c r="CE8" s="810"/>
      <c r="CF8" s="810"/>
      <c r="CG8" s="811"/>
      <c r="CH8" s="812">
        <v>4</v>
      </c>
      <c r="CI8" s="813"/>
      <c r="CJ8" s="813"/>
      <c r="CK8" s="813"/>
      <c r="CL8" s="814"/>
      <c r="CM8" s="812">
        <v>43</v>
      </c>
      <c r="CN8" s="813"/>
      <c r="CO8" s="813"/>
      <c r="CP8" s="813"/>
      <c r="CQ8" s="814"/>
      <c r="CR8" s="812">
        <v>10</v>
      </c>
      <c r="CS8" s="813"/>
      <c r="CT8" s="813"/>
      <c r="CU8" s="813"/>
      <c r="CV8" s="814"/>
      <c r="CW8" s="812">
        <v>45</v>
      </c>
      <c r="CX8" s="813"/>
      <c r="CY8" s="813"/>
      <c r="CZ8" s="813"/>
      <c r="DA8" s="814"/>
      <c r="DB8" s="812" t="s">
        <v>559</v>
      </c>
      <c r="DC8" s="813"/>
      <c r="DD8" s="813"/>
      <c r="DE8" s="813"/>
      <c r="DF8" s="814"/>
      <c r="DG8" s="812" t="s">
        <v>559</v>
      </c>
      <c r="DH8" s="813"/>
      <c r="DI8" s="813"/>
      <c r="DJ8" s="813"/>
      <c r="DK8" s="814"/>
      <c r="DL8" s="812" t="s">
        <v>559</v>
      </c>
      <c r="DM8" s="813"/>
      <c r="DN8" s="813"/>
      <c r="DO8" s="813"/>
      <c r="DP8" s="814"/>
      <c r="DQ8" s="812" t="s">
        <v>559</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562</v>
      </c>
      <c r="BT9" s="810"/>
      <c r="BU9" s="810"/>
      <c r="BV9" s="810"/>
      <c r="BW9" s="810"/>
      <c r="BX9" s="810"/>
      <c r="BY9" s="810"/>
      <c r="BZ9" s="810"/>
      <c r="CA9" s="810"/>
      <c r="CB9" s="810"/>
      <c r="CC9" s="810"/>
      <c r="CD9" s="810"/>
      <c r="CE9" s="810"/>
      <c r="CF9" s="810"/>
      <c r="CG9" s="811"/>
      <c r="CH9" s="812">
        <v>6</v>
      </c>
      <c r="CI9" s="813"/>
      <c r="CJ9" s="813"/>
      <c r="CK9" s="813"/>
      <c r="CL9" s="814"/>
      <c r="CM9" s="812">
        <v>84</v>
      </c>
      <c r="CN9" s="813"/>
      <c r="CO9" s="813"/>
      <c r="CP9" s="813"/>
      <c r="CQ9" s="814"/>
      <c r="CR9" s="812">
        <v>25</v>
      </c>
      <c r="CS9" s="813"/>
      <c r="CT9" s="813"/>
      <c r="CU9" s="813"/>
      <c r="CV9" s="814"/>
      <c r="CW9" s="812" t="s">
        <v>559</v>
      </c>
      <c r="CX9" s="813"/>
      <c r="CY9" s="813"/>
      <c r="CZ9" s="813"/>
      <c r="DA9" s="814"/>
      <c r="DB9" s="812" t="s">
        <v>559</v>
      </c>
      <c r="DC9" s="813"/>
      <c r="DD9" s="813"/>
      <c r="DE9" s="813"/>
      <c r="DF9" s="814"/>
      <c r="DG9" s="812" t="s">
        <v>559</v>
      </c>
      <c r="DH9" s="813"/>
      <c r="DI9" s="813"/>
      <c r="DJ9" s="813"/>
      <c r="DK9" s="814"/>
      <c r="DL9" s="812" t="s">
        <v>559</v>
      </c>
      <c r="DM9" s="813"/>
      <c r="DN9" s="813"/>
      <c r="DO9" s="813"/>
      <c r="DP9" s="814"/>
      <c r="DQ9" s="812" t="s">
        <v>559</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33055</v>
      </c>
      <c r="R23" s="829"/>
      <c r="S23" s="829"/>
      <c r="T23" s="829"/>
      <c r="U23" s="829"/>
      <c r="V23" s="829">
        <v>31465</v>
      </c>
      <c r="W23" s="829"/>
      <c r="X23" s="829"/>
      <c r="Y23" s="829"/>
      <c r="Z23" s="829"/>
      <c r="AA23" s="829">
        <v>1590</v>
      </c>
      <c r="AB23" s="829"/>
      <c r="AC23" s="829"/>
      <c r="AD23" s="829"/>
      <c r="AE23" s="830"/>
      <c r="AF23" s="831">
        <v>1490</v>
      </c>
      <c r="AG23" s="829"/>
      <c r="AH23" s="829"/>
      <c r="AI23" s="829"/>
      <c r="AJ23" s="832"/>
      <c r="AK23" s="833"/>
      <c r="AL23" s="834"/>
      <c r="AM23" s="834"/>
      <c r="AN23" s="834"/>
      <c r="AO23" s="834"/>
      <c r="AP23" s="829">
        <v>31823</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5340</v>
      </c>
      <c r="R28" s="859"/>
      <c r="S28" s="859"/>
      <c r="T28" s="859"/>
      <c r="U28" s="859"/>
      <c r="V28" s="859">
        <v>5209</v>
      </c>
      <c r="W28" s="859"/>
      <c r="X28" s="859"/>
      <c r="Y28" s="859"/>
      <c r="Z28" s="859"/>
      <c r="AA28" s="859">
        <v>132</v>
      </c>
      <c r="AB28" s="859"/>
      <c r="AC28" s="859"/>
      <c r="AD28" s="859"/>
      <c r="AE28" s="860"/>
      <c r="AF28" s="861">
        <v>132</v>
      </c>
      <c r="AG28" s="859"/>
      <c r="AH28" s="859"/>
      <c r="AI28" s="859"/>
      <c r="AJ28" s="862"/>
      <c r="AK28" s="863">
        <v>434</v>
      </c>
      <c r="AL28" s="864"/>
      <c r="AM28" s="864"/>
      <c r="AN28" s="864"/>
      <c r="AO28" s="864"/>
      <c r="AP28" s="864" t="s">
        <v>559</v>
      </c>
      <c r="AQ28" s="864"/>
      <c r="AR28" s="864"/>
      <c r="AS28" s="864"/>
      <c r="AT28" s="864"/>
      <c r="AU28" s="864" t="s">
        <v>559</v>
      </c>
      <c r="AV28" s="864"/>
      <c r="AW28" s="864"/>
      <c r="AX28" s="864"/>
      <c r="AY28" s="864"/>
      <c r="AZ28" s="865" t="s">
        <v>559</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93</v>
      </c>
      <c r="R29" s="820"/>
      <c r="S29" s="820"/>
      <c r="T29" s="820"/>
      <c r="U29" s="820"/>
      <c r="V29" s="820">
        <v>92</v>
      </c>
      <c r="W29" s="820"/>
      <c r="X29" s="820"/>
      <c r="Y29" s="820"/>
      <c r="Z29" s="820"/>
      <c r="AA29" s="820">
        <v>2</v>
      </c>
      <c r="AB29" s="820"/>
      <c r="AC29" s="820"/>
      <c r="AD29" s="820"/>
      <c r="AE29" s="821"/>
      <c r="AF29" s="822">
        <v>2</v>
      </c>
      <c r="AG29" s="823"/>
      <c r="AH29" s="823"/>
      <c r="AI29" s="823"/>
      <c r="AJ29" s="824"/>
      <c r="AK29" s="870">
        <v>40</v>
      </c>
      <c r="AL29" s="866"/>
      <c r="AM29" s="866"/>
      <c r="AN29" s="866"/>
      <c r="AO29" s="866"/>
      <c r="AP29" s="866" t="s">
        <v>559</v>
      </c>
      <c r="AQ29" s="866"/>
      <c r="AR29" s="866"/>
      <c r="AS29" s="866"/>
      <c r="AT29" s="866"/>
      <c r="AU29" s="866" t="s">
        <v>559</v>
      </c>
      <c r="AV29" s="866"/>
      <c r="AW29" s="866"/>
      <c r="AX29" s="866"/>
      <c r="AY29" s="866"/>
      <c r="AZ29" s="867" t="s">
        <v>559</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717</v>
      </c>
      <c r="R30" s="820"/>
      <c r="S30" s="820"/>
      <c r="T30" s="820"/>
      <c r="U30" s="820"/>
      <c r="V30" s="820">
        <v>716</v>
      </c>
      <c r="W30" s="820"/>
      <c r="X30" s="820"/>
      <c r="Y30" s="820"/>
      <c r="Z30" s="820"/>
      <c r="AA30" s="820">
        <v>1</v>
      </c>
      <c r="AB30" s="820"/>
      <c r="AC30" s="820"/>
      <c r="AD30" s="820"/>
      <c r="AE30" s="821"/>
      <c r="AF30" s="822">
        <v>1</v>
      </c>
      <c r="AG30" s="823"/>
      <c r="AH30" s="823"/>
      <c r="AI30" s="823"/>
      <c r="AJ30" s="824"/>
      <c r="AK30" s="870">
        <v>184</v>
      </c>
      <c r="AL30" s="866"/>
      <c r="AM30" s="866"/>
      <c r="AN30" s="866"/>
      <c r="AO30" s="866"/>
      <c r="AP30" s="866" t="s">
        <v>559</v>
      </c>
      <c r="AQ30" s="866"/>
      <c r="AR30" s="866"/>
      <c r="AS30" s="866"/>
      <c r="AT30" s="866"/>
      <c r="AU30" s="866" t="s">
        <v>559</v>
      </c>
      <c r="AV30" s="866"/>
      <c r="AW30" s="866"/>
      <c r="AX30" s="866"/>
      <c r="AY30" s="866"/>
      <c r="AZ30" s="867" t="s">
        <v>559</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6569</v>
      </c>
      <c r="R31" s="820"/>
      <c r="S31" s="820"/>
      <c r="T31" s="820"/>
      <c r="U31" s="820"/>
      <c r="V31" s="820">
        <v>6258</v>
      </c>
      <c r="W31" s="820"/>
      <c r="X31" s="820"/>
      <c r="Y31" s="820"/>
      <c r="Z31" s="820"/>
      <c r="AA31" s="820">
        <v>311</v>
      </c>
      <c r="AB31" s="820"/>
      <c r="AC31" s="820"/>
      <c r="AD31" s="820"/>
      <c r="AE31" s="821"/>
      <c r="AF31" s="822">
        <v>311</v>
      </c>
      <c r="AG31" s="823"/>
      <c r="AH31" s="823"/>
      <c r="AI31" s="823"/>
      <c r="AJ31" s="824"/>
      <c r="AK31" s="870">
        <v>980</v>
      </c>
      <c r="AL31" s="866"/>
      <c r="AM31" s="866"/>
      <c r="AN31" s="866"/>
      <c r="AO31" s="866"/>
      <c r="AP31" s="866" t="s">
        <v>559</v>
      </c>
      <c r="AQ31" s="866"/>
      <c r="AR31" s="866"/>
      <c r="AS31" s="866"/>
      <c r="AT31" s="866"/>
      <c r="AU31" s="866" t="s">
        <v>559</v>
      </c>
      <c r="AV31" s="866"/>
      <c r="AW31" s="866"/>
      <c r="AX31" s="866"/>
      <c r="AY31" s="866"/>
      <c r="AZ31" s="867" t="s">
        <v>559</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1360</v>
      </c>
      <c r="R32" s="820"/>
      <c r="S32" s="820"/>
      <c r="T32" s="820"/>
      <c r="U32" s="820"/>
      <c r="V32" s="820">
        <v>1277</v>
      </c>
      <c r="W32" s="820"/>
      <c r="X32" s="820"/>
      <c r="Y32" s="820"/>
      <c r="Z32" s="820"/>
      <c r="AA32" s="820">
        <v>83</v>
      </c>
      <c r="AB32" s="820"/>
      <c r="AC32" s="820"/>
      <c r="AD32" s="820"/>
      <c r="AE32" s="821"/>
      <c r="AF32" s="822">
        <v>2881</v>
      </c>
      <c r="AG32" s="823"/>
      <c r="AH32" s="823"/>
      <c r="AI32" s="823"/>
      <c r="AJ32" s="824"/>
      <c r="AK32" s="870">
        <v>277</v>
      </c>
      <c r="AL32" s="866"/>
      <c r="AM32" s="866"/>
      <c r="AN32" s="866"/>
      <c r="AO32" s="866"/>
      <c r="AP32" s="866">
        <v>6798</v>
      </c>
      <c r="AQ32" s="866"/>
      <c r="AR32" s="866"/>
      <c r="AS32" s="866"/>
      <c r="AT32" s="866"/>
      <c r="AU32" s="866">
        <v>2164</v>
      </c>
      <c r="AV32" s="866"/>
      <c r="AW32" s="866"/>
      <c r="AX32" s="866"/>
      <c r="AY32" s="866"/>
      <c r="AZ32" s="867" t="s">
        <v>559</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v>948</v>
      </c>
      <c r="R33" s="820"/>
      <c r="S33" s="820"/>
      <c r="T33" s="820"/>
      <c r="U33" s="820"/>
      <c r="V33" s="820">
        <v>948</v>
      </c>
      <c r="W33" s="820"/>
      <c r="X33" s="820"/>
      <c r="Y33" s="820"/>
      <c r="Z33" s="820"/>
      <c r="AA33" s="820">
        <v>0</v>
      </c>
      <c r="AB33" s="820"/>
      <c r="AC33" s="820"/>
      <c r="AD33" s="820"/>
      <c r="AE33" s="821"/>
      <c r="AF33" s="822">
        <v>308</v>
      </c>
      <c r="AG33" s="823"/>
      <c r="AH33" s="823"/>
      <c r="AI33" s="823"/>
      <c r="AJ33" s="824"/>
      <c r="AK33" s="870">
        <v>572</v>
      </c>
      <c r="AL33" s="866"/>
      <c r="AM33" s="866"/>
      <c r="AN33" s="866"/>
      <c r="AO33" s="866"/>
      <c r="AP33" s="866">
        <v>3687</v>
      </c>
      <c r="AQ33" s="866"/>
      <c r="AR33" s="866"/>
      <c r="AS33" s="866"/>
      <c r="AT33" s="866"/>
      <c r="AU33" s="866">
        <v>3687</v>
      </c>
      <c r="AV33" s="866"/>
      <c r="AW33" s="866"/>
      <c r="AX33" s="866"/>
      <c r="AY33" s="866"/>
      <c r="AZ33" s="867" t="s">
        <v>559</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396</v>
      </c>
      <c r="C34" s="817"/>
      <c r="D34" s="817"/>
      <c r="E34" s="817"/>
      <c r="F34" s="817"/>
      <c r="G34" s="817"/>
      <c r="H34" s="817"/>
      <c r="I34" s="817"/>
      <c r="J34" s="817"/>
      <c r="K34" s="817"/>
      <c r="L34" s="817"/>
      <c r="M34" s="817"/>
      <c r="N34" s="817"/>
      <c r="O34" s="817"/>
      <c r="P34" s="818"/>
      <c r="Q34" s="819">
        <v>252</v>
      </c>
      <c r="R34" s="820"/>
      <c r="S34" s="820"/>
      <c r="T34" s="820"/>
      <c r="U34" s="820"/>
      <c r="V34" s="820">
        <v>252</v>
      </c>
      <c r="W34" s="820"/>
      <c r="X34" s="820"/>
      <c r="Y34" s="820"/>
      <c r="Z34" s="820"/>
      <c r="AA34" s="820">
        <v>0</v>
      </c>
      <c r="AB34" s="820"/>
      <c r="AC34" s="820"/>
      <c r="AD34" s="820"/>
      <c r="AE34" s="821"/>
      <c r="AF34" s="822">
        <v>134</v>
      </c>
      <c r="AG34" s="823"/>
      <c r="AH34" s="823"/>
      <c r="AI34" s="823"/>
      <c r="AJ34" s="824"/>
      <c r="AK34" s="870" t="s">
        <v>559</v>
      </c>
      <c r="AL34" s="866"/>
      <c r="AM34" s="866"/>
      <c r="AN34" s="866"/>
      <c r="AO34" s="866"/>
      <c r="AP34" s="866">
        <v>640</v>
      </c>
      <c r="AQ34" s="866"/>
      <c r="AR34" s="866"/>
      <c r="AS34" s="866"/>
      <c r="AT34" s="866"/>
      <c r="AU34" s="866">
        <v>121</v>
      </c>
      <c r="AV34" s="866"/>
      <c r="AW34" s="866"/>
      <c r="AX34" s="866"/>
      <c r="AY34" s="866"/>
      <c r="AZ34" s="867" t="s">
        <v>559</v>
      </c>
      <c r="BA34" s="867"/>
      <c r="BB34" s="867"/>
      <c r="BC34" s="867"/>
      <c r="BD34" s="867"/>
      <c r="BE34" s="868" t="s">
        <v>394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397</v>
      </c>
      <c r="C35" s="817"/>
      <c r="D35" s="817"/>
      <c r="E35" s="817"/>
      <c r="F35" s="817"/>
      <c r="G35" s="817"/>
      <c r="H35" s="817"/>
      <c r="I35" s="817"/>
      <c r="J35" s="817"/>
      <c r="K35" s="817"/>
      <c r="L35" s="817"/>
      <c r="M35" s="817"/>
      <c r="N35" s="817"/>
      <c r="O35" s="817"/>
      <c r="P35" s="818"/>
      <c r="Q35" s="819" t="s">
        <v>559</v>
      </c>
      <c r="R35" s="820"/>
      <c r="S35" s="820"/>
      <c r="T35" s="820"/>
      <c r="U35" s="820"/>
      <c r="V35" s="820" t="s">
        <v>559</v>
      </c>
      <c r="W35" s="820"/>
      <c r="X35" s="820"/>
      <c r="Y35" s="820"/>
      <c r="Z35" s="820"/>
      <c r="AA35" s="820" t="s">
        <v>559</v>
      </c>
      <c r="AB35" s="820"/>
      <c r="AC35" s="820"/>
      <c r="AD35" s="820"/>
      <c r="AE35" s="821"/>
      <c r="AF35" s="822" t="s">
        <v>122</v>
      </c>
      <c r="AG35" s="823"/>
      <c r="AH35" s="823"/>
      <c r="AI35" s="823"/>
      <c r="AJ35" s="824"/>
      <c r="AK35" s="870" t="s">
        <v>559</v>
      </c>
      <c r="AL35" s="866"/>
      <c r="AM35" s="866"/>
      <c r="AN35" s="866"/>
      <c r="AO35" s="866"/>
      <c r="AP35" s="866">
        <v>423</v>
      </c>
      <c r="AQ35" s="866"/>
      <c r="AR35" s="866"/>
      <c r="AS35" s="866"/>
      <c r="AT35" s="866"/>
      <c r="AU35" s="866" t="s">
        <v>559</v>
      </c>
      <c r="AV35" s="866"/>
      <c r="AW35" s="866"/>
      <c r="AX35" s="866"/>
      <c r="AY35" s="866"/>
      <c r="AZ35" s="867" t="s">
        <v>559</v>
      </c>
      <c r="BA35" s="867"/>
      <c r="BB35" s="867"/>
      <c r="BC35" s="867"/>
      <c r="BD35" s="867"/>
      <c r="BE35" s="868" t="s">
        <v>394</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398</v>
      </c>
      <c r="C36" s="817"/>
      <c r="D36" s="817"/>
      <c r="E36" s="817"/>
      <c r="F36" s="817"/>
      <c r="G36" s="817"/>
      <c r="H36" s="817"/>
      <c r="I36" s="817"/>
      <c r="J36" s="817"/>
      <c r="K36" s="817"/>
      <c r="L36" s="817"/>
      <c r="M36" s="817"/>
      <c r="N36" s="817"/>
      <c r="O36" s="817"/>
      <c r="P36" s="818"/>
      <c r="Q36" s="819">
        <v>14</v>
      </c>
      <c r="R36" s="820"/>
      <c r="S36" s="820"/>
      <c r="T36" s="820"/>
      <c r="U36" s="820"/>
      <c r="V36" s="820">
        <v>13</v>
      </c>
      <c r="W36" s="820"/>
      <c r="X36" s="820"/>
      <c r="Y36" s="820"/>
      <c r="Z36" s="820"/>
      <c r="AA36" s="820">
        <v>1</v>
      </c>
      <c r="AB36" s="820"/>
      <c r="AC36" s="820"/>
      <c r="AD36" s="820"/>
      <c r="AE36" s="821"/>
      <c r="AF36" s="822">
        <v>1</v>
      </c>
      <c r="AG36" s="823"/>
      <c r="AH36" s="823"/>
      <c r="AI36" s="823"/>
      <c r="AJ36" s="824"/>
      <c r="AK36" s="870">
        <v>5</v>
      </c>
      <c r="AL36" s="866"/>
      <c r="AM36" s="866"/>
      <c r="AN36" s="866"/>
      <c r="AO36" s="866"/>
      <c r="AP36" s="866" t="s">
        <v>559</v>
      </c>
      <c r="AQ36" s="866"/>
      <c r="AR36" s="866"/>
      <c r="AS36" s="866"/>
      <c r="AT36" s="866"/>
      <c r="AU36" s="866" t="s">
        <v>559</v>
      </c>
      <c r="AV36" s="866"/>
      <c r="AW36" s="866"/>
      <c r="AX36" s="866"/>
      <c r="AY36" s="866"/>
      <c r="AZ36" s="867" t="s">
        <v>559</v>
      </c>
      <c r="BA36" s="867"/>
      <c r="BB36" s="867"/>
      <c r="BC36" s="867"/>
      <c r="BD36" s="867"/>
      <c r="BE36" s="868" t="s">
        <v>399</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400</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401</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3770</v>
      </c>
      <c r="AG63" s="880"/>
      <c r="AH63" s="880"/>
      <c r="AI63" s="880"/>
      <c r="AJ63" s="881"/>
      <c r="AK63" s="882"/>
      <c r="AL63" s="877"/>
      <c r="AM63" s="877"/>
      <c r="AN63" s="877"/>
      <c r="AO63" s="877"/>
      <c r="AP63" s="880">
        <v>11549</v>
      </c>
      <c r="AQ63" s="880"/>
      <c r="AR63" s="880"/>
      <c r="AS63" s="880"/>
      <c r="AT63" s="880"/>
      <c r="AU63" s="880">
        <v>5973</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403</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404</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563</v>
      </c>
      <c r="C68" s="906"/>
      <c r="D68" s="906"/>
      <c r="E68" s="906"/>
      <c r="F68" s="906"/>
      <c r="G68" s="906"/>
      <c r="H68" s="906"/>
      <c r="I68" s="906"/>
      <c r="J68" s="906"/>
      <c r="K68" s="906"/>
      <c r="L68" s="906"/>
      <c r="M68" s="906"/>
      <c r="N68" s="906"/>
      <c r="O68" s="906"/>
      <c r="P68" s="907"/>
      <c r="Q68" s="908">
        <v>3614</v>
      </c>
      <c r="R68" s="902"/>
      <c r="S68" s="902"/>
      <c r="T68" s="902"/>
      <c r="U68" s="902"/>
      <c r="V68" s="902">
        <v>3273</v>
      </c>
      <c r="W68" s="902"/>
      <c r="X68" s="902"/>
      <c r="Y68" s="902"/>
      <c r="Z68" s="902"/>
      <c r="AA68" s="902">
        <v>341</v>
      </c>
      <c r="AB68" s="902"/>
      <c r="AC68" s="902"/>
      <c r="AD68" s="902"/>
      <c r="AE68" s="902"/>
      <c r="AF68" s="902">
        <v>341</v>
      </c>
      <c r="AG68" s="902"/>
      <c r="AH68" s="902"/>
      <c r="AI68" s="902"/>
      <c r="AJ68" s="902"/>
      <c r="AK68" s="902">
        <v>21</v>
      </c>
      <c r="AL68" s="902"/>
      <c r="AM68" s="902"/>
      <c r="AN68" s="902"/>
      <c r="AO68" s="902"/>
      <c r="AP68" s="902">
        <v>667</v>
      </c>
      <c r="AQ68" s="902"/>
      <c r="AR68" s="902"/>
      <c r="AS68" s="902"/>
      <c r="AT68" s="902"/>
      <c r="AU68" s="902">
        <v>719</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564</v>
      </c>
      <c r="C69" s="910"/>
      <c r="D69" s="910"/>
      <c r="E69" s="910"/>
      <c r="F69" s="910"/>
      <c r="G69" s="910"/>
      <c r="H69" s="910"/>
      <c r="I69" s="910"/>
      <c r="J69" s="910"/>
      <c r="K69" s="910"/>
      <c r="L69" s="910"/>
      <c r="M69" s="910"/>
      <c r="N69" s="910"/>
      <c r="O69" s="910"/>
      <c r="P69" s="911"/>
      <c r="Q69" s="912">
        <v>3</v>
      </c>
      <c r="R69" s="866"/>
      <c r="S69" s="866"/>
      <c r="T69" s="866"/>
      <c r="U69" s="866"/>
      <c r="V69" s="866">
        <v>3</v>
      </c>
      <c r="W69" s="866"/>
      <c r="X69" s="866"/>
      <c r="Y69" s="866"/>
      <c r="Z69" s="866"/>
      <c r="AA69" s="866" t="s">
        <v>559</v>
      </c>
      <c r="AB69" s="866"/>
      <c r="AC69" s="866"/>
      <c r="AD69" s="866"/>
      <c r="AE69" s="866"/>
      <c r="AF69" s="866" t="s">
        <v>559</v>
      </c>
      <c r="AG69" s="866"/>
      <c r="AH69" s="866"/>
      <c r="AI69" s="866"/>
      <c r="AJ69" s="866"/>
      <c r="AK69" s="866" t="s">
        <v>559</v>
      </c>
      <c r="AL69" s="866"/>
      <c r="AM69" s="866"/>
      <c r="AN69" s="866"/>
      <c r="AO69" s="866"/>
      <c r="AP69" s="866" t="s">
        <v>559</v>
      </c>
      <c r="AQ69" s="866"/>
      <c r="AR69" s="866"/>
      <c r="AS69" s="866"/>
      <c r="AT69" s="866"/>
      <c r="AU69" s="866" t="s">
        <v>559</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565</v>
      </c>
      <c r="C70" s="910"/>
      <c r="D70" s="910"/>
      <c r="E70" s="910"/>
      <c r="F70" s="910"/>
      <c r="G70" s="910"/>
      <c r="H70" s="910"/>
      <c r="I70" s="910"/>
      <c r="J70" s="910"/>
      <c r="K70" s="910"/>
      <c r="L70" s="910"/>
      <c r="M70" s="910"/>
      <c r="N70" s="910"/>
      <c r="O70" s="910"/>
      <c r="P70" s="911"/>
      <c r="Q70" s="912">
        <v>1280</v>
      </c>
      <c r="R70" s="866"/>
      <c r="S70" s="866"/>
      <c r="T70" s="866"/>
      <c r="U70" s="866"/>
      <c r="V70" s="866">
        <v>1222</v>
      </c>
      <c r="W70" s="866"/>
      <c r="X70" s="866"/>
      <c r="Y70" s="866"/>
      <c r="Z70" s="866"/>
      <c r="AA70" s="866">
        <v>58</v>
      </c>
      <c r="AB70" s="866"/>
      <c r="AC70" s="866"/>
      <c r="AD70" s="866"/>
      <c r="AE70" s="866"/>
      <c r="AF70" s="866">
        <v>58</v>
      </c>
      <c r="AG70" s="866"/>
      <c r="AH70" s="866"/>
      <c r="AI70" s="866"/>
      <c r="AJ70" s="866"/>
      <c r="AK70" s="866" t="s">
        <v>559</v>
      </c>
      <c r="AL70" s="866"/>
      <c r="AM70" s="866"/>
      <c r="AN70" s="866"/>
      <c r="AO70" s="866"/>
      <c r="AP70" s="866" t="s">
        <v>559</v>
      </c>
      <c r="AQ70" s="866"/>
      <c r="AR70" s="866"/>
      <c r="AS70" s="866"/>
      <c r="AT70" s="866"/>
      <c r="AU70" s="866" t="s">
        <v>559</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566</v>
      </c>
      <c r="C71" s="910"/>
      <c r="D71" s="910"/>
      <c r="E71" s="910"/>
      <c r="F71" s="910"/>
      <c r="G71" s="910"/>
      <c r="H71" s="910"/>
      <c r="I71" s="910"/>
      <c r="J71" s="910"/>
      <c r="K71" s="910"/>
      <c r="L71" s="910"/>
      <c r="M71" s="910"/>
      <c r="N71" s="910"/>
      <c r="O71" s="910"/>
      <c r="P71" s="911"/>
      <c r="Q71" s="912">
        <v>261159</v>
      </c>
      <c r="R71" s="866"/>
      <c r="S71" s="866"/>
      <c r="T71" s="866"/>
      <c r="U71" s="866"/>
      <c r="V71" s="866">
        <v>254522</v>
      </c>
      <c r="W71" s="866"/>
      <c r="X71" s="866"/>
      <c r="Y71" s="866"/>
      <c r="Z71" s="866"/>
      <c r="AA71" s="866">
        <v>6637</v>
      </c>
      <c r="AB71" s="866"/>
      <c r="AC71" s="866"/>
      <c r="AD71" s="866"/>
      <c r="AE71" s="866"/>
      <c r="AF71" s="866">
        <v>6336</v>
      </c>
      <c r="AG71" s="866"/>
      <c r="AH71" s="866"/>
      <c r="AI71" s="866"/>
      <c r="AJ71" s="866"/>
      <c r="AK71" s="866">
        <v>983</v>
      </c>
      <c r="AL71" s="866"/>
      <c r="AM71" s="866"/>
      <c r="AN71" s="866"/>
      <c r="AO71" s="866"/>
      <c r="AP71" s="866" t="s">
        <v>559</v>
      </c>
      <c r="AQ71" s="866"/>
      <c r="AR71" s="866"/>
      <c r="AS71" s="866"/>
      <c r="AT71" s="866"/>
      <c r="AU71" s="866" t="s">
        <v>559</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567</v>
      </c>
      <c r="C72" s="910"/>
      <c r="D72" s="910"/>
      <c r="E72" s="910"/>
      <c r="F72" s="910"/>
      <c r="G72" s="910"/>
      <c r="H72" s="910"/>
      <c r="I72" s="910"/>
      <c r="J72" s="910"/>
      <c r="K72" s="910"/>
      <c r="L72" s="910"/>
      <c r="M72" s="910"/>
      <c r="N72" s="910"/>
      <c r="O72" s="910"/>
      <c r="P72" s="911"/>
      <c r="Q72" s="912">
        <v>378</v>
      </c>
      <c r="R72" s="866"/>
      <c r="S72" s="866"/>
      <c r="T72" s="866"/>
      <c r="U72" s="866"/>
      <c r="V72" s="866">
        <v>183</v>
      </c>
      <c r="W72" s="866"/>
      <c r="X72" s="866"/>
      <c r="Y72" s="866"/>
      <c r="Z72" s="866"/>
      <c r="AA72" s="866">
        <v>195</v>
      </c>
      <c r="AB72" s="866"/>
      <c r="AC72" s="866"/>
      <c r="AD72" s="866"/>
      <c r="AE72" s="866"/>
      <c r="AF72" s="866">
        <v>195</v>
      </c>
      <c r="AG72" s="866"/>
      <c r="AH72" s="866"/>
      <c r="AI72" s="866"/>
      <c r="AJ72" s="866"/>
      <c r="AK72" s="866" t="s">
        <v>559</v>
      </c>
      <c r="AL72" s="866"/>
      <c r="AM72" s="866"/>
      <c r="AN72" s="866"/>
      <c r="AO72" s="866"/>
      <c r="AP72" s="866" t="s">
        <v>559</v>
      </c>
      <c r="AQ72" s="866"/>
      <c r="AR72" s="866"/>
      <c r="AS72" s="866"/>
      <c r="AT72" s="866"/>
      <c r="AU72" s="866" t="s">
        <v>559</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568</v>
      </c>
      <c r="C73" s="910"/>
      <c r="D73" s="910"/>
      <c r="E73" s="910"/>
      <c r="F73" s="910"/>
      <c r="G73" s="910"/>
      <c r="H73" s="910"/>
      <c r="I73" s="910"/>
      <c r="J73" s="910"/>
      <c r="K73" s="910"/>
      <c r="L73" s="910"/>
      <c r="M73" s="910"/>
      <c r="N73" s="910"/>
      <c r="O73" s="910"/>
      <c r="P73" s="911"/>
      <c r="Q73" s="912">
        <v>7299</v>
      </c>
      <c r="R73" s="866"/>
      <c r="S73" s="866"/>
      <c r="T73" s="866"/>
      <c r="U73" s="866"/>
      <c r="V73" s="866">
        <v>4954</v>
      </c>
      <c r="W73" s="866"/>
      <c r="X73" s="866"/>
      <c r="Y73" s="866"/>
      <c r="Z73" s="866"/>
      <c r="AA73" s="866">
        <v>2345</v>
      </c>
      <c r="AB73" s="866"/>
      <c r="AC73" s="866"/>
      <c r="AD73" s="866"/>
      <c r="AE73" s="866"/>
      <c r="AF73" s="866">
        <v>2345</v>
      </c>
      <c r="AG73" s="866"/>
      <c r="AH73" s="866"/>
      <c r="AI73" s="866"/>
      <c r="AJ73" s="866"/>
      <c r="AK73" s="866">
        <v>14</v>
      </c>
      <c r="AL73" s="866"/>
      <c r="AM73" s="866"/>
      <c r="AN73" s="866"/>
      <c r="AO73" s="866"/>
      <c r="AP73" s="866" t="s">
        <v>559</v>
      </c>
      <c r="AQ73" s="866"/>
      <c r="AR73" s="866"/>
      <c r="AS73" s="866"/>
      <c r="AT73" s="866"/>
      <c r="AU73" s="866" t="s">
        <v>559</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569</v>
      </c>
      <c r="C74" s="910"/>
      <c r="D74" s="910"/>
      <c r="E74" s="910"/>
      <c r="F74" s="910"/>
      <c r="G74" s="910"/>
      <c r="H74" s="910"/>
      <c r="I74" s="910"/>
      <c r="J74" s="910"/>
      <c r="K74" s="910"/>
      <c r="L74" s="910"/>
      <c r="M74" s="910"/>
      <c r="N74" s="910"/>
      <c r="O74" s="910"/>
      <c r="P74" s="911"/>
      <c r="Q74" s="912">
        <v>1438</v>
      </c>
      <c r="R74" s="866"/>
      <c r="S74" s="866"/>
      <c r="T74" s="866"/>
      <c r="U74" s="866"/>
      <c r="V74" s="866">
        <v>1437</v>
      </c>
      <c r="W74" s="866"/>
      <c r="X74" s="866"/>
      <c r="Y74" s="866"/>
      <c r="Z74" s="866"/>
      <c r="AA74" s="866">
        <v>1</v>
      </c>
      <c r="AB74" s="866"/>
      <c r="AC74" s="866"/>
      <c r="AD74" s="866"/>
      <c r="AE74" s="866"/>
      <c r="AF74" s="866">
        <v>1</v>
      </c>
      <c r="AG74" s="866"/>
      <c r="AH74" s="866"/>
      <c r="AI74" s="866"/>
      <c r="AJ74" s="866"/>
      <c r="AK74" s="866" t="s">
        <v>559</v>
      </c>
      <c r="AL74" s="866"/>
      <c r="AM74" s="866"/>
      <c r="AN74" s="866"/>
      <c r="AO74" s="866"/>
      <c r="AP74" s="866" t="s">
        <v>559</v>
      </c>
      <c r="AQ74" s="866"/>
      <c r="AR74" s="866"/>
      <c r="AS74" s="866"/>
      <c r="AT74" s="866"/>
      <c r="AU74" s="866" t="s">
        <v>559</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570</v>
      </c>
      <c r="C75" s="910"/>
      <c r="D75" s="910"/>
      <c r="E75" s="910"/>
      <c r="F75" s="910"/>
      <c r="G75" s="910"/>
      <c r="H75" s="910"/>
      <c r="I75" s="910"/>
      <c r="J75" s="910"/>
      <c r="K75" s="910"/>
      <c r="L75" s="910"/>
      <c r="M75" s="910"/>
      <c r="N75" s="910"/>
      <c r="O75" s="910"/>
      <c r="P75" s="911"/>
      <c r="Q75" s="913">
        <v>1</v>
      </c>
      <c r="R75" s="914"/>
      <c r="S75" s="914"/>
      <c r="T75" s="914"/>
      <c r="U75" s="870"/>
      <c r="V75" s="915">
        <v>0</v>
      </c>
      <c r="W75" s="914"/>
      <c r="X75" s="914"/>
      <c r="Y75" s="914"/>
      <c r="Z75" s="870"/>
      <c r="AA75" s="915">
        <v>1</v>
      </c>
      <c r="AB75" s="914"/>
      <c r="AC75" s="914"/>
      <c r="AD75" s="914"/>
      <c r="AE75" s="870"/>
      <c r="AF75" s="915">
        <v>1</v>
      </c>
      <c r="AG75" s="914"/>
      <c r="AH75" s="914"/>
      <c r="AI75" s="914"/>
      <c r="AJ75" s="870"/>
      <c r="AK75" s="915" t="s">
        <v>559</v>
      </c>
      <c r="AL75" s="914"/>
      <c r="AM75" s="914"/>
      <c r="AN75" s="914"/>
      <c r="AO75" s="870"/>
      <c r="AP75" s="915" t="s">
        <v>559</v>
      </c>
      <c r="AQ75" s="914"/>
      <c r="AR75" s="914"/>
      <c r="AS75" s="914"/>
      <c r="AT75" s="870"/>
      <c r="AU75" s="915" t="s">
        <v>559</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571</v>
      </c>
      <c r="C76" s="910"/>
      <c r="D76" s="910"/>
      <c r="E76" s="910"/>
      <c r="F76" s="910"/>
      <c r="G76" s="910"/>
      <c r="H76" s="910"/>
      <c r="I76" s="910"/>
      <c r="J76" s="910"/>
      <c r="K76" s="910"/>
      <c r="L76" s="910"/>
      <c r="M76" s="910"/>
      <c r="N76" s="910"/>
      <c r="O76" s="910"/>
      <c r="P76" s="911"/>
      <c r="Q76" s="913">
        <v>49</v>
      </c>
      <c r="R76" s="914"/>
      <c r="S76" s="914"/>
      <c r="T76" s="914"/>
      <c r="U76" s="870"/>
      <c r="V76" s="915">
        <v>27</v>
      </c>
      <c r="W76" s="914"/>
      <c r="X76" s="914"/>
      <c r="Y76" s="914"/>
      <c r="Z76" s="870"/>
      <c r="AA76" s="915">
        <v>22</v>
      </c>
      <c r="AB76" s="914"/>
      <c r="AC76" s="914"/>
      <c r="AD76" s="914"/>
      <c r="AE76" s="870"/>
      <c r="AF76" s="915">
        <v>22</v>
      </c>
      <c r="AG76" s="914"/>
      <c r="AH76" s="914"/>
      <c r="AI76" s="914"/>
      <c r="AJ76" s="870"/>
      <c r="AK76" s="915" t="s">
        <v>559</v>
      </c>
      <c r="AL76" s="914"/>
      <c r="AM76" s="914"/>
      <c r="AN76" s="914"/>
      <c r="AO76" s="870"/>
      <c r="AP76" s="915" t="s">
        <v>559</v>
      </c>
      <c r="AQ76" s="914"/>
      <c r="AR76" s="914"/>
      <c r="AS76" s="914"/>
      <c r="AT76" s="870"/>
      <c r="AU76" s="915" t="s">
        <v>559</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572</v>
      </c>
      <c r="C77" s="910"/>
      <c r="D77" s="910"/>
      <c r="E77" s="910"/>
      <c r="F77" s="910"/>
      <c r="G77" s="910"/>
      <c r="H77" s="910"/>
      <c r="I77" s="910"/>
      <c r="J77" s="910"/>
      <c r="K77" s="910"/>
      <c r="L77" s="910"/>
      <c r="M77" s="910"/>
      <c r="N77" s="910"/>
      <c r="O77" s="910"/>
      <c r="P77" s="911"/>
      <c r="Q77" s="913">
        <v>67</v>
      </c>
      <c r="R77" s="914"/>
      <c r="S77" s="914"/>
      <c r="T77" s="914"/>
      <c r="U77" s="870"/>
      <c r="V77" s="915">
        <v>66</v>
      </c>
      <c r="W77" s="914"/>
      <c r="X77" s="914"/>
      <c r="Y77" s="914"/>
      <c r="Z77" s="870"/>
      <c r="AA77" s="915">
        <v>1</v>
      </c>
      <c r="AB77" s="914"/>
      <c r="AC77" s="914"/>
      <c r="AD77" s="914"/>
      <c r="AE77" s="870"/>
      <c r="AF77" s="915">
        <v>1</v>
      </c>
      <c r="AG77" s="914"/>
      <c r="AH77" s="914"/>
      <c r="AI77" s="914"/>
      <c r="AJ77" s="870"/>
      <c r="AK77" s="915" t="s">
        <v>559</v>
      </c>
      <c r="AL77" s="914"/>
      <c r="AM77" s="914"/>
      <c r="AN77" s="914"/>
      <c r="AO77" s="870"/>
      <c r="AP77" s="915" t="s">
        <v>559</v>
      </c>
      <c r="AQ77" s="914"/>
      <c r="AR77" s="914"/>
      <c r="AS77" s="914"/>
      <c r="AT77" s="870"/>
      <c r="AU77" s="915" t="s">
        <v>559</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573</v>
      </c>
      <c r="C78" s="910"/>
      <c r="D78" s="910"/>
      <c r="E78" s="910"/>
      <c r="F78" s="910"/>
      <c r="G78" s="910"/>
      <c r="H78" s="910"/>
      <c r="I78" s="910"/>
      <c r="J78" s="910"/>
      <c r="K78" s="910"/>
      <c r="L78" s="910"/>
      <c r="M78" s="910"/>
      <c r="N78" s="910"/>
      <c r="O78" s="910"/>
      <c r="P78" s="911"/>
      <c r="Q78" s="912">
        <v>4018</v>
      </c>
      <c r="R78" s="866"/>
      <c r="S78" s="866"/>
      <c r="T78" s="866"/>
      <c r="U78" s="866"/>
      <c r="V78" s="866">
        <v>3637</v>
      </c>
      <c r="W78" s="866"/>
      <c r="X78" s="866"/>
      <c r="Y78" s="866"/>
      <c r="Z78" s="866"/>
      <c r="AA78" s="866">
        <v>381</v>
      </c>
      <c r="AB78" s="866"/>
      <c r="AC78" s="866"/>
      <c r="AD78" s="866"/>
      <c r="AE78" s="866"/>
      <c r="AF78" s="866">
        <v>5898</v>
      </c>
      <c r="AG78" s="866"/>
      <c r="AH78" s="866"/>
      <c r="AI78" s="866"/>
      <c r="AJ78" s="866"/>
      <c r="AK78" s="866" t="s">
        <v>559</v>
      </c>
      <c r="AL78" s="866"/>
      <c r="AM78" s="866"/>
      <c r="AN78" s="866"/>
      <c r="AO78" s="866"/>
      <c r="AP78" s="866" t="s">
        <v>559</v>
      </c>
      <c r="AQ78" s="866"/>
      <c r="AR78" s="866"/>
      <c r="AS78" s="866"/>
      <c r="AT78" s="866"/>
      <c r="AU78" s="866" t="s">
        <v>559</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405</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406</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407</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408</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411</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412</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413</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414</v>
      </c>
      <c r="AB109" s="929"/>
      <c r="AC109" s="929"/>
      <c r="AD109" s="929"/>
      <c r="AE109" s="930"/>
      <c r="AF109" s="928" t="s">
        <v>415</v>
      </c>
      <c r="AG109" s="929"/>
      <c r="AH109" s="929"/>
      <c r="AI109" s="929"/>
      <c r="AJ109" s="930"/>
      <c r="AK109" s="928" t="s">
        <v>294</v>
      </c>
      <c r="AL109" s="929"/>
      <c r="AM109" s="929"/>
      <c r="AN109" s="929"/>
      <c r="AO109" s="930"/>
      <c r="AP109" s="928" t="s">
        <v>416</v>
      </c>
      <c r="AQ109" s="929"/>
      <c r="AR109" s="929"/>
      <c r="AS109" s="929"/>
      <c r="AT109" s="931"/>
      <c r="AU109" s="948" t="s">
        <v>413</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414</v>
      </c>
      <c r="BR109" s="929"/>
      <c r="BS109" s="929"/>
      <c r="BT109" s="929"/>
      <c r="BU109" s="930"/>
      <c r="BV109" s="928" t="s">
        <v>415</v>
      </c>
      <c r="BW109" s="929"/>
      <c r="BX109" s="929"/>
      <c r="BY109" s="929"/>
      <c r="BZ109" s="930"/>
      <c r="CA109" s="928" t="s">
        <v>294</v>
      </c>
      <c r="CB109" s="929"/>
      <c r="CC109" s="929"/>
      <c r="CD109" s="929"/>
      <c r="CE109" s="930"/>
      <c r="CF109" s="949" t="s">
        <v>416</v>
      </c>
      <c r="CG109" s="949"/>
      <c r="CH109" s="949"/>
      <c r="CI109" s="949"/>
      <c r="CJ109" s="949"/>
      <c r="CK109" s="928" t="s">
        <v>417</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414</v>
      </c>
      <c r="DH109" s="929"/>
      <c r="DI109" s="929"/>
      <c r="DJ109" s="929"/>
      <c r="DK109" s="930"/>
      <c r="DL109" s="928" t="s">
        <v>415</v>
      </c>
      <c r="DM109" s="929"/>
      <c r="DN109" s="929"/>
      <c r="DO109" s="929"/>
      <c r="DP109" s="930"/>
      <c r="DQ109" s="928" t="s">
        <v>294</v>
      </c>
      <c r="DR109" s="929"/>
      <c r="DS109" s="929"/>
      <c r="DT109" s="929"/>
      <c r="DU109" s="930"/>
      <c r="DV109" s="928" t="s">
        <v>416</v>
      </c>
      <c r="DW109" s="929"/>
      <c r="DX109" s="929"/>
      <c r="DY109" s="929"/>
      <c r="DZ109" s="931"/>
    </row>
    <row r="110" spans="1:131" s="230" customFormat="1" ht="26.25" customHeight="1" x14ac:dyDescent="0.15">
      <c r="A110" s="932" t="s">
        <v>418</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3215265</v>
      </c>
      <c r="AB110" s="936"/>
      <c r="AC110" s="936"/>
      <c r="AD110" s="936"/>
      <c r="AE110" s="937"/>
      <c r="AF110" s="938">
        <v>3313759</v>
      </c>
      <c r="AG110" s="936"/>
      <c r="AH110" s="936"/>
      <c r="AI110" s="936"/>
      <c r="AJ110" s="937"/>
      <c r="AK110" s="938">
        <v>3293629</v>
      </c>
      <c r="AL110" s="936"/>
      <c r="AM110" s="936"/>
      <c r="AN110" s="936"/>
      <c r="AO110" s="937"/>
      <c r="AP110" s="939">
        <v>23</v>
      </c>
      <c r="AQ110" s="940"/>
      <c r="AR110" s="940"/>
      <c r="AS110" s="940"/>
      <c r="AT110" s="941"/>
      <c r="AU110" s="942" t="s">
        <v>69</v>
      </c>
      <c r="AV110" s="943"/>
      <c r="AW110" s="943"/>
      <c r="AX110" s="943"/>
      <c r="AY110" s="943"/>
      <c r="AZ110" s="965" t="s">
        <v>419</v>
      </c>
      <c r="BA110" s="933"/>
      <c r="BB110" s="933"/>
      <c r="BC110" s="933"/>
      <c r="BD110" s="933"/>
      <c r="BE110" s="933"/>
      <c r="BF110" s="933"/>
      <c r="BG110" s="933"/>
      <c r="BH110" s="933"/>
      <c r="BI110" s="933"/>
      <c r="BJ110" s="933"/>
      <c r="BK110" s="933"/>
      <c r="BL110" s="933"/>
      <c r="BM110" s="933"/>
      <c r="BN110" s="933"/>
      <c r="BO110" s="933"/>
      <c r="BP110" s="934"/>
      <c r="BQ110" s="966">
        <v>33588722</v>
      </c>
      <c r="BR110" s="967"/>
      <c r="BS110" s="967"/>
      <c r="BT110" s="967"/>
      <c r="BU110" s="967"/>
      <c r="BV110" s="967">
        <v>32799666</v>
      </c>
      <c r="BW110" s="967"/>
      <c r="BX110" s="967"/>
      <c r="BY110" s="967"/>
      <c r="BZ110" s="967"/>
      <c r="CA110" s="967">
        <v>31822730</v>
      </c>
      <c r="CB110" s="967"/>
      <c r="CC110" s="967"/>
      <c r="CD110" s="967"/>
      <c r="CE110" s="967"/>
      <c r="CF110" s="980">
        <v>222.3</v>
      </c>
      <c r="CG110" s="981"/>
      <c r="CH110" s="981"/>
      <c r="CI110" s="981"/>
      <c r="CJ110" s="981"/>
      <c r="CK110" s="982" t="s">
        <v>420</v>
      </c>
      <c r="CL110" s="983"/>
      <c r="CM110" s="965" t="s">
        <v>421</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422</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423</v>
      </c>
      <c r="BA111" s="959"/>
      <c r="BB111" s="959"/>
      <c r="BC111" s="959"/>
      <c r="BD111" s="959"/>
      <c r="BE111" s="959"/>
      <c r="BF111" s="959"/>
      <c r="BG111" s="959"/>
      <c r="BH111" s="959"/>
      <c r="BI111" s="959"/>
      <c r="BJ111" s="959"/>
      <c r="BK111" s="959"/>
      <c r="BL111" s="959"/>
      <c r="BM111" s="959"/>
      <c r="BN111" s="959"/>
      <c r="BO111" s="959"/>
      <c r="BP111" s="960"/>
      <c r="BQ111" s="961">
        <v>410358</v>
      </c>
      <c r="BR111" s="962"/>
      <c r="BS111" s="962"/>
      <c r="BT111" s="962"/>
      <c r="BU111" s="962"/>
      <c r="BV111" s="962">
        <v>300389</v>
      </c>
      <c r="BW111" s="962"/>
      <c r="BX111" s="962"/>
      <c r="BY111" s="962"/>
      <c r="BZ111" s="962"/>
      <c r="CA111" s="962">
        <v>209852</v>
      </c>
      <c r="CB111" s="962"/>
      <c r="CC111" s="962"/>
      <c r="CD111" s="962"/>
      <c r="CE111" s="962"/>
      <c r="CF111" s="956">
        <v>1.5</v>
      </c>
      <c r="CG111" s="957"/>
      <c r="CH111" s="957"/>
      <c r="CI111" s="957"/>
      <c r="CJ111" s="957"/>
      <c r="CK111" s="984"/>
      <c r="CL111" s="985"/>
      <c r="CM111" s="958" t="s">
        <v>424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425</v>
      </c>
      <c r="B112" s="989"/>
      <c r="C112" s="959" t="s">
        <v>426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427</v>
      </c>
      <c r="BA112" s="959"/>
      <c r="BB112" s="959"/>
      <c r="BC112" s="959"/>
      <c r="BD112" s="959"/>
      <c r="BE112" s="959"/>
      <c r="BF112" s="959"/>
      <c r="BG112" s="959"/>
      <c r="BH112" s="959"/>
      <c r="BI112" s="959"/>
      <c r="BJ112" s="959"/>
      <c r="BK112" s="959"/>
      <c r="BL112" s="959"/>
      <c r="BM112" s="959"/>
      <c r="BN112" s="959"/>
      <c r="BO112" s="959"/>
      <c r="BP112" s="960"/>
      <c r="BQ112" s="961">
        <v>6465416</v>
      </c>
      <c r="BR112" s="962"/>
      <c r="BS112" s="962"/>
      <c r="BT112" s="962"/>
      <c r="BU112" s="962"/>
      <c r="BV112" s="962">
        <v>6454835</v>
      </c>
      <c r="BW112" s="962"/>
      <c r="BX112" s="962"/>
      <c r="BY112" s="962"/>
      <c r="BZ112" s="962"/>
      <c r="CA112" s="962">
        <v>5972698</v>
      </c>
      <c r="CB112" s="962"/>
      <c r="CC112" s="962"/>
      <c r="CD112" s="962"/>
      <c r="CE112" s="962"/>
      <c r="CF112" s="956">
        <v>41.7</v>
      </c>
      <c r="CG112" s="957"/>
      <c r="CH112" s="957"/>
      <c r="CI112" s="957"/>
      <c r="CJ112" s="957"/>
      <c r="CK112" s="984"/>
      <c r="CL112" s="985"/>
      <c r="CM112" s="958" t="s">
        <v>428</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614639</v>
      </c>
      <c r="AB113" s="974"/>
      <c r="AC113" s="974"/>
      <c r="AD113" s="974"/>
      <c r="AE113" s="975"/>
      <c r="AF113" s="976">
        <v>632461</v>
      </c>
      <c r="AG113" s="974"/>
      <c r="AH113" s="974"/>
      <c r="AI113" s="974"/>
      <c r="AJ113" s="975"/>
      <c r="AK113" s="976">
        <v>594220</v>
      </c>
      <c r="AL113" s="974"/>
      <c r="AM113" s="974"/>
      <c r="AN113" s="974"/>
      <c r="AO113" s="975"/>
      <c r="AP113" s="977">
        <v>4.2</v>
      </c>
      <c r="AQ113" s="978"/>
      <c r="AR113" s="978"/>
      <c r="AS113" s="978"/>
      <c r="AT113" s="979"/>
      <c r="AU113" s="944"/>
      <c r="AV113" s="945"/>
      <c r="AW113" s="945"/>
      <c r="AX113" s="945"/>
      <c r="AY113" s="945"/>
      <c r="AZ113" s="958" t="s">
        <v>430</v>
      </c>
      <c r="BA113" s="959"/>
      <c r="BB113" s="959"/>
      <c r="BC113" s="959"/>
      <c r="BD113" s="959"/>
      <c r="BE113" s="959"/>
      <c r="BF113" s="959"/>
      <c r="BG113" s="959"/>
      <c r="BH113" s="959"/>
      <c r="BI113" s="959"/>
      <c r="BJ113" s="959"/>
      <c r="BK113" s="959"/>
      <c r="BL113" s="959"/>
      <c r="BM113" s="959"/>
      <c r="BN113" s="959"/>
      <c r="BO113" s="959"/>
      <c r="BP113" s="960"/>
      <c r="BQ113" s="961">
        <v>834037</v>
      </c>
      <c r="BR113" s="962"/>
      <c r="BS113" s="962"/>
      <c r="BT113" s="962"/>
      <c r="BU113" s="962"/>
      <c r="BV113" s="962">
        <v>742239</v>
      </c>
      <c r="BW113" s="962"/>
      <c r="BX113" s="962"/>
      <c r="BY113" s="962"/>
      <c r="BZ113" s="962"/>
      <c r="CA113" s="962">
        <v>719017</v>
      </c>
      <c r="CB113" s="962"/>
      <c r="CC113" s="962"/>
      <c r="CD113" s="962"/>
      <c r="CE113" s="962"/>
      <c r="CF113" s="956">
        <v>5</v>
      </c>
      <c r="CG113" s="957"/>
      <c r="CH113" s="957"/>
      <c r="CI113" s="957"/>
      <c r="CJ113" s="957"/>
      <c r="CK113" s="984"/>
      <c r="CL113" s="985"/>
      <c r="CM113" s="958" t="s">
        <v>431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108647</v>
      </c>
      <c r="AB114" s="995"/>
      <c r="AC114" s="995"/>
      <c r="AD114" s="995"/>
      <c r="AE114" s="996"/>
      <c r="AF114" s="997">
        <v>113307</v>
      </c>
      <c r="AG114" s="995"/>
      <c r="AH114" s="995"/>
      <c r="AI114" s="995"/>
      <c r="AJ114" s="996"/>
      <c r="AK114" s="997">
        <v>106791</v>
      </c>
      <c r="AL114" s="995"/>
      <c r="AM114" s="995"/>
      <c r="AN114" s="995"/>
      <c r="AO114" s="996"/>
      <c r="AP114" s="998">
        <v>0.7</v>
      </c>
      <c r="AQ114" s="999"/>
      <c r="AR114" s="999"/>
      <c r="AS114" s="999"/>
      <c r="AT114" s="1000"/>
      <c r="AU114" s="944"/>
      <c r="AV114" s="945"/>
      <c r="AW114" s="945"/>
      <c r="AX114" s="945"/>
      <c r="AY114" s="945"/>
      <c r="AZ114" s="958" t="s">
        <v>433</v>
      </c>
      <c r="BA114" s="959"/>
      <c r="BB114" s="959"/>
      <c r="BC114" s="959"/>
      <c r="BD114" s="959"/>
      <c r="BE114" s="959"/>
      <c r="BF114" s="959"/>
      <c r="BG114" s="959"/>
      <c r="BH114" s="959"/>
      <c r="BI114" s="959"/>
      <c r="BJ114" s="959"/>
      <c r="BK114" s="959"/>
      <c r="BL114" s="959"/>
      <c r="BM114" s="959"/>
      <c r="BN114" s="959"/>
      <c r="BO114" s="959"/>
      <c r="BP114" s="960"/>
      <c r="BQ114" s="961">
        <v>3192834</v>
      </c>
      <c r="BR114" s="962"/>
      <c r="BS114" s="962"/>
      <c r="BT114" s="962"/>
      <c r="BU114" s="962"/>
      <c r="BV114" s="962">
        <v>3148181</v>
      </c>
      <c r="BW114" s="962"/>
      <c r="BX114" s="962"/>
      <c r="BY114" s="962"/>
      <c r="BZ114" s="962"/>
      <c r="CA114" s="962">
        <v>3102968</v>
      </c>
      <c r="CB114" s="962"/>
      <c r="CC114" s="962"/>
      <c r="CD114" s="962"/>
      <c r="CE114" s="962"/>
      <c r="CF114" s="956">
        <v>21.7</v>
      </c>
      <c r="CG114" s="957"/>
      <c r="CH114" s="957"/>
      <c r="CI114" s="957"/>
      <c r="CJ114" s="957"/>
      <c r="CK114" s="984"/>
      <c r="CL114" s="985"/>
      <c r="CM114" s="958" t="s">
        <v>434</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157892</v>
      </c>
      <c r="AB115" s="974"/>
      <c r="AC115" s="974"/>
      <c r="AD115" s="974"/>
      <c r="AE115" s="975"/>
      <c r="AF115" s="976">
        <v>132330</v>
      </c>
      <c r="AG115" s="974"/>
      <c r="AH115" s="974"/>
      <c r="AI115" s="974"/>
      <c r="AJ115" s="975"/>
      <c r="AK115" s="976">
        <v>105223</v>
      </c>
      <c r="AL115" s="974"/>
      <c r="AM115" s="974"/>
      <c r="AN115" s="974"/>
      <c r="AO115" s="975"/>
      <c r="AP115" s="977">
        <v>0.7</v>
      </c>
      <c r="AQ115" s="978"/>
      <c r="AR115" s="978"/>
      <c r="AS115" s="978"/>
      <c r="AT115" s="979"/>
      <c r="AU115" s="944"/>
      <c r="AV115" s="945"/>
      <c r="AW115" s="945"/>
      <c r="AX115" s="945"/>
      <c r="AY115" s="945"/>
      <c r="AZ115" s="958" t="s">
        <v>436</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145</v>
      </c>
      <c r="AB116" s="995"/>
      <c r="AC116" s="995"/>
      <c r="AD116" s="995"/>
      <c r="AE116" s="996"/>
      <c r="AF116" s="997">
        <v>599</v>
      </c>
      <c r="AG116" s="995"/>
      <c r="AH116" s="995"/>
      <c r="AI116" s="995"/>
      <c r="AJ116" s="996"/>
      <c r="AK116" s="997">
        <v>1421</v>
      </c>
      <c r="AL116" s="995"/>
      <c r="AM116" s="995"/>
      <c r="AN116" s="995"/>
      <c r="AO116" s="996"/>
      <c r="AP116" s="998">
        <v>0</v>
      </c>
      <c r="AQ116" s="999"/>
      <c r="AR116" s="999"/>
      <c r="AS116" s="999"/>
      <c r="AT116" s="1000"/>
      <c r="AU116" s="944"/>
      <c r="AV116" s="945"/>
      <c r="AW116" s="945"/>
      <c r="AX116" s="945"/>
      <c r="AY116" s="945"/>
      <c r="AZ116" s="1003" t="s">
        <v>439</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441</v>
      </c>
      <c r="Z117" s="930"/>
      <c r="AA117" s="1014">
        <v>4096588</v>
      </c>
      <c r="AB117" s="1015"/>
      <c r="AC117" s="1015"/>
      <c r="AD117" s="1015"/>
      <c r="AE117" s="1016"/>
      <c r="AF117" s="1017">
        <v>4192456</v>
      </c>
      <c r="AG117" s="1015"/>
      <c r="AH117" s="1015"/>
      <c r="AI117" s="1015"/>
      <c r="AJ117" s="1016"/>
      <c r="AK117" s="1017">
        <v>4101284</v>
      </c>
      <c r="AL117" s="1015"/>
      <c r="AM117" s="1015"/>
      <c r="AN117" s="1015"/>
      <c r="AO117" s="1016"/>
      <c r="AP117" s="1018"/>
      <c r="AQ117" s="1019"/>
      <c r="AR117" s="1019"/>
      <c r="AS117" s="1019"/>
      <c r="AT117" s="1020"/>
      <c r="AU117" s="944"/>
      <c r="AV117" s="945"/>
      <c r="AW117" s="945"/>
      <c r="AX117" s="945"/>
      <c r="AY117" s="945"/>
      <c r="AZ117" s="1010" t="s">
        <v>442</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443</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417</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414</v>
      </c>
      <c r="AB118" s="929"/>
      <c r="AC118" s="929"/>
      <c r="AD118" s="929"/>
      <c r="AE118" s="930"/>
      <c r="AF118" s="928" t="s">
        <v>415</v>
      </c>
      <c r="AG118" s="929"/>
      <c r="AH118" s="929"/>
      <c r="AI118" s="929"/>
      <c r="AJ118" s="930"/>
      <c r="AK118" s="928" t="s">
        <v>294</v>
      </c>
      <c r="AL118" s="929"/>
      <c r="AM118" s="929"/>
      <c r="AN118" s="929"/>
      <c r="AO118" s="930"/>
      <c r="AP118" s="1006" t="s">
        <v>416</v>
      </c>
      <c r="AQ118" s="1007"/>
      <c r="AR118" s="1007"/>
      <c r="AS118" s="1007"/>
      <c r="AT118" s="1008"/>
      <c r="AU118" s="944"/>
      <c r="AV118" s="945"/>
      <c r="AW118" s="945"/>
      <c r="AX118" s="945"/>
      <c r="AY118" s="945"/>
      <c r="AZ118" s="1009" t="s">
        <v>444</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445</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420</v>
      </c>
      <c r="B119" s="983"/>
      <c r="C119" s="965" t="s">
        <v>421</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446</v>
      </c>
      <c r="BP119" s="1041"/>
      <c r="BQ119" s="1035">
        <v>44491367</v>
      </c>
      <c r="BR119" s="1036"/>
      <c r="BS119" s="1036"/>
      <c r="BT119" s="1036"/>
      <c r="BU119" s="1036"/>
      <c r="BV119" s="1036">
        <v>43445310</v>
      </c>
      <c r="BW119" s="1036"/>
      <c r="BX119" s="1036"/>
      <c r="BY119" s="1036"/>
      <c r="BZ119" s="1036"/>
      <c r="CA119" s="1036">
        <v>41827265</v>
      </c>
      <c r="CB119" s="1036"/>
      <c r="CC119" s="1036"/>
      <c r="CD119" s="1036"/>
      <c r="CE119" s="1036"/>
      <c r="CF119" s="1037"/>
      <c r="CG119" s="1038"/>
      <c r="CH119" s="1038"/>
      <c r="CI119" s="1038"/>
      <c r="CJ119" s="1039"/>
      <c r="CK119" s="986"/>
      <c r="CL119" s="987"/>
      <c r="CM119" s="1009" t="s">
        <v>447</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410358</v>
      </c>
      <c r="DH119" s="1022"/>
      <c r="DI119" s="1022"/>
      <c r="DJ119" s="1022"/>
      <c r="DK119" s="1023"/>
      <c r="DL119" s="1021">
        <v>300389</v>
      </c>
      <c r="DM119" s="1022"/>
      <c r="DN119" s="1022"/>
      <c r="DO119" s="1022"/>
      <c r="DP119" s="1023"/>
      <c r="DQ119" s="1021">
        <v>209852</v>
      </c>
      <c r="DR119" s="1022"/>
      <c r="DS119" s="1022"/>
      <c r="DT119" s="1022"/>
      <c r="DU119" s="1023"/>
      <c r="DV119" s="1024">
        <v>1.5</v>
      </c>
      <c r="DW119" s="1025"/>
      <c r="DX119" s="1025"/>
      <c r="DY119" s="1025"/>
      <c r="DZ119" s="1026"/>
    </row>
    <row r="120" spans="1:130" s="230" customFormat="1" ht="26.25" customHeight="1" x14ac:dyDescent="0.15">
      <c r="A120" s="1093"/>
      <c r="B120" s="985"/>
      <c r="C120" s="958" t="s">
        <v>424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448</v>
      </c>
      <c r="AV120" s="1028"/>
      <c r="AW120" s="1028"/>
      <c r="AX120" s="1028"/>
      <c r="AY120" s="1029"/>
      <c r="AZ120" s="965" t="s">
        <v>449</v>
      </c>
      <c r="BA120" s="933"/>
      <c r="BB120" s="933"/>
      <c r="BC120" s="933"/>
      <c r="BD120" s="933"/>
      <c r="BE120" s="933"/>
      <c r="BF120" s="933"/>
      <c r="BG120" s="933"/>
      <c r="BH120" s="933"/>
      <c r="BI120" s="933"/>
      <c r="BJ120" s="933"/>
      <c r="BK120" s="933"/>
      <c r="BL120" s="933"/>
      <c r="BM120" s="933"/>
      <c r="BN120" s="933"/>
      <c r="BO120" s="933"/>
      <c r="BP120" s="934"/>
      <c r="BQ120" s="966">
        <v>9255444</v>
      </c>
      <c r="BR120" s="967"/>
      <c r="BS120" s="967"/>
      <c r="BT120" s="967"/>
      <c r="BU120" s="967"/>
      <c r="BV120" s="967">
        <v>9476246</v>
      </c>
      <c r="BW120" s="967"/>
      <c r="BX120" s="967"/>
      <c r="BY120" s="967"/>
      <c r="BZ120" s="967"/>
      <c r="CA120" s="967">
        <v>9671125</v>
      </c>
      <c r="CB120" s="967"/>
      <c r="CC120" s="967"/>
      <c r="CD120" s="967"/>
      <c r="CE120" s="967"/>
      <c r="CF120" s="980">
        <v>67.599999999999994</v>
      </c>
      <c r="CG120" s="981"/>
      <c r="CH120" s="981"/>
      <c r="CI120" s="981"/>
      <c r="CJ120" s="981"/>
      <c r="CK120" s="1042" t="s">
        <v>450</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4605946</v>
      </c>
      <c r="DH120" s="967"/>
      <c r="DI120" s="967"/>
      <c r="DJ120" s="967"/>
      <c r="DK120" s="967"/>
      <c r="DL120" s="967">
        <v>4156802</v>
      </c>
      <c r="DM120" s="967"/>
      <c r="DN120" s="967"/>
      <c r="DO120" s="967"/>
      <c r="DP120" s="967"/>
      <c r="DQ120" s="967">
        <v>3687379</v>
      </c>
      <c r="DR120" s="967"/>
      <c r="DS120" s="967"/>
      <c r="DT120" s="967"/>
      <c r="DU120" s="967"/>
      <c r="DV120" s="968">
        <v>25.8</v>
      </c>
      <c r="DW120" s="968"/>
      <c r="DX120" s="968"/>
      <c r="DY120" s="968"/>
      <c r="DZ120" s="969"/>
    </row>
    <row r="121" spans="1:130" s="230" customFormat="1" ht="26.25" customHeight="1" x14ac:dyDescent="0.15">
      <c r="A121" s="1093"/>
      <c r="B121" s="985"/>
      <c r="C121" s="1010" t="s">
        <v>451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452</v>
      </c>
      <c r="BA121" s="959"/>
      <c r="BB121" s="959"/>
      <c r="BC121" s="959"/>
      <c r="BD121" s="959"/>
      <c r="BE121" s="959"/>
      <c r="BF121" s="959"/>
      <c r="BG121" s="959"/>
      <c r="BH121" s="959"/>
      <c r="BI121" s="959"/>
      <c r="BJ121" s="959"/>
      <c r="BK121" s="959"/>
      <c r="BL121" s="959"/>
      <c r="BM121" s="959"/>
      <c r="BN121" s="959"/>
      <c r="BO121" s="959"/>
      <c r="BP121" s="960"/>
      <c r="BQ121" s="961">
        <v>452470</v>
      </c>
      <c r="BR121" s="962"/>
      <c r="BS121" s="962"/>
      <c r="BT121" s="962"/>
      <c r="BU121" s="962"/>
      <c r="BV121" s="962">
        <v>419991</v>
      </c>
      <c r="BW121" s="962"/>
      <c r="BX121" s="962"/>
      <c r="BY121" s="962"/>
      <c r="BZ121" s="962"/>
      <c r="CA121" s="962">
        <v>387392</v>
      </c>
      <c r="CB121" s="962"/>
      <c r="CC121" s="962"/>
      <c r="CD121" s="962"/>
      <c r="CE121" s="962"/>
      <c r="CF121" s="956">
        <v>2.7</v>
      </c>
      <c r="CG121" s="957"/>
      <c r="CH121" s="957"/>
      <c r="CI121" s="957"/>
      <c r="CJ121" s="957"/>
      <c r="CK121" s="1045"/>
      <c r="CL121" s="1046"/>
      <c r="CM121" s="1046"/>
      <c r="CN121" s="1046"/>
      <c r="CO121" s="1047"/>
      <c r="CP121" s="1055" t="s">
        <v>393</v>
      </c>
      <c r="CQ121" s="1056"/>
      <c r="CR121" s="1056"/>
      <c r="CS121" s="1056"/>
      <c r="CT121" s="1056"/>
      <c r="CU121" s="1056"/>
      <c r="CV121" s="1056"/>
      <c r="CW121" s="1056"/>
      <c r="CX121" s="1056"/>
      <c r="CY121" s="1056"/>
      <c r="CZ121" s="1056"/>
      <c r="DA121" s="1056"/>
      <c r="DB121" s="1056"/>
      <c r="DC121" s="1056"/>
      <c r="DD121" s="1056"/>
      <c r="DE121" s="1056"/>
      <c r="DF121" s="1057"/>
      <c r="DG121" s="961">
        <v>1718886</v>
      </c>
      <c r="DH121" s="962"/>
      <c r="DI121" s="962"/>
      <c r="DJ121" s="962"/>
      <c r="DK121" s="962"/>
      <c r="DL121" s="962">
        <v>2177386</v>
      </c>
      <c r="DM121" s="962"/>
      <c r="DN121" s="962"/>
      <c r="DO121" s="962"/>
      <c r="DP121" s="962"/>
      <c r="DQ121" s="962">
        <v>2164449</v>
      </c>
      <c r="DR121" s="962"/>
      <c r="DS121" s="962"/>
      <c r="DT121" s="962"/>
      <c r="DU121" s="962"/>
      <c r="DV121" s="963">
        <v>15.1</v>
      </c>
      <c r="DW121" s="963"/>
      <c r="DX121" s="963"/>
      <c r="DY121" s="963"/>
      <c r="DZ121" s="964"/>
    </row>
    <row r="122" spans="1:130" s="230" customFormat="1" ht="26.25" customHeight="1" x14ac:dyDescent="0.15">
      <c r="A122" s="1093"/>
      <c r="B122" s="985"/>
      <c r="C122" s="958" t="s">
        <v>434</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453</v>
      </c>
      <c r="BA122" s="1001"/>
      <c r="BB122" s="1001"/>
      <c r="BC122" s="1001"/>
      <c r="BD122" s="1001"/>
      <c r="BE122" s="1001"/>
      <c r="BF122" s="1001"/>
      <c r="BG122" s="1001"/>
      <c r="BH122" s="1001"/>
      <c r="BI122" s="1001"/>
      <c r="BJ122" s="1001"/>
      <c r="BK122" s="1001"/>
      <c r="BL122" s="1001"/>
      <c r="BM122" s="1001"/>
      <c r="BN122" s="1001"/>
      <c r="BO122" s="1001"/>
      <c r="BP122" s="1002"/>
      <c r="BQ122" s="1035">
        <v>28082953</v>
      </c>
      <c r="BR122" s="1036"/>
      <c r="BS122" s="1036"/>
      <c r="BT122" s="1036"/>
      <c r="BU122" s="1036"/>
      <c r="BV122" s="1036">
        <v>27664644</v>
      </c>
      <c r="BW122" s="1036"/>
      <c r="BX122" s="1036"/>
      <c r="BY122" s="1036"/>
      <c r="BZ122" s="1036"/>
      <c r="CA122" s="1036">
        <v>27094696</v>
      </c>
      <c r="CB122" s="1036"/>
      <c r="CC122" s="1036"/>
      <c r="CD122" s="1036"/>
      <c r="CE122" s="1036"/>
      <c r="CF122" s="1053">
        <v>189.3</v>
      </c>
      <c r="CG122" s="1054"/>
      <c r="CH122" s="1054"/>
      <c r="CI122" s="1054"/>
      <c r="CJ122" s="1054"/>
      <c r="CK122" s="1045"/>
      <c r="CL122" s="1046"/>
      <c r="CM122" s="1046"/>
      <c r="CN122" s="1046"/>
      <c r="CO122" s="1047"/>
      <c r="CP122" s="1055" t="s">
        <v>396</v>
      </c>
      <c r="CQ122" s="1056"/>
      <c r="CR122" s="1056"/>
      <c r="CS122" s="1056"/>
      <c r="CT122" s="1056"/>
      <c r="CU122" s="1056"/>
      <c r="CV122" s="1056"/>
      <c r="CW122" s="1056"/>
      <c r="CX122" s="1056"/>
      <c r="CY122" s="1056"/>
      <c r="CZ122" s="1056"/>
      <c r="DA122" s="1056"/>
      <c r="DB122" s="1056"/>
      <c r="DC122" s="1056"/>
      <c r="DD122" s="1056"/>
      <c r="DE122" s="1056"/>
      <c r="DF122" s="1057"/>
      <c r="DG122" s="961">
        <v>140584</v>
      </c>
      <c r="DH122" s="962"/>
      <c r="DI122" s="962"/>
      <c r="DJ122" s="962"/>
      <c r="DK122" s="962"/>
      <c r="DL122" s="962">
        <v>120647</v>
      </c>
      <c r="DM122" s="962"/>
      <c r="DN122" s="962"/>
      <c r="DO122" s="962"/>
      <c r="DP122" s="962"/>
      <c r="DQ122" s="962">
        <v>120870</v>
      </c>
      <c r="DR122" s="962"/>
      <c r="DS122" s="962"/>
      <c r="DT122" s="962"/>
      <c r="DU122" s="962"/>
      <c r="DV122" s="963">
        <v>0.8</v>
      </c>
      <c r="DW122" s="963"/>
      <c r="DX122" s="963"/>
      <c r="DY122" s="963"/>
      <c r="DZ122" s="964"/>
    </row>
    <row r="123" spans="1:130" s="230" customFormat="1" ht="26.25" customHeight="1" x14ac:dyDescent="0.15">
      <c r="A123" s="1093"/>
      <c r="B123" s="985"/>
      <c r="C123" s="958" t="s">
        <v>440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454</v>
      </c>
      <c r="BP123" s="1041"/>
      <c r="BQ123" s="1099">
        <v>37790867</v>
      </c>
      <c r="BR123" s="1100"/>
      <c r="BS123" s="1100"/>
      <c r="BT123" s="1100"/>
      <c r="BU123" s="1100"/>
      <c r="BV123" s="1100">
        <v>37560881</v>
      </c>
      <c r="BW123" s="1100"/>
      <c r="BX123" s="1100"/>
      <c r="BY123" s="1100"/>
      <c r="BZ123" s="1100"/>
      <c r="CA123" s="1100">
        <v>37153213</v>
      </c>
      <c r="CB123" s="1100"/>
      <c r="CC123" s="1100"/>
      <c r="CD123" s="1100"/>
      <c r="CE123" s="1100"/>
      <c r="CF123" s="1037"/>
      <c r="CG123" s="1038"/>
      <c r="CH123" s="1038"/>
      <c r="CI123" s="1038"/>
      <c r="CJ123" s="1039"/>
      <c r="CK123" s="1045"/>
      <c r="CL123" s="1046"/>
      <c r="CM123" s="1046"/>
      <c r="CN123" s="1046"/>
      <c r="CO123" s="1047"/>
      <c r="CP123" s="1055" t="s">
        <v>392</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443</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45.5</v>
      </c>
      <c r="BR124" s="1063"/>
      <c r="BS124" s="1063"/>
      <c r="BT124" s="1063"/>
      <c r="BU124" s="1063"/>
      <c r="BV124" s="1063">
        <v>41.7</v>
      </c>
      <c r="BW124" s="1063"/>
      <c r="BX124" s="1063"/>
      <c r="BY124" s="1063"/>
      <c r="BZ124" s="1063"/>
      <c r="CA124" s="1063">
        <v>32.6</v>
      </c>
      <c r="CB124" s="1063"/>
      <c r="CC124" s="1063"/>
      <c r="CD124" s="1063"/>
      <c r="CE124" s="1063"/>
      <c r="CF124" s="1064"/>
      <c r="CG124" s="1065"/>
      <c r="CH124" s="1065"/>
      <c r="CI124" s="1065"/>
      <c r="CJ124" s="1066"/>
      <c r="CK124" s="1048"/>
      <c r="CL124" s="1048"/>
      <c r="CM124" s="1048"/>
      <c r="CN124" s="1048"/>
      <c r="CO124" s="1049"/>
      <c r="CP124" s="1055" t="s">
        <v>456</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445</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457</v>
      </c>
      <c r="CL125" s="1043"/>
      <c r="CM125" s="1043"/>
      <c r="CN125" s="1043"/>
      <c r="CO125" s="1044"/>
      <c r="CP125" s="965" t="s">
        <v>458</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149996</v>
      </c>
      <c r="AB126" s="995"/>
      <c r="AC126" s="995"/>
      <c r="AD126" s="995"/>
      <c r="AE126" s="996"/>
      <c r="AF126" s="997">
        <v>125900</v>
      </c>
      <c r="AG126" s="995"/>
      <c r="AH126" s="995"/>
      <c r="AI126" s="995"/>
      <c r="AJ126" s="996"/>
      <c r="AK126" s="997">
        <v>104500</v>
      </c>
      <c r="AL126" s="995"/>
      <c r="AM126" s="995"/>
      <c r="AN126" s="995"/>
      <c r="AO126" s="996"/>
      <c r="AP126" s="998">
        <v>0.7</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459</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460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7896</v>
      </c>
      <c r="AB127" s="995"/>
      <c r="AC127" s="995"/>
      <c r="AD127" s="995"/>
      <c r="AE127" s="996"/>
      <c r="AF127" s="997">
        <v>6430</v>
      </c>
      <c r="AG127" s="995"/>
      <c r="AH127" s="995"/>
      <c r="AI127" s="995"/>
      <c r="AJ127" s="996"/>
      <c r="AK127" s="997">
        <v>723</v>
      </c>
      <c r="AL127" s="995"/>
      <c r="AM127" s="995"/>
      <c r="AN127" s="995"/>
      <c r="AO127" s="996"/>
      <c r="AP127" s="998">
        <v>0</v>
      </c>
      <c r="AQ127" s="999"/>
      <c r="AR127" s="999"/>
      <c r="AS127" s="999"/>
      <c r="AT127" s="1000"/>
      <c r="AU127" s="232"/>
      <c r="AV127" s="232"/>
      <c r="AW127" s="232"/>
      <c r="AX127" s="1067" t="s">
        <v>461</v>
      </c>
      <c r="AY127" s="1068"/>
      <c r="AZ127" s="1068"/>
      <c r="BA127" s="1068"/>
      <c r="BB127" s="1068"/>
      <c r="BC127" s="1068"/>
      <c r="BD127" s="1068"/>
      <c r="BE127" s="1069"/>
      <c r="BF127" s="1070" t="s">
        <v>462</v>
      </c>
      <c r="BG127" s="1068"/>
      <c r="BH127" s="1068"/>
      <c r="BI127" s="1068"/>
      <c r="BJ127" s="1068"/>
      <c r="BK127" s="1068"/>
      <c r="BL127" s="1069"/>
      <c r="BM127" s="1070" t="s">
        <v>463</v>
      </c>
      <c r="BN127" s="1068"/>
      <c r="BO127" s="1068"/>
      <c r="BP127" s="1068"/>
      <c r="BQ127" s="1068"/>
      <c r="BR127" s="1068"/>
      <c r="BS127" s="1069"/>
      <c r="BT127" s="1070" t="s">
        <v>464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465</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467</v>
      </c>
      <c r="X128" s="1079"/>
      <c r="Y128" s="1079"/>
      <c r="Z128" s="1080"/>
      <c r="AA128" s="1081">
        <v>57929</v>
      </c>
      <c r="AB128" s="1082"/>
      <c r="AC128" s="1082"/>
      <c r="AD128" s="1082"/>
      <c r="AE128" s="1083"/>
      <c r="AF128" s="1084">
        <v>30438</v>
      </c>
      <c r="AG128" s="1082"/>
      <c r="AH128" s="1082"/>
      <c r="AI128" s="1082"/>
      <c r="AJ128" s="1083"/>
      <c r="AK128" s="1084">
        <v>30621</v>
      </c>
      <c r="AL128" s="1082"/>
      <c r="AM128" s="1082"/>
      <c r="AN128" s="1082"/>
      <c r="AO128" s="1083"/>
      <c r="AP128" s="1085"/>
      <c r="AQ128" s="1086"/>
      <c r="AR128" s="1086"/>
      <c r="AS128" s="1086"/>
      <c r="AT128" s="1087"/>
      <c r="AU128" s="232"/>
      <c r="AV128" s="232"/>
      <c r="AW128" s="232"/>
      <c r="AX128" s="932" t="s">
        <v>468</v>
      </c>
      <c r="AY128" s="933"/>
      <c r="AZ128" s="933"/>
      <c r="BA128" s="933"/>
      <c r="BB128" s="933"/>
      <c r="BC128" s="933"/>
      <c r="BD128" s="933"/>
      <c r="BE128" s="934"/>
      <c r="BF128" s="1088" t="s">
        <v>122</v>
      </c>
      <c r="BG128" s="1089"/>
      <c r="BH128" s="1089"/>
      <c r="BI128" s="1089"/>
      <c r="BJ128" s="1089"/>
      <c r="BK128" s="1089"/>
      <c r="BL128" s="1090"/>
      <c r="BM128" s="1088">
        <v>12.64</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469</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470</v>
      </c>
      <c r="X129" s="1107"/>
      <c r="Y129" s="1107"/>
      <c r="Z129" s="1108"/>
      <c r="AA129" s="994">
        <v>17496933</v>
      </c>
      <c r="AB129" s="995"/>
      <c r="AC129" s="995"/>
      <c r="AD129" s="995"/>
      <c r="AE129" s="996"/>
      <c r="AF129" s="997">
        <v>16890830</v>
      </c>
      <c r="AG129" s="995"/>
      <c r="AH129" s="995"/>
      <c r="AI129" s="995"/>
      <c r="AJ129" s="996"/>
      <c r="AK129" s="997">
        <v>17043668</v>
      </c>
      <c r="AL129" s="995"/>
      <c r="AM129" s="995"/>
      <c r="AN129" s="995"/>
      <c r="AO129" s="996"/>
      <c r="AP129" s="1109"/>
      <c r="AQ129" s="1110"/>
      <c r="AR129" s="1110"/>
      <c r="AS129" s="1110"/>
      <c r="AT129" s="1111"/>
      <c r="AU129" s="233"/>
      <c r="AV129" s="233"/>
      <c r="AW129" s="233"/>
      <c r="AX129" s="1101" t="s">
        <v>471</v>
      </c>
      <c r="AY129" s="959"/>
      <c r="AZ129" s="959"/>
      <c r="BA129" s="959"/>
      <c r="BB129" s="959"/>
      <c r="BC129" s="959"/>
      <c r="BD129" s="959"/>
      <c r="BE129" s="960"/>
      <c r="BF129" s="1102" t="s">
        <v>122</v>
      </c>
      <c r="BG129" s="1103"/>
      <c r="BH129" s="1103"/>
      <c r="BI129" s="1103"/>
      <c r="BJ129" s="1103"/>
      <c r="BK129" s="1103"/>
      <c r="BL129" s="1104"/>
      <c r="BM129" s="1102">
        <v>17.64</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473</v>
      </c>
      <c r="X130" s="1107"/>
      <c r="Y130" s="1107"/>
      <c r="Z130" s="1108"/>
      <c r="AA130" s="994">
        <v>2787634</v>
      </c>
      <c r="AB130" s="995"/>
      <c r="AC130" s="995"/>
      <c r="AD130" s="995"/>
      <c r="AE130" s="996"/>
      <c r="AF130" s="997">
        <v>2798088</v>
      </c>
      <c r="AG130" s="995"/>
      <c r="AH130" s="995"/>
      <c r="AI130" s="995"/>
      <c r="AJ130" s="996"/>
      <c r="AK130" s="997">
        <v>2730219</v>
      </c>
      <c r="AL130" s="995"/>
      <c r="AM130" s="995"/>
      <c r="AN130" s="995"/>
      <c r="AO130" s="996"/>
      <c r="AP130" s="1109"/>
      <c r="AQ130" s="1110"/>
      <c r="AR130" s="1110"/>
      <c r="AS130" s="1110"/>
      <c r="AT130" s="1111"/>
      <c r="AU130" s="233"/>
      <c r="AV130" s="233"/>
      <c r="AW130" s="233"/>
      <c r="AX130" s="1101" t="s">
        <v>474</v>
      </c>
      <c r="AY130" s="959"/>
      <c r="AZ130" s="959"/>
      <c r="BA130" s="959"/>
      <c r="BB130" s="959"/>
      <c r="BC130" s="959"/>
      <c r="BD130" s="959"/>
      <c r="BE130" s="960"/>
      <c r="BF130" s="1137">
        <v>9.1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475</v>
      </c>
      <c r="X131" s="1144"/>
      <c r="Y131" s="1144"/>
      <c r="Z131" s="1145"/>
      <c r="AA131" s="1040">
        <v>14709299</v>
      </c>
      <c r="AB131" s="1022"/>
      <c r="AC131" s="1022"/>
      <c r="AD131" s="1022"/>
      <c r="AE131" s="1023"/>
      <c r="AF131" s="1021">
        <v>14092742</v>
      </c>
      <c r="AG131" s="1022"/>
      <c r="AH131" s="1022"/>
      <c r="AI131" s="1022"/>
      <c r="AJ131" s="1023"/>
      <c r="AK131" s="1021">
        <v>14313449</v>
      </c>
      <c r="AL131" s="1022"/>
      <c r="AM131" s="1022"/>
      <c r="AN131" s="1022"/>
      <c r="AO131" s="1023"/>
      <c r="AP131" s="1146"/>
      <c r="AQ131" s="1147"/>
      <c r="AR131" s="1147"/>
      <c r="AS131" s="1147"/>
      <c r="AT131" s="1148"/>
      <c r="AU131" s="233"/>
      <c r="AV131" s="233"/>
      <c r="AW131" s="233"/>
      <c r="AX131" s="1119" t="s">
        <v>476</v>
      </c>
      <c r="AY131" s="762"/>
      <c r="AZ131" s="762"/>
      <c r="BA131" s="762"/>
      <c r="BB131" s="762"/>
      <c r="BC131" s="762"/>
      <c r="BD131" s="762"/>
      <c r="BE131" s="1072"/>
      <c r="BF131" s="1120">
        <v>32.6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478</v>
      </c>
      <c r="W132" s="1130"/>
      <c r="X132" s="1130"/>
      <c r="Y132" s="1130"/>
      <c r="Z132" s="1131"/>
      <c r="AA132" s="1132">
        <v>8.5049940179999997</v>
      </c>
      <c r="AB132" s="1133"/>
      <c r="AC132" s="1133"/>
      <c r="AD132" s="1133"/>
      <c r="AE132" s="1134"/>
      <c r="AF132" s="1135">
        <v>9.6782443049999998</v>
      </c>
      <c r="AG132" s="1133"/>
      <c r="AH132" s="1133"/>
      <c r="AI132" s="1133"/>
      <c r="AJ132" s="1134"/>
      <c r="AK132" s="1135">
        <v>9.3649266499999992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479</v>
      </c>
      <c r="W133" s="1113"/>
      <c r="X133" s="1113"/>
      <c r="Y133" s="1113"/>
      <c r="Z133" s="1114"/>
      <c r="AA133" s="1115">
        <v>8.9</v>
      </c>
      <c r="AB133" s="1116"/>
      <c r="AC133" s="1116"/>
      <c r="AD133" s="1116"/>
      <c r="AE133" s="1117"/>
      <c r="AF133" s="1115">
        <v>8.9</v>
      </c>
      <c r="AG133" s="1116"/>
      <c r="AH133" s="1116"/>
      <c r="AI133" s="1116"/>
      <c r="AJ133" s="1117"/>
      <c r="AK133" s="1115">
        <v>9.1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uX20DAYtJBUYl6FyfuRwKMNvmJhpHgjRUTz0CXHGD8GvNKPqPu9nOE7aWK+5f3tPAkvKUKO/QSCJvMCwqzjaQ==" saltValue="6B69Yum04iZBHzZr7v0f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85Op298392WtJfdnyZZIqYrNWEzneW7JqC87z/k/w5a8084EBJUC0qKx+MeijuzDmXA1djKMki+KO2cCRXBHQ==" saltValue="UWtZfSwC3bMo3wRzYMJKX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uXl8v0EHrqdi6qpSt7ZwpThqoHz2u2Aqx3d3AbOgqE/eQlrOIOnnb4q2cMCg3kotUV1tf9GnsaNBpQ70HNAZA==" saltValue="NbSu/IQg+QR6QpAKLKtrs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483</v>
      </c>
      <c r="AP7" s="272"/>
      <c r="AQ7" s="273" t="s">
        <v>484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485</v>
      </c>
      <c r="AQ8" s="279" t="s">
        <v>486</v>
      </c>
      <c r="AR8" s="280" t="s">
        <v>487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488</v>
      </c>
      <c r="AL9" s="1153"/>
      <c r="AM9" s="1153"/>
      <c r="AN9" s="1154"/>
      <c r="AO9" s="281">
        <v>4602810</v>
      </c>
      <c r="AP9" s="281">
        <v>89788</v>
      </c>
      <c r="AQ9" s="282">
        <v>88459</v>
      </c>
      <c r="AR9" s="283">
        <v>1.5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489</v>
      </c>
      <c r="AL10" s="1153"/>
      <c r="AM10" s="1153"/>
      <c r="AN10" s="1154"/>
      <c r="AO10" s="284">
        <v>615835</v>
      </c>
      <c r="AP10" s="284">
        <v>12013</v>
      </c>
      <c r="AQ10" s="285">
        <v>6814</v>
      </c>
      <c r="AR10" s="286">
        <v>76.3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490</v>
      </c>
      <c r="AL11" s="1153"/>
      <c r="AM11" s="1153"/>
      <c r="AN11" s="1154"/>
      <c r="AO11" s="284">
        <v>39455</v>
      </c>
      <c r="AP11" s="284">
        <v>770</v>
      </c>
      <c r="AQ11" s="285">
        <v>1610</v>
      </c>
      <c r="AR11" s="286">
        <v>-52.2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491</v>
      </c>
      <c r="AL12" s="1153"/>
      <c r="AM12" s="1153"/>
      <c r="AN12" s="1154"/>
      <c r="AO12" s="284" t="s">
        <v>492</v>
      </c>
      <c r="AP12" s="284" t="s">
        <v>492</v>
      </c>
      <c r="AQ12" s="285">
        <v>24</v>
      </c>
      <c r="AR12" s="286" t="s">
        <v>492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493</v>
      </c>
      <c r="AL13" s="1153"/>
      <c r="AM13" s="1153"/>
      <c r="AN13" s="1154"/>
      <c r="AO13" s="284">
        <v>129737</v>
      </c>
      <c r="AP13" s="284">
        <v>2531</v>
      </c>
      <c r="AQ13" s="285">
        <v>3854</v>
      </c>
      <c r="AR13" s="286">
        <v>-34.299999999999997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494</v>
      </c>
      <c r="AL14" s="1153"/>
      <c r="AM14" s="1153"/>
      <c r="AN14" s="1154"/>
      <c r="AO14" s="284">
        <v>113220</v>
      </c>
      <c r="AP14" s="284">
        <v>2209</v>
      </c>
      <c r="AQ14" s="285">
        <v>1979</v>
      </c>
      <c r="AR14" s="286">
        <v>11.6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495</v>
      </c>
      <c r="AL15" s="1156"/>
      <c r="AM15" s="1156"/>
      <c r="AN15" s="1157"/>
      <c r="AO15" s="284">
        <v>-248809</v>
      </c>
      <c r="AP15" s="284">
        <v>-4854</v>
      </c>
      <c r="AQ15" s="285">
        <v>-5062</v>
      </c>
      <c r="AR15" s="286">
        <v>-4.0999999999999996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5252248</v>
      </c>
      <c r="AP16" s="284">
        <v>102457</v>
      </c>
      <c r="AQ16" s="285">
        <v>97678</v>
      </c>
      <c r="AR16" s="286">
        <v>4.9000000000000004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500</v>
      </c>
      <c r="AL21" s="1159"/>
      <c r="AM21" s="1159"/>
      <c r="AN21" s="1160"/>
      <c r="AO21" s="297">
        <v>8.7200000000000006</v>
      </c>
      <c r="AP21" s="298">
        <v>8.7899999999999991</v>
      </c>
      <c r="AQ21" s="299">
        <v>-7.0000000000000007E-2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501</v>
      </c>
      <c r="AL22" s="1159"/>
      <c r="AM22" s="1159"/>
      <c r="AN22" s="1160"/>
      <c r="AO22" s="302">
        <v>99.2</v>
      </c>
      <c r="AP22" s="303">
        <v>97.7</v>
      </c>
      <c r="AQ22" s="304">
        <v>1.5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483</v>
      </c>
      <c r="AP30" s="272"/>
      <c r="AQ30" s="273" t="s">
        <v>484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485</v>
      </c>
      <c r="AQ31" s="279" t="s">
        <v>486</v>
      </c>
      <c r="AR31" s="280" t="s">
        <v>487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505</v>
      </c>
      <c r="AL32" s="1167"/>
      <c r="AM32" s="1167"/>
      <c r="AN32" s="1168"/>
      <c r="AO32" s="312">
        <v>3293629</v>
      </c>
      <c r="AP32" s="312">
        <v>64250</v>
      </c>
      <c r="AQ32" s="313">
        <v>63215</v>
      </c>
      <c r="AR32" s="314">
        <v>1.6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506</v>
      </c>
      <c r="AL33" s="1167"/>
      <c r="AM33" s="1167"/>
      <c r="AN33" s="1168"/>
      <c r="AO33" s="312" t="s">
        <v>492</v>
      </c>
      <c r="AP33" s="312" t="s">
        <v>492</v>
      </c>
      <c r="AQ33" s="313" t="s">
        <v>492</v>
      </c>
      <c r="AR33" s="314" t="s">
        <v>492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507</v>
      </c>
      <c r="AL34" s="1167"/>
      <c r="AM34" s="1167"/>
      <c r="AN34" s="1168"/>
      <c r="AO34" s="312" t="s">
        <v>492</v>
      </c>
      <c r="AP34" s="312" t="s">
        <v>492</v>
      </c>
      <c r="AQ34" s="313">
        <v>3</v>
      </c>
      <c r="AR34" s="314" t="s">
        <v>492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508</v>
      </c>
      <c r="AL35" s="1167"/>
      <c r="AM35" s="1167"/>
      <c r="AN35" s="1168"/>
      <c r="AO35" s="312">
        <v>594220</v>
      </c>
      <c r="AP35" s="312">
        <v>11592</v>
      </c>
      <c r="AQ35" s="313">
        <v>15084</v>
      </c>
      <c r="AR35" s="314">
        <v>-23.2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509</v>
      </c>
      <c r="AL36" s="1167"/>
      <c r="AM36" s="1167"/>
      <c r="AN36" s="1168"/>
      <c r="AO36" s="312">
        <v>106791</v>
      </c>
      <c r="AP36" s="312">
        <v>2083</v>
      </c>
      <c r="AQ36" s="313">
        <v>1958</v>
      </c>
      <c r="AR36" s="314">
        <v>6.4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510</v>
      </c>
      <c r="AL37" s="1167"/>
      <c r="AM37" s="1167"/>
      <c r="AN37" s="1168"/>
      <c r="AO37" s="312">
        <v>105223</v>
      </c>
      <c r="AP37" s="312">
        <v>2053</v>
      </c>
      <c r="AQ37" s="313">
        <v>529</v>
      </c>
      <c r="AR37" s="314">
        <v>288.10000000000002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511</v>
      </c>
      <c r="AL38" s="1170"/>
      <c r="AM38" s="1170"/>
      <c r="AN38" s="1171"/>
      <c r="AO38" s="315">
        <v>1421</v>
      </c>
      <c r="AP38" s="315">
        <v>28</v>
      </c>
      <c r="AQ38" s="316">
        <v>2</v>
      </c>
      <c r="AR38" s="304">
        <v>1300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512</v>
      </c>
      <c r="AL39" s="1170"/>
      <c r="AM39" s="1170"/>
      <c r="AN39" s="1171"/>
      <c r="AO39" s="312">
        <v>-30621</v>
      </c>
      <c r="AP39" s="312">
        <v>-597</v>
      </c>
      <c r="AQ39" s="313">
        <v>-3177</v>
      </c>
      <c r="AR39" s="314">
        <v>-81.2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513</v>
      </c>
      <c r="AL40" s="1167"/>
      <c r="AM40" s="1167"/>
      <c r="AN40" s="1168"/>
      <c r="AO40" s="312">
        <v>-2730219</v>
      </c>
      <c r="AP40" s="312">
        <v>-53259</v>
      </c>
      <c r="AQ40" s="313">
        <v>-54547</v>
      </c>
      <c r="AR40" s="314">
        <v>-2.4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1340444</v>
      </c>
      <c r="AP41" s="312">
        <v>26148</v>
      </c>
      <c r="AQ41" s="313">
        <v>23067</v>
      </c>
      <c r="AR41" s="314">
        <v>13.4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483</v>
      </c>
      <c r="AN49" s="1163" t="s">
        <v>516</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517</v>
      </c>
      <c r="AO50" s="329" t="s">
        <v>518</v>
      </c>
      <c r="AP50" s="330" t="s">
        <v>519</v>
      </c>
      <c r="AQ50" s="331" t="s">
        <v>520</v>
      </c>
      <c r="AR50" s="332" t="s">
        <v>521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4335906</v>
      </c>
      <c r="AN51" s="334">
        <v>79922</v>
      </c>
      <c r="AO51" s="335">
        <v>-23.1</v>
      </c>
      <c r="AP51" s="336">
        <v>71604</v>
      </c>
      <c r="AQ51" s="337">
        <v>-9.6</v>
      </c>
      <c r="AR51" s="338">
        <v>-13.5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1939620</v>
      </c>
      <c r="AN52" s="342">
        <v>35752</v>
      </c>
      <c r="AO52" s="343">
        <v>-20.9</v>
      </c>
      <c r="AP52" s="344">
        <v>45121</v>
      </c>
      <c r="AQ52" s="345">
        <v>11.7</v>
      </c>
      <c r="AR52" s="346">
        <v>-32.6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4162425</v>
      </c>
      <c r="AN53" s="334">
        <v>77579</v>
      </c>
      <c r="AO53" s="335">
        <v>-2.9</v>
      </c>
      <c r="AP53" s="336">
        <v>67009</v>
      </c>
      <c r="AQ53" s="337">
        <v>-6.4</v>
      </c>
      <c r="AR53" s="338">
        <v>3.5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1919267</v>
      </c>
      <c r="AN54" s="342">
        <v>35771</v>
      </c>
      <c r="AO54" s="343">
        <v>0.1</v>
      </c>
      <c r="AP54" s="344">
        <v>43028</v>
      </c>
      <c r="AQ54" s="345">
        <v>-4.5999999999999996</v>
      </c>
      <c r="AR54" s="346">
        <v>4.7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5145428</v>
      </c>
      <c r="AN55" s="334">
        <v>97282</v>
      </c>
      <c r="AO55" s="335">
        <v>25.4</v>
      </c>
      <c r="AP55" s="336">
        <v>71871</v>
      </c>
      <c r="AQ55" s="337">
        <v>7.3</v>
      </c>
      <c r="AR55" s="338">
        <v>18.100000000000001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1769642</v>
      </c>
      <c r="AN56" s="342">
        <v>33458</v>
      </c>
      <c r="AO56" s="343">
        <v>-6.5</v>
      </c>
      <c r="AP56" s="344">
        <v>38232</v>
      </c>
      <c r="AQ56" s="345">
        <v>-11.1</v>
      </c>
      <c r="AR56" s="346">
        <v>4.5999999999999996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3266406</v>
      </c>
      <c r="AN57" s="334">
        <v>62620</v>
      </c>
      <c r="AO57" s="335">
        <v>-35.6</v>
      </c>
      <c r="AP57" s="336">
        <v>71807</v>
      </c>
      <c r="AQ57" s="337">
        <v>-0.1</v>
      </c>
      <c r="AR57" s="338">
        <v>-35.5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1525085</v>
      </c>
      <c r="AN58" s="342">
        <v>29237</v>
      </c>
      <c r="AO58" s="343">
        <v>-12.6</v>
      </c>
      <c r="AP58" s="344">
        <v>37333</v>
      </c>
      <c r="AQ58" s="345">
        <v>-2.4</v>
      </c>
      <c r="AR58" s="346">
        <v>-10.199999999999999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4093582</v>
      </c>
      <c r="AN59" s="334">
        <v>79855</v>
      </c>
      <c r="AO59" s="335">
        <v>27.5</v>
      </c>
      <c r="AP59" s="336">
        <v>80821</v>
      </c>
      <c r="AQ59" s="337">
        <v>12.6</v>
      </c>
      <c r="AR59" s="338">
        <v>14.9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2097781</v>
      </c>
      <c r="AN60" s="342">
        <v>40922</v>
      </c>
      <c r="AO60" s="343">
        <v>40</v>
      </c>
      <c r="AP60" s="344">
        <v>49586</v>
      </c>
      <c r="AQ60" s="345">
        <v>32.799999999999997</v>
      </c>
      <c r="AR60" s="346">
        <v>7.2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4200749</v>
      </c>
      <c r="AN61" s="349">
        <v>79452</v>
      </c>
      <c r="AO61" s="350">
        <v>-1.7</v>
      </c>
      <c r="AP61" s="351">
        <v>72622</v>
      </c>
      <c r="AQ61" s="352">
        <v>0.8</v>
      </c>
      <c r="AR61" s="338">
        <v>-2.5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1850279</v>
      </c>
      <c r="AN62" s="342">
        <v>35028</v>
      </c>
      <c r="AO62" s="343">
        <v>0</v>
      </c>
      <c r="AP62" s="344">
        <v>42660</v>
      </c>
      <c r="AQ62" s="345">
        <v>5.3</v>
      </c>
      <c r="AR62" s="346">
        <v>-5.3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XQxhgV/CtAzr1Q4PYzlUailzhooXLCjX3HqA/5izhzuAljSCQ9GT0XXVzmpdwqPKFcRTe5DZC9jeR0X8uv4UQ==" saltValue="KC269TGD7GO9ray9Re+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480</v>
      </c>
    </row>
    <row r="121" spans="125:125" ht="13.5" hidden="1" customHeight="1" x14ac:dyDescent="0.15">
      <c r="DU121" s="259"/>
    </row>
  </sheetData>
  <sheetProtection algorithmName="SHA-512" hashValue="1mf/zJNh/FuZJz5X54mA8FboQNHIJUbUWJWOUjf0DeDL9tqpKd8Lmu6wkiGYQdD2TXliv0j+Z/Kvr3UyuY2S5A==" saltValue="CPeWsdtUqL6h7Ckpm4EVr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480</v>
      </c>
    </row>
  </sheetData>
  <sheetProtection algorithmName="SHA-512" hashValue="Zx5wki6TY3Lbcr5DDaO0V4zQfdK4MPjjAd54F1q8VWUr2mJ563nGktbgU0iHQ0X39OPhthouKhxYJvKLiPZwcg==" saltValue="UOEm/qYhy3Jq3ifY9VWlW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75" t="s">
        <v>3</v>
      </c>
      <c r="D47" s="1175"/>
      <c r="E47" s="1176"/>
      <c r="F47" s="11">
        <v>17.850000000000001</v>
      </c>
      <c r="G47" s="12">
        <v>13.94</v>
      </c>
      <c r="H47" s="12">
        <v>18.37</v>
      </c>
      <c r="I47" s="12">
        <v>19.920000000000002</v>
      </c>
      <c r="J47" s="13">
        <v>20.62</v>
      </c>
    </row>
    <row r="48" spans="2:10" ht="57.75" customHeight="1" x14ac:dyDescent="0.15">
      <c r="B48" s="14"/>
      <c r="C48" s="1177" t="s">
        <v>4</v>
      </c>
      <c r="D48" s="1177"/>
      <c r="E48" s="1178"/>
      <c r="F48" s="15">
        <v>8.8800000000000008</v>
      </c>
      <c r="G48" s="16">
        <v>9.76</v>
      </c>
      <c r="H48" s="16">
        <v>12.19</v>
      </c>
      <c r="I48" s="16">
        <v>10</v>
      </c>
      <c r="J48" s="17">
        <v>8.74</v>
      </c>
    </row>
    <row r="49" spans="2:10" ht="57.75" customHeight="1" thickBot="1" x14ac:dyDescent="0.2">
      <c r="B49" s="18"/>
      <c r="C49" s="1179" t="s">
        <v>5</v>
      </c>
      <c r="D49" s="1179"/>
      <c r="E49" s="1180"/>
      <c r="F49" s="19" t="s">
        <v>535</v>
      </c>
      <c r="G49" s="20" t="s">
        <v>536</v>
      </c>
      <c r="H49" s="20">
        <v>7.59</v>
      </c>
      <c r="I49" s="20" t="s">
        <v>537</v>
      </c>
      <c r="J49" s="21" t="s">
        <v>538</v>
      </c>
    </row>
    <row r="50" spans="2:10" x14ac:dyDescent="0.15"/>
  </sheetData>
  <sheetProtection algorithmName="SHA-512" hashValue="1YhTrWiMQC3tQf2p+TzgGDNu9UchdT9ZoXLoETpd3G2p4jYbii61VIqYcWfMv0St07d7TEBtsb17p5T9aT4Lig==" saltValue="faLUVA0Ta5JYBzknRyeY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2025-03-26T06:19:10Z</cp:lastPrinted>
  <dcterms:modified xsi:type="dcterms:W3CDTF">2025-08-28T04:51:56Z</dcterms:modified>
</cp:coreProperties>
</file>