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0" yWindow="0" windowWidth="38400" windowHeight="17016"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<sst xmlns="http://schemas.openxmlformats.org/spreadsheetml/2006/main" count="1128" uniqueCount="583">
  <si>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</si>
  <si>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</si>
  <si>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</si>
  <si>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</si>
  <si>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</si>
  <si>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</si>
  <si>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</si>
  <si>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</si>
  <si>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</si>
  <si>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</si>
  <si>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</si>
  <si>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</si>
  <si>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</si>
  <si>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</si>
  <si>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</si>
  <si>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</si>
  <si>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</si>
  <si>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</si>
  <si>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</si>
  <si>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</si>
  <si>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</si>
  <si>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</si>
  <si>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</si>
  <si>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</si>
  <si>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</si>
  <si>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</si>
  <si>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</si>
  <si>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</si>
  <si>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</si>
  <si>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</si>
  <si>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</si>
  <si>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</si>
  <si>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</si>
  <si>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</si>
  <si>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</si>
  <si>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</si>
  <si>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</si>
  <si>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</si>
  <si>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</si>
  <si>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</si>
  <si>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</si>
  <si>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</si>
  <si>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</si>
  <si>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</si>
  <si>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</si>
  <si>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</si>
  <si>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</si>
  <si>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</si>
  <si>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</si>
  <si>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</si>
  <si>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</si>
  <si>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</si>
  <si>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</si>
  <si>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</si>
  <si>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</si>
  <si>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</si>
  <si>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</si>
  <si>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</si>
  <si>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</si>
  <si>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</si>
  <si>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</si>
  <si>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</si>
  <si>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</si>
  <si>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</si>
  <si>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</si>
  <si>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</si>
  <si>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</si>
  <si>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</si>
  <si>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</si>
  <si>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</si>
  <si>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</si>
  <si>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</si>
  <si>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</si>
  <si>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</si>
  <si>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</si>
  <si>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</si>
  <si>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</si>
  <si>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</si>
  <si>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</si>
  <si>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</si>
  <si>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</si>
  <si>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</si>
  <si>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</si>
  <si>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</si>
  <si>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</si>
  <si>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</si>
  <si>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</si>
  <si>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</si>
  <si>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</si>
  <si>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</si>
  <si>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</si>
  <si>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</si>
  <si>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</si>
  <si>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</si>
  <si>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</si>
  <si>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</si>
  <si>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</si>
  <si>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</si>
  <si>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</si>
  <si>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</si>
  <si>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</si>
  <si>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</si>
  <si>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</si>
  <si>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</si>
  <si>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</si>
  <si>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</si>
  <si>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</si>
  <si>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</si>
  <si>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</si>
  <si>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</si>
  <si>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</si>
  <si>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</si>
  <si>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</si>
  <si>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</si>
  <si>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</si>
  <si>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</si>
  <si>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</si>
  <si>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</si>
  <si>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</si>
  <si>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</si>
  <si>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</si>
  <si>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</si>
  <si>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</si>
  <si>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</si>
  <si>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</si>
  <si>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</si>
  <si>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</si>
  <si>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</si>
  <si>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</si>
  <si>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</si>
  <si>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</si>
  <si>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</si>
  <si>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</si>
  <si>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</si>
  <si>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</si>
  <si>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</si>
  <si>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</si>
  <si>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</si>
  <si>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</si>
  <si>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</si>
  <si>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</si>
  <si>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</si>
  <si>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</si>
  <si>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</si>
  <si>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</si>
  <si>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</si>
  <si>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</si>
  <si>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</si>
  <si>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</si>
  <si>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</si>
  <si>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</si>
  <si>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</si>
  <si>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</si>
  <si>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</si>
  <si>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</si>
  <si>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</si>
  <si>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</si>
  <si>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</si>
  <si>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</si>
  <si>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</si>
  <si>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</si>
  <si>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</si>
  <si>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</si>
  <si>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</si>
  <si>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</si>
  <si>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</si>
  <si>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</si>
  <si>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</si>
  <si>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</si>
  <si>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</si>
  <si>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</si>
  <si>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</si>
  <si>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</si>
  <si>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</si>
  <si>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</si>
  <si>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</si>
  <si>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</si>
  <si>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</si>
  <si>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</si>
  <si>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</si>
  <si>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</si>
  <si>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</si>
  <si>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</si>
  <si>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</si>
  <si>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</si>
  <si>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</si>
  <si>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</si>
  <si>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</si>
  <si>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</si>
  <si>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</si>
  <si>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</si>
  <si>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</si>
  <si>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</si>
  <si>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</si>
  <si>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</si>
  <si>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</si>
  <si>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</si>
  <si>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</si>
  <si>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</si>
  <si>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</si>
  <si>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</si>
  <si>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</si>
  <si>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</si>
  <si>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福島県相馬市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</si>
  <si>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</si>
  <si>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</si>
  <si>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</si>
  <si>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</si>
  <si>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</si>
  <si>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</si>
  <si>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</si>
  <si>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</si>
  <si>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</si>
  <si>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</si>
  <si>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</si>
  <si>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</si>
  <si>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</si>
  <si>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</si>
  <si>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</si>
  <si>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</si>
  <si>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</si>
  <si>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</si>
  <si>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</si>
  <si>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</si>
  <si>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</si>
  <si>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</si>
  <si>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</si>
  <si>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</si>
  <si>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</si>
  <si>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</si>
  <si>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</si>
  <si>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</si>
  <si>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</si>
  <si>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</si>
  <si>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</si>
  <si>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</si>
  <si>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</si>
  <si>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</si>
  <si>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</si>
  <si>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</si>
  <si>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</si>
  <si>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</si>
  <si>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</si>
  <si>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</si>
  <si>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</si>
  <si>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</si>
  <si>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</si>
  <si>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</si>
  <si>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</si>
  <si>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</si>
  <si>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</si>
  <si>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</si>
  <si>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</si>
  <si>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</si>
  <si>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</si>
  <si>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</si>
  <si>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</si>
  <si>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</si>
  <si>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</si>
  <si>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</si>
  <si>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</si>
  <si>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</si>
  <si>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</si>
  <si>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</si>
  <si>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</si>
  <si>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</si>
  <si>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</si>
  <si>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</si>
  <si>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</si>
  <si>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</si>
  <si>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</si>
  <si>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</si>
  <si>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</si>
  <si>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</si>
  <si>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</si>
  <si>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</si>
  <si>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</si>
  <si>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</si>
  <si>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</si>
  <si>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</si>
  <si>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</si>
  <si>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</si>
  <si>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</si>
  <si>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</si>
  <si>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</si>
  <si>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</si>
  <si>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</si>
  <si>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</si>
  <si>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</si>
  <si>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</si>
  <si>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</si>
  <si>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</si>
  <si>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</si>
  <si>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</si>
  <si>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</si>
  <si>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</si>
  <si>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</si>
  <si>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</si>
  <si>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</si>
  <si>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</si>
  <si>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</si>
  <si>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</si>
  <si>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</si>
  <si>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</si>
  <si>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</si>
  <si>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</si>
  <si>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</si>
  <si>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</si>
  <si>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</si>
  <si>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</si>
  <si>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</si>
  <si>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</si>
  <si>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</si>
  <si>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</si>
  <si>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</si>
  <si>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</si>
  <si>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</si>
  <si>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</si>
  <si>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</si>
  <si>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</si>
  <si>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</si>
  <si>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</si>
  <si>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</si>
  <si>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</si>
  <si>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</si>
  <si>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</si>
  <si>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</si>
  <si>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</si>
  <si>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</si>
  <si>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</si>
  <si>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</si>
  <si>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</si>
  <si>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</si>
  <si>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</si>
  <si>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</si>
  <si>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</si>
  <si>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</si>
  <si>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</si>
  <si>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</si>
  <si>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</si>
  <si>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</si>
  <si>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</si>
  <si>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</si>
  <si>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</si>
  <si>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</si>
  <si>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</si>
  <si>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</si>
  <si>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</si>
  <si>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</si>
  <si>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</si>
  <si>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</si>
  <si>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</si>
  <si>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</si>
  <si>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</si>
  <si>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福島県相馬市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</si>
  <si>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</si>
  <si>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</si>
  <si>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</si>
  <si>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</si>
  <si>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</si>
  <si>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</si>
  <si>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</si>
  <si>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</si>
  <si>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</si>
  <si>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</si>
  <si>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</si>
  <si>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</si>
  <si>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</si>
  <si>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</si>
  <si>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</si>
  <si>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</si>
  <si>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</si>
  <si>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</si>
  <si>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</si>
  <si>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</si>
  <si>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</si>
  <si>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</si>
  <si>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</si>
  <si>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</si>
  <si>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</si>
  <si>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</si>
  <si>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</si>
  <si>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</si>
  <si>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</si>
  <si>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</si>
  <si>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</si>
  <si>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</si>
  <si>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</si>
  <si>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</si>
  <si>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</si>
  <si>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</si>
  <si>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</si>
  <si>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公共下水道事業特別会計</t>
    <phoneticPr fontId="5"/>
  </si>
  <si>
    <t>法適用企業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</si>
  <si>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</si>
  <si>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</si>
  <si>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</si>
  <si>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</si>
  <si>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</si>
  <si>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</si>
  <si>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</si>
  <si>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</si>
  <si>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</si>
  <si>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</si>
  <si>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</si>
  <si>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</si>
  <si>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</si>
  <si>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</si>
  <si>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</si>
  <si>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</si>
  <si>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</si>
  <si>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</si>
  <si>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</si>
  <si>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</si>
  <si>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</si>
  <si>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</si>
  <si>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</si>
  <si>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</si>
  <si>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</si>
  <si>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</si>
  <si>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</si>
  <si>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</si>
  <si>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</si>
  <si>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</si>
  <si>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</si>
  <si>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</si>
  <si>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</si>
  <si>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</si>
  <si>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</si>
  <si>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</si>
  <si>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</si>
  <si>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</si>
  <si>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</si>
  <si>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</si>
  <si>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</si>
  <si>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</si>
  <si>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</si>
  <si>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</si>
  <si>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</si>
  <si>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</si>
  <si>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</si>
  <si>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</si>
  <si>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</si>
  <si>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</si>
  <si>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</si>
  <si>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</si>
  <si>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</si>
  <si>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</si>
  <si>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</si>
  <si>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</si>
  <si>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</si>
  <si>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</si>
  <si>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</si>
  <si>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</si>
  <si>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</si>
  <si>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</si>
  <si>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</si>
  <si>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</si>
  <si>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</si>
  <si>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</si>
  <si>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</si>
  <si>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</si>
  <si>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</si>
  <si>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</si>
  <si>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</si>
  <si>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</si>
  <si>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</si>
  <si>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</si>
  <si>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</si>
  <si>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</si>
  <si>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</si>
  <si>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</si>
  <si>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</si>
  <si>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</si>
  <si>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</si>
  <si>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</si>
  <si>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</si>
  <si>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</si>
  <si>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</si>
  <si>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</si>
  <si>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</si>
  <si>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</si>
  <si>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</si>
  <si>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</si>
  <si>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</si>
  <si>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</si>
  <si>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</si>
  <si>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</si>
  <si>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</si>
  <si>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</si>
  <si>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</si>
  <si>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</si>
  <si>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</si>
  <si>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</si>
  <si>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</si>
  <si>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</si>
  <si>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</si>
  <si>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</si>
  <si>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</si>
  <si>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</si>
  <si>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</si>
  <si>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</si>
  <si>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</si>
  <si>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</si>
  <si>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</si>
  <si>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</si>
  <si>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</si>
  <si>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</si>
  <si>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</si>
  <si>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</si>
  <si>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</si>
  <si>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</si>
  <si>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</si>
  <si>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</si>
  <si>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</si>
  <si>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</si>
  <si>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</si>
  <si>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</si>
  <si>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</si>
  <si>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</si>
  <si>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</si>
  <si>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</si>
  <si>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</si>
  <si>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</si>
  <si>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</si>
  <si>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</si>
  <si>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</si>
  <si>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</si>
  <si>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</si>
  <si>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</si>
  <si>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5.44</t>
  </si>
  <si>
    <t>▲ 9.41</t>
  </si>
  <si>
    <t>▲ 5.34</t>
  </si>
  <si>
    <t>一般会計</t>
  </si>
  <si>
    <t>介護保険特別会計</t>
  </si>
  <si>
    <t>公共下水道事業特別会計</t>
  </si>
  <si>
    <t>光陽地区造成事業特別会計</t>
  </si>
  <si>
    <t>国民健康保険特別会計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</si>
  <si>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</si>
  <si>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</si>
  <si>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</si>
  <si>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</si>
  <si>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</si>
  <si>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</si>
  <si>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</si>
  <si>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</si>
  <si>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</si>
  <si>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相馬市振興公社</t>
    <rPh sb="0" eb="3">
      <t>ソウマシ</t>
    </rPh>
    <rPh sb="3" eb="7">
      <t>シンコウコウシャ</t>
    </rPh>
    <phoneticPr fontId="2"/>
  </si>
  <si>
    <t>相馬リサイクルセンター</t>
    <rPh sb="0" eb="2">
      <t>ソウマ</t>
    </rPh>
    <phoneticPr fontId="2"/>
  </si>
  <si>
    <t>相馬市民市場</t>
    <rPh sb="0" eb="2">
      <t>ソウマ</t>
    </rPh>
    <rPh sb="2" eb="6">
      <t>シミンイチバ</t>
    </rPh>
    <phoneticPr fontId="2"/>
  </si>
  <si>
    <t>－</t>
  </si>
  <si>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</si>
  <si>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</si>
  <si>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</si>
  <si>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</si>
  <si>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</si>
  <si>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</si>
  <si>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</si>
  <si>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</si>
  <si>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</si>
  <si>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</si>
  <si>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</si>
  <si>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</si>
  <si>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</si>
  <si>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</si>
  <si>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</si>
  <si>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市営住宅維持管理基金</t>
  </si>
  <si>
    <t>職員退職手当基金</t>
  </si>
  <si>
    <t>ふるさと振興基金</t>
  </si>
  <si>
    <t>産業廃棄物埋立処分場維持管理基金</t>
  </si>
  <si>
    <t>子育て食育支援基金</t>
    <rPh sb="0" eb="2">
      <t>コソダ</t>
    </rPh>
    <rPh sb="3" eb="5">
      <t>ショクイク</t>
    </rPh>
    <rPh sb="5" eb="7">
      <t>シエン</t>
    </rPh>
    <rPh sb="7" eb="9">
      <t>キキン</t>
    </rPh>
    <phoneticPr fontId="2"/>
  </si>
  <si>
    <t>実質公債費比率</t>
  </si>
  <si>
    <t>将来負担比率</t>
  </si>
  <si>
    <t>類似団体内平均値</t>
  </si>
  <si>
    <t>当該団体値</t>
    <rPh sb="0" eb="2">
      <t>トウガイ</t>
    </rPh>
    <rPh sb="2" eb="4">
      <t>ダンタイ</t>
    </rPh>
    <rPh sb="4" eb="5">
      <t>アタイ</t>
    </rPh>
    <phoneticPr fontId="43"/>
  </si>
  <si>
    <t>(　参考　）</t>
    <rPh sb="2" eb="4">
      <t>サンコウ</t>
    </rPh>
    <phoneticPr fontId="43"/>
  </si>
  <si>
    <t>実質公債費比率は類似団体よりも高く、将来負担比率は類似団体よりも低くなっている。これは令和元年東日本台風以降、当市では度重なる災害により多額の地方債を発行し、毎年の公債費負担が大きくなっている一方で、公債費負担の増大に伴って地方債現在高が減少していることに起因する。また、令和５年度は市内工業団地分譲地の売却による臨時収入により、財政調整基金残高が増加したことも要因の一つである。</t>
    <rPh sb="0" eb="8">
      <t>ジッシツコウサ</t>
    </rPh>
    <rPh sb="8" eb="12">
      <t>ルイジ</t>
    </rPh>
    <rPh sb="15" eb="16">
      <t>タカ</t>
    </rPh>
    <rPh sb="18" eb="25">
      <t>ショウライフタ</t>
    </rPh>
    <rPh sb="25" eb="29">
      <t>ルイジ</t>
    </rPh>
    <rPh sb="32" eb="39">
      <t>ヒククナッテイ</t>
    </rPh>
    <rPh sb="79" eb="81">
      <t>マイトシ</t>
    </rPh>
    <rPh sb="82" eb="88">
      <t>コウサイヒフ</t>
    </rPh>
    <rPh sb="88" eb="89">
      <t>オオ</t>
    </rPh>
    <rPh sb="96" eb="98">
      <t>イッポウ</t>
    </rPh>
    <rPh sb="100" eb="108">
      <t>コウサイヒフタン</t>
    </rPh>
    <rPh sb="109" eb="110">
      <t>トモナ</t>
    </rPh>
    <rPh sb="112" eb="118">
      <t>チホウサイゲンザイダカ</t>
    </rPh>
    <rPh sb="119" eb="128">
      <t>ゲンショウシテイ</t>
    </rPh>
    <rPh sb="128" eb="130">
      <t>キイン</t>
    </rPh>
    <rPh sb="136" eb="138">
      <t>レイワ</t>
    </rPh>
    <rPh sb="139" eb="141">
      <t>ネンド</t>
    </rPh>
    <rPh sb="142" eb="144">
      <t>シナイ</t>
    </rPh>
    <rPh sb="144" eb="148">
      <t>コウギ</t>
    </rPh>
    <rPh sb="148" eb="150">
      <t>ブンジョウ</t>
    </rPh>
    <rPh sb="150" eb="151">
      <t>チ</t>
    </rPh>
    <rPh sb="152" eb="154">
      <t>バイキャク</t>
    </rPh>
    <rPh sb="157" eb="161">
      <t>リンジ</t>
    </rPh>
    <rPh sb="165" eb="171">
      <t>ザイセイチ</t>
    </rPh>
    <rPh sb="171" eb="173">
      <t>ザンダカ</t>
    </rPh>
    <rPh sb="174" eb="176">
      <t>ゾウカ</t>
    </rPh>
    <rPh sb="181" eb="183">
      <t>ヨウイン</t>
    </rPh>
    <rPh sb="184" eb="185">
      <t>ヒト</t>
    </rPh>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</si>
  <si>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</si>
  <si>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</si>
  <si>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</si>
  <si>
    <t>　有形固定資産減価償却率は今後上昇することが見込まれる一方、将来負担比率は低下傾向にある。この主な要因については、地方債償還の公債費の増加と連動しており、毎年の償還金が大きくなっている一方で地方債現在高が減少していることによるものである。</t>
    <rPh sb="13" eb="15">
      <t>コンゴ</t>
    </rPh>
    <rPh sb="22" eb="24">
      <t>ミコ</t>
    </rPh>
    <rPh sb="27" eb="29">
      <t>イッポウ</t>
    </rPh>
    <rPh sb="30" eb="36">
      <t>ショウライフ</t>
    </rPh>
    <rPh sb="37" eb="39">
      <t>テイカ</t>
    </rPh>
    <rPh sb="39" eb="41">
      <t>ケイコウ</t>
    </rPh>
    <rPh sb="47" eb="49">
      <t>オモ</t>
    </rPh>
    <rPh sb="49" eb="51">
      <t>ヨウイン</t>
    </rPh>
    <rPh sb="57" eb="59">
      <t>チホウ</t>
    </rPh>
    <rPh sb="59" eb="60">
      <t>サイ</t>
    </rPh>
    <rPh sb="60" eb="62">
      <t>ショウカン</t>
    </rPh>
    <rPh sb="63" eb="66">
      <t>コウサイヒ</t>
    </rPh>
    <rPh sb="67" eb="69">
      <t>ゾウカ</t>
    </rPh>
    <rPh sb="70" eb="72">
      <t>レンドウ</t>
    </rPh>
    <rPh sb="77" eb="79">
      <t>マイトシ</t>
    </rPh>
    <rPh sb="80" eb="82">
      <t>ショウカン</t>
    </rPh>
    <rPh sb="82" eb="83">
      <t>キン</t>
    </rPh>
    <rPh sb="84" eb="85">
      <t>オオ</t>
    </rPh>
    <rPh sb="92" eb="94">
      <t>イッポウ</t>
    </rPh>
    <rPh sb="95" eb="98">
      <t>チホウサイ</t>
    </rPh>
    <rPh sb="98" eb="101">
      <t>ゲン</t>
    </rPh>
    <rPh sb="102" eb="104">
      <t>ゲンショウ</t>
    </rPh>
    <phoneticPr fontId="4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</si>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</sst>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
      <sz val="6"/>
      <name val="ＭＳ Ｐ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xf numFmtId="0" fontId="39" fillId="0" borderId="0">
      <alignment vertical="center"/>
    </xf>
    <xf numFmtId="0" fontId="39" fillId="0" borderId="0"/>
    <xf numFmtId="0" fontId="39" fillId="0" borderId="0"/>
    <xf numFmtId="0" fontId="39" fillId="0" borderId="0"/>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0" fillId="0" borderId="0" xfId="20" applyFont="1">
      <alignment vertical="center"/>
    </xf>
    <xf numFmtId="0" fontId="40" fillId="0" borderId="65" xfId="20" applyFont="1" applyBorder="1">
      <alignment vertical="center"/>
    </xf>
    <xf numFmtId="0" fontId="40" fillId="0" borderId="38" xfId="20" applyFont="1" applyBorder="1">
      <alignment vertical="center"/>
    </xf>
    <xf numFmtId="0" fontId="40" fillId="0" borderId="40" xfId="20" applyFont="1" applyBorder="1">
      <alignment vertical="center"/>
    </xf>
    <xf numFmtId="0" fontId="40" fillId="0" borderId="56" xfId="20" applyFont="1" applyBorder="1">
      <alignment vertical="center"/>
    </xf>
    <xf numFmtId="0" fontId="40" fillId="0" borderId="37" xfId="20" applyFont="1" applyBorder="1">
      <alignment vertical="center"/>
    </xf>
    <xf numFmtId="0" fontId="42" fillId="0" borderId="0" xfId="21" applyFont="1">
      <alignment vertical="center"/>
    </xf>
    <xf numFmtId="187" fontId="40" fillId="6" borderId="34" xfId="22" applyNumberFormat="1" applyFont="1" applyFill="1" applyBorder="1" applyAlignment="1">
      <alignment horizontal="center" vertical="center"/>
    </xf>
    <xf numFmtId="179" fontId="40" fillId="6" borderId="34" xfId="22" applyNumberFormat="1" applyFont="1" applyFill="1" applyBorder="1" applyAlignment="1">
      <alignment horizontal="center" vertical="center" wrapText="1"/>
    </xf>
    <xf numFmtId="0" fontId="40" fillId="0" borderId="34" xfId="20" applyFont="1" applyBorder="1" applyAlignment="1">
      <alignment horizontal="center" vertical="center"/>
    </xf>
    <xf numFmtId="187" fontId="40" fillId="0" borderId="0" xfId="20" applyNumberFormat="1" applyFont="1" applyAlignment="1">
      <alignment horizontal="center" vertical="center"/>
    </xf>
    <xf numFmtId="178" fontId="39" fillId="0" borderId="0" xfId="20" applyNumberFormat="1" applyAlignment="1">
      <alignment horizontal="center" vertical="center"/>
    </xf>
    <xf numFmtId="0" fontId="40" fillId="0" borderId="0" xfId="20" applyFont="1" applyAlignment="1">
      <alignment horizontal="center" vertical="center"/>
    </xf>
    <xf numFmtId="187" fontId="40" fillId="6" borderId="0" xfId="22" applyNumberFormat="1" applyFont="1" applyFill="1" applyAlignment="1">
      <alignment horizontal="center" vertical="center" wrapText="1"/>
    </xf>
    <xf numFmtId="179" fontId="40" fillId="6" borderId="0" xfId="22" applyNumberFormat="1" applyFont="1" applyFill="1" applyAlignment="1">
      <alignment vertical="center" wrapText="1"/>
    </xf>
    <xf numFmtId="187" fontId="40" fillId="6" borderId="0" xfId="22" applyNumberFormat="1" applyFont="1" applyFill="1" applyAlignment="1">
      <alignment horizontal="center" vertical="center"/>
    </xf>
    <xf numFmtId="179" fontId="40" fillId="6" borderId="0" xfId="22" applyNumberFormat="1" applyFont="1" applyFill="1" applyAlignment="1">
      <alignment horizontal="center" vertical="center" wrapText="1"/>
    </xf>
    <xf numFmtId="0" fontId="40" fillId="0" borderId="42" xfId="20" applyFont="1" applyBorder="1" applyAlignment="1">
      <alignment horizontal="center" vertical="center"/>
    </xf>
    <xf numFmtId="0" fontId="40" fillId="0" borderId="31" xfId="20" applyFont="1" applyBorder="1" applyAlignment="1">
      <alignment horizontal="center" vertical="center"/>
    </xf>
    <xf numFmtId="0" fontId="40" fillId="0" borderId="39" xfId="20" applyFont="1" applyBorder="1" applyAlignment="1">
      <alignment horizontal="center" vertical="center"/>
    </xf>
    <xf numFmtId="49" fontId="40" fillId="6" borderId="0" xfId="22" applyNumberFormat="1" applyFont="1" applyFill="1" applyAlignment="1">
      <alignment horizontal="center" vertical="center"/>
    </xf>
    <xf numFmtId="49" fontId="40" fillId="6" borderId="0" xfId="22" applyNumberFormat="1" applyFont="1" applyFill="1" applyAlignment="1">
      <alignment horizontal="center" vertical="center" wrapText="1"/>
    </xf>
    <xf numFmtId="178" fontId="40" fillId="6" borderId="0" xfId="20" applyNumberFormat="1" applyFont="1" applyFill="1" applyAlignment="1">
      <alignment vertical="center" wrapText="1"/>
    </xf>
    <xf numFmtId="187" fontId="39" fillId="0" borderId="0" xfId="23" applyNumberFormat="1" applyAlignment="1">
      <alignment horizontal="right" vertical="center"/>
    </xf>
    <xf numFmtId="177" fontId="39" fillId="0" borderId="0" xfId="23" applyNumberFormat="1" applyAlignment="1">
      <alignment horizontal="right" vertical="center"/>
    </xf>
    <xf numFmtId="178" fontId="39" fillId="0" borderId="0" xfId="20" applyNumberFormat="1" applyAlignment="1">
      <alignment horizontal="center" vertical="center"/>
    </xf>
    <xf numFmtId="178" fontId="39" fillId="0" borderId="0" xfId="24" applyNumberFormat="1" applyAlignment="1">
      <alignment vertical="center"/>
    </xf>
    <xf numFmtId="0" fontId="40" fillId="0" borderId="40" xfId="20" applyFont="1" applyBorder="1" applyAlignment="1" applyProtection="1">
      <alignment horizontal="left" vertical="top" wrapText="1"/>
      <protection locked="0"/>
    </xf>
    <xf numFmtId="0" fontId="40" fillId="0" borderId="56" xfId="20" applyFont="1" applyBorder="1" applyAlignment="1" applyProtection="1">
      <alignment horizontal="left" vertical="top" wrapText="1"/>
      <protection locked="0"/>
    </xf>
    <xf numFmtId="0" fontId="40" fillId="0" borderId="37" xfId="20" applyFont="1" applyBorder="1" applyAlignment="1" applyProtection="1">
      <alignment horizontal="left" vertical="top" wrapText="1"/>
      <protection locked="0"/>
    </xf>
    <xf numFmtId="0" fontId="40" fillId="0" borderId="38" xfId="20" applyFont="1" applyBorder="1" applyAlignment="1" applyProtection="1">
      <alignment horizontal="left" vertical="top" wrapText="1"/>
      <protection locked="0"/>
    </xf>
    <xf numFmtId="0" fontId="40" fillId="0" borderId="0" xfId="20" applyFont="1" applyAlignment="1" applyProtection="1">
      <alignment horizontal="left" vertical="top" wrapText="1"/>
      <protection locked="0"/>
    </xf>
    <xf numFmtId="0" fontId="40" fillId="0" borderId="65" xfId="20" applyFont="1" applyBorder="1" applyAlignment="1" applyProtection="1">
      <alignment horizontal="left" vertical="top" wrapText="1"/>
      <protection locked="0"/>
    </xf>
    <xf numFmtId="0" fontId="40" fillId="0" borderId="51" xfId="20" applyFont="1" applyBorder="1" applyAlignment="1" applyProtection="1">
      <alignment horizontal="left" vertical="top" wrapText="1"/>
      <protection locked="0"/>
    </xf>
    <xf numFmtId="0" fontId="40" fillId="0" borderId="12" xfId="20" applyFont="1" applyBorder="1" applyAlignment="1" applyProtection="1">
      <alignment horizontal="left" vertical="top" wrapText="1"/>
      <protection locked="0"/>
    </xf>
    <xf numFmtId="0" fontId="40" fillId="0" borderId="41" xfId="20" applyFont="1" applyBorder="1" applyAlignment="1" applyProtection="1">
      <alignment horizontal="left" vertical="top" wrapText="1"/>
      <protection locked="0"/>
    </xf>
    <xf numFmtId="178" fontId="40" fillId="0" borderId="0" xfId="20" applyNumberFormat="1" applyFont="1">
      <alignment vertical="center"/>
    </xf>
    <xf numFmtId="178" fontId="0" fillId="0" borderId="0" xfId="20" applyNumberFormat="1" applyFont="1">
      <alignment vertical="center"/>
    </xf>
    <xf numFmtId="189" fontId="40" fillId="0" borderId="0" xfId="22" applyNumberFormat="1" applyFont="1">
      <alignment vertical="center"/>
    </xf>
    <xf numFmtId="0" fontId="44" fillId="0" borderId="65" xfId="20" applyFont="1" applyBorder="1">
      <alignment vertical="center"/>
    </xf>
    <xf numFmtId="0" fontId="40" fillId="0" borderId="31" xfId="20" applyFont="1" applyBorder="1">
      <alignment vertical="center"/>
    </xf>
    <xf numFmtId="178" fontId="40" fillId="0" borderId="65" xfId="20" applyNumberFormat="1" applyFont="1" applyBorder="1">
      <alignment vertical="center"/>
    </xf>
    <xf numFmtId="178" fontId="40" fillId="0" borderId="40" xfId="20" applyNumberFormat="1" applyFont="1" applyBorder="1">
      <alignment vertical="center"/>
    </xf>
    <xf numFmtId="189" fontId="40" fillId="0" borderId="56" xfId="20" applyNumberFormat="1" applyFont="1" applyBorder="1">
      <alignment vertical="center"/>
    </xf>
    <xf numFmtId="178" fontId="40" fillId="0" borderId="56" xfId="20" applyNumberFormat="1" applyFont="1" applyBorder="1">
      <alignment vertical="center"/>
    </xf>
    <xf numFmtId="178" fontId="40" fillId="0" borderId="37" xfId="20" applyNumberFormat="1" applyFont="1" applyBorder="1">
      <alignment vertical="center"/>
    </xf>
    <xf numFmtId="178" fontId="40" fillId="0" borderId="38" xfId="20" applyNumberFormat="1" applyFont="1" applyBorder="1">
      <alignment vertical="center"/>
    </xf>
    <xf numFmtId="191" fontId="40" fillId="0" borderId="0" xfId="20" applyNumberFormat="1" applyFont="1">
      <alignment vertical="center"/>
    </xf>
    <xf numFmtId="179" fontId="40" fillId="0" borderId="0" xfId="22" applyNumberFormat="1" applyFont="1" applyAlignment="1">
      <alignment horizontal="center" vertical="center" wrapText="1"/>
    </xf>
    <xf numFmtId="0" fontId="40" fillId="0" borderId="51" xfId="20" applyFont="1" applyBorder="1">
      <alignment vertical="center"/>
    </xf>
    <xf numFmtId="0" fontId="40" fillId="0" borderId="12" xfId="20" applyFont="1" applyBorder="1">
      <alignment vertical="center"/>
    </xf>
    <xf numFmtId="0" fontId="44" fillId="0" borderId="41" xfId="20" applyFont="1" applyBorder="1">
      <alignment vertical="center"/>
    </xf>
    <xf numFmtId="189" fontId="40" fillId="0" borderId="12" xfId="20" applyNumberFormat="1" applyFont="1" applyBorder="1">
      <alignment vertical="center"/>
    </xf>
    <xf numFmtId="0" fontId="40" fillId="0" borderId="41" xfId="20" applyFont="1" applyBorder="1">
      <alignment vertical="center"/>
    </xf>
    <xf numFmtId="0" fontId="39" fillId="6" borderId="0" xfId="25" applyFill="1" applyProtection="1">
      <protection hidden="1"/>
    </xf>
    <xf numFmtId="0" fontId="39" fillId="6" borderId="0" xfId="25" applyFill="1" applyAlignment="1">
      <alignment vertical="center"/>
    </xf>
    <xf numFmtId="0" fontId="39" fillId="6" borderId="0" xfId="25" applyFill="1" applyAlignment="1" applyProtection="1">
      <alignment vertical="center"/>
      <protection hidden="1"/>
    </xf>
    <xf numFmtId="0" fontId="0" fillId="6" borderId="0" xfId="25" applyFont="1" applyFill="1" applyAlignment="1">
      <alignment vertical="center"/>
    </xf>
    <xf numFmtId="0" fontId="39" fillId="6" borderId="0" xfId="25" applyFill="1"/>
  </cellXfs>
  <cellStyles count="26">
    <cellStyle name="標準" xfId="0" builtinId="0"/>
    <cellStyle name="標準 2" xfId="6"/>
    <cellStyle name="標準 2 2" xfId="7"/>
    <cellStyle name="標準 2 3" xfId="10"/>
    <cellStyle name="標準 2 4" xfId="25"/>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県）資料３（Ｐ２）　歳出比較分析表 2" xfId="20"/>
    <cellStyle name="標準_【レイアウト】（市）資料３（Ｐ２）　歳出比較分析表" xfId="17"/>
    <cellStyle name="標準_【レイアウト】（市）資料３（Ｐ２）　歳出比較分析表 2" xfId="22"/>
    <cellStyle name="標準_APAHO251300" xfId="18"/>
    <cellStyle name="標準_APAHO251300 2" xfId="24"/>
    <cellStyle name="標準_APAHO252300" xfId="19"/>
    <cellStyle name="標準_APAHO252300 2" xfId="23"/>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28DD-4F38-993D-BF0E54D2B2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130171</c:v>
                </c:pt>
                <c:pt idx="1">
                  <c:v>169125</c:v>
                </c:pt>
                <c:pt idx="2">
                  <c:v>74813</c:v>
                </c:pt>
                <c:pt idx="3">
                  <c:v>148414</c:v>
                </c:pt>
                <c:pt idx="4">
                  <c:v>159252</c:v>
                </c:pt>
              </c:numCache>
            </c:numRef>
          </c:val>
          <c:smooth val="0"/>
          <c:extLst>
            <c:ext xmlns:c16="http://schemas.microsoft.com/office/drawing/2014/chart" uri="{C3380CC4-5D6E-409C-BE32-E72D297353CC}">
              <c16:uniqueId val="{00000001-28DD-4F38-993D-BF0E54D2B2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7.32</c:v>
                </c:pt>
                <c:pt idx="1">
                  <c:v>6.88</c:v>
                </c:pt>
                <c:pt idx="2">
                  <c:v>5.55</c:v>
                </c:pt>
                <c:pt idx="3">
                  <c:v>5.74</c:v>
                </c:pt>
                <c:pt idx="4">
                  <c:v>9.9499999999999993</c:v>
                </c:pt>
              </c:numCache>
            </c:numRef>
          </c:val>
          <c:extLst>
            <c:ext xmlns:c16="http://schemas.microsoft.com/office/drawing/2014/chart" uri="{C3380CC4-5D6E-409C-BE32-E72D297353CC}">
              <c16:uniqueId val="{00000000-D8EA-48BC-AB3E-CE14FF2AE5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34.020000000000003</c:v>
                </c:pt>
                <c:pt idx="1">
                  <c:v>50.68</c:v>
                </c:pt>
                <c:pt idx="2">
                  <c:v>44</c:v>
                </c:pt>
                <c:pt idx="3">
                  <c:v>41.5</c:v>
                </c:pt>
                <c:pt idx="4">
                  <c:v>50.67</c:v>
                </c:pt>
              </c:numCache>
            </c:numRef>
          </c:val>
          <c:extLst>
            <c:ext xmlns:c16="http://schemas.microsoft.com/office/drawing/2014/chart" uri="{C3380CC4-5D6E-409C-BE32-E72D297353CC}">
              <c16:uniqueId val="{00000001-D8EA-48BC-AB3E-CE14FF2AE5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-5.44</c:v>
                </c:pt>
                <c:pt idx="1">
                  <c:v>13.63</c:v>
                </c:pt>
                <c:pt idx="2">
                  <c:v>-9.41</c:v>
                </c:pt>
                <c:pt idx="3">
                  <c:v>-5.34</c:v>
                </c:pt>
                <c:pt idx="4">
                  <c:v>10.59</c:v>
                </c:pt>
              </c:numCache>
            </c:numRef>
          </c:val>
          <c:smooth val="0"/>
          <c:extLst>
            <c:ext xmlns:c16="http://schemas.microsoft.com/office/drawing/2014/chart" uri="{C3380CC4-5D6E-409C-BE32-E72D297353CC}">
              <c16:uniqueId val="{00000002-D8EA-48BC-AB3E-CE14FF2AE5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48-452B-8BFC-348F2EEDEA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48-452B-8BFC-348F2EEDEA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48-452B-8BFC-348F2EEDEA1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0.03</c:v>
                </c:pt>
                <c:pt idx="6">
                  <c:v>#N/A</c:v>
                </c:pt>
                <c:pt idx="7">
                  <c:v>0.01</c:v>
                </c:pt>
                <c:pt idx="8">
                  <c:v>#N/A</c:v>
                </c:pt>
                <c:pt idx="9">
                  <c:v>0.04</c:v>
                </c:pt>
              </c:numCache>
            </c:numRef>
          </c:val>
          <c:extLst>
            <c:ext xmlns:c16="http://schemas.microsoft.com/office/drawing/2014/chart" uri="{C3380CC4-5D6E-409C-BE32-E72D297353CC}">
              <c16:uniqueId val="{00000003-E348-452B-8BFC-348F2EEDEA1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0.03</c:v>
                </c:pt>
                <c:pt idx="4">
                  <c:v>#N/A</c:v>
                </c:pt>
                <c:pt idx="5">
                  <c:v>0.05</c:v>
                </c:pt>
                <c:pt idx="6">
                  <c:v>#N/A</c:v>
                </c:pt>
                <c:pt idx="7">
                  <c:v>0.08</c:v>
                </c:pt>
                <c:pt idx="8">
                  <c:v>#N/A</c:v>
                </c:pt>
                <c:pt idx="9">
                  <c:v>0.08</c:v>
                </c:pt>
              </c:numCache>
            </c:numRef>
          </c:val>
          <c:extLst>
            <c:ext xmlns:c16="http://schemas.microsoft.com/office/drawing/2014/chart" uri="{C3380CC4-5D6E-409C-BE32-E72D297353CC}">
              <c16:uniqueId val="{00000004-E348-452B-8BFC-348F2EEDEA1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0.86</c:v>
                </c:pt>
                <c:pt idx="4">
                  <c:v>#N/A</c:v>
                </c:pt>
                <c:pt idx="5">
                  <c:v>0.81</c:v>
                </c:pt>
                <c:pt idx="6">
                  <c:v>#N/A</c:v>
                </c:pt>
                <c:pt idx="7">
                  <c:v>0.48</c:v>
                </c:pt>
                <c:pt idx="8">
                  <c:v>#N/A</c:v>
                </c:pt>
                <c:pt idx="9">
                  <c:v>0.3</c:v>
                </c:pt>
              </c:numCache>
            </c:numRef>
          </c:val>
          <c:extLst>
            <c:ext xmlns:c16="http://schemas.microsoft.com/office/drawing/2014/chart" uri="{C3380CC4-5D6E-409C-BE32-E72D297353CC}">
              <c16:uniqueId val="{00000005-E348-452B-8BFC-348F2EEDEA1F}"/>
            </c:ext>
          </c:extLst>
        </c:ser>
        <c:ser>
          <c:idx val="6"/>
          <c:order val="6"/>
          <c:tx>
            <c:strRef>
              <c:f>データシート!$A$33</c:f>
              <c:strCache>
                <c:ptCount val="1"/>
                <c:pt idx="0">
                  <c:v>光陽地区造成事業特別会計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0.08</c:v>
                </c:pt>
                <c:pt idx="4">
                  <c:v>#N/A</c:v>
                </c:pt>
                <c:pt idx="5">
                  <c:v>0.27</c:v>
                </c:pt>
                <c:pt idx="6">
                  <c:v>#N/A</c:v>
                </c:pt>
                <c:pt idx="7">
                  <c:v>0.21</c:v>
                </c:pt>
                <c:pt idx="8">
                  <c:v>#N/A</c:v>
                </c:pt>
                <c:pt idx="9">
                  <c:v>1.23</c:v>
                </c:pt>
              </c:numCache>
            </c:numRef>
          </c:val>
          <c:extLst>
            <c:ext xmlns:c16="http://schemas.microsoft.com/office/drawing/2014/chart" uri="{C3380CC4-5D6E-409C-BE32-E72D297353CC}">
              <c16:uniqueId val="{00000006-E348-452B-8BFC-348F2EEDEA1F}"/>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0.47</c:v>
                </c:pt>
                <c:pt idx="4">
                  <c:v>#N/A</c:v>
                </c:pt>
                <c:pt idx="5">
                  <c:v>0.96</c:v>
                </c:pt>
                <c:pt idx="6">
                  <c:v>#N/A</c:v>
                </c:pt>
                <c:pt idx="7">
                  <c:v>1.1499999999999999</c:v>
                </c:pt>
                <c:pt idx="8">
                  <c:v>#N/A</c:v>
                </c:pt>
                <c:pt idx="9">
                  <c:v>1.54</c:v>
                </c:pt>
              </c:numCache>
            </c:numRef>
          </c:val>
          <c:extLst>
            <c:ext xmlns:c16="http://schemas.microsoft.com/office/drawing/2014/chart" uri="{C3380CC4-5D6E-409C-BE32-E72D297353CC}">
              <c16:uniqueId val="{00000007-E348-452B-8BFC-348F2EEDEA1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2.4500000000000002</c:v>
                </c:pt>
                <c:pt idx="2">
                  <c:v>#N/A</c:v>
                </c:pt>
                <c:pt idx="3">
                  <c:v>2.37</c:v>
                </c:pt>
                <c:pt idx="4">
                  <c:v>#N/A</c:v>
                </c:pt>
                <c:pt idx="5">
                  <c:v>2.42</c:v>
                </c:pt>
                <c:pt idx="6">
                  <c:v>#N/A</c:v>
                </c:pt>
                <c:pt idx="7">
                  <c:v>1.79</c:v>
                </c:pt>
                <c:pt idx="8">
                  <c:v>#N/A</c:v>
                </c:pt>
                <c:pt idx="9">
                  <c:v>2.38</c:v>
                </c:pt>
              </c:numCache>
            </c:numRef>
          </c:val>
          <c:extLst>
            <c:ext xmlns:c16="http://schemas.microsoft.com/office/drawing/2014/chart" uri="{C3380CC4-5D6E-409C-BE32-E72D297353CC}">
              <c16:uniqueId val="{00000008-E348-452B-8BFC-348F2EEDEA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7.21</c:v>
                </c:pt>
                <c:pt idx="2">
                  <c:v>#N/A</c:v>
                </c:pt>
                <c:pt idx="3">
                  <c:v>6.79</c:v>
                </c:pt>
                <c:pt idx="4">
                  <c:v>#N/A</c:v>
                </c:pt>
                <c:pt idx="5">
                  <c:v>5.27</c:v>
                </c:pt>
                <c:pt idx="6">
                  <c:v>#N/A</c:v>
                </c:pt>
                <c:pt idx="7">
                  <c:v>5.52</c:v>
                </c:pt>
                <c:pt idx="8">
                  <c:v>#N/A</c:v>
                </c:pt>
                <c:pt idx="9">
                  <c:v>8.7100000000000009</c:v>
                </c:pt>
              </c:numCache>
            </c:numRef>
          </c:val>
          <c:extLst>
            <c:ext xmlns:c16="http://schemas.microsoft.com/office/drawing/2014/chart" uri="{C3380CC4-5D6E-409C-BE32-E72D297353CC}">
              <c16:uniqueId val="{00000009-E348-452B-8BFC-348F2EEDEA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1449</c:v>
                </c:pt>
                <c:pt idx="5">
                  <c:v>1550</c:v>
                </c:pt>
                <c:pt idx="8">
                  <c:v>1519</c:v>
                </c:pt>
                <c:pt idx="11">
                  <c:v>1807</c:v>
                </c:pt>
                <c:pt idx="14">
                  <c:v>1863</c:v>
                </c:pt>
              </c:numCache>
            </c:numRef>
          </c:val>
          <c:extLst>
            <c:ext xmlns:c16="http://schemas.microsoft.com/office/drawing/2014/chart" uri="{C3380CC4-5D6E-409C-BE32-E72D297353CC}">
              <c16:uniqueId val="{00000000-EEF1-47A8-B1A2-E1FB5E5E5D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F1-47A8-B1A2-E1FB5E5E5D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245</c:v>
                </c:pt>
                <c:pt idx="3">
                  <c:v>245</c:v>
                </c:pt>
                <c:pt idx="6">
                  <c:v>245</c:v>
                </c:pt>
                <c:pt idx="9">
                  <c:v>226</c:v>
                </c:pt>
                <c:pt idx="12">
                  <c:v>226</c:v>
                </c:pt>
              </c:numCache>
            </c:numRef>
          </c:val>
          <c:extLst>
            <c:ext xmlns:c16="http://schemas.microsoft.com/office/drawing/2014/chart" uri="{C3380CC4-5D6E-409C-BE32-E72D297353CC}">
              <c16:uniqueId val="{00000002-EEF1-47A8-B1A2-E1FB5E5E5D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295</c:v>
                </c:pt>
                <c:pt idx="3">
                  <c:v>289</c:v>
                </c:pt>
                <c:pt idx="6">
                  <c:v>254</c:v>
                </c:pt>
                <c:pt idx="9">
                  <c:v>211</c:v>
                </c:pt>
                <c:pt idx="12">
                  <c:v>160</c:v>
                </c:pt>
              </c:numCache>
            </c:numRef>
          </c:val>
          <c:extLst>
            <c:ext xmlns:c16="http://schemas.microsoft.com/office/drawing/2014/chart" uri="{C3380CC4-5D6E-409C-BE32-E72D297353CC}">
              <c16:uniqueId val="{00000003-EEF1-47A8-B1A2-E1FB5E5E5D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544</c:v>
                </c:pt>
                <c:pt idx="3">
                  <c:v>664</c:v>
                </c:pt>
                <c:pt idx="6">
                  <c:v>565</c:v>
                </c:pt>
                <c:pt idx="9">
                  <c:v>476</c:v>
                </c:pt>
                <c:pt idx="12">
                  <c:v>439</c:v>
                </c:pt>
              </c:numCache>
            </c:numRef>
          </c:val>
          <c:extLst>
            <c:ext xmlns:c16="http://schemas.microsoft.com/office/drawing/2014/chart" uri="{C3380CC4-5D6E-409C-BE32-E72D297353CC}">
              <c16:uniqueId val="{00000004-EEF1-47A8-B1A2-E1FB5E5E5D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F1-47A8-B1A2-E1FB5E5E5D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F1-47A8-B1A2-E1FB5E5E5D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1318</c:v>
                </c:pt>
                <c:pt idx="3">
                  <c:v>1388</c:v>
                </c:pt>
                <c:pt idx="6">
                  <c:v>1421</c:v>
                </c:pt>
                <c:pt idx="9">
                  <c:v>1835</c:v>
                </c:pt>
                <c:pt idx="12">
                  <c:v>1973</c:v>
                </c:pt>
              </c:numCache>
            </c:numRef>
          </c:val>
          <c:extLst>
            <c:ext xmlns:c16="http://schemas.microsoft.com/office/drawing/2014/chart" uri="{C3380CC4-5D6E-409C-BE32-E72D297353CC}">
              <c16:uniqueId val="{00000007-EEF1-47A8-B1A2-E1FB5E5E5D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953</c:v>
                </c:pt>
                <c:pt idx="2">
                  <c:v>#N/A</c:v>
                </c:pt>
                <c:pt idx="3">
                  <c:v>#N/A</c:v>
                </c:pt>
                <c:pt idx="4">
                  <c:v>1036</c:v>
                </c:pt>
                <c:pt idx="5">
                  <c:v>#N/A</c:v>
                </c:pt>
                <c:pt idx="6">
                  <c:v>#N/A</c:v>
                </c:pt>
                <c:pt idx="7">
                  <c:v>966</c:v>
                </c:pt>
                <c:pt idx="8">
                  <c:v>#N/A</c:v>
                </c:pt>
                <c:pt idx="9">
                  <c:v>#N/A</c:v>
                </c:pt>
                <c:pt idx="10">
                  <c:v>941</c:v>
                </c:pt>
                <c:pt idx="11">
                  <c:v>#N/A</c:v>
                </c:pt>
                <c:pt idx="12">
                  <c:v>#N/A</c:v>
                </c:pt>
                <c:pt idx="13">
                  <c:v>935</c:v>
                </c:pt>
                <c:pt idx="14">
                  <c:v>#N/A</c:v>
                </c:pt>
              </c:numCache>
            </c:numRef>
          </c:val>
          <c:smooth val="0"/>
          <c:extLst>
            <c:ext xmlns:c16="http://schemas.microsoft.com/office/drawing/2014/chart" uri="{C3380CC4-5D6E-409C-BE32-E72D297353CC}">
              <c16:uniqueId val="{00000008-EEF1-47A8-B1A2-E1FB5E5E5D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16665</c:v>
                </c:pt>
                <c:pt idx="5">
                  <c:v>16719</c:v>
                </c:pt>
                <c:pt idx="8">
                  <c:v>16589</c:v>
                </c:pt>
                <c:pt idx="11">
                  <c:v>15916</c:v>
                </c:pt>
                <c:pt idx="14">
                  <c:v>15051</c:v>
                </c:pt>
              </c:numCache>
            </c:numRef>
          </c:val>
          <c:extLst>
            <c:ext xmlns:c16="http://schemas.microsoft.com/office/drawing/2014/chart" uri="{C3380CC4-5D6E-409C-BE32-E72D297353CC}">
              <c16:uniqueId val="{00000000-AFE7-4F7E-A6E9-C61B0738F4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863</c:v>
                </c:pt>
                <c:pt idx="5">
                  <c:v>800</c:v>
                </c:pt>
                <c:pt idx="8">
                  <c:v>737</c:v>
                </c:pt>
                <c:pt idx="11">
                  <c:v>776</c:v>
                </c:pt>
                <c:pt idx="14">
                  <c:v>707</c:v>
                </c:pt>
              </c:numCache>
            </c:numRef>
          </c:val>
          <c:extLst>
            <c:ext xmlns:c16="http://schemas.microsoft.com/office/drawing/2014/chart" uri="{C3380CC4-5D6E-409C-BE32-E72D297353CC}">
              <c16:uniqueId val="{00000001-AFE7-4F7E-A6E9-C61B0738F4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7740</c:v>
                </c:pt>
                <c:pt idx="5">
                  <c:v>9752</c:v>
                </c:pt>
                <c:pt idx="8">
                  <c:v>10070</c:v>
                </c:pt>
                <c:pt idx="11">
                  <c:v>10509</c:v>
                </c:pt>
                <c:pt idx="14">
                  <c:v>12118</c:v>
                </c:pt>
              </c:numCache>
            </c:numRef>
          </c:val>
          <c:extLst>
            <c:ext xmlns:c16="http://schemas.microsoft.com/office/drawing/2014/chart" uri="{C3380CC4-5D6E-409C-BE32-E72D297353CC}">
              <c16:uniqueId val="{00000002-AFE7-4F7E-A6E9-C61B0738F4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253</c:v>
                </c:pt>
                <c:pt idx="3">
                  <c:v>187</c:v>
                </c:pt>
                <c:pt idx="6">
                  <c:v>0</c:v>
                </c:pt>
                <c:pt idx="9">
                  <c:v>0</c:v>
                </c:pt>
                <c:pt idx="12">
                  <c:v>0</c:v>
                </c:pt>
              </c:numCache>
            </c:numRef>
          </c:val>
          <c:extLst>
            <c:ext xmlns:c16="http://schemas.microsoft.com/office/drawing/2014/chart" uri="{C3380CC4-5D6E-409C-BE32-E72D297353CC}">
              <c16:uniqueId val="{00000003-AFE7-4F7E-A6E9-C61B0738F4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E7-4F7E-A6E9-C61B0738F4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E7-4F7E-A6E9-C61B0738F4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2086</c:v>
                </c:pt>
                <c:pt idx="3">
                  <c:v>2121</c:v>
                </c:pt>
                <c:pt idx="6">
                  <c:v>2242</c:v>
                </c:pt>
                <c:pt idx="9">
                  <c:v>2185</c:v>
                </c:pt>
                <c:pt idx="12">
                  <c:v>2262</c:v>
                </c:pt>
              </c:numCache>
            </c:numRef>
          </c:val>
          <c:extLst>
            <c:ext xmlns:c16="http://schemas.microsoft.com/office/drawing/2014/chart" uri="{C3380CC4-5D6E-409C-BE32-E72D297353CC}">
              <c16:uniqueId val="{00000006-AFE7-4F7E-A6E9-C61B0738F4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1691</c:v>
                </c:pt>
                <c:pt idx="3">
                  <c:v>1454</c:v>
                </c:pt>
                <c:pt idx="6">
                  <c:v>1254</c:v>
                </c:pt>
                <c:pt idx="9">
                  <c:v>1117</c:v>
                </c:pt>
                <c:pt idx="12">
                  <c:v>1526</c:v>
                </c:pt>
              </c:numCache>
            </c:numRef>
          </c:val>
          <c:extLst>
            <c:ext xmlns:c16="http://schemas.microsoft.com/office/drawing/2014/chart" uri="{C3380CC4-5D6E-409C-BE32-E72D297353CC}">
              <c16:uniqueId val="{00000007-AFE7-4F7E-A6E9-C61B0738F4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6208</c:v>
                </c:pt>
                <c:pt idx="3">
                  <c:v>6213</c:v>
                </c:pt>
                <c:pt idx="6">
                  <c:v>6037</c:v>
                </c:pt>
                <c:pt idx="9">
                  <c:v>5756</c:v>
                </c:pt>
                <c:pt idx="12">
                  <c:v>5080</c:v>
                </c:pt>
              </c:numCache>
            </c:numRef>
          </c:val>
          <c:extLst>
            <c:ext xmlns:c16="http://schemas.microsoft.com/office/drawing/2014/chart" uri="{C3380CC4-5D6E-409C-BE32-E72D297353CC}">
              <c16:uniqueId val="{00000008-AFE7-4F7E-A6E9-C61B0738F4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3407</c:v>
                </c:pt>
                <c:pt idx="3">
                  <c:v>2971</c:v>
                </c:pt>
                <c:pt idx="6">
                  <c:v>2537</c:v>
                </c:pt>
                <c:pt idx="9">
                  <c:v>2122</c:v>
                </c:pt>
                <c:pt idx="12">
                  <c:v>1706</c:v>
                </c:pt>
              </c:numCache>
            </c:numRef>
          </c:val>
          <c:extLst>
            <c:ext xmlns:c16="http://schemas.microsoft.com/office/drawing/2014/chart" uri="{C3380CC4-5D6E-409C-BE32-E72D297353CC}">
              <c16:uniqueId val="{00000009-AFE7-4F7E-A6E9-C61B0738F4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16698</c:v>
                </c:pt>
                <c:pt idx="3">
                  <c:v>17622</c:v>
                </c:pt>
                <c:pt idx="6">
                  <c:v>17746</c:v>
                </c:pt>
                <c:pt idx="9">
                  <c:v>17356</c:v>
                </c:pt>
                <c:pt idx="12">
                  <c:v>16203</c:v>
                </c:pt>
              </c:numCache>
            </c:numRef>
          </c:val>
          <c:extLst>
            <c:ext xmlns:c16="http://schemas.microsoft.com/office/drawing/2014/chart" uri="{C3380CC4-5D6E-409C-BE32-E72D297353CC}">
              <c16:uniqueId val="{0000000A-AFE7-4F7E-A6E9-C61B0738F4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5076</c:v>
                </c:pt>
                <c:pt idx="2">
                  <c:v>#N/A</c:v>
                </c:pt>
                <c:pt idx="3">
                  <c:v>#N/A</c:v>
                </c:pt>
                <c:pt idx="4">
                  <c:v>3297</c:v>
                </c:pt>
                <c:pt idx="5">
                  <c:v>#N/A</c:v>
                </c:pt>
                <c:pt idx="6">
                  <c:v>#N/A</c:v>
                </c:pt>
                <c:pt idx="7">
                  <c:v>2421</c:v>
                </c:pt>
                <c:pt idx="8">
                  <c:v>#N/A</c:v>
                </c:pt>
                <c:pt idx="9">
                  <c:v>#N/A</c:v>
                </c:pt>
                <c:pt idx="10">
                  <c:v>1335</c:v>
                </c:pt>
                <c:pt idx="11">
                  <c:v>#N/A</c:v>
                </c:pt>
                <c:pt idx="12">
                  <c:v>#N/A</c:v>
                </c:pt>
                <c:pt idx="13">
                  <c:v>0</c:v>
                </c:pt>
                <c:pt idx="14">
                  <c:v>#N/A</c:v>
                </c:pt>
              </c:numCache>
            </c:numRef>
          </c:val>
          <c:smooth val="0"/>
          <c:extLst>
            <c:ext xmlns:c16="http://schemas.microsoft.com/office/drawing/2014/chart" uri="{C3380CC4-5D6E-409C-BE32-E72D297353CC}">
              <c16:uniqueId val="{0000000B-AFE7-4F7E-A6E9-C61B0738F4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4512</c:v>
                </c:pt>
                <c:pt idx="1">
                  <c:v>4232</c:v>
                </c:pt>
                <c:pt idx="2">
                  <c:v>5172</c:v>
                </c:pt>
              </c:numCache>
            </c:numRef>
          </c:val>
          <c:extLst>
            <c:ext xmlns:c16="http://schemas.microsoft.com/office/drawing/2014/chart" uri="{C3380CC4-5D6E-409C-BE32-E72D297353CC}">
              <c16:uniqueId val="{00000000-5E26-4A31-A405-42C7F3C903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763</c:v>
                </c:pt>
                <c:pt idx="1">
                  <c:v>763</c:v>
                </c:pt>
                <c:pt idx="2">
                  <c:v>806</c:v>
                </c:pt>
              </c:numCache>
            </c:numRef>
          </c:val>
          <c:extLst>
            <c:ext xmlns:c16="http://schemas.microsoft.com/office/drawing/2014/chart" uri="{C3380CC4-5D6E-409C-BE32-E72D297353CC}">
              <c16:uniqueId val="{00000001-5E26-4A31-A405-42C7F3C903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3867</c:v>
                </c:pt>
                <c:pt idx="1">
                  <c:v>4419</c:v>
                </c:pt>
                <c:pt idx="2">
                  <c:v>5127</c:v>
                </c:pt>
              </c:numCache>
            </c:numRef>
          </c:val>
          <c:extLst>
            <c:ext xmlns:c16="http://schemas.microsoft.com/office/drawing/2014/chart" uri="{C3380CC4-5D6E-409C-BE32-E72D297353CC}">
              <c16:uniqueId val="{00000002-5E26-4A31-A405-42C7F3C903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51C-4B28-8E11-2C6E4838C465}"/>
              </c:ext>
            </c:extLst>
          </c:dPt>
          <c:dPt>
            <c:idx val="1"/>
            <c:bubble3D val="0"/>
            <c:extLst>
              <c:ext xmlns:c16="http://schemas.microsoft.com/office/drawing/2014/chart" uri="{C3380CC4-5D6E-409C-BE32-E72D297353CC}">
                <c16:uniqueId val="{00000001-B51C-4B28-8E11-2C6E4838C465}"/>
              </c:ext>
            </c:extLst>
          </c:dPt>
          <c:dPt>
            <c:idx val="2"/>
            <c:bubble3D val="0"/>
            <c:extLst>
              <c:ext xmlns:c16="http://schemas.microsoft.com/office/drawing/2014/chart" uri="{C3380CC4-5D6E-409C-BE32-E72D297353CC}">
                <c16:uniqueId val="{00000002-B51C-4B28-8E11-2C6E4838C465}"/>
              </c:ext>
            </c:extLst>
          </c:dPt>
          <c:dPt>
            <c:idx val="3"/>
            <c:bubble3D val="0"/>
            <c:extLst>
              <c:ext xmlns:c16="http://schemas.microsoft.com/office/drawing/2014/chart" uri="{C3380CC4-5D6E-409C-BE32-E72D297353CC}">
                <c16:uniqueId val="{00000003-B51C-4B28-8E11-2C6E4838C465}"/>
              </c:ext>
            </c:extLst>
          </c:dPt>
          <c:dPt>
            <c:idx val="4"/>
            <c:bubble3D val="0"/>
            <c:extLst>
              <c:ext xmlns:c16="http://schemas.microsoft.com/office/drawing/2014/chart" uri="{C3380CC4-5D6E-409C-BE32-E72D297353CC}">
                <c16:uniqueId val="{00000004-B51C-4B28-8E11-2C6E4838C465}"/>
              </c:ext>
            </c:extLst>
          </c:dPt>
          <c:dPt>
            <c:idx val="8"/>
            <c:bubble3D val="0"/>
            <c:extLst>
              <c:ext xmlns:c16="http://schemas.microsoft.com/office/drawing/2014/chart" uri="{C3380CC4-5D6E-409C-BE32-E72D297353CC}">
                <c16:uniqueId val="{00000005-B51C-4B28-8E11-2C6E4838C465}"/>
              </c:ext>
            </c:extLst>
          </c:dPt>
          <c:dPt>
            <c:idx val="16"/>
            <c:bubble3D val="0"/>
            <c:extLst>
              <c:ext xmlns:c16="http://schemas.microsoft.com/office/drawing/2014/chart" uri="{C3380CC4-5D6E-409C-BE32-E72D297353CC}">
                <c16:uniqueId val="{00000006-B51C-4B28-8E11-2C6E4838C465}"/>
              </c:ext>
            </c:extLst>
          </c:dPt>
          <c:dPt>
            <c:idx val="24"/>
            <c:bubble3D val="0"/>
            <c:extLst>
              <c:ext xmlns:c16="http://schemas.microsoft.com/office/drawing/2014/chart" uri="{C3380CC4-5D6E-409C-BE32-E72D297353CC}">
                <c16:uniqueId val="{00000007-B51C-4B28-8E11-2C6E4838C465}"/>
              </c:ext>
            </c:extLst>
          </c:dPt>
          <c:dPt>
            <c:idx val="32"/>
            <c:bubble3D val="0"/>
            <c:extLst>
              <c:ext xmlns:c16="http://schemas.microsoft.com/office/drawing/2014/chart" uri="{C3380CC4-5D6E-409C-BE32-E72D297353CC}">
                <c16:uniqueId val="{00000008-B51C-4B28-8E11-2C6E4838C465}"/>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51C-4B28-8E11-2C6E4838C46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51C-4B28-8E11-2C6E4838C46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51C-4B28-8E11-2C6E4838C46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51C-4B28-8E11-2C6E4838C46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51C-4B28-8E11-2C6E4838C465}"/>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51C-4B28-8E11-2C6E4838C465}"/>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51C-4B28-8E11-2C6E4838C465}"/>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B51C-4B28-8E11-2C6E4838C46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51C-4B28-8E11-2C6E4838C4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48.4</c:v>
                </c:pt>
                <c:pt idx="8">
                  <c:v>49</c:v>
                </c:pt>
                <c:pt idx="16">
                  <c:v>75.900000000000006</c:v>
                </c:pt>
                <c:pt idx="24">
                  <c:v>17.399999999999999</c:v>
                </c:pt>
                <c:pt idx="32">
                  <c:v>16.7</c:v>
                </c:pt>
              </c:numCache>
            </c:numRef>
          </c:xVal>
          <c:yVal>
            <c:numRef>
              <c:f>公会計指標分析・財政指標組合せ分析表!$BP$51:$DC$51</c:f>
              <c:numCache>
                <c:formatCode>#,##0.0;"▲ "#,##0.0</c:formatCode>
                <c:ptCount val="40"/>
                <c:pt idx="0">
                  <c:v>61.2</c:v>
                </c:pt>
                <c:pt idx="8">
                  <c:v>39</c:v>
                </c:pt>
                <c:pt idx="16">
                  <c:v>27.4</c:v>
                </c:pt>
                <c:pt idx="24">
                  <c:v>15.7</c:v>
                </c:pt>
              </c:numCache>
            </c:numRef>
          </c:yVal>
          <c:smooth val="0"/>
          <c:extLst>
            <c:ext xmlns:c16="http://schemas.microsoft.com/office/drawing/2014/chart" uri="{C3380CC4-5D6E-409C-BE32-E72D297353CC}">
              <c16:uniqueId val="{00000009-B51C-4B28-8E11-2C6E4838C4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51C-4B28-8E11-2C6E4838C465}"/>
              </c:ext>
            </c:extLst>
          </c:dPt>
          <c:dPt>
            <c:idx val="1"/>
            <c:bubble3D val="0"/>
            <c:extLst>
              <c:ext xmlns:c16="http://schemas.microsoft.com/office/drawing/2014/chart" uri="{C3380CC4-5D6E-409C-BE32-E72D297353CC}">
                <c16:uniqueId val="{0000000B-B51C-4B28-8E11-2C6E4838C465}"/>
              </c:ext>
            </c:extLst>
          </c:dPt>
          <c:dPt>
            <c:idx val="2"/>
            <c:bubble3D val="0"/>
            <c:extLst>
              <c:ext xmlns:c16="http://schemas.microsoft.com/office/drawing/2014/chart" uri="{C3380CC4-5D6E-409C-BE32-E72D297353CC}">
                <c16:uniqueId val="{0000000C-B51C-4B28-8E11-2C6E4838C465}"/>
              </c:ext>
            </c:extLst>
          </c:dPt>
          <c:dPt>
            <c:idx val="3"/>
            <c:bubble3D val="0"/>
            <c:extLst>
              <c:ext xmlns:c16="http://schemas.microsoft.com/office/drawing/2014/chart" uri="{C3380CC4-5D6E-409C-BE32-E72D297353CC}">
                <c16:uniqueId val="{0000000D-B51C-4B28-8E11-2C6E4838C465}"/>
              </c:ext>
            </c:extLst>
          </c:dPt>
          <c:dPt>
            <c:idx val="4"/>
            <c:bubble3D val="0"/>
            <c:extLst>
              <c:ext xmlns:c16="http://schemas.microsoft.com/office/drawing/2014/chart" uri="{C3380CC4-5D6E-409C-BE32-E72D297353CC}">
                <c16:uniqueId val="{0000000E-B51C-4B28-8E11-2C6E4838C465}"/>
              </c:ext>
            </c:extLst>
          </c:dPt>
          <c:dPt>
            <c:idx val="8"/>
            <c:bubble3D val="0"/>
            <c:extLst>
              <c:ext xmlns:c16="http://schemas.microsoft.com/office/drawing/2014/chart" uri="{C3380CC4-5D6E-409C-BE32-E72D297353CC}">
                <c16:uniqueId val="{0000000F-B51C-4B28-8E11-2C6E4838C465}"/>
              </c:ext>
            </c:extLst>
          </c:dPt>
          <c:dPt>
            <c:idx val="16"/>
            <c:bubble3D val="0"/>
            <c:extLst>
              <c:ext xmlns:c16="http://schemas.microsoft.com/office/drawing/2014/chart" uri="{C3380CC4-5D6E-409C-BE32-E72D297353CC}">
                <c16:uniqueId val="{00000010-B51C-4B28-8E11-2C6E4838C465}"/>
              </c:ext>
            </c:extLst>
          </c:dPt>
          <c:dPt>
            <c:idx val="24"/>
            <c:bubble3D val="0"/>
            <c:extLst>
              <c:ext xmlns:c16="http://schemas.microsoft.com/office/drawing/2014/chart" uri="{C3380CC4-5D6E-409C-BE32-E72D297353CC}">
                <c16:uniqueId val="{00000011-B51C-4B28-8E11-2C6E4838C465}"/>
              </c:ext>
            </c:extLst>
          </c:dPt>
          <c:dPt>
            <c:idx val="32"/>
            <c:bubble3D val="0"/>
            <c:extLst>
              <c:ext xmlns:c16="http://schemas.microsoft.com/office/drawing/2014/chart" uri="{C3380CC4-5D6E-409C-BE32-E72D297353CC}">
                <c16:uniqueId val="{00000012-B51C-4B28-8E11-2C6E4838C465}"/>
              </c:ext>
            </c:extLst>
          </c:dPt>
          <c:dLbls>
            <c:dLbl>
              <c:idx val="0"/>
              <c:layout>
                <c:manualLayout>
                  <c:x val="0"/>
                  <c:y val="1.767575311599596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B51C-4B28-8E11-2C6E4838C465}"/>
                </c:ext>
              </c:extLst>
            </c:dLbl>
            <c:dLbl>
              <c:idx val="1"/>
              <c:delete val="1"/>
              <c:extLst>
                <c:ext xmlns:c15="http://schemas.microsoft.com/office/drawing/2012/chart" uri="{CE6537A1-D6FC-4f65-9D91-7224C49458BB}"/>
                <c:ext xmlns:c16="http://schemas.microsoft.com/office/drawing/2014/chart" uri="{C3380CC4-5D6E-409C-BE32-E72D297353CC}">
                  <c16:uniqueId val="{0000000B-B51C-4B28-8E11-2C6E4838C465}"/>
                </c:ext>
              </c:extLst>
            </c:dLbl>
            <c:dLbl>
              <c:idx val="2"/>
              <c:delete val="1"/>
              <c:extLst>
                <c:ext xmlns:c15="http://schemas.microsoft.com/office/drawing/2012/chart" uri="{CE6537A1-D6FC-4f65-9D91-7224C49458BB}"/>
                <c:ext xmlns:c16="http://schemas.microsoft.com/office/drawing/2014/chart" uri="{C3380CC4-5D6E-409C-BE32-E72D297353CC}">
                  <c16:uniqueId val="{0000000C-B51C-4B28-8E11-2C6E4838C465}"/>
                </c:ext>
              </c:extLst>
            </c:dLbl>
            <c:dLbl>
              <c:idx val="3"/>
              <c:delete val="1"/>
              <c:extLst>
                <c:ext xmlns:c15="http://schemas.microsoft.com/office/drawing/2012/chart" uri="{CE6537A1-D6FC-4f65-9D91-7224C49458BB}"/>
                <c:ext xmlns:c16="http://schemas.microsoft.com/office/drawing/2014/chart" uri="{C3380CC4-5D6E-409C-BE32-E72D297353CC}">
                  <c16:uniqueId val="{0000000D-B51C-4B28-8E11-2C6E4838C465}"/>
                </c:ext>
              </c:extLst>
            </c:dLbl>
            <c:dLbl>
              <c:idx val="4"/>
              <c:delete val="1"/>
              <c:extLst>
                <c:ext xmlns:c15="http://schemas.microsoft.com/office/drawing/2012/chart" uri="{CE6537A1-D6FC-4f65-9D91-7224C49458BB}"/>
                <c:ext xmlns:c16="http://schemas.microsoft.com/office/drawing/2014/chart" uri="{C3380CC4-5D6E-409C-BE32-E72D297353CC}">
                  <c16:uniqueId val="{0000000E-B51C-4B28-8E11-2C6E4838C465}"/>
                </c:ext>
              </c:extLst>
            </c:dLbl>
            <c:dLbl>
              <c:idx val="8"/>
              <c:layout>
                <c:manualLayout>
                  <c:x val="0"/>
                  <c:y val="-1.76757531159960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B51C-4B28-8E11-2C6E4838C465}"/>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B51C-4B28-8E11-2C6E4838C465}"/>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B51C-4B28-8E11-2C6E4838C465}"/>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B51C-4B28-8E11-2C6E4838C4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B51C-4B28-8E11-2C6E4838C465}"/>
            </c:ext>
          </c:extLst>
        </c:ser>
        <c:dLbls>
          <c:showLegendKey val="0"/>
          <c:showVal val="1"/>
          <c:showCatName val="0"/>
          <c:showSerName val="0"/>
          <c:showPercent val="0"/>
          <c:showBubbleSize val="0"/>
        </c:dLbls>
        <c:axId val="3"/>
        <c:axId val="2"/>
      </c:scatterChart>
      <c:valAx>
        <c:axId val="3"/>
        <c:scaling>
          <c:orientation val="maxMin"/>
          <c:max val="80"/>
          <c:min val="1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A40-496E-BA2C-26CE6F9B81CD}"/>
              </c:ext>
            </c:extLst>
          </c:dPt>
          <c:dPt>
            <c:idx val="1"/>
            <c:bubble3D val="0"/>
            <c:extLst>
              <c:ext xmlns:c16="http://schemas.microsoft.com/office/drawing/2014/chart" uri="{C3380CC4-5D6E-409C-BE32-E72D297353CC}">
                <c16:uniqueId val="{00000001-8A40-496E-BA2C-26CE6F9B81CD}"/>
              </c:ext>
            </c:extLst>
          </c:dPt>
          <c:dPt>
            <c:idx val="2"/>
            <c:bubble3D val="0"/>
            <c:extLst>
              <c:ext xmlns:c16="http://schemas.microsoft.com/office/drawing/2014/chart" uri="{C3380CC4-5D6E-409C-BE32-E72D297353CC}">
                <c16:uniqueId val="{00000002-8A40-496E-BA2C-26CE6F9B81CD}"/>
              </c:ext>
            </c:extLst>
          </c:dPt>
          <c:dPt>
            <c:idx val="3"/>
            <c:bubble3D val="0"/>
            <c:extLst>
              <c:ext xmlns:c16="http://schemas.microsoft.com/office/drawing/2014/chart" uri="{C3380CC4-5D6E-409C-BE32-E72D297353CC}">
                <c16:uniqueId val="{00000003-8A40-496E-BA2C-26CE6F9B81CD}"/>
              </c:ext>
            </c:extLst>
          </c:dPt>
          <c:dPt>
            <c:idx val="4"/>
            <c:bubble3D val="0"/>
            <c:extLst>
              <c:ext xmlns:c16="http://schemas.microsoft.com/office/drawing/2014/chart" uri="{C3380CC4-5D6E-409C-BE32-E72D297353CC}">
                <c16:uniqueId val="{00000004-8A40-496E-BA2C-26CE6F9B81CD}"/>
              </c:ext>
            </c:extLst>
          </c:dPt>
          <c:dPt>
            <c:idx val="8"/>
            <c:bubble3D val="0"/>
            <c:extLst>
              <c:ext xmlns:c16="http://schemas.microsoft.com/office/drawing/2014/chart" uri="{C3380CC4-5D6E-409C-BE32-E72D297353CC}">
                <c16:uniqueId val="{00000005-8A40-496E-BA2C-26CE6F9B81CD}"/>
              </c:ext>
            </c:extLst>
          </c:dPt>
          <c:dPt>
            <c:idx val="16"/>
            <c:bubble3D val="0"/>
            <c:extLst>
              <c:ext xmlns:c16="http://schemas.microsoft.com/office/drawing/2014/chart" uri="{C3380CC4-5D6E-409C-BE32-E72D297353CC}">
                <c16:uniqueId val="{00000006-8A40-496E-BA2C-26CE6F9B81CD}"/>
              </c:ext>
            </c:extLst>
          </c:dPt>
          <c:dPt>
            <c:idx val="24"/>
            <c:bubble3D val="0"/>
            <c:extLst>
              <c:ext xmlns:c16="http://schemas.microsoft.com/office/drawing/2014/chart" uri="{C3380CC4-5D6E-409C-BE32-E72D297353CC}">
                <c16:uniqueId val="{00000007-8A40-496E-BA2C-26CE6F9B81CD}"/>
              </c:ext>
            </c:extLst>
          </c:dPt>
          <c:dPt>
            <c:idx val="32"/>
            <c:bubble3D val="0"/>
            <c:extLst>
              <c:ext xmlns:c16="http://schemas.microsoft.com/office/drawing/2014/chart" uri="{C3380CC4-5D6E-409C-BE32-E72D297353CC}">
                <c16:uniqueId val="{00000008-8A40-496E-BA2C-26CE6F9B81CD}"/>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A40-496E-BA2C-26CE6F9B81CD}"/>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40-496E-BA2C-26CE6F9B81CD}"/>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40-496E-BA2C-26CE6F9B81CD}"/>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40-496E-BA2C-26CE6F9B81CD}"/>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40-496E-BA2C-26CE6F9B81CD}"/>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8A40-496E-BA2C-26CE6F9B81CD}"/>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8A40-496E-BA2C-26CE6F9B81CD}"/>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8A40-496E-BA2C-26CE6F9B81C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40-496E-BA2C-26CE6F9B81C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11.8</c:v>
                </c:pt>
                <c:pt idx="16">
                  <c:v>11.5</c:v>
                </c:pt>
                <c:pt idx="24">
                  <c:v>11.4</c:v>
                </c:pt>
                <c:pt idx="32">
                  <c:v>11</c:v>
                </c:pt>
              </c:numCache>
            </c:numRef>
          </c:xVal>
          <c:yVal>
            <c:numRef>
              <c:f>公会計指標分析・財政指標組合せ分析表!$BP$73:$DC$73</c:f>
              <c:numCache>
                <c:formatCode>#,##0.0;"▲ "#,##0.0</c:formatCode>
                <c:ptCount val="40"/>
                <c:pt idx="0">
                  <c:v>61.2</c:v>
                </c:pt>
                <c:pt idx="8">
                  <c:v>39</c:v>
                </c:pt>
                <c:pt idx="16">
                  <c:v>27.4</c:v>
                </c:pt>
                <c:pt idx="24">
                  <c:v>15.7</c:v>
                </c:pt>
              </c:numCache>
            </c:numRef>
          </c:yVal>
          <c:smooth val="0"/>
          <c:extLst>
            <c:ext xmlns:c16="http://schemas.microsoft.com/office/drawing/2014/chart" uri="{C3380CC4-5D6E-409C-BE32-E72D297353CC}">
              <c16:uniqueId val="{00000009-8A40-496E-BA2C-26CE6F9B81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A40-496E-BA2C-26CE6F9B81CD}"/>
              </c:ext>
            </c:extLst>
          </c:dPt>
          <c:dPt>
            <c:idx val="1"/>
            <c:bubble3D val="0"/>
            <c:extLst>
              <c:ext xmlns:c16="http://schemas.microsoft.com/office/drawing/2014/chart" uri="{C3380CC4-5D6E-409C-BE32-E72D297353CC}">
                <c16:uniqueId val="{0000000B-8A40-496E-BA2C-26CE6F9B81CD}"/>
              </c:ext>
            </c:extLst>
          </c:dPt>
          <c:dPt>
            <c:idx val="2"/>
            <c:bubble3D val="0"/>
            <c:extLst>
              <c:ext xmlns:c16="http://schemas.microsoft.com/office/drawing/2014/chart" uri="{C3380CC4-5D6E-409C-BE32-E72D297353CC}">
                <c16:uniqueId val="{0000000C-8A40-496E-BA2C-26CE6F9B81CD}"/>
              </c:ext>
            </c:extLst>
          </c:dPt>
          <c:dPt>
            <c:idx val="3"/>
            <c:bubble3D val="0"/>
            <c:extLst>
              <c:ext xmlns:c16="http://schemas.microsoft.com/office/drawing/2014/chart" uri="{C3380CC4-5D6E-409C-BE32-E72D297353CC}">
                <c16:uniqueId val="{0000000D-8A40-496E-BA2C-26CE6F9B81CD}"/>
              </c:ext>
            </c:extLst>
          </c:dPt>
          <c:dPt>
            <c:idx val="4"/>
            <c:bubble3D val="0"/>
            <c:extLst>
              <c:ext xmlns:c16="http://schemas.microsoft.com/office/drawing/2014/chart" uri="{C3380CC4-5D6E-409C-BE32-E72D297353CC}">
                <c16:uniqueId val="{0000000E-8A40-496E-BA2C-26CE6F9B81CD}"/>
              </c:ext>
            </c:extLst>
          </c:dPt>
          <c:dPt>
            <c:idx val="8"/>
            <c:bubble3D val="0"/>
            <c:extLst>
              <c:ext xmlns:c16="http://schemas.microsoft.com/office/drawing/2014/chart" uri="{C3380CC4-5D6E-409C-BE32-E72D297353CC}">
                <c16:uniqueId val="{0000000F-8A40-496E-BA2C-26CE6F9B81CD}"/>
              </c:ext>
            </c:extLst>
          </c:dPt>
          <c:dPt>
            <c:idx val="16"/>
            <c:bubble3D val="0"/>
            <c:extLst>
              <c:ext xmlns:c16="http://schemas.microsoft.com/office/drawing/2014/chart" uri="{C3380CC4-5D6E-409C-BE32-E72D297353CC}">
                <c16:uniqueId val="{00000010-8A40-496E-BA2C-26CE6F9B81CD}"/>
              </c:ext>
            </c:extLst>
          </c:dPt>
          <c:dPt>
            <c:idx val="24"/>
            <c:bubble3D val="0"/>
            <c:extLst>
              <c:ext xmlns:c16="http://schemas.microsoft.com/office/drawing/2014/chart" uri="{C3380CC4-5D6E-409C-BE32-E72D297353CC}">
                <c16:uniqueId val="{00000011-8A40-496E-BA2C-26CE6F9B81CD}"/>
              </c:ext>
            </c:extLst>
          </c:dPt>
          <c:dPt>
            <c:idx val="32"/>
            <c:bubble3D val="0"/>
            <c:extLst>
              <c:ext xmlns:c16="http://schemas.microsoft.com/office/drawing/2014/chart" uri="{C3380CC4-5D6E-409C-BE32-E72D297353CC}">
                <c16:uniqueId val="{00000012-8A40-496E-BA2C-26CE6F9B81CD}"/>
              </c:ext>
            </c:extLst>
          </c:dPt>
          <c:dLbls>
            <c:dLbl>
              <c:idx val="0"/>
              <c:layout>
                <c:manualLayout>
                  <c:x val="-3.4310845302750435E-2"/>
                  <c:y val="-4.544364812279138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A40-496E-BA2C-26CE6F9B81CD}"/>
                </c:ext>
              </c:extLst>
            </c:dLbl>
            <c:dLbl>
              <c:idx val="1"/>
              <c:delete val="1"/>
              <c:extLst>
                <c:ext xmlns:c15="http://schemas.microsoft.com/office/drawing/2012/chart" uri="{CE6537A1-D6FC-4f65-9D91-7224C49458BB}"/>
                <c:ext xmlns:c16="http://schemas.microsoft.com/office/drawing/2014/chart" uri="{C3380CC4-5D6E-409C-BE32-E72D297353CC}">
                  <c16:uniqueId val="{0000000B-8A40-496E-BA2C-26CE6F9B81CD}"/>
                </c:ext>
              </c:extLst>
            </c:dLbl>
            <c:dLbl>
              <c:idx val="2"/>
              <c:delete val="1"/>
              <c:extLst>
                <c:ext xmlns:c15="http://schemas.microsoft.com/office/drawing/2012/chart" uri="{CE6537A1-D6FC-4f65-9D91-7224C49458BB}"/>
                <c:ext xmlns:c16="http://schemas.microsoft.com/office/drawing/2014/chart" uri="{C3380CC4-5D6E-409C-BE32-E72D297353CC}">
                  <c16:uniqueId val="{0000000C-8A40-496E-BA2C-26CE6F9B81CD}"/>
                </c:ext>
              </c:extLst>
            </c:dLbl>
            <c:dLbl>
              <c:idx val="3"/>
              <c:delete val="1"/>
              <c:extLst>
                <c:ext xmlns:c15="http://schemas.microsoft.com/office/drawing/2012/chart" uri="{CE6537A1-D6FC-4f65-9D91-7224C49458BB}"/>
                <c:ext xmlns:c16="http://schemas.microsoft.com/office/drawing/2014/chart" uri="{C3380CC4-5D6E-409C-BE32-E72D297353CC}">
                  <c16:uniqueId val="{0000000D-8A40-496E-BA2C-26CE6F9B81CD}"/>
                </c:ext>
              </c:extLst>
            </c:dLbl>
            <c:dLbl>
              <c:idx val="4"/>
              <c:delete val="1"/>
              <c:extLst>
                <c:ext xmlns:c15="http://schemas.microsoft.com/office/drawing/2012/chart" uri="{CE6537A1-D6FC-4f65-9D91-7224C49458BB}"/>
                <c:ext xmlns:c16="http://schemas.microsoft.com/office/drawing/2014/chart" uri="{C3380CC4-5D6E-409C-BE32-E72D297353CC}">
                  <c16:uniqueId val="{0000000E-8A40-496E-BA2C-26CE6F9B81CD}"/>
                </c:ext>
              </c:extLst>
            </c:dLbl>
            <c:dLbl>
              <c:idx val="8"/>
              <c:layout>
                <c:manualLayout>
                  <c:x val="-2.8829840147400729E-2"/>
                  <c:y val="-7.938930356522712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A40-496E-BA2C-26CE6F9B81CD}"/>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A40-496E-BA2C-26CE6F9B81CD}"/>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8A40-496E-BA2C-26CE6F9B81CD}"/>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8A40-496E-BA2C-26CE6F9B81C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8A40-496E-BA2C-26CE6F9B81CD}"/>
            </c:ext>
          </c:extLst>
        </c:ser>
        <c:dLbls>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県営事業松ヶ房ダム整備事業等の債務負担額に係る支出や庁舎建設・学校改築等に係る償還に加え、令和元年東日本台風災害に係る償還により、類似団体に比べ依然として高い状況にあり、令和６年度が元利償還金のピーク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今後、償還額は減少していくと見込まれるが、令和３年福島県沖地震・令和４年福島県沖地震に係る償還が開始されるため、依然として、類似団体に比べると高い状況が予想される。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財政状況を見ながら利率の高い市債の繰上償還の実施や公営企業の健全化を図り、基準外繰出金の抑制に努める。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今年度においては、債務負担行為に基づく支出予定額の減少や組合等負担等見込額の減少等、基金への積立による充当可能財源の増額により、将来負担比率は大幅に改善された。（将来負担比率の算定なし）</a:t>
          </a:r>
        </a:p>
        <a:p>
          <a:r>
            <a:rPr kumimoji="1" lang="ja-JP" altLang="en-US" sz="1400">
              <a:latin typeface="ＭＳ ゴシック" pitchFamily="49" charset="-128"/>
              <a:ea typeface="ＭＳ ゴシック" pitchFamily="49" charset="-128"/>
            </a:rPr>
            <a:t>　今後は、公立相馬総合病院事業の経営悪化や復興事業で整備した施設の経年劣化等に伴う維持管理経費の増加、昨今の物価高騰に伴う物件費等の増加により、財政調整基金の取り崩しを行うことが見込まれ、充当可能財源が減少することにより将来負担比率は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これは、土地売払収入（工業団地）の増等による財政調整基金残高の増加や、その他特定目的基金（市営住宅維持管理基金など）が増加したためである。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令和５年度は臨時的な収入があったことから、財政調整基金への積立が可能となったが、</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今後、震災復興事業で整備した施設の経年劣化等に伴う維持管理経費の増加、物価高騰による物件費増、人口減少による税収減、普通交付税の減額が予想されることから更なる財政の硬直化が懸念される。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限られた財源のなかで効率的な予算配分を行いながら、健全な財政運営に努めることとしている。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市営住宅維持管理基金：市営住宅の適正な維持管理のため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職員退職手当基金：職員の退職金に充てるため</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産業廃棄物埋立処分場維持管理基金：産業廃棄物埋立処分場の埋立処分の完了後の維持管理に係る経費の財源とするため</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子育て食育支援基金：子育て支援及び食育の推進に資することを目的に、市内小・中学校の児童生徒の給食に要する材料費の財源とするため</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市営住宅維持管理基金：市営住宅の適正な維持管理を行っていくための積立を実施したことによる増額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職員退職手当基金：退職計画と併せて適正な積立を実施したことによる増額</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ふるさと振興基金：寄附金の受け入れ等による増額</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産業廃棄物埋立処分場維持管理基金：産業廃棄物埋立処分場の適正な維持管理を行っていくための積立を実施したことによる増額</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子育て食育支援基金：子育て食育の推進を適切に実施するための積立を実施したことによる増額</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市営住宅維持管理基金：必要に応じ市営住宅の更新等の費用に取崩すなど、適正な基金管理を行うこととしている。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職員退職手当基金：職員退職計画にあわせて引き続き積み立てを行うこととしている。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ふるさと振興基金：寄附者の意向に沿った基金運営を行うこととしている。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産業廃棄物埋立処分場維持管理基金：：施設の維持管理のため適正な積み立てを行うこととしている。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子育て食育支援基金：児童生徒の給食に要する材料費に充てるため、今後も適切な積立を行うこととしている。</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令５年度末の基金残高は、約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億円となっており、土地売払収入（工業団地）があったことなどにより、取崩がなく、前年度から約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令和５年度の積立は、臨時的な収入による一時的なものであり、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入面では、人口減少による税収減、普通交付税の減額が見込まれ、歳出面では復興関連施設の経年劣化に伴う維持管理費の増加、物価高騰による物件費等の増がが見込まれることから、中長期的には減少していく見込みであるため、歳入に見合った収支均衡の財政運営を目指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普通交付税の再算定により、「臨時財政対策償還基金費」が約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億円が措置され、積立を実施。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償還計画を踏まえ、効果的な基金運営を行っていくこととしている。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86306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686306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xdr:cNvSpPr/>
      </xdr:nvSpPr>
      <xdr:spPr>
        <a:xfrm>
          <a:off x="355600" y="64135"/>
          <a:ext cx="11139805"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xdr:cNvSpPr/>
      </xdr:nvSpPr>
      <xdr:spPr>
        <a:xfrm>
          <a:off x="15015845" y="169545"/>
          <a:ext cx="34518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福島県相馬市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xdr:cNvSpPr/>
      </xdr:nvSpPr>
      <xdr:spPr>
        <a:xfrm>
          <a:off x="436880" y="358140"/>
          <a:ext cx="8879205" cy="15906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xdr:cNvSpPr/>
      </xdr:nvSpPr>
      <xdr:spPr>
        <a:xfrm>
          <a:off x="558165" y="389890"/>
          <a:ext cx="1214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xdr:cNvSpPr/>
      </xdr:nvSpPr>
      <xdr:spPr>
        <a:xfrm>
          <a:off x="1731645" y="389890"/>
          <a:ext cx="117348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32,842
32,558
197.79
24,590,055
23,469,710
1,015,785
10,207,170
16,203,442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xdr:cNvSpPr/>
      </xdr:nvSpPr>
      <xdr:spPr>
        <a:xfrm>
          <a:off x="2905125" y="389890"/>
          <a:ext cx="1341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xdr:cNvSpPr/>
      </xdr:nvSpPr>
      <xdr:spPr>
        <a:xfrm>
          <a:off x="6026785" y="408940"/>
          <a:ext cx="110998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xdr:cNvSpPr/>
      </xdr:nvSpPr>
      <xdr:spPr>
        <a:xfrm>
          <a:off x="7200265" y="421640"/>
          <a:ext cx="56642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246245" y="101536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090285" y="101536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xdr:cNvSpPr/>
      </xdr:nvSpPr>
      <xdr:spPr>
        <a:xfrm>
          <a:off x="9765665" y="358140"/>
          <a:ext cx="1341120" cy="10941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xdr:cNvSpPr/>
      </xdr:nvSpPr>
      <xdr:spPr>
        <a:xfrm>
          <a:off x="9987915" y="421640"/>
          <a:ext cx="1173480" cy="971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xdr:cNvSpPr/>
      </xdr:nvSpPr>
      <xdr:spPr>
        <a:xfrm>
          <a:off x="9987915" y="53213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xdr:cNvSpPr/>
      </xdr:nvSpPr>
      <xdr:spPr>
        <a:xfrm>
          <a:off x="9987915" y="86741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xdr:cNvCxnSpPr/>
      </xdr:nvCxnSpPr>
      <xdr:spPr>
        <a:xfrm>
          <a:off x="9923780" y="8674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xdr:cNvCxnSpPr/>
      </xdr:nvCxnSpPr>
      <xdr:spPr>
        <a:xfrm>
          <a:off x="9844405" y="86741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923780" y="11010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844405" y="12401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xdr:cNvSpPr txBox="1"/>
      </xdr:nvSpPr>
      <xdr:spPr>
        <a:xfrm>
          <a:off x="419100" y="204660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xdr:cNvSpPr txBox="1"/>
      </xdr:nvSpPr>
      <xdr:spPr>
        <a:xfrm>
          <a:off x="419100" y="228409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xdr:cNvSpPr txBox="1"/>
      </xdr:nvSpPr>
      <xdr:spPr>
        <a:xfrm>
          <a:off x="419100" y="25177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6" name="テキスト ボックス 35"/>
        <xdr:cNvSpPr txBox="1"/>
      </xdr:nvSpPr>
      <xdr:spPr>
        <a:xfrm>
          <a:off x="419100" y="275526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37" name="テキスト ボックス 36"/>
        <xdr:cNvSpPr txBox="1"/>
      </xdr:nvSpPr>
      <xdr:spPr>
        <a:xfrm>
          <a:off x="419100" y="299339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xdr:cNvSpPr/>
      </xdr:nvSpPr>
      <xdr:spPr>
        <a:xfrm>
          <a:off x="1127125" y="3502025"/>
          <a:ext cx="373888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xdr:cNvSpPr/>
      </xdr:nvSpPr>
      <xdr:spPr>
        <a:xfrm>
          <a:off x="1774825" y="376936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xdr:cNvSpPr/>
      </xdr:nvSpPr>
      <xdr:spPr>
        <a:xfrm>
          <a:off x="3387090" y="375285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xdr:cNvSpPr/>
      </xdr:nvSpPr>
      <xdr:spPr>
        <a:xfrm>
          <a:off x="48152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xdr:cNvSpPr/>
      </xdr:nvSpPr>
      <xdr:spPr>
        <a:xfrm>
          <a:off x="48152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xdr:cNvSpPr/>
      </xdr:nvSpPr>
      <xdr:spPr>
        <a:xfrm>
          <a:off x="615632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xdr:cNvSpPr/>
      </xdr:nvSpPr>
      <xdr:spPr>
        <a:xfrm>
          <a:off x="615632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xdr:cNvSpPr/>
      </xdr:nvSpPr>
      <xdr:spPr>
        <a:xfrm>
          <a:off x="762444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xdr:cNvSpPr/>
      </xdr:nvSpPr>
      <xdr:spPr>
        <a:xfrm>
          <a:off x="762444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127125" y="409003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10984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16318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p>
        <a:p>
          <a:r>
            <a:rPr kumimoji="1" lang="ja-JP" altLang="en-US" sz="1100">
              <a:latin typeface="ＭＳ Ｐゴシック"/>
              <a:ea typeface="ＭＳ Ｐゴシック"/>
            </a:rPr>
            <a:t>当市の有形固定資産減価償却率は類似団体と比較して低くなっているが、これは近年の度重なる災害による災害復旧事業により多くの資産の更新が発生したこと等に起因するものである。今後は東日本大震災以降に整備された公共施設について徐々に減価償却が進み、一挙に更新期を迎えるため、有形固定資産減価償却率は上昇することが予想される。</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1" name="テキスト ボックス 50"/>
        <xdr:cNvSpPr txBox="1"/>
      </xdr:nvSpPr>
      <xdr:spPr>
        <a:xfrm>
          <a:off x="110426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127125" y="62033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53" name="テキスト ボックス 52"/>
        <xdr:cNvSpPr txBox="1"/>
      </xdr:nvSpPr>
      <xdr:spPr>
        <a:xfrm>
          <a:off x="721360" y="610997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4" name="直線コネクタ 53"/>
        <xdr:cNvCxnSpPr/>
      </xdr:nvCxnSpPr>
      <xdr:spPr>
        <a:xfrm>
          <a:off x="1127125" y="585089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9575" cy="225425"/>
    <xdr:sp macro="" textlink="">
      <xdr:nvSpPr>
        <xdr:cNvPr id="55" name="テキスト ボックス 54"/>
        <xdr:cNvSpPr txBox="1"/>
      </xdr:nvSpPr>
      <xdr:spPr>
        <a:xfrm>
          <a:off x="721360" y="575754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6" name="直線コネクタ 55"/>
        <xdr:cNvCxnSpPr/>
      </xdr:nvCxnSpPr>
      <xdr:spPr>
        <a:xfrm>
          <a:off x="1127125" y="549910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7" name="テキスト ボックス 56"/>
        <xdr:cNvSpPr txBox="1"/>
      </xdr:nvSpPr>
      <xdr:spPr>
        <a:xfrm>
          <a:off x="772795" y="54051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127125" y="514667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9" name="テキスト ボックス 58"/>
        <xdr:cNvSpPr txBox="1"/>
      </xdr:nvSpPr>
      <xdr:spPr>
        <a:xfrm>
          <a:off x="772795" y="505269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0" name="直線コネクタ 59"/>
        <xdr:cNvCxnSpPr/>
      </xdr:nvCxnSpPr>
      <xdr:spPr>
        <a:xfrm>
          <a:off x="1127125" y="479425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1" name="テキスト ボックス 60"/>
        <xdr:cNvSpPr txBox="1"/>
      </xdr:nvSpPr>
      <xdr:spPr>
        <a:xfrm>
          <a:off x="772795" y="470090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2" name="直線コネクタ 61"/>
        <xdr:cNvCxnSpPr/>
      </xdr:nvCxnSpPr>
      <xdr:spPr>
        <a:xfrm>
          <a:off x="1127125" y="444246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3" name="テキスト ボックス 62"/>
        <xdr:cNvSpPr txBox="1"/>
      </xdr:nvSpPr>
      <xdr:spPr>
        <a:xfrm>
          <a:off x="772795" y="435229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27125" y="40900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155"/>
    <xdr:sp macro="" textlink="">
      <xdr:nvSpPr>
        <xdr:cNvPr id="65" name="テキスト ボックス 64"/>
        <xdr:cNvSpPr txBox="1"/>
      </xdr:nvSpPr>
      <xdr:spPr>
        <a:xfrm>
          <a:off x="801370" y="3999865"/>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27125" y="409003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24130</xdr:rowOff>
    </xdr:from>
    <xdr:to>
      <xdr:col>23</xdr:col>
      <xdr:colOff>85090</xdr:colOff>
      <xdr:row>33</xdr:row>
      <xdr:rowOff>81915</xdr:rowOff>
    </xdr:to>
    <xdr:cxnSp macro="">
      <xdr:nvCxnSpPr>
        <xdr:cNvPr id="67" name="直線コネクタ 66"/>
        <xdr:cNvCxnSpPr/>
      </xdr:nvCxnSpPr>
      <xdr:spPr>
        <a:xfrm flipV="1">
          <a:off x="4206240" y="4382770"/>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86360</xdr:rowOff>
    </xdr:from>
    <xdr:ext cx="403860" cy="257810"/>
    <xdr:sp macro="" textlink="">
      <xdr:nvSpPr>
        <xdr:cNvPr id="68" name="有形固定資産減価償却率最小値テキスト"/>
        <xdr:cNvSpPr txBox="1"/>
      </xdr:nvSpPr>
      <xdr:spPr>
        <a:xfrm>
          <a:off x="4258945" y="5618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81915</xdr:rowOff>
    </xdr:from>
    <xdr:to>
      <xdr:col>23</xdr:col>
      <xdr:colOff>174625</xdr:colOff>
      <xdr:row>33</xdr:row>
      <xdr:rowOff>81915</xdr:rowOff>
    </xdr:to>
    <xdr:cxnSp macro="">
      <xdr:nvCxnSpPr>
        <xdr:cNvPr id="69" name="直線コネクタ 68"/>
        <xdr:cNvCxnSpPr/>
      </xdr:nvCxnSpPr>
      <xdr:spPr>
        <a:xfrm>
          <a:off x="4119245" y="5614035"/>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142240</xdr:rowOff>
    </xdr:from>
    <xdr:ext cx="403860" cy="259080"/>
    <xdr:sp macro="" textlink="">
      <xdr:nvSpPr>
        <xdr:cNvPr id="70" name="有形固定資産減価償却率最大値テキスト"/>
        <xdr:cNvSpPr txBox="1"/>
      </xdr:nvSpPr>
      <xdr:spPr>
        <a:xfrm>
          <a:off x="4258945" y="4165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24130</xdr:rowOff>
    </xdr:from>
    <xdr:to>
      <xdr:col>23</xdr:col>
      <xdr:colOff>174625</xdr:colOff>
      <xdr:row>26</xdr:row>
      <xdr:rowOff>24130</xdr:rowOff>
    </xdr:to>
    <xdr:cxnSp macro="">
      <xdr:nvCxnSpPr>
        <xdr:cNvPr id="71" name="直線コネクタ 70"/>
        <xdr:cNvCxnSpPr/>
      </xdr:nvCxnSpPr>
      <xdr:spPr>
        <a:xfrm>
          <a:off x="4119245" y="438277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129540</xdr:rowOff>
    </xdr:from>
    <xdr:ext cx="403860" cy="259080"/>
    <xdr:sp macro="" textlink="">
      <xdr:nvSpPr>
        <xdr:cNvPr id="72" name="有形固定資産減価償却率平均値テキスト"/>
        <xdr:cNvSpPr txBox="1"/>
      </xdr:nvSpPr>
      <xdr:spPr>
        <a:xfrm>
          <a:off x="4258945" y="515874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151130</xdr:rowOff>
    </xdr:from>
    <xdr:to>
      <xdr:col>23</xdr:col>
      <xdr:colOff>136525</xdr:colOff>
      <xdr:row>31</xdr:row>
      <xdr:rowOff>81280</xdr:rowOff>
    </xdr:to>
    <xdr:sp macro="" textlink="">
      <xdr:nvSpPr>
        <xdr:cNvPr id="73" name="フローチャート: 判断 72"/>
        <xdr:cNvSpPr/>
      </xdr:nvSpPr>
      <xdr:spPr>
        <a:xfrm>
          <a:off x="4157345" y="5180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144145</xdr:rowOff>
    </xdr:from>
    <xdr:to>
      <xdr:col>19</xdr:col>
      <xdr:colOff>187325</xdr:colOff>
      <xdr:row>31</xdr:row>
      <xdr:rowOff>74930</xdr:rowOff>
    </xdr:to>
    <xdr:sp macro="" textlink="">
      <xdr:nvSpPr>
        <xdr:cNvPr id="74" name="フローチャート: 判断 73"/>
        <xdr:cNvSpPr/>
      </xdr:nvSpPr>
      <xdr:spPr>
        <a:xfrm>
          <a:off x="3537585" y="517334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111760</xdr:rowOff>
    </xdr:from>
    <xdr:to>
      <xdr:col>15</xdr:col>
      <xdr:colOff>187325</xdr:colOff>
      <xdr:row>31</xdr:row>
      <xdr:rowOff>41910</xdr:rowOff>
    </xdr:to>
    <xdr:sp macro="" textlink="">
      <xdr:nvSpPr>
        <xdr:cNvPr id="75" name="フローチャート: 判断 74"/>
        <xdr:cNvSpPr/>
      </xdr:nvSpPr>
      <xdr:spPr>
        <a:xfrm>
          <a:off x="2867025" y="51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46990</xdr:rowOff>
    </xdr:from>
    <xdr:to>
      <xdr:col>11</xdr:col>
      <xdr:colOff>187325</xdr:colOff>
      <xdr:row>30</xdr:row>
      <xdr:rowOff>148590</xdr:rowOff>
    </xdr:to>
    <xdr:sp macro="" textlink="">
      <xdr:nvSpPr>
        <xdr:cNvPr id="76" name="フローチャート: 判断 75"/>
        <xdr:cNvSpPr/>
      </xdr:nvSpPr>
      <xdr:spPr>
        <a:xfrm>
          <a:off x="2196465" y="507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40640</xdr:rowOff>
    </xdr:from>
    <xdr:to>
      <xdr:col>7</xdr:col>
      <xdr:colOff>187325</xdr:colOff>
      <xdr:row>30</xdr:row>
      <xdr:rowOff>141605</xdr:rowOff>
    </xdr:to>
    <xdr:sp macro="" textlink="">
      <xdr:nvSpPr>
        <xdr:cNvPr id="77" name="フローチャート: 判断 76"/>
        <xdr:cNvSpPr/>
      </xdr:nvSpPr>
      <xdr:spPr>
        <a:xfrm>
          <a:off x="1525905" y="506984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8" name="テキスト ボックス 77"/>
        <xdr:cNvSpPr txBox="1"/>
      </xdr:nvSpPr>
      <xdr:spPr>
        <a:xfrm>
          <a:off x="4053205" y="624522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9" name="テキスト ボックス 78"/>
        <xdr:cNvSpPr txBox="1"/>
      </xdr:nvSpPr>
      <xdr:spPr>
        <a:xfrm>
          <a:off x="343344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0" name="テキスト ボックス 79"/>
        <xdr:cNvSpPr txBox="1"/>
      </xdr:nvSpPr>
      <xdr:spPr>
        <a:xfrm>
          <a:off x="276288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1" name="テキスト ボックス 80"/>
        <xdr:cNvSpPr txBox="1"/>
      </xdr:nvSpPr>
      <xdr:spPr>
        <a:xfrm>
          <a:off x="209232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2" name="テキスト ボックス 81"/>
        <xdr:cNvSpPr txBox="1"/>
      </xdr:nvSpPr>
      <xdr:spPr>
        <a:xfrm>
          <a:off x="142176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25</xdr:row>
      <xdr:rowOff>144780</xdr:rowOff>
    </xdr:from>
    <xdr:to>
      <xdr:col>23</xdr:col>
      <xdr:colOff>136525</xdr:colOff>
      <xdr:row>26</xdr:row>
      <xdr:rowOff>74930</xdr:rowOff>
    </xdr:to>
    <xdr:sp macro="" textlink="">
      <xdr:nvSpPr>
        <xdr:cNvPr id="83" name="楕円 82"/>
        <xdr:cNvSpPr/>
      </xdr:nvSpPr>
      <xdr:spPr>
        <a:xfrm>
          <a:off x="4157345" y="433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97790</xdr:rowOff>
    </xdr:from>
    <xdr:ext cx="403860" cy="257810"/>
    <xdr:sp macro="" textlink="">
      <xdr:nvSpPr>
        <xdr:cNvPr id="84" name="有形固定資産減価償却率該当値テキスト"/>
        <xdr:cNvSpPr txBox="1"/>
      </xdr:nvSpPr>
      <xdr:spPr>
        <a:xfrm>
          <a:off x="4258945" y="4288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25</xdr:row>
      <xdr:rowOff>157480</xdr:rowOff>
    </xdr:from>
    <xdr:to>
      <xdr:col>19</xdr:col>
      <xdr:colOff>187325</xdr:colOff>
      <xdr:row>26</xdr:row>
      <xdr:rowOff>87630</xdr:rowOff>
    </xdr:to>
    <xdr:sp macro="" textlink="">
      <xdr:nvSpPr>
        <xdr:cNvPr id="85" name="楕円 84"/>
        <xdr:cNvSpPr/>
      </xdr:nvSpPr>
      <xdr:spPr>
        <a:xfrm>
          <a:off x="3537585" y="4348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24130</xdr:rowOff>
    </xdr:from>
    <xdr:to>
      <xdr:col>23</xdr:col>
      <xdr:colOff>85725</xdr:colOff>
      <xdr:row>26</xdr:row>
      <xdr:rowOff>36830</xdr:rowOff>
    </xdr:to>
    <xdr:cxnSp macro="">
      <xdr:nvCxnSpPr>
        <xdr:cNvPr id="86" name="直線コネクタ 85"/>
        <xdr:cNvCxnSpPr/>
      </xdr:nvCxnSpPr>
      <xdr:spPr>
        <a:xfrm flipV="1">
          <a:off x="3588385" y="4382770"/>
          <a:ext cx="6197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9525</xdr:rowOff>
    </xdr:from>
    <xdr:to>
      <xdr:col>15</xdr:col>
      <xdr:colOff>187325</xdr:colOff>
      <xdr:row>32</xdr:row>
      <xdr:rowOff>111125</xdr:rowOff>
    </xdr:to>
    <xdr:sp macro="" textlink="">
      <xdr:nvSpPr>
        <xdr:cNvPr id="87" name="楕円 86"/>
        <xdr:cNvSpPr/>
      </xdr:nvSpPr>
      <xdr:spPr>
        <a:xfrm>
          <a:off x="2867025" y="5374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36830</xdr:rowOff>
    </xdr:from>
    <xdr:to>
      <xdr:col>19</xdr:col>
      <xdr:colOff>136525</xdr:colOff>
      <xdr:row>32</xdr:row>
      <xdr:rowOff>60325</xdr:rowOff>
    </xdr:to>
    <xdr:cxnSp macro="">
      <xdr:nvCxnSpPr>
        <xdr:cNvPr id="88" name="直線コネクタ 87"/>
        <xdr:cNvCxnSpPr/>
      </xdr:nvCxnSpPr>
      <xdr:spPr>
        <a:xfrm flipV="1">
          <a:off x="2917825" y="4395470"/>
          <a:ext cx="670560" cy="1029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40640</xdr:rowOff>
    </xdr:from>
    <xdr:to>
      <xdr:col>11</xdr:col>
      <xdr:colOff>187325</xdr:colOff>
      <xdr:row>29</xdr:row>
      <xdr:rowOff>141605</xdr:rowOff>
    </xdr:to>
    <xdr:sp macro="" textlink="">
      <xdr:nvSpPr>
        <xdr:cNvPr id="89" name="楕円 88"/>
        <xdr:cNvSpPr/>
      </xdr:nvSpPr>
      <xdr:spPr>
        <a:xfrm>
          <a:off x="2196465" y="490220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90805</xdr:rowOff>
    </xdr:from>
    <xdr:to>
      <xdr:col>15</xdr:col>
      <xdr:colOff>136525</xdr:colOff>
      <xdr:row>32</xdr:row>
      <xdr:rowOff>60325</xdr:rowOff>
    </xdr:to>
    <xdr:cxnSp macro="">
      <xdr:nvCxnSpPr>
        <xdr:cNvPr id="90" name="直線コネクタ 89"/>
        <xdr:cNvCxnSpPr/>
      </xdr:nvCxnSpPr>
      <xdr:spPr>
        <a:xfrm>
          <a:off x="2247265" y="4952365"/>
          <a:ext cx="67056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29210</xdr:rowOff>
    </xdr:from>
    <xdr:to>
      <xdr:col>7</xdr:col>
      <xdr:colOff>187325</xdr:colOff>
      <xdr:row>29</xdr:row>
      <xdr:rowOff>130810</xdr:rowOff>
    </xdr:to>
    <xdr:sp macro="" textlink="">
      <xdr:nvSpPr>
        <xdr:cNvPr id="91" name="楕円 90"/>
        <xdr:cNvSpPr/>
      </xdr:nvSpPr>
      <xdr:spPr>
        <a:xfrm>
          <a:off x="1525905" y="4890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80010</xdr:rowOff>
    </xdr:from>
    <xdr:to>
      <xdr:col>11</xdr:col>
      <xdr:colOff>136525</xdr:colOff>
      <xdr:row>29</xdr:row>
      <xdr:rowOff>90805</xdr:rowOff>
    </xdr:to>
    <xdr:cxnSp macro="">
      <xdr:nvCxnSpPr>
        <xdr:cNvPr id="92" name="直線コネクタ 91"/>
        <xdr:cNvCxnSpPr/>
      </xdr:nvCxnSpPr>
      <xdr:spPr>
        <a:xfrm>
          <a:off x="1576705" y="4941570"/>
          <a:ext cx="670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65405</xdr:rowOff>
    </xdr:from>
    <xdr:ext cx="403860" cy="257810"/>
    <xdr:sp macro="" textlink="">
      <xdr:nvSpPr>
        <xdr:cNvPr id="93" name="n_1aveValue有形固定資産減価償却率"/>
        <xdr:cNvSpPr txBox="1"/>
      </xdr:nvSpPr>
      <xdr:spPr>
        <a:xfrm>
          <a:off x="3395980" y="52622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58420</xdr:rowOff>
    </xdr:from>
    <xdr:ext cx="403860" cy="259080"/>
    <xdr:sp macro="" textlink="">
      <xdr:nvSpPr>
        <xdr:cNvPr id="94" name="n_2aveValue有形固定資産減価償却率"/>
        <xdr:cNvSpPr txBox="1"/>
      </xdr:nvSpPr>
      <xdr:spPr>
        <a:xfrm>
          <a:off x="2738120" y="4919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139700</xdr:rowOff>
    </xdr:from>
    <xdr:ext cx="403860" cy="259080"/>
    <xdr:sp macro="" textlink="">
      <xdr:nvSpPr>
        <xdr:cNvPr id="95" name="n_3aveValue有形固定資産減価償却率"/>
        <xdr:cNvSpPr txBox="1"/>
      </xdr:nvSpPr>
      <xdr:spPr>
        <a:xfrm>
          <a:off x="2067560" y="5168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132715</xdr:rowOff>
    </xdr:from>
    <xdr:ext cx="403860" cy="257810"/>
    <xdr:sp macro="" textlink="">
      <xdr:nvSpPr>
        <xdr:cNvPr id="96" name="n_4aveValue有形固定資産減価償却率"/>
        <xdr:cNvSpPr txBox="1"/>
      </xdr:nvSpPr>
      <xdr:spPr>
        <a:xfrm>
          <a:off x="1397000" y="5161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24</xdr:row>
      <xdr:rowOff>104140</xdr:rowOff>
    </xdr:from>
    <xdr:ext cx="403860" cy="259080"/>
    <xdr:sp macro="" textlink="">
      <xdr:nvSpPr>
        <xdr:cNvPr id="97" name="n_1mainValue有形固定資産減価償却率"/>
        <xdr:cNvSpPr txBox="1"/>
      </xdr:nvSpPr>
      <xdr:spPr>
        <a:xfrm>
          <a:off x="3395980" y="412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102870</xdr:rowOff>
    </xdr:from>
    <xdr:ext cx="403860" cy="259080"/>
    <xdr:sp macro="" textlink="">
      <xdr:nvSpPr>
        <xdr:cNvPr id="98" name="n_2mainValue有形固定資産減価償却率"/>
        <xdr:cNvSpPr txBox="1"/>
      </xdr:nvSpPr>
      <xdr:spPr>
        <a:xfrm>
          <a:off x="2738120" y="5467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158115</xdr:rowOff>
    </xdr:from>
    <xdr:ext cx="403860" cy="257810"/>
    <xdr:sp macro="" textlink="">
      <xdr:nvSpPr>
        <xdr:cNvPr id="99" name="n_3mainValue有形固定資産減価償却率"/>
        <xdr:cNvSpPr txBox="1"/>
      </xdr:nvSpPr>
      <xdr:spPr>
        <a:xfrm>
          <a:off x="2067560" y="46843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147320</xdr:rowOff>
    </xdr:from>
    <xdr:ext cx="403860" cy="259080"/>
    <xdr:sp macro="" textlink="">
      <xdr:nvSpPr>
        <xdr:cNvPr id="100" name="n_4mainValue有形固定資産減価償却率"/>
        <xdr:cNvSpPr txBox="1"/>
      </xdr:nvSpPr>
      <xdr:spPr>
        <a:xfrm>
          <a:off x="1397000" y="4673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xdr:cNvSpPr/>
      </xdr:nvSpPr>
      <xdr:spPr>
        <a:xfrm>
          <a:off x="9971405" y="3502025"/>
          <a:ext cx="371602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0904220" y="376936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xdr:cNvSpPr/>
      </xdr:nvSpPr>
      <xdr:spPr>
        <a:xfrm>
          <a:off x="12166600" y="375285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365948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xdr:cNvSpPr/>
      </xdr:nvSpPr>
      <xdr:spPr>
        <a:xfrm>
          <a:off x="1365948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50006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xdr:cNvSpPr/>
      </xdr:nvSpPr>
      <xdr:spPr>
        <a:xfrm>
          <a:off x="150006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644586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xdr:cNvSpPr/>
      </xdr:nvSpPr>
      <xdr:spPr>
        <a:xfrm>
          <a:off x="1644586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971405" y="409003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93126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00746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令和元年東日本台風以降、当市では度重なる災害により多額の地方債を　発行しているため、平時よりも高い状況が続いているものの、過去の公営住宅建設事業債や上水道一般会計出資債等について償還が完了したことにより、令和５年度決算では類似団体よりも低くなっている。</a:t>
          </a:r>
        </a:p>
        <a:p>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993330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971405" y="620331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6" name="テキスト ボックス 115"/>
        <xdr:cNvSpPr txBox="1"/>
      </xdr:nvSpPr>
      <xdr:spPr>
        <a:xfrm>
          <a:off x="9486265" y="610997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xdr:cNvCxnSpPr/>
      </xdr:nvCxnSpPr>
      <xdr:spPr>
        <a:xfrm>
          <a:off x="9971405" y="585089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8" name="テキスト ボックス 117"/>
        <xdr:cNvSpPr txBox="1"/>
      </xdr:nvSpPr>
      <xdr:spPr>
        <a:xfrm>
          <a:off x="9486265" y="575754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xdr:cNvCxnSpPr/>
      </xdr:nvCxnSpPr>
      <xdr:spPr>
        <a:xfrm>
          <a:off x="9971405" y="54991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20" name="テキスト ボックス 119"/>
        <xdr:cNvSpPr txBox="1"/>
      </xdr:nvSpPr>
      <xdr:spPr>
        <a:xfrm>
          <a:off x="9542780" y="54051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971405" y="51466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2" name="テキスト ボックス 121"/>
        <xdr:cNvSpPr txBox="1"/>
      </xdr:nvSpPr>
      <xdr:spPr>
        <a:xfrm>
          <a:off x="9542780" y="505269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xdr:cNvCxnSpPr/>
      </xdr:nvCxnSpPr>
      <xdr:spPr>
        <a:xfrm>
          <a:off x="9971405" y="47942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4" name="テキスト ボックス 123"/>
        <xdr:cNvSpPr txBox="1"/>
      </xdr:nvSpPr>
      <xdr:spPr>
        <a:xfrm>
          <a:off x="9542780" y="470090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xdr:cNvCxnSpPr/>
      </xdr:nvCxnSpPr>
      <xdr:spPr>
        <a:xfrm>
          <a:off x="9971405" y="44424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xdr:cNvSpPr txBox="1"/>
      </xdr:nvSpPr>
      <xdr:spPr>
        <a:xfrm>
          <a:off x="9645650" y="435229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0900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09003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123825</xdr:rowOff>
    </xdr:to>
    <xdr:cxnSp macro="">
      <xdr:nvCxnSpPr>
        <xdr:cNvPr id="129" name="直線コネクタ 128"/>
        <xdr:cNvCxnSpPr/>
      </xdr:nvCxnSpPr>
      <xdr:spPr>
        <a:xfrm flipV="1">
          <a:off x="13027660" y="44424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127635</xdr:rowOff>
    </xdr:from>
    <xdr:ext cx="559435" cy="259080"/>
    <xdr:sp macro="" textlink="">
      <xdr:nvSpPr>
        <xdr:cNvPr id="130" name="債務償還比率最小値テキスト"/>
        <xdr:cNvSpPr txBox="1"/>
      </xdr:nvSpPr>
      <xdr:spPr>
        <a:xfrm>
          <a:off x="13080365" y="582739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123825</xdr:rowOff>
    </xdr:from>
    <xdr:to>
      <xdr:col>76</xdr:col>
      <xdr:colOff>111125</xdr:colOff>
      <xdr:row>34</xdr:row>
      <xdr:rowOff>123825</xdr:rowOff>
    </xdr:to>
    <xdr:cxnSp macro="">
      <xdr:nvCxnSpPr>
        <xdr:cNvPr id="131" name="直線コネクタ 130"/>
        <xdr:cNvCxnSpPr/>
      </xdr:nvCxnSpPr>
      <xdr:spPr>
        <a:xfrm>
          <a:off x="12963525" y="5823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2" name="債務償還比率最大値テキスト"/>
        <xdr:cNvSpPr txBox="1"/>
      </xdr:nvSpPr>
      <xdr:spPr>
        <a:xfrm>
          <a:off x="13080365" y="422148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xdr:cNvCxnSpPr/>
      </xdr:nvCxnSpPr>
      <xdr:spPr>
        <a:xfrm>
          <a:off x="12963525" y="4442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153035</xdr:rowOff>
    </xdr:from>
    <xdr:ext cx="468630" cy="259080"/>
    <xdr:sp macro="" textlink="">
      <xdr:nvSpPr>
        <xdr:cNvPr id="134" name="債務償還比率平均値テキスト"/>
        <xdr:cNvSpPr txBox="1"/>
      </xdr:nvSpPr>
      <xdr:spPr>
        <a:xfrm>
          <a:off x="13080365" y="501459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3175</xdr:rowOff>
    </xdr:from>
    <xdr:to>
      <xdr:col>76</xdr:col>
      <xdr:colOff>73025</xdr:colOff>
      <xdr:row>30</xdr:row>
      <xdr:rowOff>104775</xdr:rowOff>
    </xdr:to>
    <xdr:sp macro="" textlink="">
      <xdr:nvSpPr>
        <xdr:cNvPr id="135" name="フローチャート: 判断 134"/>
        <xdr:cNvSpPr/>
      </xdr:nvSpPr>
      <xdr:spPr>
        <a:xfrm>
          <a:off x="13001625" y="5032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12065</xdr:rowOff>
    </xdr:from>
    <xdr:to>
      <xdr:col>72</xdr:col>
      <xdr:colOff>123825</xdr:colOff>
      <xdr:row>30</xdr:row>
      <xdr:rowOff>113665</xdr:rowOff>
    </xdr:to>
    <xdr:sp macro="" textlink="">
      <xdr:nvSpPr>
        <xdr:cNvPr id="136" name="フローチャート: 判断 135"/>
        <xdr:cNvSpPr/>
      </xdr:nvSpPr>
      <xdr:spPr>
        <a:xfrm>
          <a:off x="12359005" y="50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146685</xdr:rowOff>
    </xdr:from>
    <xdr:to>
      <xdr:col>68</xdr:col>
      <xdr:colOff>123825</xdr:colOff>
      <xdr:row>30</xdr:row>
      <xdr:rowOff>76835</xdr:rowOff>
    </xdr:to>
    <xdr:sp macro="" textlink="">
      <xdr:nvSpPr>
        <xdr:cNvPr id="137" name="フローチャート: 判断 136"/>
        <xdr:cNvSpPr/>
      </xdr:nvSpPr>
      <xdr:spPr>
        <a:xfrm>
          <a:off x="11688445" y="5008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42545</xdr:rowOff>
    </xdr:from>
    <xdr:to>
      <xdr:col>64</xdr:col>
      <xdr:colOff>123825</xdr:colOff>
      <xdr:row>30</xdr:row>
      <xdr:rowOff>144145</xdr:rowOff>
    </xdr:to>
    <xdr:sp macro="" textlink="">
      <xdr:nvSpPr>
        <xdr:cNvPr id="138" name="フローチャート: 判断 137"/>
        <xdr:cNvSpPr/>
      </xdr:nvSpPr>
      <xdr:spPr>
        <a:xfrm>
          <a:off x="11017885" y="50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75565</xdr:rowOff>
    </xdr:from>
    <xdr:to>
      <xdr:col>60</xdr:col>
      <xdr:colOff>123825</xdr:colOff>
      <xdr:row>31</xdr:row>
      <xdr:rowOff>6350</xdr:rowOff>
    </xdr:to>
    <xdr:sp macro="" textlink="">
      <xdr:nvSpPr>
        <xdr:cNvPr id="139" name="フローチャート: 判断 138"/>
        <xdr:cNvSpPr/>
      </xdr:nvSpPr>
      <xdr:spPr>
        <a:xfrm>
          <a:off x="10347325" y="51047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0" name="テキスト ボックス 139"/>
        <xdr:cNvSpPr txBox="1"/>
      </xdr:nvSpPr>
      <xdr:spPr>
        <a:xfrm>
          <a:off x="12874625" y="624522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1" name="テキスト ボックス 140"/>
        <xdr:cNvSpPr txBox="1"/>
      </xdr:nvSpPr>
      <xdr:spPr>
        <a:xfrm>
          <a:off x="1225486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2" name="テキスト ボックス 141"/>
        <xdr:cNvSpPr txBox="1"/>
      </xdr:nvSpPr>
      <xdr:spPr>
        <a:xfrm>
          <a:off x="1158430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3" name="テキスト ボックス 142"/>
        <xdr:cNvSpPr txBox="1"/>
      </xdr:nvSpPr>
      <xdr:spPr>
        <a:xfrm>
          <a:off x="1091374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4" name="テキスト ボックス 143"/>
        <xdr:cNvSpPr txBox="1"/>
      </xdr:nvSpPr>
      <xdr:spPr>
        <a:xfrm>
          <a:off x="10243185" y="624522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112395</xdr:rowOff>
    </xdr:from>
    <xdr:to>
      <xdr:col>76</xdr:col>
      <xdr:colOff>73025</xdr:colOff>
      <xdr:row>30</xdr:row>
      <xdr:rowOff>42545</xdr:rowOff>
    </xdr:to>
    <xdr:sp macro="" textlink="">
      <xdr:nvSpPr>
        <xdr:cNvPr id="145" name="楕円 144"/>
        <xdr:cNvSpPr/>
      </xdr:nvSpPr>
      <xdr:spPr>
        <a:xfrm>
          <a:off x="13001625" y="4973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135255</xdr:rowOff>
    </xdr:from>
    <xdr:ext cx="468630" cy="257810"/>
    <xdr:sp macro="" textlink="">
      <xdr:nvSpPr>
        <xdr:cNvPr id="146" name="債務償還比率該当値テキスト"/>
        <xdr:cNvSpPr txBox="1"/>
      </xdr:nvSpPr>
      <xdr:spPr>
        <a:xfrm>
          <a:off x="13080365" y="48291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43180</xdr:rowOff>
    </xdr:from>
    <xdr:to>
      <xdr:col>72</xdr:col>
      <xdr:colOff>123825</xdr:colOff>
      <xdr:row>30</xdr:row>
      <xdr:rowOff>144780</xdr:rowOff>
    </xdr:to>
    <xdr:sp macro="" textlink="">
      <xdr:nvSpPr>
        <xdr:cNvPr id="147" name="楕円 146"/>
        <xdr:cNvSpPr/>
      </xdr:nvSpPr>
      <xdr:spPr>
        <a:xfrm>
          <a:off x="12359005" y="50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163195</xdr:rowOff>
    </xdr:from>
    <xdr:to>
      <xdr:col>76</xdr:col>
      <xdr:colOff>22225</xdr:colOff>
      <xdr:row>30</xdr:row>
      <xdr:rowOff>93980</xdr:rowOff>
    </xdr:to>
    <xdr:cxnSp macro="">
      <xdr:nvCxnSpPr>
        <xdr:cNvPr id="148" name="直線コネクタ 147"/>
        <xdr:cNvCxnSpPr/>
      </xdr:nvCxnSpPr>
      <xdr:spPr>
        <a:xfrm flipV="1">
          <a:off x="12409805" y="5024755"/>
          <a:ext cx="61976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23495</xdr:rowOff>
    </xdr:from>
    <xdr:to>
      <xdr:col>68</xdr:col>
      <xdr:colOff>123825</xdr:colOff>
      <xdr:row>30</xdr:row>
      <xdr:rowOff>125095</xdr:rowOff>
    </xdr:to>
    <xdr:sp macro="" textlink="">
      <xdr:nvSpPr>
        <xdr:cNvPr id="149" name="楕円 148"/>
        <xdr:cNvSpPr/>
      </xdr:nvSpPr>
      <xdr:spPr>
        <a:xfrm>
          <a:off x="11688445" y="50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74930</xdr:rowOff>
    </xdr:from>
    <xdr:to>
      <xdr:col>72</xdr:col>
      <xdr:colOff>73025</xdr:colOff>
      <xdr:row>30</xdr:row>
      <xdr:rowOff>93980</xdr:rowOff>
    </xdr:to>
    <xdr:cxnSp macro="">
      <xdr:nvCxnSpPr>
        <xdr:cNvPr id="150" name="直線コネクタ 149"/>
        <xdr:cNvCxnSpPr/>
      </xdr:nvCxnSpPr>
      <xdr:spPr>
        <a:xfrm>
          <a:off x="11739245" y="5104130"/>
          <a:ext cx="6705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109220</xdr:rowOff>
    </xdr:from>
    <xdr:to>
      <xdr:col>64</xdr:col>
      <xdr:colOff>123825</xdr:colOff>
      <xdr:row>32</xdr:row>
      <xdr:rowOff>38735</xdr:rowOff>
    </xdr:to>
    <xdr:sp macro="" textlink="">
      <xdr:nvSpPr>
        <xdr:cNvPr id="151" name="楕円 150"/>
        <xdr:cNvSpPr/>
      </xdr:nvSpPr>
      <xdr:spPr>
        <a:xfrm>
          <a:off x="11017885" y="53060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74930</xdr:rowOff>
    </xdr:from>
    <xdr:to>
      <xdr:col>68</xdr:col>
      <xdr:colOff>73025</xdr:colOff>
      <xdr:row>31</xdr:row>
      <xdr:rowOff>159385</xdr:rowOff>
    </xdr:to>
    <xdr:cxnSp macro="">
      <xdr:nvCxnSpPr>
        <xdr:cNvPr id="152" name="直線コネクタ 151"/>
        <xdr:cNvCxnSpPr/>
      </xdr:nvCxnSpPr>
      <xdr:spPr>
        <a:xfrm flipV="1">
          <a:off x="11068685" y="5104130"/>
          <a:ext cx="67056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170815</xdr:rowOff>
    </xdr:from>
    <xdr:to>
      <xdr:col>60</xdr:col>
      <xdr:colOff>123825</xdr:colOff>
      <xdr:row>31</xdr:row>
      <xdr:rowOff>100965</xdr:rowOff>
    </xdr:to>
    <xdr:sp macro="" textlink="">
      <xdr:nvSpPr>
        <xdr:cNvPr id="153" name="楕円 152"/>
        <xdr:cNvSpPr/>
      </xdr:nvSpPr>
      <xdr:spPr>
        <a:xfrm>
          <a:off x="10347325" y="52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50165</xdr:rowOff>
    </xdr:from>
    <xdr:to>
      <xdr:col>64</xdr:col>
      <xdr:colOff>73025</xdr:colOff>
      <xdr:row>31</xdr:row>
      <xdr:rowOff>159385</xdr:rowOff>
    </xdr:to>
    <xdr:cxnSp macro="">
      <xdr:nvCxnSpPr>
        <xdr:cNvPr id="154" name="直線コネクタ 153"/>
        <xdr:cNvCxnSpPr/>
      </xdr:nvCxnSpPr>
      <xdr:spPr>
        <a:xfrm>
          <a:off x="10398125" y="5247005"/>
          <a:ext cx="67056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130175</xdr:rowOff>
    </xdr:from>
    <xdr:ext cx="468630" cy="259080"/>
    <xdr:sp macro="" textlink="">
      <xdr:nvSpPr>
        <xdr:cNvPr id="155" name="n_1aveValue債務償還比率"/>
        <xdr:cNvSpPr txBox="1"/>
      </xdr:nvSpPr>
      <xdr:spPr>
        <a:xfrm>
          <a:off x="12185015" y="4824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93345</xdr:rowOff>
    </xdr:from>
    <xdr:ext cx="468630" cy="259080"/>
    <xdr:sp macro="" textlink="">
      <xdr:nvSpPr>
        <xdr:cNvPr id="156" name="n_2aveValue債務償還比率"/>
        <xdr:cNvSpPr txBox="1"/>
      </xdr:nvSpPr>
      <xdr:spPr>
        <a:xfrm>
          <a:off x="11527155" y="4787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160655</xdr:rowOff>
    </xdr:from>
    <xdr:ext cx="468630" cy="259080"/>
    <xdr:sp macro="" textlink="">
      <xdr:nvSpPr>
        <xdr:cNvPr id="157" name="n_3aveValue債務償還比率"/>
        <xdr:cNvSpPr txBox="1"/>
      </xdr:nvSpPr>
      <xdr:spPr>
        <a:xfrm>
          <a:off x="10856595" y="4854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22225</xdr:rowOff>
    </xdr:from>
    <xdr:ext cx="468630" cy="258445"/>
    <xdr:sp macro="" textlink="">
      <xdr:nvSpPr>
        <xdr:cNvPr id="158" name="n_4aveValue債務償還比率"/>
        <xdr:cNvSpPr txBox="1"/>
      </xdr:nvSpPr>
      <xdr:spPr>
        <a:xfrm>
          <a:off x="10186035" y="48837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135890</xdr:rowOff>
    </xdr:from>
    <xdr:ext cx="468630" cy="259080"/>
    <xdr:sp macro="" textlink="">
      <xdr:nvSpPr>
        <xdr:cNvPr id="159" name="n_1mainValue債務償還比率"/>
        <xdr:cNvSpPr txBox="1"/>
      </xdr:nvSpPr>
      <xdr:spPr>
        <a:xfrm>
          <a:off x="12185015" y="5165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116205</xdr:rowOff>
    </xdr:from>
    <xdr:ext cx="468630" cy="259080"/>
    <xdr:sp macro="" textlink="">
      <xdr:nvSpPr>
        <xdr:cNvPr id="160" name="n_2mainValue債務償還比率"/>
        <xdr:cNvSpPr txBox="1"/>
      </xdr:nvSpPr>
      <xdr:spPr>
        <a:xfrm>
          <a:off x="11527155" y="5145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29845</xdr:rowOff>
    </xdr:from>
    <xdr:ext cx="468630" cy="257810"/>
    <xdr:sp macro="" textlink="">
      <xdr:nvSpPr>
        <xdr:cNvPr id="161" name="n_3mainValue債務償還比率"/>
        <xdr:cNvSpPr txBox="1"/>
      </xdr:nvSpPr>
      <xdr:spPr>
        <a:xfrm>
          <a:off x="10856595" y="5394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92075</xdr:rowOff>
    </xdr:from>
    <xdr:ext cx="468630" cy="259080"/>
    <xdr:sp macro="" textlink="">
      <xdr:nvSpPr>
        <xdr:cNvPr id="162" name="n_4mainValue債務償還比率"/>
        <xdr:cNvSpPr txBox="1"/>
      </xdr:nvSpPr>
      <xdr:spPr>
        <a:xfrm>
          <a:off x="10186035" y="5288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127125" y="1070483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5" name="テキスト ボックス 164"/>
        <xdr:cNvSpPr txBox="1"/>
      </xdr:nvSpPr>
      <xdr:spPr>
        <a:xfrm>
          <a:off x="817245" y="727202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6" name="テキスト ボックス 165"/>
        <xdr:cNvSpPr txBox="1"/>
      </xdr:nvSpPr>
      <xdr:spPr>
        <a:xfrm>
          <a:off x="6156325" y="988187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7" name="テキスト ボックス 166"/>
        <xdr:cNvSpPr txBox="1"/>
      </xdr:nvSpPr>
      <xdr:spPr>
        <a:xfrm>
          <a:off x="817245" y="1092581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8" name="テキスト ボックス 167"/>
        <xdr:cNvSpPr txBox="1"/>
      </xdr:nvSpPr>
      <xdr:spPr>
        <a:xfrm>
          <a:off x="6156325" y="1362011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32,842
32,558
197.79
24,590,055
23,469,710
1,015,785
10,207,170
16,203,442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29920" y="366649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65532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7178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7178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35915" y="65671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3591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3591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35915" y="54508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377190" y="50774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154940</xdr:rowOff>
    </xdr:to>
    <xdr:cxnSp macro="">
      <xdr:nvCxnSpPr>
        <xdr:cNvPr id="57" name="直線コネクタ 56"/>
        <xdr:cNvCxnSpPr/>
      </xdr:nvCxnSpPr>
      <xdr:spPr>
        <a:xfrm flipV="1">
          <a:off x="4086225" y="567309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158115</xdr:rowOff>
    </xdr:from>
    <xdr:ext cx="405130" cy="257810"/>
    <xdr:sp macro="" textlink="">
      <xdr:nvSpPr>
        <xdr:cNvPr id="58" name="【道路】&#10;有形固定資産減価償却率最小値テキスト"/>
        <xdr:cNvSpPr txBox="1"/>
      </xdr:nvSpPr>
      <xdr:spPr>
        <a:xfrm>
          <a:off x="4124960" y="70313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154940</xdr:rowOff>
    </xdr:from>
    <xdr:to>
      <xdr:col>24</xdr:col>
      <xdr:colOff>152400</xdr:colOff>
      <xdr:row>41</xdr:row>
      <xdr:rowOff>154940</xdr:rowOff>
    </xdr:to>
    <xdr:cxnSp macro="">
      <xdr:nvCxnSpPr>
        <xdr:cNvPr id="59" name="直線コネクタ 58"/>
        <xdr:cNvCxnSpPr/>
      </xdr:nvCxnSpPr>
      <xdr:spPr>
        <a:xfrm>
          <a:off x="4020820" y="7028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87630</xdr:rowOff>
    </xdr:from>
    <xdr:ext cx="405130" cy="257810"/>
    <xdr:sp macro="" textlink="">
      <xdr:nvSpPr>
        <xdr:cNvPr id="60" name="【道路】&#10;有形固定資産減価償却率最大値テキスト"/>
        <xdr:cNvSpPr txBox="1"/>
      </xdr:nvSpPr>
      <xdr:spPr>
        <a:xfrm>
          <a:off x="4124960" y="54521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020820" y="56730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44450</xdr:rowOff>
    </xdr:from>
    <xdr:ext cx="405130" cy="259080"/>
    <xdr:sp macro="" textlink="">
      <xdr:nvSpPr>
        <xdr:cNvPr id="62" name="【道路】&#10;有形固定資産減価償却率平均値テキスト"/>
        <xdr:cNvSpPr txBox="1"/>
      </xdr:nvSpPr>
      <xdr:spPr>
        <a:xfrm>
          <a:off x="4124960" y="6247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103505</xdr:rowOff>
    </xdr:from>
    <xdr:to>
      <xdr:col>24</xdr:col>
      <xdr:colOff>114300</xdr:colOff>
      <xdr:row>40</xdr:row>
      <xdr:rowOff>33655</xdr:rowOff>
    </xdr:to>
    <xdr:sp macro="" textlink="">
      <xdr:nvSpPr>
        <xdr:cNvPr id="73" name="楕円 72"/>
        <xdr:cNvSpPr/>
      </xdr:nvSpPr>
      <xdr:spPr>
        <a:xfrm>
          <a:off x="403606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81915</xdr:rowOff>
    </xdr:from>
    <xdr:ext cx="405130" cy="259080"/>
    <xdr:sp macro="" textlink="">
      <xdr:nvSpPr>
        <xdr:cNvPr id="74" name="【道路】&#10;有形固定資産減価償却率該当値テキスト"/>
        <xdr:cNvSpPr txBox="1"/>
      </xdr:nvSpPr>
      <xdr:spPr>
        <a:xfrm>
          <a:off x="4124960" y="661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107315</xdr:rowOff>
    </xdr:from>
    <xdr:to>
      <xdr:col>20</xdr:col>
      <xdr:colOff>38100</xdr:colOff>
      <xdr:row>40</xdr:row>
      <xdr:rowOff>37465</xdr:rowOff>
    </xdr:to>
    <xdr:sp macro="" textlink="">
      <xdr:nvSpPr>
        <xdr:cNvPr id="75" name="楕円 74"/>
        <xdr:cNvSpPr/>
      </xdr:nvSpPr>
      <xdr:spPr>
        <a:xfrm>
          <a:off x="3312160" y="6645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154940</xdr:rowOff>
    </xdr:from>
    <xdr:to>
      <xdr:col>24</xdr:col>
      <xdr:colOff>63500</xdr:colOff>
      <xdr:row>39</xdr:row>
      <xdr:rowOff>158115</xdr:rowOff>
    </xdr:to>
    <xdr:cxnSp macro="">
      <xdr:nvCxnSpPr>
        <xdr:cNvPr id="76" name="直線コネクタ 75"/>
        <xdr:cNvCxnSpPr/>
      </xdr:nvCxnSpPr>
      <xdr:spPr>
        <a:xfrm flipV="1">
          <a:off x="3355340" y="6692900"/>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77" name="楕円 76"/>
        <xdr:cNvSpPr/>
      </xdr:nvSpPr>
      <xdr:spPr>
        <a:xfrm>
          <a:off x="17399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139700</xdr:rowOff>
    </xdr:from>
    <xdr:to>
      <xdr:col>6</xdr:col>
      <xdr:colOff>38100</xdr:colOff>
      <xdr:row>40</xdr:row>
      <xdr:rowOff>69850</xdr:rowOff>
    </xdr:to>
    <xdr:sp macro="" textlink="">
      <xdr:nvSpPr>
        <xdr:cNvPr id="78" name="楕円 77"/>
        <xdr:cNvSpPr/>
      </xdr:nvSpPr>
      <xdr:spPr>
        <a:xfrm>
          <a:off x="965200" y="667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19050</xdr:rowOff>
    </xdr:from>
    <xdr:to>
      <xdr:col>10</xdr:col>
      <xdr:colOff>114300</xdr:colOff>
      <xdr:row>40</xdr:row>
      <xdr:rowOff>64770</xdr:rowOff>
    </xdr:to>
    <xdr:cxnSp macro="">
      <xdr:nvCxnSpPr>
        <xdr:cNvPr id="79" name="直線コネクタ 78"/>
        <xdr:cNvCxnSpPr/>
      </xdr:nvCxnSpPr>
      <xdr:spPr>
        <a:xfrm>
          <a:off x="1008380" y="6724650"/>
          <a:ext cx="7823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135890</xdr:rowOff>
    </xdr:from>
    <xdr:ext cx="405130" cy="259080"/>
    <xdr:sp macro="" textlink="">
      <xdr:nvSpPr>
        <xdr:cNvPr id="80" name="n_1aveValue【道路】&#10;有形固定資産減価償却率"/>
        <xdr:cNvSpPr txBox="1"/>
      </xdr:nvSpPr>
      <xdr:spPr>
        <a:xfrm>
          <a:off x="3170555" y="6170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124460</xdr:rowOff>
    </xdr:from>
    <xdr:ext cx="403860" cy="259080"/>
    <xdr:sp macro="" textlink="">
      <xdr:nvSpPr>
        <xdr:cNvPr id="81" name="n_2aveValue【道路】&#10;有形固定資産減価償却率"/>
        <xdr:cNvSpPr txBox="1"/>
      </xdr:nvSpPr>
      <xdr:spPr>
        <a:xfrm>
          <a:off x="2385695" y="6159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4445</xdr:rowOff>
    </xdr:from>
    <xdr:ext cx="403860" cy="259080"/>
    <xdr:sp macro="" textlink="">
      <xdr:nvSpPr>
        <xdr:cNvPr id="82" name="n_3aveValue【道路】&#10;有形固定資産減価償却率"/>
        <xdr:cNvSpPr txBox="1"/>
      </xdr:nvSpPr>
      <xdr:spPr>
        <a:xfrm>
          <a:off x="1610995" y="6039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160655</xdr:rowOff>
    </xdr:from>
    <xdr:ext cx="403860" cy="259080"/>
    <xdr:sp macro="" textlink="">
      <xdr:nvSpPr>
        <xdr:cNvPr id="83" name="n_4aveValue【道路】&#10;有形固定資産減価償却率"/>
        <xdr:cNvSpPr txBox="1"/>
      </xdr:nvSpPr>
      <xdr:spPr>
        <a:xfrm>
          <a:off x="836295" y="60280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29210</xdr:rowOff>
    </xdr:from>
    <xdr:ext cx="405130" cy="257810"/>
    <xdr:sp macro="" textlink="">
      <xdr:nvSpPr>
        <xdr:cNvPr id="84" name="n_1mainValue【道路】&#10;有形固定資産減価償却率"/>
        <xdr:cNvSpPr txBox="1"/>
      </xdr:nvSpPr>
      <xdr:spPr>
        <a:xfrm>
          <a:off x="3170555" y="67348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106680</xdr:rowOff>
    </xdr:from>
    <xdr:ext cx="403860" cy="259080"/>
    <xdr:sp macro="" textlink="">
      <xdr:nvSpPr>
        <xdr:cNvPr id="85" name="n_3mainValue【道路】&#10;有形固定資産減価償却率"/>
        <xdr:cNvSpPr txBox="1"/>
      </xdr:nvSpPr>
      <xdr:spPr>
        <a:xfrm>
          <a:off x="1610995" y="6812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60960</xdr:rowOff>
    </xdr:from>
    <xdr:ext cx="403860" cy="259080"/>
    <xdr:sp macro="" textlink="">
      <xdr:nvSpPr>
        <xdr:cNvPr id="86" name="n_4mainValue【道路】&#10;有形固定資産減価償却率"/>
        <xdr:cNvSpPr txBox="1"/>
      </xdr:nvSpPr>
      <xdr:spPr>
        <a:xfrm>
          <a:off x="836295" y="6766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5" name="テキスト ボックス 94"/>
        <xdr:cNvSpPr txBox="1"/>
      </xdr:nvSpPr>
      <xdr:spPr>
        <a:xfrm>
          <a:off x="5788660" y="50292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98" name="テキスト ボックス 97"/>
        <xdr:cNvSpPr txBox="1"/>
      </xdr:nvSpPr>
      <xdr:spPr>
        <a:xfrm>
          <a:off x="540512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0" name="テキスト ボックス 99"/>
        <xdr:cNvSpPr txBox="1"/>
      </xdr:nvSpPr>
      <xdr:spPr>
        <a:xfrm>
          <a:off x="5363845" y="656717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2" name="テキスト ボックス 101"/>
        <xdr:cNvSpPr txBox="1"/>
      </xdr:nvSpPr>
      <xdr:spPr>
        <a:xfrm>
          <a:off x="5363845" y="619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4" name="テキスト ボックス 103"/>
        <xdr:cNvSpPr txBox="1"/>
      </xdr:nvSpPr>
      <xdr:spPr>
        <a:xfrm>
          <a:off x="5363845" y="5824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06" name="テキスト ボックス 105"/>
        <xdr:cNvSpPr txBox="1"/>
      </xdr:nvSpPr>
      <xdr:spPr>
        <a:xfrm>
          <a:off x="5363845" y="545084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08" name="テキスト ボックス 107"/>
        <xdr:cNvSpPr txBox="1"/>
      </xdr:nvSpPr>
      <xdr:spPr>
        <a:xfrm>
          <a:off x="5299710" y="5077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42</xdr:row>
      <xdr:rowOff>27940</xdr:rowOff>
    </xdr:to>
    <xdr:cxnSp macro="">
      <xdr:nvCxnSpPr>
        <xdr:cNvPr id="110" name="直線コネクタ 109"/>
        <xdr:cNvCxnSpPr/>
      </xdr:nvCxnSpPr>
      <xdr:spPr>
        <a:xfrm flipV="1">
          <a:off x="9219565" y="564261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31750</xdr:rowOff>
    </xdr:from>
    <xdr:ext cx="469900" cy="257810"/>
    <xdr:sp macro="" textlink="">
      <xdr:nvSpPr>
        <xdr:cNvPr id="111" name="【道路】&#10;一人当たり延長最小値テキスト"/>
        <xdr:cNvSpPr txBox="1"/>
      </xdr:nvSpPr>
      <xdr:spPr>
        <a:xfrm>
          <a:off x="9258300" y="7072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27940</xdr:rowOff>
    </xdr:from>
    <xdr:to>
      <xdr:col>55</xdr:col>
      <xdr:colOff>88900</xdr:colOff>
      <xdr:row>42</xdr:row>
      <xdr:rowOff>27940</xdr:rowOff>
    </xdr:to>
    <xdr:cxnSp macro="">
      <xdr:nvCxnSpPr>
        <xdr:cNvPr id="112" name="直線コネクタ 111"/>
        <xdr:cNvCxnSpPr/>
      </xdr:nvCxnSpPr>
      <xdr:spPr>
        <a:xfrm>
          <a:off x="9154160" y="70688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534670" cy="259080"/>
    <xdr:sp macro="" textlink="">
      <xdr:nvSpPr>
        <xdr:cNvPr id="113" name="【道路】&#10;一人当たり延長最大値テキスト"/>
        <xdr:cNvSpPr txBox="1"/>
      </xdr:nvSpPr>
      <xdr:spPr>
        <a:xfrm>
          <a:off x="9258300" y="542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4" name="直線コネクタ 113"/>
        <xdr:cNvCxnSpPr/>
      </xdr:nvCxnSpPr>
      <xdr:spPr>
        <a:xfrm>
          <a:off x="9154160" y="5642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118110</xdr:rowOff>
    </xdr:from>
    <xdr:ext cx="534670" cy="259080"/>
    <xdr:sp macro="" textlink="">
      <xdr:nvSpPr>
        <xdr:cNvPr id="115" name="【道路】&#10;一人当たり延長平均値テキスト"/>
        <xdr:cNvSpPr txBox="1"/>
      </xdr:nvSpPr>
      <xdr:spPr>
        <a:xfrm>
          <a:off x="9258300" y="6488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6" name="フローチャート: 判断 115"/>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149860</xdr:rowOff>
    </xdr:from>
    <xdr:to>
      <xdr:col>50</xdr:col>
      <xdr:colOff>165100</xdr:colOff>
      <xdr:row>39</xdr:row>
      <xdr:rowOff>80010</xdr:rowOff>
    </xdr:to>
    <xdr:sp macro="" textlink="">
      <xdr:nvSpPr>
        <xdr:cNvPr id="117" name="フローチャート: 判断 116"/>
        <xdr:cNvSpPr/>
      </xdr:nvSpPr>
      <xdr:spPr>
        <a:xfrm>
          <a:off x="8445500" y="652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163195</xdr:rowOff>
    </xdr:from>
    <xdr:to>
      <xdr:col>46</xdr:col>
      <xdr:colOff>38100</xdr:colOff>
      <xdr:row>39</xdr:row>
      <xdr:rowOff>93345</xdr:rowOff>
    </xdr:to>
    <xdr:sp macro="" textlink="">
      <xdr:nvSpPr>
        <xdr:cNvPr id="118" name="フローチャート: 判断 117"/>
        <xdr:cNvSpPr/>
      </xdr:nvSpPr>
      <xdr:spPr>
        <a:xfrm>
          <a:off x="7670800" y="65335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59055</xdr:rowOff>
    </xdr:from>
    <xdr:to>
      <xdr:col>41</xdr:col>
      <xdr:colOff>101600</xdr:colOff>
      <xdr:row>38</xdr:row>
      <xdr:rowOff>160655</xdr:rowOff>
    </xdr:to>
    <xdr:sp macro="" textlink="">
      <xdr:nvSpPr>
        <xdr:cNvPr id="119" name="フローチャート: 判断 118"/>
        <xdr:cNvSpPr/>
      </xdr:nvSpPr>
      <xdr:spPr>
        <a:xfrm>
          <a:off x="687324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87630</xdr:rowOff>
    </xdr:from>
    <xdr:to>
      <xdr:col>36</xdr:col>
      <xdr:colOff>165100</xdr:colOff>
      <xdr:row>39</xdr:row>
      <xdr:rowOff>17780</xdr:rowOff>
    </xdr:to>
    <xdr:sp macro="" textlink="">
      <xdr:nvSpPr>
        <xdr:cNvPr id="120" name="フローチャート: 判断 119"/>
        <xdr:cNvSpPr/>
      </xdr:nvSpPr>
      <xdr:spPr>
        <a:xfrm>
          <a:off x="6098540" y="6457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125730</xdr:rowOff>
    </xdr:from>
    <xdr:to>
      <xdr:col>55</xdr:col>
      <xdr:colOff>50800</xdr:colOff>
      <xdr:row>39</xdr:row>
      <xdr:rowOff>55880</xdr:rowOff>
    </xdr:to>
    <xdr:sp macro="" textlink="">
      <xdr:nvSpPr>
        <xdr:cNvPr id="126" name="楕円 125"/>
        <xdr:cNvSpPr/>
      </xdr:nvSpPr>
      <xdr:spPr>
        <a:xfrm>
          <a:off x="9192260" y="6496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148590</xdr:rowOff>
    </xdr:from>
    <xdr:ext cx="534670" cy="259080"/>
    <xdr:sp macro="" textlink="">
      <xdr:nvSpPr>
        <xdr:cNvPr id="127" name="【道路】&#10;一人当たり延長該当値テキスト"/>
        <xdr:cNvSpPr txBox="1"/>
      </xdr:nvSpPr>
      <xdr:spPr>
        <a:xfrm>
          <a:off x="9258300" y="6351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129540</xdr:rowOff>
    </xdr:from>
    <xdr:to>
      <xdr:col>50</xdr:col>
      <xdr:colOff>165100</xdr:colOff>
      <xdr:row>39</xdr:row>
      <xdr:rowOff>59690</xdr:rowOff>
    </xdr:to>
    <xdr:sp macro="" textlink="">
      <xdr:nvSpPr>
        <xdr:cNvPr id="128" name="楕円 127"/>
        <xdr:cNvSpPr/>
      </xdr:nvSpPr>
      <xdr:spPr>
        <a:xfrm>
          <a:off x="8445500" y="649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5080</xdr:rowOff>
    </xdr:from>
    <xdr:to>
      <xdr:col>55</xdr:col>
      <xdr:colOff>0</xdr:colOff>
      <xdr:row>39</xdr:row>
      <xdr:rowOff>8890</xdr:rowOff>
    </xdr:to>
    <xdr:cxnSp macro="">
      <xdr:nvCxnSpPr>
        <xdr:cNvPr id="129" name="直線コネクタ 128"/>
        <xdr:cNvCxnSpPr/>
      </xdr:nvCxnSpPr>
      <xdr:spPr>
        <a:xfrm flipV="1">
          <a:off x="8496300" y="654304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129540</xdr:rowOff>
    </xdr:from>
    <xdr:to>
      <xdr:col>41</xdr:col>
      <xdr:colOff>101600</xdr:colOff>
      <xdr:row>40</xdr:row>
      <xdr:rowOff>59690</xdr:rowOff>
    </xdr:to>
    <xdr:sp macro="" textlink="">
      <xdr:nvSpPr>
        <xdr:cNvPr id="130" name="楕円 129"/>
        <xdr:cNvSpPr/>
      </xdr:nvSpPr>
      <xdr:spPr>
        <a:xfrm>
          <a:off x="6873240" y="666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139065</xdr:rowOff>
    </xdr:from>
    <xdr:to>
      <xdr:col>36</xdr:col>
      <xdr:colOff>165100</xdr:colOff>
      <xdr:row>40</xdr:row>
      <xdr:rowOff>69215</xdr:rowOff>
    </xdr:to>
    <xdr:sp macro="" textlink="">
      <xdr:nvSpPr>
        <xdr:cNvPr id="131" name="楕円 130"/>
        <xdr:cNvSpPr/>
      </xdr:nvSpPr>
      <xdr:spPr>
        <a:xfrm>
          <a:off x="6098540" y="6677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xdr:rowOff>
    </xdr:from>
    <xdr:to>
      <xdr:col>41</xdr:col>
      <xdr:colOff>50800</xdr:colOff>
      <xdr:row>40</xdr:row>
      <xdr:rowOff>18415</xdr:rowOff>
    </xdr:to>
    <xdr:cxnSp macro="">
      <xdr:nvCxnSpPr>
        <xdr:cNvPr id="132" name="直線コネクタ 131"/>
        <xdr:cNvCxnSpPr/>
      </xdr:nvCxnSpPr>
      <xdr:spPr>
        <a:xfrm flipV="1">
          <a:off x="6149340" y="6714490"/>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71120</xdr:rowOff>
    </xdr:from>
    <xdr:ext cx="534670" cy="259080"/>
    <xdr:sp macro="" textlink="">
      <xdr:nvSpPr>
        <xdr:cNvPr id="133" name="n_1aveValue【道路】&#10;一人当たり延長"/>
        <xdr:cNvSpPr txBox="1"/>
      </xdr:nvSpPr>
      <xdr:spPr>
        <a:xfrm>
          <a:off x="8239125" y="660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109855</xdr:rowOff>
    </xdr:from>
    <xdr:ext cx="533400" cy="257810"/>
    <xdr:sp macro="" textlink="">
      <xdr:nvSpPr>
        <xdr:cNvPr id="134" name="n_2aveValue【道路】&#10;一人当たり延長"/>
        <xdr:cNvSpPr txBox="1"/>
      </xdr:nvSpPr>
      <xdr:spPr>
        <a:xfrm>
          <a:off x="7477125" y="6312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6350</xdr:rowOff>
    </xdr:from>
    <xdr:ext cx="533400" cy="257810"/>
    <xdr:sp macro="" textlink="">
      <xdr:nvSpPr>
        <xdr:cNvPr id="135" name="n_3aveValue【道路】&#10;一人当たり延長"/>
        <xdr:cNvSpPr txBox="1"/>
      </xdr:nvSpPr>
      <xdr:spPr>
        <a:xfrm>
          <a:off x="6702425" y="6209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34290</xdr:rowOff>
    </xdr:from>
    <xdr:ext cx="533400" cy="259080"/>
    <xdr:sp macro="" textlink="">
      <xdr:nvSpPr>
        <xdr:cNvPr id="136" name="n_4aveValue【道路】&#10;一人当たり延長"/>
        <xdr:cNvSpPr txBox="1"/>
      </xdr:nvSpPr>
      <xdr:spPr>
        <a:xfrm>
          <a:off x="5904865" y="6236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76200</xdr:rowOff>
    </xdr:from>
    <xdr:ext cx="534670" cy="257810"/>
    <xdr:sp macro="" textlink="">
      <xdr:nvSpPr>
        <xdr:cNvPr id="137" name="n_1mainValue【道路】&#10;一人当たり延長"/>
        <xdr:cNvSpPr txBox="1"/>
      </xdr:nvSpPr>
      <xdr:spPr>
        <a:xfrm>
          <a:off x="8239125" y="6278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28.538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50800</xdr:rowOff>
    </xdr:from>
    <xdr:ext cx="533400" cy="259080"/>
    <xdr:sp macro="" textlink="">
      <xdr:nvSpPr>
        <xdr:cNvPr id="138" name="n_3mainValue【道路】&#10;一人当たり延長"/>
        <xdr:cNvSpPr txBox="1"/>
      </xdr:nvSpPr>
      <xdr:spPr>
        <a:xfrm>
          <a:off x="6702425" y="6756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60325</xdr:rowOff>
    </xdr:from>
    <xdr:ext cx="533400" cy="259080"/>
    <xdr:sp macro="" textlink="">
      <xdr:nvSpPr>
        <xdr:cNvPr id="139" name="n_4mainValue【道路】&#10;一人当たり延長"/>
        <xdr:cNvSpPr txBox="1"/>
      </xdr:nvSpPr>
      <xdr:spPr>
        <a:xfrm>
          <a:off x="5904865" y="6765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48" name="テキスト ボックス 147"/>
        <xdr:cNvSpPr txBox="1"/>
      </xdr:nvSpPr>
      <xdr:spPr>
        <a:xfrm>
          <a:off x="65532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0" name="テキスト ボックス 149"/>
        <xdr:cNvSpPr txBox="1"/>
      </xdr:nvSpPr>
      <xdr:spPr>
        <a:xfrm>
          <a:off x="27178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1" name="直線コネクタ 150"/>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52" name="テキスト ボックス 151"/>
        <xdr:cNvSpPr txBox="1"/>
      </xdr:nvSpPr>
      <xdr:spPr>
        <a:xfrm>
          <a:off x="271780" y="10721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3" name="直線コネクタ 152"/>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4" name="テキスト ボックス 153"/>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5" name="直線コネクタ 154"/>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56" name="テキスト ボックス 155"/>
        <xdr:cNvSpPr txBox="1"/>
      </xdr:nvSpPr>
      <xdr:spPr>
        <a:xfrm>
          <a:off x="335915" y="1007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7" name="直線コネクタ 156"/>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8" name="テキスト ボックス 157"/>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9" name="直線コネクタ 158"/>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0" name="テキスト ボックス 159"/>
        <xdr:cNvSpPr txBox="1"/>
      </xdr:nvSpPr>
      <xdr:spPr>
        <a:xfrm>
          <a:off x="335915" y="944181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1" name="直線コネクタ 160"/>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62" name="テキスト ボックス 161"/>
        <xdr:cNvSpPr txBox="1"/>
      </xdr:nvSpPr>
      <xdr:spPr>
        <a:xfrm>
          <a:off x="377190" y="91224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29210</xdr:rowOff>
    </xdr:to>
    <xdr:cxnSp macro="">
      <xdr:nvCxnSpPr>
        <xdr:cNvPr id="165" name="直線コネクタ 164"/>
        <xdr:cNvCxnSpPr/>
      </xdr:nvCxnSpPr>
      <xdr:spPr>
        <a:xfrm flipV="1">
          <a:off x="4086225" y="934275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33020</xdr:rowOff>
    </xdr:from>
    <xdr:ext cx="405130" cy="259080"/>
    <xdr:sp macro="" textlink="">
      <xdr:nvSpPr>
        <xdr:cNvPr id="166" name="【橋りょう・トンネル】&#10;有形固定資産減価償却率最小値テキスト"/>
        <xdr:cNvSpPr txBox="1"/>
      </xdr:nvSpPr>
      <xdr:spPr>
        <a:xfrm>
          <a:off x="4124960" y="10761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67" name="直線コネクタ 166"/>
        <xdr:cNvCxnSpPr/>
      </xdr:nvCxnSpPr>
      <xdr:spPr>
        <a:xfrm>
          <a:off x="4020820" y="10758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68" name="【橋りょう・トンネル】&#10;有形固定資産減価償却率最大値テキスト"/>
        <xdr:cNvSpPr txBox="1"/>
      </xdr:nvSpPr>
      <xdr:spPr>
        <a:xfrm>
          <a:off x="4124960" y="91217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69" name="直線コネクタ 168"/>
        <xdr:cNvCxnSpPr/>
      </xdr:nvCxnSpPr>
      <xdr:spPr>
        <a:xfrm>
          <a:off x="4020820" y="9342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162560</xdr:rowOff>
    </xdr:from>
    <xdr:ext cx="405130" cy="259080"/>
    <xdr:sp macro="" textlink="">
      <xdr:nvSpPr>
        <xdr:cNvPr id="170" name="【橋りょう・トンネル】&#10;有形固定資産減価償却率平均値テキスト"/>
        <xdr:cNvSpPr txBox="1"/>
      </xdr:nvSpPr>
      <xdr:spPr>
        <a:xfrm>
          <a:off x="4124960" y="1022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12700</xdr:rowOff>
    </xdr:from>
    <xdr:to>
      <xdr:col>24</xdr:col>
      <xdr:colOff>114300</xdr:colOff>
      <xdr:row>61</xdr:row>
      <xdr:rowOff>114300</xdr:rowOff>
    </xdr:to>
    <xdr:sp macro="" textlink="">
      <xdr:nvSpPr>
        <xdr:cNvPr id="171" name="フローチャート: 判断 170"/>
        <xdr:cNvSpPr/>
      </xdr:nvSpPr>
      <xdr:spPr>
        <a:xfrm>
          <a:off x="4036060" y="1023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72" name="フローチャート: 判断 171"/>
        <xdr:cNvSpPr/>
      </xdr:nvSpPr>
      <xdr:spPr>
        <a:xfrm>
          <a:off x="3312160" y="10226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148590</xdr:rowOff>
    </xdr:from>
    <xdr:to>
      <xdr:col>15</xdr:col>
      <xdr:colOff>101600</xdr:colOff>
      <xdr:row>61</xdr:row>
      <xdr:rowOff>78740</xdr:rowOff>
    </xdr:to>
    <xdr:sp macro="" textlink="">
      <xdr:nvSpPr>
        <xdr:cNvPr id="173" name="フローチャート: 判断 172"/>
        <xdr:cNvSpPr/>
      </xdr:nvSpPr>
      <xdr:spPr>
        <a:xfrm>
          <a:off x="2514600" y="10206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4" name="フローチャート: 判断 173"/>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146685</xdr:rowOff>
    </xdr:from>
    <xdr:to>
      <xdr:col>6</xdr:col>
      <xdr:colOff>38100</xdr:colOff>
      <xdr:row>61</xdr:row>
      <xdr:rowOff>76835</xdr:rowOff>
    </xdr:to>
    <xdr:sp macro="" textlink="">
      <xdr:nvSpPr>
        <xdr:cNvPr id="175" name="フローチャート: 判断 174"/>
        <xdr:cNvSpPr/>
      </xdr:nvSpPr>
      <xdr:spPr>
        <a:xfrm>
          <a:off x="965200" y="10205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76" name="テキスト ボックス 175"/>
        <xdr:cNvSpPr txBox="1"/>
      </xdr:nvSpPr>
      <xdr:spPr>
        <a:xfrm>
          <a:off x="39192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77" name="テキスト ボックス 176"/>
        <xdr:cNvSpPr txBox="1"/>
      </xdr:nvSpPr>
      <xdr:spPr>
        <a:xfrm>
          <a:off x="3187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78" name="テキスト ボックス 177"/>
        <xdr:cNvSpPr txBox="1"/>
      </xdr:nvSpPr>
      <xdr:spPr>
        <a:xfrm>
          <a:off x="2397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79" name="テキスト ボックス 178"/>
        <xdr:cNvSpPr txBox="1"/>
      </xdr:nvSpPr>
      <xdr:spPr>
        <a:xfrm>
          <a:off x="16230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0" name="テキスト ボックス 179"/>
        <xdr:cNvSpPr txBox="1"/>
      </xdr:nvSpPr>
      <xdr:spPr>
        <a:xfrm>
          <a:off x="8407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1" name="楕円 180"/>
        <xdr:cNvSpPr/>
      </xdr:nvSpPr>
      <xdr:spPr>
        <a:xfrm>
          <a:off x="403606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164465</xdr:rowOff>
    </xdr:from>
    <xdr:ext cx="405130" cy="259080"/>
    <xdr:sp macro="" textlink="">
      <xdr:nvSpPr>
        <xdr:cNvPr id="182" name="【橋りょう・トンネル】&#10;有形固定資産減価償却率該当値テキスト"/>
        <xdr:cNvSpPr txBox="1"/>
      </xdr:nvSpPr>
      <xdr:spPr>
        <a:xfrm>
          <a:off x="4124960" y="1005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146685</xdr:rowOff>
    </xdr:from>
    <xdr:to>
      <xdr:col>20</xdr:col>
      <xdr:colOff>38100</xdr:colOff>
      <xdr:row>61</xdr:row>
      <xdr:rowOff>76835</xdr:rowOff>
    </xdr:to>
    <xdr:sp macro="" textlink="">
      <xdr:nvSpPr>
        <xdr:cNvPr id="183" name="楕円 182"/>
        <xdr:cNvSpPr/>
      </xdr:nvSpPr>
      <xdr:spPr>
        <a:xfrm>
          <a:off x="3312160" y="10205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20955</xdr:rowOff>
    </xdr:from>
    <xdr:to>
      <xdr:col>24</xdr:col>
      <xdr:colOff>63500</xdr:colOff>
      <xdr:row>61</xdr:row>
      <xdr:rowOff>26035</xdr:rowOff>
    </xdr:to>
    <xdr:cxnSp macro="">
      <xdr:nvCxnSpPr>
        <xdr:cNvPr id="184" name="直線コネクタ 183"/>
        <xdr:cNvCxnSpPr/>
      </xdr:nvCxnSpPr>
      <xdr:spPr>
        <a:xfrm flipV="1">
          <a:off x="3355340" y="10246995"/>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149860</xdr:rowOff>
    </xdr:from>
    <xdr:to>
      <xdr:col>10</xdr:col>
      <xdr:colOff>165100</xdr:colOff>
      <xdr:row>61</xdr:row>
      <xdr:rowOff>80010</xdr:rowOff>
    </xdr:to>
    <xdr:sp macro="" textlink="">
      <xdr:nvSpPr>
        <xdr:cNvPr id="185" name="楕円 184"/>
        <xdr:cNvSpPr/>
      </xdr:nvSpPr>
      <xdr:spPr>
        <a:xfrm>
          <a:off x="1739900" y="10208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127000</xdr:rowOff>
    </xdr:from>
    <xdr:to>
      <xdr:col>6</xdr:col>
      <xdr:colOff>38100</xdr:colOff>
      <xdr:row>61</xdr:row>
      <xdr:rowOff>57150</xdr:rowOff>
    </xdr:to>
    <xdr:sp macro="" textlink="">
      <xdr:nvSpPr>
        <xdr:cNvPr id="186" name="楕円 185"/>
        <xdr:cNvSpPr/>
      </xdr:nvSpPr>
      <xdr:spPr>
        <a:xfrm>
          <a:off x="965200" y="10185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6350</xdr:rowOff>
    </xdr:from>
    <xdr:to>
      <xdr:col>10</xdr:col>
      <xdr:colOff>114300</xdr:colOff>
      <xdr:row>61</xdr:row>
      <xdr:rowOff>29210</xdr:rowOff>
    </xdr:to>
    <xdr:cxnSp macro="">
      <xdr:nvCxnSpPr>
        <xdr:cNvPr id="187" name="直線コネクタ 186"/>
        <xdr:cNvCxnSpPr/>
      </xdr:nvCxnSpPr>
      <xdr:spPr>
        <a:xfrm>
          <a:off x="1008380" y="1023239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89535</xdr:rowOff>
    </xdr:from>
    <xdr:ext cx="405130" cy="257810"/>
    <xdr:sp macro="" textlink="">
      <xdr:nvSpPr>
        <xdr:cNvPr id="188" name="n_1aveValue【橋りょう・トンネル】&#10;有形固定資産減価償却率"/>
        <xdr:cNvSpPr txBox="1"/>
      </xdr:nvSpPr>
      <xdr:spPr>
        <a:xfrm>
          <a:off x="3170555" y="10315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95250</xdr:rowOff>
    </xdr:from>
    <xdr:ext cx="403860" cy="259080"/>
    <xdr:sp macro="" textlink="">
      <xdr:nvSpPr>
        <xdr:cNvPr id="189" name="n_2aveValue【橋りょう・トンネル】&#10;有形固定資産減価償却率"/>
        <xdr:cNvSpPr txBox="1"/>
      </xdr:nvSpPr>
      <xdr:spPr>
        <a:xfrm>
          <a:off x="2385695" y="9986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87630</xdr:rowOff>
    </xdr:from>
    <xdr:ext cx="403860" cy="257810"/>
    <xdr:sp macro="" textlink="">
      <xdr:nvSpPr>
        <xdr:cNvPr id="190" name="n_3aveValue【橋りょう・トンネル】&#10;有形固定資産減価償却率"/>
        <xdr:cNvSpPr txBox="1"/>
      </xdr:nvSpPr>
      <xdr:spPr>
        <a:xfrm>
          <a:off x="1610995" y="10313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67945</xdr:rowOff>
    </xdr:from>
    <xdr:ext cx="403860" cy="258445"/>
    <xdr:sp macro="" textlink="">
      <xdr:nvSpPr>
        <xdr:cNvPr id="191" name="n_4aveValue【橋りょう・トンネル】&#10;有形固定資産減価償却率"/>
        <xdr:cNvSpPr txBox="1"/>
      </xdr:nvSpPr>
      <xdr:spPr>
        <a:xfrm>
          <a:off x="836295" y="102939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93345</xdr:rowOff>
    </xdr:from>
    <xdr:ext cx="405130" cy="259080"/>
    <xdr:sp macro="" textlink="">
      <xdr:nvSpPr>
        <xdr:cNvPr id="192" name="n_1mainValue【橋りょう・トンネル】&#10;有形固定資産減価償却率"/>
        <xdr:cNvSpPr txBox="1"/>
      </xdr:nvSpPr>
      <xdr:spPr>
        <a:xfrm>
          <a:off x="3170555" y="9984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96520</xdr:rowOff>
    </xdr:from>
    <xdr:ext cx="403860" cy="259080"/>
    <xdr:sp macro="" textlink="">
      <xdr:nvSpPr>
        <xdr:cNvPr id="193" name="n_3mainValue【橋りょう・トンネル】&#10;有形固定資産減価償却率"/>
        <xdr:cNvSpPr txBox="1"/>
      </xdr:nvSpPr>
      <xdr:spPr>
        <a:xfrm>
          <a:off x="1610995" y="9987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73660</xdr:rowOff>
    </xdr:from>
    <xdr:ext cx="403860" cy="259080"/>
    <xdr:sp macro="" textlink="">
      <xdr:nvSpPr>
        <xdr:cNvPr id="194" name="n_4mainValue【橋りょう・トンネル】&#10;有形固定資産減価償却率"/>
        <xdr:cNvSpPr txBox="1"/>
      </xdr:nvSpPr>
      <xdr:spPr>
        <a:xfrm>
          <a:off x="836295" y="9964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287,214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03" name="テキスト ボックス 202"/>
        <xdr:cNvSpPr txBox="1"/>
      </xdr:nvSpPr>
      <xdr:spPr>
        <a:xfrm>
          <a:off x="578866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06" name="テキスト ボックス 205"/>
        <xdr:cNvSpPr txBox="1"/>
      </xdr:nvSpPr>
      <xdr:spPr>
        <a:xfrm>
          <a:off x="5600700" y="106667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08" name="テキスト ボックス 207"/>
        <xdr:cNvSpPr txBox="1"/>
      </xdr:nvSpPr>
      <xdr:spPr>
        <a:xfrm>
          <a:off x="5299710" y="102933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4530" cy="257810"/>
    <xdr:sp macro="" textlink="">
      <xdr:nvSpPr>
        <xdr:cNvPr id="210" name="テキスト ボックス 209"/>
        <xdr:cNvSpPr txBox="1"/>
      </xdr:nvSpPr>
      <xdr:spPr>
        <a:xfrm>
          <a:off x="5209540" y="991997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4530" cy="259080"/>
    <xdr:sp macro="" textlink="">
      <xdr:nvSpPr>
        <xdr:cNvPr id="212" name="テキスト ボックス 211"/>
        <xdr:cNvSpPr txBox="1"/>
      </xdr:nvSpPr>
      <xdr:spPr>
        <a:xfrm>
          <a:off x="5209540" y="955040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14" name="テキスト ボックス 213"/>
        <xdr:cNvSpPr txBox="1"/>
      </xdr:nvSpPr>
      <xdr:spPr>
        <a:xfrm>
          <a:off x="5209540" y="917702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16" name="テキスト ボックス 215"/>
        <xdr:cNvSpPr txBox="1"/>
      </xdr:nvSpPr>
      <xdr:spPr>
        <a:xfrm>
          <a:off x="5209540" y="880364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68580</xdr:rowOff>
    </xdr:to>
    <xdr:cxnSp macro="">
      <xdr:nvCxnSpPr>
        <xdr:cNvPr id="218" name="直線コネクタ 217"/>
        <xdr:cNvCxnSpPr/>
      </xdr:nvCxnSpPr>
      <xdr:spPr>
        <a:xfrm flipV="1">
          <a:off x="9219565" y="9500235"/>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72390</xdr:rowOff>
    </xdr:from>
    <xdr:ext cx="534670" cy="259080"/>
    <xdr:sp macro="" textlink="">
      <xdr:nvSpPr>
        <xdr:cNvPr id="219" name="【橋りょう・トンネル】&#10;一人当たり有形固定資産（償却資産）額最小値テキスト"/>
        <xdr:cNvSpPr txBox="1"/>
      </xdr:nvSpPr>
      <xdr:spPr>
        <a:xfrm>
          <a:off x="9258300" y="10801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20" name="直線コネクタ 219"/>
        <xdr:cNvCxnSpPr/>
      </xdr:nvCxnSpPr>
      <xdr:spPr>
        <a:xfrm>
          <a:off x="9154160" y="107975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690245" cy="259080"/>
    <xdr:sp macro="" textlink="">
      <xdr:nvSpPr>
        <xdr:cNvPr id="221" name="【橋りょう・トンネル】&#10;一人当たり有形固定資産（償却資産）額最大値テキスト"/>
        <xdr:cNvSpPr txBox="1"/>
      </xdr:nvSpPr>
      <xdr:spPr>
        <a:xfrm>
          <a:off x="9258300" y="9279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22" name="直線コネクタ 221"/>
        <xdr:cNvCxnSpPr/>
      </xdr:nvCxnSpPr>
      <xdr:spPr>
        <a:xfrm>
          <a:off x="9154160" y="95002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41275</xdr:rowOff>
    </xdr:from>
    <xdr:ext cx="598805" cy="257810"/>
    <xdr:sp macro="" textlink="">
      <xdr:nvSpPr>
        <xdr:cNvPr id="223" name="【橋りょう・トンネル】&#10;一人当たり有形固定資産（償却資産）額平均値テキスト"/>
        <xdr:cNvSpPr txBox="1"/>
      </xdr:nvSpPr>
      <xdr:spPr>
        <a:xfrm>
          <a:off x="9258300" y="104349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63500</xdr:rowOff>
    </xdr:from>
    <xdr:to>
      <xdr:col>55</xdr:col>
      <xdr:colOff>50800</xdr:colOff>
      <xdr:row>62</xdr:row>
      <xdr:rowOff>164465</xdr:rowOff>
    </xdr:to>
    <xdr:sp macro="" textlink="">
      <xdr:nvSpPr>
        <xdr:cNvPr id="224" name="フローチャート: 判断 223"/>
        <xdr:cNvSpPr/>
      </xdr:nvSpPr>
      <xdr:spPr>
        <a:xfrm>
          <a:off x="9192260" y="1045718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71120</xdr:rowOff>
    </xdr:from>
    <xdr:to>
      <xdr:col>50</xdr:col>
      <xdr:colOff>165100</xdr:colOff>
      <xdr:row>63</xdr:row>
      <xdr:rowOff>1270</xdr:rowOff>
    </xdr:to>
    <xdr:sp macro="" textlink="">
      <xdr:nvSpPr>
        <xdr:cNvPr id="225" name="フローチャート: 判断 224"/>
        <xdr:cNvSpPr/>
      </xdr:nvSpPr>
      <xdr:spPr>
        <a:xfrm>
          <a:off x="844550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80010</xdr:rowOff>
    </xdr:from>
    <xdr:to>
      <xdr:col>46</xdr:col>
      <xdr:colOff>38100</xdr:colOff>
      <xdr:row>63</xdr:row>
      <xdr:rowOff>10160</xdr:rowOff>
    </xdr:to>
    <xdr:sp macro="" textlink="">
      <xdr:nvSpPr>
        <xdr:cNvPr id="226" name="フローチャート: 判断 225"/>
        <xdr:cNvSpPr/>
      </xdr:nvSpPr>
      <xdr:spPr>
        <a:xfrm>
          <a:off x="7670800" y="10473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107950</xdr:rowOff>
    </xdr:from>
    <xdr:to>
      <xdr:col>41</xdr:col>
      <xdr:colOff>101600</xdr:colOff>
      <xdr:row>63</xdr:row>
      <xdr:rowOff>38100</xdr:rowOff>
    </xdr:to>
    <xdr:sp macro="" textlink="">
      <xdr:nvSpPr>
        <xdr:cNvPr id="227" name="フローチャート: 判断 226"/>
        <xdr:cNvSpPr/>
      </xdr:nvSpPr>
      <xdr:spPr>
        <a:xfrm>
          <a:off x="6873240" y="10501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114935</xdr:rowOff>
    </xdr:from>
    <xdr:to>
      <xdr:col>36</xdr:col>
      <xdr:colOff>165100</xdr:colOff>
      <xdr:row>63</xdr:row>
      <xdr:rowOff>45085</xdr:rowOff>
    </xdr:to>
    <xdr:sp macro="" textlink="">
      <xdr:nvSpPr>
        <xdr:cNvPr id="228" name="フローチャート: 判断 227"/>
        <xdr:cNvSpPr/>
      </xdr:nvSpPr>
      <xdr:spPr>
        <a:xfrm>
          <a:off x="609854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29" name="テキスト ボックス 228"/>
        <xdr:cNvSpPr txBox="1"/>
      </xdr:nvSpPr>
      <xdr:spPr>
        <a:xfrm>
          <a:off x="90525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0" name="テキスト ボックス 229"/>
        <xdr:cNvSpPr txBox="1"/>
      </xdr:nvSpPr>
      <xdr:spPr>
        <a:xfrm>
          <a:off x="83286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1" name="テキスト ボックス 230"/>
        <xdr:cNvSpPr txBox="1"/>
      </xdr:nvSpPr>
      <xdr:spPr>
        <a:xfrm>
          <a:off x="75463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32" name="テキスト ボックス 231"/>
        <xdr:cNvSpPr txBox="1"/>
      </xdr:nvSpPr>
      <xdr:spPr>
        <a:xfrm>
          <a:off x="67564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33" name="テキスト ボックス 232"/>
        <xdr:cNvSpPr txBox="1"/>
      </xdr:nvSpPr>
      <xdr:spPr>
        <a:xfrm>
          <a:off x="5981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15875</xdr:rowOff>
    </xdr:from>
    <xdr:to>
      <xdr:col>55</xdr:col>
      <xdr:colOff>50800</xdr:colOff>
      <xdr:row>61</xdr:row>
      <xdr:rowOff>117475</xdr:rowOff>
    </xdr:to>
    <xdr:sp macro="" textlink="">
      <xdr:nvSpPr>
        <xdr:cNvPr id="234" name="楕円 233"/>
        <xdr:cNvSpPr/>
      </xdr:nvSpPr>
      <xdr:spPr>
        <a:xfrm>
          <a:off x="9192260" y="1024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38735</xdr:rowOff>
    </xdr:from>
    <xdr:ext cx="598805" cy="259080"/>
    <xdr:sp macro="" textlink="">
      <xdr:nvSpPr>
        <xdr:cNvPr id="235" name="【橋りょう・トンネル】&#10;一人当たり有形固定資産（償却資産）額該当値テキスト"/>
        <xdr:cNvSpPr txBox="1"/>
      </xdr:nvSpPr>
      <xdr:spPr>
        <a:xfrm>
          <a:off x="9258300" y="10097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687,723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46355</xdr:rowOff>
    </xdr:from>
    <xdr:to>
      <xdr:col>50</xdr:col>
      <xdr:colOff>165100</xdr:colOff>
      <xdr:row>61</xdr:row>
      <xdr:rowOff>147955</xdr:rowOff>
    </xdr:to>
    <xdr:sp macro="" textlink="">
      <xdr:nvSpPr>
        <xdr:cNvPr id="236" name="楕円 235"/>
        <xdr:cNvSpPr/>
      </xdr:nvSpPr>
      <xdr:spPr>
        <a:xfrm>
          <a:off x="8445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66675</xdr:rowOff>
    </xdr:from>
    <xdr:to>
      <xdr:col>55</xdr:col>
      <xdr:colOff>0</xdr:colOff>
      <xdr:row>61</xdr:row>
      <xdr:rowOff>97790</xdr:rowOff>
    </xdr:to>
    <xdr:cxnSp macro="">
      <xdr:nvCxnSpPr>
        <xdr:cNvPr id="237" name="直線コネクタ 236"/>
        <xdr:cNvCxnSpPr/>
      </xdr:nvCxnSpPr>
      <xdr:spPr>
        <a:xfrm flipV="1">
          <a:off x="8496300" y="10292715"/>
          <a:ext cx="7239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38" name="楕円 237"/>
        <xdr:cNvSpPr/>
      </xdr:nvSpPr>
      <xdr:spPr>
        <a:xfrm>
          <a:off x="68732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80645</xdr:rowOff>
    </xdr:from>
    <xdr:to>
      <xdr:col>36</xdr:col>
      <xdr:colOff>165100</xdr:colOff>
      <xdr:row>62</xdr:row>
      <xdr:rowOff>10795</xdr:rowOff>
    </xdr:to>
    <xdr:sp macro="" textlink="">
      <xdr:nvSpPr>
        <xdr:cNvPr id="239" name="楕円 238"/>
        <xdr:cNvSpPr/>
      </xdr:nvSpPr>
      <xdr:spPr>
        <a:xfrm>
          <a:off x="609854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125730</xdr:rowOff>
    </xdr:from>
    <xdr:to>
      <xdr:col>41</xdr:col>
      <xdr:colOff>50800</xdr:colOff>
      <xdr:row>61</xdr:row>
      <xdr:rowOff>132080</xdr:rowOff>
    </xdr:to>
    <xdr:cxnSp macro="">
      <xdr:nvCxnSpPr>
        <xdr:cNvPr id="240" name="直線コネクタ 239"/>
        <xdr:cNvCxnSpPr/>
      </xdr:nvCxnSpPr>
      <xdr:spPr>
        <a:xfrm flipV="1">
          <a:off x="6149340" y="10351770"/>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163830</xdr:rowOff>
    </xdr:from>
    <xdr:ext cx="597535" cy="259080"/>
    <xdr:sp macro="" textlink="">
      <xdr:nvSpPr>
        <xdr:cNvPr id="241" name="n_1aveValue【橋りょう・トンネル】&#10;一人当たり有形固定資産（償却資産）額"/>
        <xdr:cNvSpPr txBox="1"/>
      </xdr:nvSpPr>
      <xdr:spPr>
        <a:xfrm>
          <a:off x="8214360" y="105575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26670</xdr:rowOff>
    </xdr:from>
    <xdr:ext cx="597535" cy="259080"/>
    <xdr:sp macro="" textlink="">
      <xdr:nvSpPr>
        <xdr:cNvPr id="242" name="n_2aveValue【橋りょう・トンネル】&#10;一人当たり有形固定資産（償却資産）額"/>
        <xdr:cNvSpPr txBox="1"/>
      </xdr:nvSpPr>
      <xdr:spPr>
        <a:xfrm>
          <a:off x="7444740" y="10252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29210</xdr:rowOff>
    </xdr:from>
    <xdr:ext cx="597535" cy="257810"/>
    <xdr:sp macro="" textlink="">
      <xdr:nvSpPr>
        <xdr:cNvPr id="243" name="n_3aveValue【橋りょう・トンネル】&#10;一人当たり有形固定資産（償却資産）額"/>
        <xdr:cNvSpPr txBox="1"/>
      </xdr:nvSpPr>
      <xdr:spPr>
        <a:xfrm>
          <a:off x="6670040" y="105905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341,435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36830</xdr:rowOff>
    </xdr:from>
    <xdr:ext cx="597535" cy="259080"/>
    <xdr:sp macro="" textlink="">
      <xdr:nvSpPr>
        <xdr:cNvPr id="244" name="n_4aveValue【橋りょう・トンネル】&#10;一人当たり有形固定資産（償却資産）額"/>
        <xdr:cNvSpPr txBox="1"/>
      </xdr:nvSpPr>
      <xdr:spPr>
        <a:xfrm>
          <a:off x="5872480" y="10598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332,100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59</xdr:row>
      <xdr:rowOff>164465</xdr:rowOff>
    </xdr:from>
    <xdr:ext cx="597535" cy="259080"/>
    <xdr:sp macro="" textlink="">
      <xdr:nvSpPr>
        <xdr:cNvPr id="245" name="n_1mainValue【橋りょう・トンネル】&#10;一人当たり有形固定資産（償却資産）額"/>
        <xdr:cNvSpPr txBox="1"/>
      </xdr:nvSpPr>
      <xdr:spPr>
        <a:xfrm>
          <a:off x="8214360" y="10055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647,854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21590</xdr:rowOff>
    </xdr:from>
    <xdr:ext cx="597535" cy="259080"/>
    <xdr:sp macro="" textlink="">
      <xdr:nvSpPr>
        <xdr:cNvPr id="246" name="n_3mainValue【橋りょう・トンネル】&#10;一人当たり有形固定資産（償却資産）額"/>
        <xdr:cNvSpPr txBox="1"/>
      </xdr:nvSpPr>
      <xdr:spPr>
        <a:xfrm>
          <a:off x="6670040" y="10079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27305</xdr:rowOff>
    </xdr:from>
    <xdr:ext cx="597535" cy="259080"/>
    <xdr:sp macro="" textlink="">
      <xdr:nvSpPr>
        <xdr:cNvPr id="247" name="n_4mainValue【橋りょう・トンネル】&#10;一人当たり有形固定資産（償却資産）額"/>
        <xdr:cNvSpPr txBox="1"/>
      </xdr:nvSpPr>
      <xdr:spPr>
        <a:xfrm>
          <a:off x="5872480" y="10085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56" name="テキスト ボックス 255"/>
        <xdr:cNvSpPr txBox="1"/>
      </xdr:nvSpPr>
      <xdr:spPr>
        <a:xfrm>
          <a:off x="65532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58" name="テキスト ボックス 257"/>
        <xdr:cNvSpPr txBox="1"/>
      </xdr:nvSpPr>
      <xdr:spPr>
        <a:xfrm>
          <a:off x="27178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67056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60" name="テキスト ボックス 259"/>
        <xdr:cNvSpPr txBox="1"/>
      </xdr:nvSpPr>
      <xdr:spPr>
        <a:xfrm>
          <a:off x="27178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67056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2" name="テキスト ボックス 261"/>
        <xdr:cNvSpPr txBox="1"/>
      </xdr:nvSpPr>
      <xdr:spPr>
        <a:xfrm>
          <a:off x="33591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67056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4" name="テキスト ボックス 263"/>
        <xdr:cNvSpPr txBox="1"/>
      </xdr:nvSpPr>
      <xdr:spPr>
        <a:xfrm>
          <a:off x="33591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66" name="テキスト ボックス 265"/>
        <xdr:cNvSpPr txBox="1"/>
      </xdr:nvSpPr>
      <xdr:spPr>
        <a:xfrm>
          <a:off x="335915" y="132727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67056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68" name="テキスト ボックス 267"/>
        <xdr:cNvSpPr txBox="1"/>
      </xdr:nvSpPr>
      <xdr:spPr>
        <a:xfrm>
          <a:off x="33591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70" name="テキスト ボックス 269"/>
        <xdr:cNvSpPr txBox="1"/>
      </xdr:nvSpPr>
      <xdr:spPr>
        <a:xfrm>
          <a:off x="377190" y="12529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154940</xdr:rowOff>
    </xdr:from>
    <xdr:to>
      <xdr:col>24</xdr:col>
      <xdr:colOff>62865</xdr:colOff>
      <xdr:row>86</xdr:row>
      <xdr:rowOff>114300</xdr:rowOff>
    </xdr:to>
    <xdr:cxnSp macro="">
      <xdr:nvCxnSpPr>
        <xdr:cNvPr id="272" name="直線コネクタ 271"/>
        <xdr:cNvCxnSpPr/>
      </xdr:nvCxnSpPr>
      <xdr:spPr>
        <a:xfrm flipV="1">
          <a:off x="4086225" y="1323086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3" name="【公営住宅】&#10;有形固定資産減価償却率最小値テキスト"/>
        <xdr:cNvSpPr txBox="1"/>
      </xdr:nvSpPr>
      <xdr:spPr>
        <a:xfrm>
          <a:off x="412496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02082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100965</xdr:rowOff>
    </xdr:from>
    <xdr:ext cx="405130" cy="257810"/>
    <xdr:sp macro="" textlink="">
      <xdr:nvSpPr>
        <xdr:cNvPr id="275" name="【公営住宅】&#10;有形固定資産減価償却率最大値テキスト"/>
        <xdr:cNvSpPr txBox="1"/>
      </xdr:nvSpPr>
      <xdr:spPr>
        <a:xfrm>
          <a:off x="4124960" y="13009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276" name="直線コネクタ 275"/>
        <xdr:cNvCxnSpPr/>
      </xdr:nvCxnSpPr>
      <xdr:spPr>
        <a:xfrm>
          <a:off x="4020820" y="1323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15240</xdr:rowOff>
    </xdr:from>
    <xdr:ext cx="405130" cy="259080"/>
    <xdr:sp macro="" textlink="">
      <xdr:nvSpPr>
        <xdr:cNvPr id="277" name="【公営住宅】&#10;有形固定資産減価償却率平均値テキスト"/>
        <xdr:cNvSpPr txBox="1"/>
      </xdr:nvSpPr>
      <xdr:spPr>
        <a:xfrm>
          <a:off x="4124960" y="1392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78" name="フローチャート: 判断 277"/>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79" name="フローチャート: 判断 278"/>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0" name="フローチャート: 判断 279"/>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81" name="フローチャート: 判断 280"/>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82" name="フローチャート: 判断 281"/>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3" name="テキスト ボックス 282"/>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4" name="テキスト ボックス 283"/>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5" name="テキスト ボックス 284"/>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6" name="テキスト ボックス 285"/>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7" name="テキスト ボックス 286"/>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88" name="楕円 287"/>
        <xdr:cNvSpPr/>
      </xdr:nvSpPr>
      <xdr:spPr>
        <a:xfrm>
          <a:off x="403606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27305</xdr:rowOff>
    </xdr:from>
    <xdr:ext cx="405130" cy="259080"/>
    <xdr:sp macro="" textlink="">
      <xdr:nvSpPr>
        <xdr:cNvPr id="289" name="【公営住宅】&#10;有形固定資産減価償却率該当値テキスト"/>
        <xdr:cNvSpPr txBox="1"/>
      </xdr:nvSpPr>
      <xdr:spPr>
        <a:xfrm>
          <a:off x="4124960" y="13438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290" name="楕円 289"/>
        <xdr:cNvSpPr/>
      </xdr:nvSpPr>
      <xdr:spPr>
        <a:xfrm>
          <a:off x="3312160" y="1352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161925</xdr:rowOff>
    </xdr:from>
    <xdr:to>
      <xdr:col>24</xdr:col>
      <xdr:colOff>63500</xdr:colOff>
      <xdr:row>81</xdr:row>
      <xdr:rowOff>55245</xdr:rowOff>
    </xdr:to>
    <xdr:cxnSp macro="">
      <xdr:nvCxnSpPr>
        <xdr:cNvPr id="291" name="直線コネクタ 290"/>
        <xdr:cNvCxnSpPr/>
      </xdr:nvCxnSpPr>
      <xdr:spPr>
        <a:xfrm>
          <a:off x="3355340" y="13573125"/>
          <a:ext cx="7315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92" name="楕円 291"/>
        <xdr:cNvSpPr/>
      </xdr:nvSpPr>
      <xdr:spPr>
        <a:xfrm>
          <a:off x="25146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97790</xdr:rowOff>
    </xdr:from>
    <xdr:to>
      <xdr:col>19</xdr:col>
      <xdr:colOff>177800</xdr:colOff>
      <xdr:row>80</xdr:row>
      <xdr:rowOff>161925</xdr:rowOff>
    </xdr:to>
    <xdr:cxnSp macro="">
      <xdr:nvCxnSpPr>
        <xdr:cNvPr id="293" name="直線コネクタ 292"/>
        <xdr:cNvCxnSpPr/>
      </xdr:nvCxnSpPr>
      <xdr:spPr>
        <a:xfrm>
          <a:off x="2565400" y="13508990"/>
          <a:ext cx="78994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160655</xdr:rowOff>
    </xdr:from>
    <xdr:to>
      <xdr:col>10</xdr:col>
      <xdr:colOff>165100</xdr:colOff>
      <xdr:row>80</xdr:row>
      <xdr:rowOff>90805</xdr:rowOff>
    </xdr:to>
    <xdr:sp macro="" textlink="">
      <xdr:nvSpPr>
        <xdr:cNvPr id="294" name="楕円 293"/>
        <xdr:cNvSpPr/>
      </xdr:nvSpPr>
      <xdr:spPr>
        <a:xfrm>
          <a:off x="173990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40640</xdr:rowOff>
    </xdr:from>
    <xdr:to>
      <xdr:col>15</xdr:col>
      <xdr:colOff>50800</xdr:colOff>
      <xdr:row>80</xdr:row>
      <xdr:rowOff>97790</xdr:rowOff>
    </xdr:to>
    <xdr:cxnSp macro="">
      <xdr:nvCxnSpPr>
        <xdr:cNvPr id="295" name="直線コネクタ 294"/>
        <xdr:cNvCxnSpPr/>
      </xdr:nvCxnSpPr>
      <xdr:spPr>
        <a:xfrm>
          <a:off x="1790700" y="13451840"/>
          <a:ext cx="774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86360</xdr:rowOff>
    </xdr:from>
    <xdr:to>
      <xdr:col>6</xdr:col>
      <xdr:colOff>38100</xdr:colOff>
      <xdr:row>80</xdr:row>
      <xdr:rowOff>16510</xdr:rowOff>
    </xdr:to>
    <xdr:sp macro="" textlink="">
      <xdr:nvSpPr>
        <xdr:cNvPr id="296" name="楕円 295"/>
        <xdr:cNvSpPr/>
      </xdr:nvSpPr>
      <xdr:spPr>
        <a:xfrm>
          <a:off x="965200" y="13329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137160</xdr:rowOff>
    </xdr:from>
    <xdr:to>
      <xdr:col>10</xdr:col>
      <xdr:colOff>114300</xdr:colOff>
      <xdr:row>80</xdr:row>
      <xdr:rowOff>40640</xdr:rowOff>
    </xdr:to>
    <xdr:cxnSp macro="">
      <xdr:nvCxnSpPr>
        <xdr:cNvPr id="297" name="直線コネクタ 296"/>
        <xdr:cNvCxnSpPr/>
      </xdr:nvCxnSpPr>
      <xdr:spPr>
        <a:xfrm>
          <a:off x="1008380" y="13380720"/>
          <a:ext cx="78232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110490</xdr:rowOff>
    </xdr:from>
    <xdr:ext cx="405130" cy="257810"/>
    <xdr:sp macro="" textlink="">
      <xdr:nvSpPr>
        <xdr:cNvPr id="298" name="n_1aveValue【公営住宅】&#10;有形固定資産減価償却率"/>
        <xdr:cNvSpPr txBox="1"/>
      </xdr:nvSpPr>
      <xdr:spPr>
        <a:xfrm>
          <a:off x="3170555" y="14024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72390</xdr:rowOff>
    </xdr:from>
    <xdr:ext cx="403860" cy="259080"/>
    <xdr:sp macro="" textlink="">
      <xdr:nvSpPr>
        <xdr:cNvPr id="299" name="n_2aveValue【公営住宅】&#10;有形固定資産減価償却率"/>
        <xdr:cNvSpPr txBox="1"/>
      </xdr:nvSpPr>
      <xdr:spPr>
        <a:xfrm>
          <a:off x="2385695" y="13986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68580</xdr:rowOff>
    </xdr:from>
    <xdr:ext cx="403860" cy="259080"/>
    <xdr:sp macro="" textlink="">
      <xdr:nvSpPr>
        <xdr:cNvPr id="300" name="n_3aveValue【公営住宅】&#10;有形固定資産減価償却率"/>
        <xdr:cNvSpPr txBox="1"/>
      </xdr:nvSpPr>
      <xdr:spPr>
        <a:xfrm>
          <a:off x="1610995" y="13982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53340</xdr:rowOff>
    </xdr:from>
    <xdr:ext cx="403860" cy="257810"/>
    <xdr:sp macro="" textlink="">
      <xdr:nvSpPr>
        <xdr:cNvPr id="301" name="n_4aveValue【公営住宅】&#10;有形固定資産減価償却率"/>
        <xdr:cNvSpPr txBox="1"/>
      </xdr:nvSpPr>
      <xdr:spPr>
        <a:xfrm>
          <a:off x="836295" y="13967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57785</xdr:rowOff>
    </xdr:from>
    <xdr:ext cx="405130" cy="259080"/>
    <xdr:sp macro="" textlink="">
      <xdr:nvSpPr>
        <xdr:cNvPr id="302" name="n_1mainValue【公営住宅】&#10;有形固定資産減価償却率"/>
        <xdr:cNvSpPr txBox="1"/>
      </xdr:nvSpPr>
      <xdr:spPr>
        <a:xfrm>
          <a:off x="3170555" y="1330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164465</xdr:rowOff>
    </xdr:from>
    <xdr:ext cx="403860" cy="259080"/>
    <xdr:sp macro="" textlink="">
      <xdr:nvSpPr>
        <xdr:cNvPr id="303" name="n_2mainValue【公営住宅】&#10;有形固定資産減価償却率"/>
        <xdr:cNvSpPr txBox="1"/>
      </xdr:nvSpPr>
      <xdr:spPr>
        <a:xfrm>
          <a:off x="2385695" y="13240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107315</xdr:rowOff>
    </xdr:from>
    <xdr:ext cx="403860" cy="259080"/>
    <xdr:sp macro="" textlink="">
      <xdr:nvSpPr>
        <xdr:cNvPr id="304" name="n_3mainValue【公営住宅】&#10;有形固定資産減価償却率"/>
        <xdr:cNvSpPr txBox="1"/>
      </xdr:nvSpPr>
      <xdr:spPr>
        <a:xfrm>
          <a:off x="1610995" y="13183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33020</xdr:rowOff>
    </xdr:from>
    <xdr:ext cx="403860" cy="259080"/>
    <xdr:sp macro="" textlink="">
      <xdr:nvSpPr>
        <xdr:cNvPr id="305" name="n_4mainValue【公営住宅】&#10;有形固定資産減価償却率"/>
        <xdr:cNvSpPr txBox="1"/>
      </xdr:nvSpPr>
      <xdr:spPr>
        <a:xfrm>
          <a:off x="836295" y="13108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14" name="テキスト ボックス 313"/>
        <xdr:cNvSpPr txBox="1"/>
      </xdr:nvSpPr>
      <xdr:spPr>
        <a:xfrm>
          <a:off x="578866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5826760" y="14455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317" name="テキスト ボックス 316"/>
        <xdr:cNvSpPr txBox="1"/>
      </xdr:nvSpPr>
      <xdr:spPr>
        <a:xfrm>
          <a:off x="5405120" y="1431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5826760" y="140093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19" name="テキスト ボックス 318"/>
        <xdr:cNvSpPr txBox="1"/>
      </xdr:nvSpPr>
      <xdr:spPr>
        <a:xfrm>
          <a:off x="5363845" y="13870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5826760" y="13563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21" name="テキスト ボックス 320"/>
        <xdr:cNvSpPr txBox="1"/>
      </xdr:nvSpPr>
      <xdr:spPr>
        <a:xfrm>
          <a:off x="5363845" y="13421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5826760" y="131140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23" name="テキスト ボックス 322"/>
        <xdr:cNvSpPr txBox="1"/>
      </xdr:nvSpPr>
      <xdr:spPr>
        <a:xfrm>
          <a:off x="5363845" y="12975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25" name="テキスト ボックス 324"/>
        <xdr:cNvSpPr txBox="1"/>
      </xdr:nvSpPr>
      <xdr:spPr>
        <a:xfrm>
          <a:off x="5363845" y="12529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147955</xdr:rowOff>
    </xdr:from>
    <xdr:to>
      <xdr:col>54</xdr:col>
      <xdr:colOff>189865</xdr:colOff>
      <xdr:row>86</xdr:row>
      <xdr:rowOff>36195</xdr:rowOff>
    </xdr:to>
    <xdr:cxnSp macro="">
      <xdr:nvCxnSpPr>
        <xdr:cNvPr id="327" name="直線コネクタ 326"/>
        <xdr:cNvCxnSpPr/>
      </xdr:nvCxnSpPr>
      <xdr:spPr>
        <a:xfrm flipV="1">
          <a:off x="9219565" y="13223875"/>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7810"/>
    <xdr:sp macro="" textlink="">
      <xdr:nvSpPr>
        <xdr:cNvPr id="328" name="【公営住宅】&#10;一人当たり面積最小値テキスト"/>
        <xdr:cNvSpPr txBox="1"/>
      </xdr:nvSpPr>
      <xdr:spPr>
        <a:xfrm>
          <a:off x="9258300" y="14457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29" name="直線コネクタ 328"/>
        <xdr:cNvCxnSpPr/>
      </xdr:nvCxnSpPr>
      <xdr:spPr>
        <a:xfrm>
          <a:off x="9154160" y="144532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94615</xdr:rowOff>
    </xdr:from>
    <xdr:ext cx="534670" cy="259080"/>
    <xdr:sp macro="" textlink="">
      <xdr:nvSpPr>
        <xdr:cNvPr id="330" name="【公営住宅】&#10;一人当たり面積最大値テキスト"/>
        <xdr:cNvSpPr txBox="1"/>
      </xdr:nvSpPr>
      <xdr:spPr>
        <a:xfrm>
          <a:off x="9258300" y="13002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147955</xdr:rowOff>
    </xdr:from>
    <xdr:to>
      <xdr:col>55</xdr:col>
      <xdr:colOff>88900</xdr:colOff>
      <xdr:row>78</xdr:row>
      <xdr:rowOff>147955</xdr:rowOff>
    </xdr:to>
    <xdr:cxnSp macro="">
      <xdr:nvCxnSpPr>
        <xdr:cNvPr id="331" name="直線コネクタ 330"/>
        <xdr:cNvCxnSpPr/>
      </xdr:nvCxnSpPr>
      <xdr:spPr>
        <a:xfrm>
          <a:off x="9154160" y="132238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78105</xdr:rowOff>
    </xdr:from>
    <xdr:ext cx="469900" cy="257810"/>
    <xdr:sp macro="" textlink="">
      <xdr:nvSpPr>
        <xdr:cNvPr id="332" name="【公営住宅】&#10;一人当たり面積平均値テキスト"/>
        <xdr:cNvSpPr txBox="1"/>
      </xdr:nvSpPr>
      <xdr:spPr>
        <a:xfrm>
          <a:off x="9258300" y="143275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99695</xdr:rowOff>
    </xdr:from>
    <xdr:to>
      <xdr:col>55</xdr:col>
      <xdr:colOff>50800</xdr:colOff>
      <xdr:row>86</xdr:row>
      <xdr:rowOff>29845</xdr:rowOff>
    </xdr:to>
    <xdr:sp macro="" textlink="">
      <xdr:nvSpPr>
        <xdr:cNvPr id="333" name="フローチャート: 判断 332"/>
        <xdr:cNvSpPr/>
      </xdr:nvSpPr>
      <xdr:spPr>
        <a:xfrm>
          <a:off x="9192260" y="14349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34" name="フローチャート: 判断 333"/>
        <xdr:cNvSpPr/>
      </xdr:nvSpPr>
      <xdr:spPr>
        <a:xfrm>
          <a:off x="8445500" y="14349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100965</xdr:rowOff>
    </xdr:from>
    <xdr:to>
      <xdr:col>46</xdr:col>
      <xdr:colOff>38100</xdr:colOff>
      <xdr:row>86</xdr:row>
      <xdr:rowOff>31115</xdr:rowOff>
    </xdr:to>
    <xdr:sp macro="" textlink="">
      <xdr:nvSpPr>
        <xdr:cNvPr id="335" name="フローチャート: 判断 334"/>
        <xdr:cNvSpPr/>
      </xdr:nvSpPr>
      <xdr:spPr>
        <a:xfrm>
          <a:off x="7670800" y="14350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116205</xdr:rowOff>
    </xdr:from>
    <xdr:to>
      <xdr:col>41</xdr:col>
      <xdr:colOff>101600</xdr:colOff>
      <xdr:row>86</xdr:row>
      <xdr:rowOff>46355</xdr:rowOff>
    </xdr:to>
    <xdr:sp macro="" textlink="">
      <xdr:nvSpPr>
        <xdr:cNvPr id="336" name="フローチャート: 判断 335"/>
        <xdr:cNvSpPr/>
      </xdr:nvSpPr>
      <xdr:spPr>
        <a:xfrm>
          <a:off x="6873240" y="14365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114935</xdr:rowOff>
    </xdr:from>
    <xdr:to>
      <xdr:col>36</xdr:col>
      <xdr:colOff>165100</xdr:colOff>
      <xdr:row>86</xdr:row>
      <xdr:rowOff>45085</xdr:rowOff>
    </xdr:to>
    <xdr:sp macro="" textlink="">
      <xdr:nvSpPr>
        <xdr:cNvPr id="337" name="フローチャート: 判断 336"/>
        <xdr:cNvSpPr/>
      </xdr:nvSpPr>
      <xdr:spPr>
        <a:xfrm>
          <a:off x="6098540" y="14364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8" name="テキスト ボックス 337"/>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9" name="テキスト ボックス 338"/>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0" name="テキスト ボックス 339"/>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1" name="テキスト ボックス 340"/>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2" name="テキスト ボックス 341"/>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96520</xdr:rowOff>
    </xdr:from>
    <xdr:to>
      <xdr:col>55</xdr:col>
      <xdr:colOff>50800</xdr:colOff>
      <xdr:row>86</xdr:row>
      <xdr:rowOff>26670</xdr:rowOff>
    </xdr:to>
    <xdr:sp macro="" textlink="">
      <xdr:nvSpPr>
        <xdr:cNvPr id="343" name="楕円 342"/>
        <xdr:cNvSpPr/>
      </xdr:nvSpPr>
      <xdr:spPr>
        <a:xfrm>
          <a:off x="9192260" y="14345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55880</xdr:rowOff>
    </xdr:from>
    <xdr:ext cx="469900" cy="259080"/>
    <xdr:sp macro="" textlink="">
      <xdr:nvSpPr>
        <xdr:cNvPr id="344" name="【公営住宅】&#10;一人当たり面積該当値テキスト"/>
        <xdr:cNvSpPr txBox="1"/>
      </xdr:nvSpPr>
      <xdr:spPr>
        <a:xfrm>
          <a:off x="9258300" y="14137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97790</xdr:rowOff>
    </xdr:from>
    <xdr:to>
      <xdr:col>50</xdr:col>
      <xdr:colOff>165100</xdr:colOff>
      <xdr:row>86</xdr:row>
      <xdr:rowOff>27305</xdr:rowOff>
    </xdr:to>
    <xdr:sp macro="" textlink="">
      <xdr:nvSpPr>
        <xdr:cNvPr id="345" name="楕円 344"/>
        <xdr:cNvSpPr/>
      </xdr:nvSpPr>
      <xdr:spPr>
        <a:xfrm>
          <a:off x="8445500" y="143471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147320</xdr:rowOff>
    </xdr:from>
    <xdr:to>
      <xdr:col>55</xdr:col>
      <xdr:colOff>0</xdr:colOff>
      <xdr:row>85</xdr:row>
      <xdr:rowOff>147955</xdr:rowOff>
    </xdr:to>
    <xdr:cxnSp macro="">
      <xdr:nvCxnSpPr>
        <xdr:cNvPr id="346" name="直線コネクタ 345"/>
        <xdr:cNvCxnSpPr/>
      </xdr:nvCxnSpPr>
      <xdr:spPr>
        <a:xfrm flipV="1">
          <a:off x="8496300" y="14396720"/>
          <a:ext cx="723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98425</xdr:rowOff>
    </xdr:from>
    <xdr:to>
      <xdr:col>46</xdr:col>
      <xdr:colOff>38100</xdr:colOff>
      <xdr:row>86</xdr:row>
      <xdr:rowOff>29210</xdr:rowOff>
    </xdr:to>
    <xdr:sp macro="" textlink="">
      <xdr:nvSpPr>
        <xdr:cNvPr id="347" name="楕円 346"/>
        <xdr:cNvSpPr/>
      </xdr:nvSpPr>
      <xdr:spPr>
        <a:xfrm>
          <a:off x="7670800" y="1434782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147955</xdr:rowOff>
    </xdr:from>
    <xdr:to>
      <xdr:col>50</xdr:col>
      <xdr:colOff>114300</xdr:colOff>
      <xdr:row>85</xdr:row>
      <xdr:rowOff>149225</xdr:rowOff>
    </xdr:to>
    <xdr:cxnSp macro="">
      <xdr:nvCxnSpPr>
        <xdr:cNvPr id="348" name="直線コネクタ 347"/>
        <xdr:cNvCxnSpPr/>
      </xdr:nvCxnSpPr>
      <xdr:spPr>
        <a:xfrm flipV="1">
          <a:off x="7713980" y="14397355"/>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49" name="楕円 348"/>
        <xdr:cNvSpPr/>
      </xdr:nvSpPr>
      <xdr:spPr>
        <a:xfrm>
          <a:off x="68732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149225</xdr:rowOff>
    </xdr:to>
    <xdr:cxnSp macro="">
      <xdr:nvCxnSpPr>
        <xdr:cNvPr id="350" name="直線コネクタ 349"/>
        <xdr:cNvCxnSpPr/>
      </xdr:nvCxnSpPr>
      <xdr:spPr>
        <a:xfrm>
          <a:off x="6924040" y="14390370"/>
          <a:ext cx="78994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90805</xdr:rowOff>
    </xdr:from>
    <xdr:to>
      <xdr:col>36</xdr:col>
      <xdr:colOff>165100</xdr:colOff>
      <xdr:row>86</xdr:row>
      <xdr:rowOff>20955</xdr:rowOff>
    </xdr:to>
    <xdr:sp macro="" textlink="">
      <xdr:nvSpPr>
        <xdr:cNvPr id="351" name="楕円 350"/>
        <xdr:cNvSpPr/>
      </xdr:nvSpPr>
      <xdr:spPr>
        <a:xfrm>
          <a:off x="6098540" y="14340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141605</xdr:rowOff>
    </xdr:to>
    <xdr:cxnSp macro="">
      <xdr:nvCxnSpPr>
        <xdr:cNvPr id="352" name="直線コネクタ 351"/>
        <xdr:cNvCxnSpPr/>
      </xdr:nvCxnSpPr>
      <xdr:spPr>
        <a:xfrm flipV="1">
          <a:off x="6149340" y="1439037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21590</xdr:rowOff>
    </xdr:from>
    <xdr:ext cx="469900" cy="259080"/>
    <xdr:sp macro="" textlink="">
      <xdr:nvSpPr>
        <xdr:cNvPr id="353" name="n_1aveValue【公営住宅】&#10;一人当たり面積"/>
        <xdr:cNvSpPr txBox="1"/>
      </xdr:nvSpPr>
      <xdr:spPr>
        <a:xfrm>
          <a:off x="8271510" y="1443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22225</xdr:rowOff>
    </xdr:from>
    <xdr:ext cx="468630" cy="258445"/>
    <xdr:sp macro="" textlink="">
      <xdr:nvSpPr>
        <xdr:cNvPr id="354" name="n_2aveValue【公営住宅】&#10;一人当たり面積"/>
        <xdr:cNvSpPr txBox="1"/>
      </xdr:nvSpPr>
      <xdr:spPr>
        <a:xfrm>
          <a:off x="7509510" y="144392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37465</xdr:rowOff>
    </xdr:from>
    <xdr:ext cx="468630" cy="259080"/>
    <xdr:sp macro="" textlink="">
      <xdr:nvSpPr>
        <xdr:cNvPr id="355" name="n_3aveValue【公営住宅】&#10;一人当たり面積"/>
        <xdr:cNvSpPr txBox="1"/>
      </xdr:nvSpPr>
      <xdr:spPr>
        <a:xfrm>
          <a:off x="6711950" y="144545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36195</xdr:rowOff>
    </xdr:from>
    <xdr:ext cx="468630" cy="259080"/>
    <xdr:sp macro="" textlink="">
      <xdr:nvSpPr>
        <xdr:cNvPr id="356" name="n_4aveValue【公営住宅】&#10;一人当たり面積"/>
        <xdr:cNvSpPr txBox="1"/>
      </xdr:nvSpPr>
      <xdr:spPr>
        <a:xfrm>
          <a:off x="5937250" y="14453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43815</xdr:rowOff>
    </xdr:from>
    <xdr:ext cx="469900" cy="257810"/>
    <xdr:sp macro="" textlink="">
      <xdr:nvSpPr>
        <xdr:cNvPr id="357" name="n_1mainValue【公営住宅】&#10;一人当たり面積"/>
        <xdr:cNvSpPr txBox="1"/>
      </xdr:nvSpPr>
      <xdr:spPr>
        <a:xfrm>
          <a:off x="8271510" y="141255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45085</xdr:rowOff>
    </xdr:from>
    <xdr:ext cx="468630" cy="258445"/>
    <xdr:sp macro="" textlink="">
      <xdr:nvSpPr>
        <xdr:cNvPr id="358" name="n_2mainValue【公営住宅】&#10;一人当たり面積"/>
        <xdr:cNvSpPr txBox="1"/>
      </xdr:nvSpPr>
      <xdr:spPr>
        <a:xfrm>
          <a:off x="7509510" y="141268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36830</xdr:rowOff>
    </xdr:from>
    <xdr:ext cx="468630" cy="259080"/>
    <xdr:sp macro="" textlink="">
      <xdr:nvSpPr>
        <xdr:cNvPr id="359" name="n_3mainValue【公営住宅】&#10;一人当たり面積"/>
        <xdr:cNvSpPr txBox="1"/>
      </xdr:nvSpPr>
      <xdr:spPr>
        <a:xfrm>
          <a:off x="6711950" y="1411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37465</xdr:rowOff>
    </xdr:from>
    <xdr:ext cx="468630" cy="259080"/>
    <xdr:sp macro="" textlink="">
      <xdr:nvSpPr>
        <xdr:cNvPr id="360" name="n_4mainValue【公営住宅】&#10;一人当たり面積"/>
        <xdr:cNvSpPr txBox="1"/>
      </xdr:nvSpPr>
      <xdr:spPr>
        <a:xfrm>
          <a:off x="5937250" y="14119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85" name="テキスト ボックス 384"/>
        <xdr:cNvSpPr txBox="1"/>
      </xdr:nvSpPr>
      <xdr:spPr>
        <a:xfrm>
          <a:off x="1092200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87" name="テキスト ボックス 386"/>
        <xdr:cNvSpPr txBox="1"/>
      </xdr:nvSpPr>
      <xdr:spPr>
        <a:xfrm>
          <a:off x="1056132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88" name="直線コネクタ 387"/>
        <xdr:cNvCxnSpPr/>
      </xdr:nvCxnSpPr>
      <xdr:spPr>
        <a:xfrm>
          <a:off x="10960100" y="71335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389" name="テキスト ボックス 388"/>
        <xdr:cNvSpPr txBox="1"/>
      </xdr:nvSpPr>
      <xdr:spPr>
        <a:xfrm>
          <a:off x="10561320" y="6995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90" name="直線コネクタ 389"/>
        <xdr:cNvCxnSpPr/>
      </xdr:nvCxnSpPr>
      <xdr:spPr>
        <a:xfrm>
          <a:off x="10960100" y="68148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91" name="テキスト ボックス 390"/>
        <xdr:cNvSpPr txBox="1"/>
      </xdr:nvSpPr>
      <xdr:spPr>
        <a:xfrm>
          <a:off x="1060259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92" name="直線コネクタ 391"/>
        <xdr:cNvCxnSpPr/>
      </xdr:nvCxnSpPr>
      <xdr:spPr>
        <a:xfrm>
          <a:off x="10960100" y="64954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393" name="テキスト ボックス 392"/>
        <xdr:cNvSpPr txBox="1"/>
      </xdr:nvSpPr>
      <xdr:spPr>
        <a:xfrm>
          <a:off x="10602595" y="635762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94" name="直線コネクタ 393"/>
        <xdr:cNvCxnSpPr/>
      </xdr:nvCxnSpPr>
      <xdr:spPr>
        <a:xfrm>
          <a:off x="10960100" y="61766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95" name="テキスト ボックス 394"/>
        <xdr:cNvSpPr txBox="1"/>
      </xdr:nvSpPr>
      <xdr:spPr>
        <a:xfrm>
          <a:off x="1060259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96" name="直線コネクタ 395"/>
        <xdr:cNvCxnSpPr/>
      </xdr:nvCxnSpPr>
      <xdr:spPr>
        <a:xfrm>
          <a:off x="10960100" y="58578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97" name="テキスト ボックス 396"/>
        <xdr:cNvSpPr txBox="1"/>
      </xdr:nvSpPr>
      <xdr:spPr>
        <a:xfrm>
          <a:off x="1060259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98" name="直線コネクタ 397"/>
        <xdr:cNvCxnSpPr/>
      </xdr:nvCxnSpPr>
      <xdr:spPr>
        <a:xfrm>
          <a:off x="10960100" y="55346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399" name="テキスト ボックス 398"/>
        <xdr:cNvSpPr txBox="1"/>
      </xdr:nvSpPr>
      <xdr:spPr>
        <a:xfrm>
          <a:off x="10666730" y="539623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147955</xdr:rowOff>
    </xdr:from>
    <xdr:to>
      <xdr:col>85</xdr:col>
      <xdr:colOff>126365</xdr:colOff>
      <xdr:row>42</xdr:row>
      <xdr:rowOff>92710</xdr:rowOff>
    </xdr:to>
    <xdr:cxnSp macro="">
      <xdr:nvCxnSpPr>
        <xdr:cNvPr id="402" name="直線コネクタ 401"/>
        <xdr:cNvCxnSpPr/>
      </xdr:nvCxnSpPr>
      <xdr:spPr>
        <a:xfrm flipV="1">
          <a:off x="14375765" y="568007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03" name="【認定こども園・幼稚園・保育所】&#10;有形固定資産減価償却率最小値テキスト"/>
        <xdr:cNvSpPr txBox="1"/>
      </xdr:nvSpPr>
      <xdr:spPr>
        <a:xfrm>
          <a:off x="144145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04" name="直線コネクタ 403"/>
        <xdr:cNvCxnSpPr/>
      </xdr:nvCxnSpPr>
      <xdr:spPr>
        <a:xfrm>
          <a:off x="14287500" y="71335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94615</xdr:rowOff>
    </xdr:from>
    <xdr:ext cx="340360" cy="259080"/>
    <xdr:sp macro="" textlink="">
      <xdr:nvSpPr>
        <xdr:cNvPr id="405" name="【認定こども園・幼稚園・保育所】&#10;有形固定資産減価償却率最大値テキスト"/>
        <xdr:cNvSpPr txBox="1"/>
      </xdr:nvSpPr>
      <xdr:spPr>
        <a:xfrm>
          <a:off x="14414500" y="5459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147955</xdr:rowOff>
    </xdr:from>
    <xdr:to>
      <xdr:col>86</xdr:col>
      <xdr:colOff>25400</xdr:colOff>
      <xdr:row>33</xdr:row>
      <xdr:rowOff>147955</xdr:rowOff>
    </xdr:to>
    <xdr:cxnSp macro="">
      <xdr:nvCxnSpPr>
        <xdr:cNvPr id="406" name="直線コネクタ 405"/>
        <xdr:cNvCxnSpPr/>
      </xdr:nvCxnSpPr>
      <xdr:spPr>
        <a:xfrm>
          <a:off x="14287500" y="5680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71120</xdr:rowOff>
    </xdr:from>
    <xdr:ext cx="405130" cy="259080"/>
    <xdr:sp macro="" textlink="">
      <xdr:nvSpPr>
        <xdr:cNvPr id="407" name="【認定こども園・幼稚園・保育所】&#10;有形固定資産減価償却率平均値テキスト"/>
        <xdr:cNvSpPr txBox="1"/>
      </xdr:nvSpPr>
      <xdr:spPr>
        <a:xfrm>
          <a:off x="14414500" y="62738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08" name="フローチャート: 判断 407"/>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09" name="フローチャート: 判断 408"/>
        <xdr:cNvSpPr/>
      </xdr:nvSpPr>
      <xdr:spPr>
        <a:xfrm>
          <a:off x="1357884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6350</xdr:rowOff>
    </xdr:from>
    <xdr:to>
      <xdr:col>76</xdr:col>
      <xdr:colOff>165100</xdr:colOff>
      <xdr:row>38</xdr:row>
      <xdr:rowOff>107315</xdr:rowOff>
    </xdr:to>
    <xdr:sp macro="" textlink="">
      <xdr:nvSpPr>
        <xdr:cNvPr id="410" name="フローチャート: 判断 409"/>
        <xdr:cNvSpPr/>
      </xdr:nvSpPr>
      <xdr:spPr>
        <a:xfrm>
          <a:off x="12804140" y="6376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11" name="フローチャート: 判断 410"/>
        <xdr:cNvSpPr/>
      </xdr:nvSpPr>
      <xdr:spPr>
        <a:xfrm>
          <a:off x="12029440" y="6340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149225</xdr:rowOff>
    </xdr:from>
    <xdr:to>
      <xdr:col>67</xdr:col>
      <xdr:colOff>101600</xdr:colOff>
      <xdr:row>38</xdr:row>
      <xdr:rowOff>79375</xdr:rowOff>
    </xdr:to>
    <xdr:sp macro="" textlink="">
      <xdr:nvSpPr>
        <xdr:cNvPr id="412" name="フローチャート: 判断 411"/>
        <xdr:cNvSpPr/>
      </xdr:nvSpPr>
      <xdr:spPr>
        <a:xfrm>
          <a:off x="1123188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3" name="テキスト ボックス 412"/>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4" name="テキスト ボックス 413"/>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5" name="テキスト ボックス 414"/>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6" name="テキスト ボックス 415"/>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7" name="テキスト ボックス 416"/>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102235</xdr:rowOff>
    </xdr:from>
    <xdr:to>
      <xdr:col>85</xdr:col>
      <xdr:colOff>177800</xdr:colOff>
      <xdr:row>42</xdr:row>
      <xdr:rowOff>32385</xdr:rowOff>
    </xdr:to>
    <xdr:sp macro="" textlink="">
      <xdr:nvSpPr>
        <xdr:cNvPr id="418" name="楕円 417"/>
        <xdr:cNvSpPr/>
      </xdr:nvSpPr>
      <xdr:spPr>
        <a:xfrm>
          <a:off x="14325600" y="6975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17780</xdr:rowOff>
    </xdr:from>
    <xdr:ext cx="405130" cy="257810"/>
    <xdr:sp macro="" textlink="">
      <xdr:nvSpPr>
        <xdr:cNvPr id="419" name="【認定こども園・幼稚園・保育所】&#10;有形固定資産減価償却率該当値テキスト"/>
        <xdr:cNvSpPr txBox="1"/>
      </xdr:nvSpPr>
      <xdr:spPr>
        <a:xfrm>
          <a:off x="14414500" y="6891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67945</xdr:rowOff>
    </xdr:from>
    <xdr:to>
      <xdr:col>81</xdr:col>
      <xdr:colOff>101600</xdr:colOff>
      <xdr:row>41</xdr:row>
      <xdr:rowOff>169545</xdr:rowOff>
    </xdr:to>
    <xdr:sp macro="" textlink="">
      <xdr:nvSpPr>
        <xdr:cNvPr id="420" name="楕円 419"/>
        <xdr:cNvSpPr/>
      </xdr:nvSpPr>
      <xdr:spPr>
        <a:xfrm>
          <a:off x="13578840" y="69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118745</xdr:rowOff>
    </xdr:from>
    <xdr:to>
      <xdr:col>85</xdr:col>
      <xdr:colOff>127000</xdr:colOff>
      <xdr:row>41</xdr:row>
      <xdr:rowOff>153035</xdr:rowOff>
    </xdr:to>
    <xdr:cxnSp macro="">
      <xdr:nvCxnSpPr>
        <xdr:cNvPr id="421" name="直線コネクタ 420"/>
        <xdr:cNvCxnSpPr/>
      </xdr:nvCxnSpPr>
      <xdr:spPr>
        <a:xfrm>
          <a:off x="13629640" y="6991985"/>
          <a:ext cx="746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159385</xdr:rowOff>
    </xdr:from>
    <xdr:to>
      <xdr:col>72</xdr:col>
      <xdr:colOff>38100</xdr:colOff>
      <xdr:row>41</xdr:row>
      <xdr:rowOff>89535</xdr:rowOff>
    </xdr:to>
    <xdr:sp macro="" textlink="">
      <xdr:nvSpPr>
        <xdr:cNvPr id="422" name="楕円 421"/>
        <xdr:cNvSpPr/>
      </xdr:nvSpPr>
      <xdr:spPr>
        <a:xfrm>
          <a:off x="12029440" y="6864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118745</xdr:rowOff>
    </xdr:from>
    <xdr:to>
      <xdr:col>67</xdr:col>
      <xdr:colOff>101600</xdr:colOff>
      <xdr:row>41</xdr:row>
      <xdr:rowOff>48895</xdr:rowOff>
    </xdr:to>
    <xdr:sp macro="" textlink="">
      <xdr:nvSpPr>
        <xdr:cNvPr id="423" name="楕円 422"/>
        <xdr:cNvSpPr/>
      </xdr:nvSpPr>
      <xdr:spPr>
        <a:xfrm>
          <a:off x="11231880" y="682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169545</xdr:rowOff>
    </xdr:from>
    <xdr:to>
      <xdr:col>71</xdr:col>
      <xdr:colOff>177800</xdr:colOff>
      <xdr:row>41</xdr:row>
      <xdr:rowOff>38735</xdr:rowOff>
    </xdr:to>
    <xdr:cxnSp macro="">
      <xdr:nvCxnSpPr>
        <xdr:cNvPr id="424" name="直線コネクタ 423"/>
        <xdr:cNvCxnSpPr/>
      </xdr:nvCxnSpPr>
      <xdr:spPr>
        <a:xfrm>
          <a:off x="11282680" y="6875145"/>
          <a:ext cx="78994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141605</xdr:rowOff>
    </xdr:from>
    <xdr:ext cx="405130" cy="259080"/>
    <xdr:sp macro="" textlink="">
      <xdr:nvSpPr>
        <xdr:cNvPr id="425" name="n_1aveValue【認定こども園・幼稚園・保育所】&#10;有形固定資産減価償却率"/>
        <xdr:cNvSpPr txBox="1"/>
      </xdr:nvSpPr>
      <xdr:spPr>
        <a:xfrm>
          <a:off x="13437235"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123825</xdr:rowOff>
    </xdr:from>
    <xdr:ext cx="403860" cy="257810"/>
    <xdr:sp macro="" textlink="">
      <xdr:nvSpPr>
        <xdr:cNvPr id="426" name="n_2aveValue【認定こども園・幼稚園・保育所】&#10;有形固定資産減価償却率"/>
        <xdr:cNvSpPr txBox="1"/>
      </xdr:nvSpPr>
      <xdr:spPr>
        <a:xfrm>
          <a:off x="12675235" y="6158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3860" cy="259080"/>
    <xdr:sp macro="" textlink="">
      <xdr:nvSpPr>
        <xdr:cNvPr id="427" name="n_3aveValue【認定こども園・幼稚園・保育所】&#10;有形固定資産減価償却率"/>
        <xdr:cNvSpPr txBox="1"/>
      </xdr:nvSpPr>
      <xdr:spPr>
        <a:xfrm>
          <a:off x="119005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95885</xdr:rowOff>
    </xdr:from>
    <xdr:ext cx="403860" cy="259080"/>
    <xdr:sp macro="" textlink="">
      <xdr:nvSpPr>
        <xdr:cNvPr id="428" name="n_4aveValue【認定こども園・幼稚園・保育所】&#10;有形固定資産減価償却率"/>
        <xdr:cNvSpPr txBox="1"/>
      </xdr:nvSpPr>
      <xdr:spPr>
        <a:xfrm>
          <a:off x="11102975" y="6130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160655</xdr:rowOff>
    </xdr:from>
    <xdr:ext cx="405130" cy="259080"/>
    <xdr:sp macro="" textlink="">
      <xdr:nvSpPr>
        <xdr:cNvPr id="429" name="n_1mainValue【認定こども園・幼稚園・保育所】&#10;有形固定資産減価償却率"/>
        <xdr:cNvSpPr txBox="1"/>
      </xdr:nvSpPr>
      <xdr:spPr>
        <a:xfrm>
          <a:off x="13437235" y="7033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80645</xdr:rowOff>
    </xdr:from>
    <xdr:ext cx="403860" cy="259080"/>
    <xdr:sp macro="" textlink="">
      <xdr:nvSpPr>
        <xdr:cNvPr id="430" name="n_3mainValue【認定こども園・幼稚園・保育所】&#10;有形固定資産減価償却率"/>
        <xdr:cNvSpPr txBox="1"/>
      </xdr:nvSpPr>
      <xdr:spPr>
        <a:xfrm>
          <a:off x="11900535" y="6953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40640</xdr:rowOff>
    </xdr:from>
    <xdr:ext cx="403860" cy="257810"/>
    <xdr:sp macro="" textlink="">
      <xdr:nvSpPr>
        <xdr:cNvPr id="431" name="n_4mainValue【認定こども園・幼稚園・保育所】&#10;有形固定資産減価償却率"/>
        <xdr:cNvSpPr txBox="1"/>
      </xdr:nvSpPr>
      <xdr:spPr>
        <a:xfrm>
          <a:off x="11102975" y="6913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40" name="テキスト ボックス 439"/>
        <xdr:cNvSpPr txBox="1"/>
      </xdr:nvSpPr>
      <xdr:spPr>
        <a:xfrm>
          <a:off x="16078200" y="50292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609344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43" name="テキスト ボックス 442"/>
        <xdr:cNvSpPr txBox="1"/>
      </xdr:nvSpPr>
      <xdr:spPr>
        <a:xfrm>
          <a:off x="15694660" y="6868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609344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45" name="テキスト ボックス 444"/>
        <xdr:cNvSpPr txBox="1"/>
      </xdr:nvSpPr>
      <xdr:spPr>
        <a:xfrm>
          <a:off x="15694660" y="6418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609344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47" name="テキスト ボックス 446"/>
        <xdr:cNvSpPr txBox="1"/>
      </xdr:nvSpPr>
      <xdr:spPr>
        <a:xfrm>
          <a:off x="15694660" y="5972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609344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49" name="テキスト ボックス 448"/>
        <xdr:cNvSpPr txBox="1"/>
      </xdr:nvSpPr>
      <xdr:spPr>
        <a:xfrm>
          <a:off x="15694660" y="5527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51" name="テキスト ボックス 450"/>
        <xdr:cNvSpPr txBox="1"/>
      </xdr:nvSpPr>
      <xdr:spPr>
        <a:xfrm>
          <a:off x="15694660" y="5077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101600</xdr:rowOff>
    </xdr:from>
    <xdr:to>
      <xdr:col>116</xdr:col>
      <xdr:colOff>62865</xdr:colOff>
      <xdr:row>41</xdr:row>
      <xdr:rowOff>117475</xdr:rowOff>
    </xdr:to>
    <xdr:cxnSp macro="">
      <xdr:nvCxnSpPr>
        <xdr:cNvPr id="453" name="直線コネクタ 452"/>
        <xdr:cNvCxnSpPr/>
      </xdr:nvCxnSpPr>
      <xdr:spPr>
        <a:xfrm flipV="1">
          <a:off x="19509105" y="5633720"/>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7810"/>
    <xdr:sp macro="" textlink="">
      <xdr:nvSpPr>
        <xdr:cNvPr id="454" name="【認定こども園・幼稚園・保育所】&#10;一人当たり面積最小値テキスト"/>
        <xdr:cNvSpPr txBox="1"/>
      </xdr:nvSpPr>
      <xdr:spPr>
        <a:xfrm>
          <a:off x="19547840" y="6994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55" name="直線コネクタ 454"/>
        <xdr:cNvCxnSpPr/>
      </xdr:nvCxnSpPr>
      <xdr:spPr>
        <a:xfrm>
          <a:off x="19443700" y="69907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48260</xdr:rowOff>
    </xdr:from>
    <xdr:ext cx="469900" cy="259080"/>
    <xdr:sp macro="" textlink="">
      <xdr:nvSpPr>
        <xdr:cNvPr id="456" name="【認定こども園・幼稚園・保育所】&#10;一人当たり面積最大値テキスト"/>
        <xdr:cNvSpPr txBox="1"/>
      </xdr:nvSpPr>
      <xdr:spPr>
        <a:xfrm>
          <a:off x="19547840" y="5412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57" name="直線コネクタ 456"/>
        <xdr:cNvCxnSpPr/>
      </xdr:nvCxnSpPr>
      <xdr:spPr>
        <a:xfrm>
          <a:off x="19443700" y="56337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167005</xdr:rowOff>
    </xdr:from>
    <xdr:ext cx="469900" cy="257810"/>
    <xdr:sp macro="" textlink="">
      <xdr:nvSpPr>
        <xdr:cNvPr id="458" name="【認定こども園・幼稚園・保育所】&#10;一人当たり面積平均値テキスト"/>
        <xdr:cNvSpPr txBox="1"/>
      </xdr:nvSpPr>
      <xdr:spPr>
        <a:xfrm>
          <a:off x="19547840" y="63696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144145</xdr:rowOff>
    </xdr:from>
    <xdr:to>
      <xdr:col>116</xdr:col>
      <xdr:colOff>114300</xdr:colOff>
      <xdr:row>39</xdr:row>
      <xdr:rowOff>74930</xdr:rowOff>
    </xdr:to>
    <xdr:sp macro="" textlink="">
      <xdr:nvSpPr>
        <xdr:cNvPr id="459" name="フローチャート: 判断 458"/>
        <xdr:cNvSpPr/>
      </xdr:nvSpPr>
      <xdr:spPr>
        <a:xfrm>
          <a:off x="19458940" y="6514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160020</xdr:rowOff>
    </xdr:from>
    <xdr:to>
      <xdr:col>112</xdr:col>
      <xdr:colOff>38100</xdr:colOff>
      <xdr:row>39</xdr:row>
      <xdr:rowOff>90170</xdr:rowOff>
    </xdr:to>
    <xdr:sp macro="" textlink="">
      <xdr:nvSpPr>
        <xdr:cNvPr id="460" name="フローチャート: 判断 459"/>
        <xdr:cNvSpPr/>
      </xdr:nvSpPr>
      <xdr:spPr>
        <a:xfrm>
          <a:off x="18735040" y="6530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155575</xdr:rowOff>
    </xdr:from>
    <xdr:to>
      <xdr:col>107</xdr:col>
      <xdr:colOff>101600</xdr:colOff>
      <xdr:row>39</xdr:row>
      <xdr:rowOff>86360</xdr:rowOff>
    </xdr:to>
    <xdr:sp macro="" textlink="">
      <xdr:nvSpPr>
        <xdr:cNvPr id="461" name="フローチャート: 判断 460"/>
        <xdr:cNvSpPr/>
      </xdr:nvSpPr>
      <xdr:spPr>
        <a:xfrm>
          <a:off x="17937480" y="65258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39370</xdr:rowOff>
    </xdr:from>
    <xdr:to>
      <xdr:col>102</xdr:col>
      <xdr:colOff>165100</xdr:colOff>
      <xdr:row>39</xdr:row>
      <xdr:rowOff>140970</xdr:rowOff>
    </xdr:to>
    <xdr:sp macro="" textlink="">
      <xdr:nvSpPr>
        <xdr:cNvPr id="462" name="フローチャート: 判断 461"/>
        <xdr:cNvSpPr/>
      </xdr:nvSpPr>
      <xdr:spPr>
        <a:xfrm>
          <a:off x="1716278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4" name="テキスト ボックス 463"/>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5" name="テキスト ボックス 464"/>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6" name="テキスト ボックス 465"/>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7" name="テキスト ボックス 466"/>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8" name="テキスト ボックス 467"/>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100965</xdr:rowOff>
    </xdr:from>
    <xdr:to>
      <xdr:col>116</xdr:col>
      <xdr:colOff>114300</xdr:colOff>
      <xdr:row>41</xdr:row>
      <xdr:rowOff>31115</xdr:rowOff>
    </xdr:to>
    <xdr:sp macro="" textlink="">
      <xdr:nvSpPr>
        <xdr:cNvPr id="469" name="楕円 468"/>
        <xdr:cNvSpPr/>
      </xdr:nvSpPr>
      <xdr:spPr>
        <a:xfrm>
          <a:off x="19458940" y="6806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79375</xdr:rowOff>
    </xdr:from>
    <xdr:ext cx="469900" cy="258445"/>
    <xdr:sp macro="" textlink="">
      <xdr:nvSpPr>
        <xdr:cNvPr id="470" name="【認定こども園・幼稚園・保育所】&#10;一人当たり面積該当値テキスト"/>
        <xdr:cNvSpPr txBox="1"/>
      </xdr:nvSpPr>
      <xdr:spPr>
        <a:xfrm>
          <a:off x="19547840" y="6784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102870</xdr:rowOff>
    </xdr:from>
    <xdr:to>
      <xdr:col>112</xdr:col>
      <xdr:colOff>38100</xdr:colOff>
      <xdr:row>41</xdr:row>
      <xdr:rowOff>33020</xdr:rowOff>
    </xdr:to>
    <xdr:sp macro="" textlink="">
      <xdr:nvSpPr>
        <xdr:cNvPr id="471" name="楕円 470"/>
        <xdr:cNvSpPr/>
      </xdr:nvSpPr>
      <xdr:spPr>
        <a:xfrm>
          <a:off x="18735040" y="680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151765</xdr:rowOff>
    </xdr:from>
    <xdr:to>
      <xdr:col>116</xdr:col>
      <xdr:colOff>63500</xdr:colOff>
      <xdr:row>40</xdr:row>
      <xdr:rowOff>153670</xdr:rowOff>
    </xdr:to>
    <xdr:cxnSp macro="">
      <xdr:nvCxnSpPr>
        <xdr:cNvPr id="472" name="直線コネクタ 471"/>
        <xdr:cNvCxnSpPr/>
      </xdr:nvCxnSpPr>
      <xdr:spPr>
        <a:xfrm flipV="1">
          <a:off x="18778220" y="685736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91440</xdr:rowOff>
    </xdr:from>
    <xdr:to>
      <xdr:col>102</xdr:col>
      <xdr:colOff>165100</xdr:colOff>
      <xdr:row>41</xdr:row>
      <xdr:rowOff>21590</xdr:rowOff>
    </xdr:to>
    <xdr:sp macro="" textlink="">
      <xdr:nvSpPr>
        <xdr:cNvPr id="473" name="楕円 472"/>
        <xdr:cNvSpPr/>
      </xdr:nvSpPr>
      <xdr:spPr>
        <a:xfrm>
          <a:off x="17162780" y="679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74" name="楕円 473"/>
        <xdr:cNvSpPr/>
      </xdr:nvSpPr>
      <xdr:spPr>
        <a:xfrm>
          <a:off x="1638808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142240</xdr:rowOff>
    </xdr:from>
    <xdr:to>
      <xdr:col>102</xdr:col>
      <xdr:colOff>114300</xdr:colOff>
      <xdr:row>40</xdr:row>
      <xdr:rowOff>144780</xdr:rowOff>
    </xdr:to>
    <xdr:cxnSp macro="">
      <xdr:nvCxnSpPr>
        <xdr:cNvPr id="475" name="直線コネクタ 474"/>
        <xdr:cNvCxnSpPr/>
      </xdr:nvCxnSpPr>
      <xdr:spPr>
        <a:xfrm flipV="1">
          <a:off x="16431260" y="684784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106680</xdr:rowOff>
    </xdr:from>
    <xdr:ext cx="469900" cy="259080"/>
    <xdr:sp macro="" textlink="">
      <xdr:nvSpPr>
        <xdr:cNvPr id="476" name="n_1aveValue【認定こども園・幼稚園・保育所】&#10;一人当たり面積"/>
        <xdr:cNvSpPr txBox="1"/>
      </xdr:nvSpPr>
      <xdr:spPr>
        <a:xfrm>
          <a:off x="18561050" y="630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102235</xdr:rowOff>
    </xdr:from>
    <xdr:ext cx="468630" cy="258445"/>
    <xdr:sp macro="" textlink="">
      <xdr:nvSpPr>
        <xdr:cNvPr id="477" name="n_2aveValue【認定こども園・幼稚園・保育所】&#10;一人当たり面積"/>
        <xdr:cNvSpPr txBox="1"/>
      </xdr:nvSpPr>
      <xdr:spPr>
        <a:xfrm>
          <a:off x="17776190" y="63049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157480</xdr:rowOff>
    </xdr:from>
    <xdr:ext cx="468630" cy="257810"/>
    <xdr:sp macro="" textlink="">
      <xdr:nvSpPr>
        <xdr:cNvPr id="478" name="n_3aveValue【認定こども園・幼稚園・保育所】&#10;一人当たり面積"/>
        <xdr:cNvSpPr txBox="1"/>
      </xdr:nvSpPr>
      <xdr:spPr>
        <a:xfrm>
          <a:off x="17001490" y="6360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154940</xdr:rowOff>
    </xdr:from>
    <xdr:ext cx="468630" cy="257810"/>
    <xdr:sp macro="" textlink="">
      <xdr:nvSpPr>
        <xdr:cNvPr id="479" name="n_4aveValue【認定こども園・幼稚園・保育所】&#10;一人当たり面積"/>
        <xdr:cNvSpPr txBox="1"/>
      </xdr:nvSpPr>
      <xdr:spPr>
        <a:xfrm>
          <a:off x="16226790" y="6357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24130</xdr:rowOff>
    </xdr:from>
    <xdr:ext cx="469900" cy="259080"/>
    <xdr:sp macro="" textlink="">
      <xdr:nvSpPr>
        <xdr:cNvPr id="480" name="n_1mainValue【認定こども園・幼稚園・保育所】&#10;一人当たり面積"/>
        <xdr:cNvSpPr txBox="1"/>
      </xdr:nvSpPr>
      <xdr:spPr>
        <a:xfrm>
          <a:off x="18561050" y="689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12700</xdr:rowOff>
    </xdr:from>
    <xdr:ext cx="468630" cy="259080"/>
    <xdr:sp macro="" textlink="">
      <xdr:nvSpPr>
        <xdr:cNvPr id="481" name="n_3mainValue【認定こども園・幼稚園・保育所】&#10;一人当たり面積"/>
        <xdr:cNvSpPr txBox="1"/>
      </xdr:nvSpPr>
      <xdr:spPr>
        <a:xfrm>
          <a:off x="17001490" y="6885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15240</xdr:rowOff>
    </xdr:from>
    <xdr:ext cx="468630" cy="259080"/>
    <xdr:sp macro="" textlink="">
      <xdr:nvSpPr>
        <xdr:cNvPr id="482" name="n_4mainValue【認定こども園・幼稚園・保育所】&#10;一人当たり面積"/>
        <xdr:cNvSpPr txBox="1"/>
      </xdr:nvSpPr>
      <xdr:spPr>
        <a:xfrm>
          <a:off x="16226790" y="6888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91" name="テキスト ボックス 490"/>
        <xdr:cNvSpPr txBox="1"/>
      </xdr:nvSpPr>
      <xdr:spPr>
        <a:xfrm>
          <a:off x="1092200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93" name="テキスト ボックス 492"/>
        <xdr:cNvSpPr txBox="1"/>
      </xdr:nvSpPr>
      <xdr:spPr>
        <a:xfrm>
          <a:off x="1056132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94" name="直線コネクタ 493"/>
        <xdr:cNvCxnSpPr/>
      </xdr:nvCxnSpPr>
      <xdr:spPr>
        <a:xfrm>
          <a:off x="10960100" y="108597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495" name="テキスト ボックス 494"/>
        <xdr:cNvSpPr txBox="1"/>
      </xdr:nvSpPr>
      <xdr:spPr>
        <a:xfrm>
          <a:off x="10561320" y="10721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96" name="直線コネクタ 495"/>
        <xdr:cNvCxnSpPr/>
      </xdr:nvCxnSpPr>
      <xdr:spPr>
        <a:xfrm>
          <a:off x="10960100" y="10540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97" name="テキスト ボックス 496"/>
        <xdr:cNvSpPr txBox="1"/>
      </xdr:nvSpPr>
      <xdr:spPr>
        <a:xfrm>
          <a:off x="1060259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98" name="直線コネクタ 497"/>
        <xdr:cNvCxnSpPr/>
      </xdr:nvCxnSpPr>
      <xdr:spPr>
        <a:xfrm>
          <a:off x="10960100" y="102215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499" name="テキスト ボックス 498"/>
        <xdr:cNvSpPr txBox="1"/>
      </xdr:nvSpPr>
      <xdr:spPr>
        <a:xfrm>
          <a:off x="10602595" y="1007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00" name="直線コネクタ 499"/>
        <xdr:cNvCxnSpPr/>
      </xdr:nvCxnSpPr>
      <xdr:spPr>
        <a:xfrm>
          <a:off x="10960100" y="98990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01" name="テキスト ボックス 500"/>
        <xdr:cNvSpPr txBox="1"/>
      </xdr:nvSpPr>
      <xdr:spPr>
        <a:xfrm>
          <a:off x="1060259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02" name="直線コネクタ 501"/>
        <xdr:cNvCxnSpPr/>
      </xdr:nvCxnSpPr>
      <xdr:spPr>
        <a:xfrm>
          <a:off x="10960100" y="95802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03" name="テキスト ボックス 502"/>
        <xdr:cNvSpPr txBox="1"/>
      </xdr:nvSpPr>
      <xdr:spPr>
        <a:xfrm>
          <a:off x="10602595" y="944181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04" name="直線コネクタ 503"/>
        <xdr:cNvCxnSpPr/>
      </xdr:nvCxnSpPr>
      <xdr:spPr>
        <a:xfrm>
          <a:off x="10960100" y="92608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505" name="テキスト ボックス 504"/>
        <xdr:cNvSpPr txBox="1"/>
      </xdr:nvSpPr>
      <xdr:spPr>
        <a:xfrm>
          <a:off x="10666730" y="91224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58</xdr:row>
      <xdr:rowOff>161925</xdr:rowOff>
    </xdr:from>
    <xdr:to>
      <xdr:col>85</xdr:col>
      <xdr:colOff>126365</xdr:colOff>
      <xdr:row>63</xdr:row>
      <xdr:rowOff>117475</xdr:rowOff>
    </xdr:to>
    <xdr:cxnSp macro="">
      <xdr:nvCxnSpPr>
        <xdr:cNvPr id="508" name="直線コネクタ 507"/>
        <xdr:cNvCxnSpPr/>
      </xdr:nvCxnSpPr>
      <xdr:spPr>
        <a:xfrm flipV="1">
          <a:off x="14375765" y="9885045"/>
          <a:ext cx="0" cy="793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121285</xdr:rowOff>
    </xdr:from>
    <xdr:ext cx="405130" cy="257810"/>
    <xdr:sp macro="" textlink="">
      <xdr:nvSpPr>
        <xdr:cNvPr id="509" name="【学校施設】&#10;有形固定資産減価償却率最小値テキスト"/>
        <xdr:cNvSpPr txBox="1"/>
      </xdr:nvSpPr>
      <xdr:spPr>
        <a:xfrm>
          <a:off x="14414500" y="106826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117475</xdr:rowOff>
    </xdr:from>
    <xdr:to>
      <xdr:col>86</xdr:col>
      <xdr:colOff>25400</xdr:colOff>
      <xdr:row>63</xdr:row>
      <xdr:rowOff>117475</xdr:rowOff>
    </xdr:to>
    <xdr:cxnSp macro="">
      <xdr:nvCxnSpPr>
        <xdr:cNvPr id="510" name="直線コネクタ 509"/>
        <xdr:cNvCxnSpPr/>
      </xdr:nvCxnSpPr>
      <xdr:spPr>
        <a:xfrm>
          <a:off x="14287500" y="10678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109220</xdr:rowOff>
    </xdr:from>
    <xdr:ext cx="405130" cy="257810"/>
    <xdr:sp macro="" textlink="">
      <xdr:nvSpPr>
        <xdr:cNvPr id="511" name="【学校施設】&#10;有形固定資産減価償却率最大値テキスト"/>
        <xdr:cNvSpPr txBox="1"/>
      </xdr:nvSpPr>
      <xdr:spPr>
        <a:xfrm>
          <a:off x="14414500" y="9664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161925</xdr:rowOff>
    </xdr:from>
    <xdr:to>
      <xdr:col>86</xdr:col>
      <xdr:colOff>25400</xdr:colOff>
      <xdr:row>58</xdr:row>
      <xdr:rowOff>161925</xdr:rowOff>
    </xdr:to>
    <xdr:cxnSp macro="">
      <xdr:nvCxnSpPr>
        <xdr:cNvPr id="512" name="直線コネクタ 511"/>
        <xdr:cNvCxnSpPr/>
      </xdr:nvCxnSpPr>
      <xdr:spPr>
        <a:xfrm>
          <a:off x="14287500" y="98850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153035</xdr:rowOff>
    </xdr:from>
    <xdr:ext cx="405130" cy="259080"/>
    <xdr:sp macro="" textlink="">
      <xdr:nvSpPr>
        <xdr:cNvPr id="513" name="【学校施設】&#10;有形固定資産減価償却率平均値テキスト"/>
        <xdr:cNvSpPr txBox="1"/>
      </xdr:nvSpPr>
      <xdr:spPr>
        <a:xfrm>
          <a:off x="14414500" y="1021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3175</xdr:rowOff>
    </xdr:from>
    <xdr:to>
      <xdr:col>85</xdr:col>
      <xdr:colOff>177800</xdr:colOff>
      <xdr:row>61</xdr:row>
      <xdr:rowOff>104775</xdr:rowOff>
    </xdr:to>
    <xdr:sp macro="" textlink="">
      <xdr:nvSpPr>
        <xdr:cNvPr id="514" name="フローチャート: 判断 513"/>
        <xdr:cNvSpPr/>
      </xdr:nvSpPr>
      <xdr:spPr>
        <a:xfrm>
          <a:off x="14325600" y="102292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163195</xdr:rowOff>
    </xdr:from>
    <xdr:to>
      <xdr:col>81</xdr:col>
      <xdr:colOff>101600</xdr:colOff>
      <xdr:row>61</xdr:row>
      <xdr:rowOff>93345</xdr:rowOff>
    </xdr:to>
    <xdr:sp macro="" textlink="">
      <xdr:nvSpPr>
        <xdr:cNvPr id="515" name="フローチャート: 判断 514"/>
        <xdr:cNvSpPr/>
      </xdr:nvSpPr>
      <xdr:spPr>
        <a:xfrm>
          <a:off x="13578840" y="10221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145415</xdr:rowOff>
    </xdr:from>
    <xdr:to>
      <xdr:col>76</xdr:col>
      <xdr:colOff>165100</xdr:colOff>
      <xdr:row>61</xdr:row>
      <xdr:rowOff>75565</xdr:rowOff>
    </xdr:to>
    <xdr:sp macro="" textlink="">
      <xdr:nvSpPr>
        <xdr:cNvPr id="516" name="フローチャート: 判断 515"/>
        <xdr:cNvSpPr/>
      </xdr:nvSpPr>
      <xdr:spPr>
        <a:xfrm>
          <a:off x="1280414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66675</xdr:rowOff>
    </xdr:from>
    <xdr:to>
      <xdr:col>72</xdr:col>
      <xdr:colOff>38100</xdr:colOff>
      <xdr:row>60</xdr:row>
      <xdr:rowOff>168275</xdr:rowOff>
    </xdr:to>
    <xdr:sp macro="" textlink="">
      <xdr:nvSpPr>
        <xdr:cNvPr id="517" name="フローチャート: 判断 516"/>
        <xdr:cNvSpPr/>
      </xdr:nvSpPr>
      <xdr:spPr>
        <a:xfrm>
          <a:off x="12029440" y="10125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86360</xdr:rowOff>
    </xdr:from>
    <xdr:to>
      <xdr:col>67</xdr:col>
      <xdr:colOff>101600</xdr:colOff>
      <xdr:row>61</xdr:row>
      <xdr:rowOff>16510</xdr:rowOff>
    </xdr:to>
    <xdr:sp macro="" textlink="">
      <xdr:nvSpPr>
        <xdr:cNvPr id="518" name="フローチャート: 判断 517"/>
        <xdr:cNvSpPr/>
      </xdr:nvSpPr>
      <xdr:spPr>
        <a:xfrm>
          <a:off x="1123188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19" name="テキスト ボックス 518"/>
        <xdr:cNvSpPr txBox="1"/>
      </xdr:nvSpPr>
      <xdr:spPr>
        <a:xfrm>
          <a:off x="14208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20" name="テキスト ボックス 519"/>
        <xdr:cNvSpPr txBox="1"/>
      </xdr:nvSpPr>
      <xdr:spPr>
        <a:xfrm>
          <a:off x="134620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21" name="テキスト ボックス 520"/>
        <xdr:cNvSpPr txBox="1"/>
      </xdr:nvSpPr>
      <xdr:spPr>
        <a:xfrm>
          <a:off x="126873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22" name="テキスト ボックス 521"/>
        <xdr:cNvSpPr txBox="1"/>
      </xdr:nvSpPr>
      <xdr:spPr>
        <a:xfrm>
          <a:off x="119049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23" name="テキスト ボックス 522"/>
        <xdr:cNvSpPr txBox="1"/>
      </xdr:nvSpPr>
      <xdr:spPr>
        <a:xfrm>
          <a:off x="111150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171450</xdr:rowOff>
    </xdr:from>
    <xdr:to>
      <xdr:col>85</xdr:col>
      <xdr:colOff>177800</xdr:colOff>
      <xdr:row>60</xdr:row>
      <xdr:rowOff>101600</xdr:rowOff>
    </xdr:to>
    <xdr:sp macro="" textlink="">
      <xdr:nvSpPr>
        <xdr:cNvPr id="524" name="楕円 523"/>
        <xdr:cNvSpPr/>
      </xdr:nvSpPr>
      <xdr:spPr>
        <a:xfrm>
          <a:off x="14325600" y="10054590"/>
          <a:ext cx="9398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22860</xdr:rowOff>
    </xdr:from>
    <xdr:ext cx="405130" cy="259080"/>
    <xdr:sp macro="" textlink="">
      <xdr:nvSpPr>
        <xdr:cNvPr id="525" name="【学校施設】&#10;有形固定資産減価償却率該当値テキスト"/>
        <xdr:cNvSpPr txBox="1"/>
      </xdr:nvSpPr>
      <xdr:spPr>
        <a:xfrm>
          <a:off x="14414500" y="9913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127000</xdr:rowOff>
    </xdr:from>
    <xdr:to>
      <xdr:col>81</xdr:col>
      <xdr:colOff>101600</xdr:colOff>
      <xdr:row>60</xdr:row>
      <xdr:rowOff>57150</xdr:rowOff>
    </xdr:to>
    <xdr:sp macro="" textlink="">
      <xdr:nvSpPr>
        <xdr:cNvPr id="526" name="楕円 525"/>
        <xdr:cNvSpPr/>
      </xdr:nvSpPr>
      <xdr:spPr>
        <a:xfrm>
          <a:off x="13578840" y="1001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6350</xdr:rowOff>
    </xdr:from>
    <xdr:to>
      <xdr:col>85</xdr:col>
      <xdr:colOff>127000</xdr:colOff>
      <xdr:row>60</xdr:row>
      <xdr:rowOff>50800</xdr:rowOff>
    </xdr:to>
    <xdr:cxnSp macro="">
      <xdr:nvCxnSpPr>
        <xdr:cNvPr id="527" name="直線コネクタ 526"/>
        <xdr:cNvCxnSpPr/>
      </xdr:nvCxnSpPr>
      <xdr:spPr>
        <a:xfrm>
          <a:off x="13629640" y="10064750"/>
          <a:ext cx="7467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29210</xdr:rowOff>
    </xdr:from>
    <xdr:to>
      <xdr:col>76</xdr:col>
      <xdr:colOff>165100</xdr:colOff>
      <xdr:row>55</xdr:row>
      <xdr:rowOff>130810</xdr:rowOff>
    </xdr:to>
    <xdr:sp macro="" textlink="">
      <xdr:nvSpPr>
        <xdr:cNvPr id="528" name="楕円 527"/>
        <xdr:cNvSpPr/>
      </xdr:nvSpPr>
      <xdr:spPr>
        <a:xfrm>
          <a:off x="1280414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80010</xdr:rowOff>
    </xdr:from>
    <xdr:to>
      <xdr:col>81</xdr:col>
      <xdr:colOff>50800</xdr:colOff>
      <xdr:row>60</xdr:row>
      <xdr:rowOff>6350</xdr:rowOff>
    </xdr:to>
    <xdr:cxnSp macro="">
      <xdr:nvCxnSpPr>
        <xdr:cNvPr id="529" name="直線コネクタ 528"/>
        <xdr:cNvCxnSpPr/>
      </xdr:nvCxnSpPr>
      <xdr:spPr>
        <a:xfrm>
          <a:off x="12854940" y="9300210"/>
          <a:ext cx="774700" cy="764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30" name="楕円 529"/>
        <xdr:cNvSpPr/>
      </xdr:nvSpPr>
      <xdr:spPr>
        <a:xfrm>
          <a:off x="12029440" y="9979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80010</xdr:rowOff>
    </xdr:from>
    <xdr:to>
      <xdr:col>76</xdr:col>
      <xdr:colOff>114300</xdr:colOff>
      <xdr:row>59</xdr:row>
      <xdr:rowOff>139065</xdr:rowOff>
    </xdr:to>
    <xdr:cxnSp macro="">
      <xdr:nvCxnSpPr>
        <xdr:cNvPr id="531" name="直線コネクタ 530"/>
        <xdr:cNvCxnSpPr/>
      </xdr:nvCxnSpPr>
      <xdr:spPr>
        <a:xfrm flipV="1">
          <a:off x="12072620" y="9300210"/>
          <a:ext cx="782320" cy="729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102870</xdr:rowOff>
    </xdr:from>
    <xdr:to>
      <xdr:col>67</xdr:col>
      <xdr:colOff>101600</xdr:colOff>
      <xdr:row>60</xdr:row>
      <xdr:rowOff>33020</xdr:rowOff>
    </xdr:to>
    <xdr:sp macro="" textlink="">
      <xdr:nvSpPr>
        <xdr:cNvPr id="532" name="楕円 531"/>
        <xdr:cNvSpPr/>
      </xdr:nvSpPr>
      <xdr:spPr>
        <a:xfrm>
          <a:off x="11231880" y="999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59</xdr:row>
      <xdr:rowOff>153670</xdr:rowOff>
    </xdr:to>
    <xdr:cxnSp macro="">
      <xdr:nvCxnSpPr>
        <xdr:cNvPr id="533" name="直線コネクタ 532"/>
        <xdr:cNvCxnSpPr/>
      </xdr:nvCxnSpPr>
      <xdr:spPr>
        <a:xfrm flipV="1">
          <a:off x="11282680" y="10029825"/>
          <a:ext cx="78994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84455</xdr:rowOff>
    </xdr:from>
    <xdr:ext cx="405130" cy="259080"/>
    <xdr:sp macro="" textlink="">
      <xdr:nvSpPr>
        <xdr:cNvPr id="534" name="n_1aveValue【学校施設】&#10;有形固定資産減価償却率"/>
        <xdr:cNvSpPr txBox="1"/>
      </xdr:nvSpPr>
      <xdr:spPr>
        <a:xfrm>
          <a:off x="13437235" y="10310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66675</xdr:rowOff>
    </xdr:from>
    <xdr:ext cx="403860" cy="257810"/>
    <xdr:sp macro="" textlink="">
      <xdr:nvSpPr>
        <xdr:cNvPr id="535" name="n_2aveValue【学校施設】&#10;有形固定資産減価償却率"/>
        <xdr:cNvSpPr txBox="1"/>
      </xdr:nvSpPr>
      <xdr:spPr>
        <a:xfrm>
          <a:off x="12675235" y="102927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159385</xdr:rowOff>
    </xdr:from>
    <xdr:ext cx="403860" cy="258445"/>
    <xdr:sp macro="" textlink="">
      <xdr:nvSpPr>
        <xdr:cNvPr id="536" name="n_3aveValue【学校施設】&#10;有形固定資産減価償却率"/>
        <xdr:cNvSpPr txBox="1"/>
      </xdr:nvSpPr>
      <xdr:spPr>
        <a:xfrm>
          <a:off x="11900535" y="102177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61</xdr:row>
      <xdr:rowOff>7620</xdr:rowOff>
    </xdr:from>
    <xdr:ext cx="403860" cy="257810"/>
    <xdr:sp macro="" textlink="">
      <xdr:nvSpPr>
        <xdr:cNvPr id="537" name="n_4aveValue【学校施設】&#10;有形固定資産減価償却率"/>
        <xdr:cNvSpPr txBox="1"/>
      </xdr:nvSpPr>
      <xdr:spPr>
        <a:xfrm>
          <a:off x="11102975" y="10233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73660</xdr:rowOff>
    </xdr:from>
    <xdr:ext cx="405130" cy="259080"/>
    <xdr:sp macro="" textlink="">
      <xdr:nvSpPr>
        <xdr:cNvPr id="538" name="n_1mainValue【学校施設】&#10;有形固定資産減価償却率"/>
        <xdr:cNvSpPr txBox="1"/>
      </xdr:nvSpPr>
      <xdr:spPr>
        <a:xfrm>
          <a:off x="13437235" y="9796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53</xdr:row>
      <xdr:rowOff>147320</xdr:rowOff>
    </xdr:from>
    <xdr:ext cx="340360" cy="259080"/>
    <xdr:sp macro="" textlink="">
      <xdr:nvSpPr>
        <xdr:cNvPr id="539" name="n_2mainValue【学校施設】&#10;有形固定資産減価償却率"/>
        <xdr:cNvSpPr txBox="1"/>
      </xdr:nvSpPr>
      <xdr:spPr>
        <a:xfrm>
          <a:off x="12707620" y="90322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34925</xdr:rowOff>
    </xdr:from>
    <xdr:ext cx="403860" cy="259080"/>
    <xdr:sp macro="" textlink="">
      <xdr:nvSpPr>
        <xdr:cNvPr id="540" name="n_3mainValue【学校施設】&#10;有形固定資産減価償却率"/>
        <xdr:cNvSpPr txBox="1"/>
      </xdr:nvSpPr>
      <xdr:spPr>
        <a:xfrm>
          <a:off x="11900535" y="975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49530</xdr:rowOff>
    </xdr:from>
    <xdr:ext cx="403860" cy="259080"/>
    <xdr:sp macro="" textlink="">
      <xdr:nvSpPr>
        <xdr:cNvPr id="541" name="n_4mainValue【学校施設】&#10;有形固定資産減価償却率"/>
        <xdr:cNvSpPr txBox="1"/>
      </xdr:nvSpPr>
      <xdr:spPr>
        <a:xfrm>
          <a:off x="11102975" y="9772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50" name="テキスト ボックス 549"/>
        <xdr:cNvSpPr txBox="1"/>
      </xdr:nvSpPr>
      <xdr:spPr>
        <a:xfrm>
          <a:off x="1607820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609344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53" name="テキスト ボックス 552"/>
        <xdr:cNvSpPr txBox="1"/>
      </xdr:nvSpPr>
      <xdr:spPr>
        <a:xfrm>
          <a:off x="1569466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609344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55" name="テキスト ボックス 554"/>
        <xdr:cNvSpPr txBox="1"/>
      </xdr:nvSpPr>
      <xdr:spPr>
        <a:xfrm>
          <a:off x="15694660" y="10293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57" name="テキスト ボックス 556"/>
        <xdr:cNvSpPr txBox="1"/>
      </xdr:nvSpPr>
      <xdr:spPr>
        <a:xfrm>
          <a:off x="15694660" y="99199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609344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59" name="テキスト ボックス 558"/>
        <xdr:cNvSpPr txBox="1"/>
      </xdr:nvSpPr>
      <xdr:spPr>
        <a:xfrm>
          <a:off x="15694660" y="9550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609344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61" name="テキスト ボックス 560"/>
        <xdr:cNvSpPr txBox="1"/>
      </xdr:nvSpPr>
      <xdr:spPr>
        <a:xfrm>
          <a:off x="15694660" y="9177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563" name="テキスト ボックス 562"/>
        <xdr:cNvSpPr txBox="1"/>
      </xdr:nvSpPr>
      <xdr:spPr>
        <a:xfrm>
          <a:off x="15630525" y="880364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144145</xdr:rowOff>
    </xdr:from>
    <xdr:to>
      <xdr:col>116</xdr:col>
      <xdr:colOff>62865</xdr:colOff>
      <xdr:row>63</xdr:row>
      <xdr:rowOff>26670</xdr:rowOff>
    </xdr:to>
    <xdr:cxnSp macro="">
      <xdr:nvCxnSpPr>
        <xdr:cNvPr id="565" name="直線コネクタ 564"/>
        <xdr:cNvCxnSpPr/>
      </xdr:nvCxnSpPr>
      <xdr:spPr>
        <a:xfrm flipV="1">
          <a:off x="19509105" y="936434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30480</xdr:rowOff>
    </xdr:from>
    <xdr:ext cx="469900" cy="257810"/>
    <xdr:sp macro="" textlink="">
      <xdr:nvSpPr>
        <xdr:cNvPr id="566" name="【学校施設】&#10;一人当たり面積最小値テキスト"/>
        <xdr:cNvSpPr txBox="1"/>
      </xdr:nvSpPr>
      <xdr:spPr>
        <a:xfrm>
          <a:off x="19547840" y="10591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26670</xdr:rowOff>
    </xdr:from>
    <xdr:to>
      <xdr:col>116</xdr:col>
      <xdr:colOff>152400</xdr:colOff>
      <xdr:row>63</xdr:row>
      <xdr:rowOff>26670</xdr:rowOff>
    </xdr:to>
    <xdr:cxnSp macro="">
      <xdr:nvCxnSpPr>
        <xdr:cNvPr id="567" name="直線コネクタ 566"/>
        <xdr:cNvCxnSpPr/>
      </xdr:nvCxnSpPr>
      <xdr:spPr>
        <a:xfrm>
          <a:off x="19443700" y="105879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90805</xdr:rowOff>
    </xdr:from>
    <xdr:ext cx="469900" cy="258445"/>
    <xdr:sp macro="" textlink="">
      <xdr:nvSpPr>
        <xdr:cNvPr id="568" name="【学校施設】&#10;一人当たり面積最大値テキスト"/>
        <xdr:cNvSpPr txBox="1"/>
      </xdr:nvSpPr>
      <xdr:spPr>
        <a:xfrm>
          <a:off x="19547840" y="9143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144145</xdr:rowOff>
    </xdr:from>
    <xdr:to>
      <xdr:col>116</xdr:col>
      <xdr:colOff>152400</xdr:colOff>
      <xdr:row>55</xdr:row>
      <xdr:rowOff>144145</xdr:rowOff>
    </xdr:to>
    <xdr:cxnSp macro="">
      <xdr:nvCxnSpPr>
        <xdr:cNvPr id="569" name="直線コネクタ 568"/>
        <xdr:cNvCxnSpPr/>
      </xdr:nvCxnSpPr>
      <xdr:spPr>
        <a:xfrm>
          <a:off x="19443700" y="93643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113030</xdr:rowOff>
    </xdr:from>
    <xdr:ext cx="469900" cy="259080"/>
    <xdr:sp macro="" textlink="">
      <xdr:nvSpPr>
        <xdr:cNvPr id="570" name="【学校施設】&#10;一人当たり面積平均値テキスト"/>
        <xdr:cNvSpPr txBox="1"/>
      </xdr:nvSpPr>
      <xdr:spPr>
        <a:xfrm>
          <a:off x="19547840" y="10171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71" name="フローチャート: 判断 570"/>
        <xdr:cNvSpPr/>
      </xdr:nvSpPr>
      <xdr:spPr>
        <a:xfrm>
          <a:off x="194589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99060</xdr:rowOff>
    </xdr:from>
    <xdr:to>
      <xdr:col>112</xdr:col>
      <xdr:colOff>38100</xdr:colOff>
      <xdr:row>62</xdr:row>
      <xdr:rowOff>29210</xdr:rowOff>
    </xdr:to>
    <xdr:sp macro="" textlink="">
      <xdr:nvSpPr>
        <xdr:cNvPr id="572" name="フローチャート: 判断 571"/>
        <xdr:cNvSpPr/>
      </xdr:nvSpPr>
      <xdr:spPr>
        <a:xfrm>
          <a:off x="18735040" y="10325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73" name="フローチャート: 判断 572"/>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96520</xdr:rowOff>
    </xdr:from>
    <xdr:to>
      <xdr:col>102</xdr:col>
      <xdr:colOff>165100</xdr:colOff>
      <xdr:row>62</xdr:row>
      <xdr:rowOff>26670</xdr:rowOff>
    </xdr:to>
    <xdr:sp macro="" textlink="">
      <xdr:nvSpPr>
        <xdr:cNvPr id="574" name="フローチャート: 判断 573"/>
        <xdr:cNvSpPr/>
      </xdr:nvSpPr>
      <xdr:spPr>
        <a:xfrm>
          <a:off x="17162780" y="1032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99060</xdr:rowOff>
    </xdr:from>
    <xdr:to>
      <xdr:col>98</xdr:col>
      <xdr:colOff>38100</xdr:colOff>
      <xdr:row>62</xdr:row>
      <xdr:rowOff>29210</xdr:rowOff>
    </xdr:to>
    <xdr:sp macro="" textlink="">
      <xdr:nvSpPr>
        <xdr:cNvPr id="575" name="フローチャート: 判断 574"/>
        <xdr:cNvSpPr/>
      </xdr:nvSpPr>
      <xdr:spPr>
        <a:xfrm>
          <a:off x="16388080" y="10325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76" name="テキスト ボックス 575"/>
        <xdr:cNvSpPr txBox="1"/>
      </xdr:nvSpPr>
      <xdr:spPr>
        <a:xfrm>
          <a:off x="193421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77" name="テキスト ボックス 576"/>
        <xdr:cNvSpPr txBox="1"/>
      </xdr:nvSpPr>
      <xdr:spPr>
        <a:xfrm>
          <a:off x="186105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78" name="テキスト ボックス 577"/>
        <xdr:cNvSpPr txBox="1"/>
      </xdr:nvSpPr>
      <xdr:spPr>
        <a:xfrm>
          <a:off x="178206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79" name="テキスト ボックス 578"/>
        <xdr:cNvSpPr txBox="1"/>
      </xdr:nvSpPr>
      <xdr:spPr>
        <a:xfrm>
          <a:off x="170459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80" name="テキスト ボックス 579"/>
        <xdr:cNvSpPr txBox="1"/>
      </xdr:nvSpPr>
      <xdr:spPr>
        <a:xfrm>
          <a:off x="162636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156210</xdr:rowOff>
    </xdr:from>
    <xdr:to>
      <xdr:col>116</xdr:col>
      <xdr:colOff>114300</xdr:colOff>
      <xdr:row>62</xdr:row>
      <xdr:rowOff>86360</xdr:rowOff>
    </xdr:to>
    <xdr:sp macro="" textlink="">
      <xdr:nvSpPr>
        <xdr:cNvPr id="581" name="楕円 580"/>
        <xdr:cNvSpPr/>
      </xdr:nvSpPr>
      <xdr:spPr>
        <a:xfrm>
          <a:off x="19458940" y="103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134620</xdr:rowOff>
    </xdr:from>
    <xdr:ext cx="469900" cy="257810"/>
    <xdr:sp macro="" textlink="">
      <xdr:nvSpPr>
        <xdr:cNvPr id="582" name="【学校施設】&#10;一人当たり面積該当値テキスト"/>
        <xdr:cNvSpPr txBox="1"/>
      </xdr:nvSpPr>
      <xdr:spPr>
        <a:xfrm>
          <a:off x="19547840" y="10360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169545</xdr:rowOff>
    </xdr:from>
    <xdr:to>
      <xdr:col>112</xdr:col>
      <xdr:colOff>38100</xdr:colOff>
      <xdr:row>62</xdr:row>
      <xdr:rowOff>99695</xdr:rowOff>
    </xdr:to>
    <xdr:sp macro="" textlink="">
      <xdr:nvSpPr>
        <xdr:cNvPr id="583" name="楕円 582"/>
        <xdr:cNvSpPr/>
      </xdr:nvSpPr>
      <xdr:spPr>
        <a:xfrm>
          <a:off x="18735040" y="10395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35560</xdr:rowOff>
    </xdr:from>
    <xdr:to>
      <xdr:col>116</xdr:col>
      <xdr:colOff>63500</xdr:colOff>
      <xdr:row>62</xdr:row>
      <xdr:rowOff>48895</xdr:rowOff>
    </xdr:to>
    <xdr:cxnSp macro="">
      <xdr:nvCxnSpPr>
        <xdr:cNvPr id="584" name="直線コネクタ 583"/>
        <xdr:cNvCxnSpPr/>
      </xdr:nvCxnSpPr>
      <xdr:spPr>
        <a:xfrm flipV="1">
          <a:off x="18778220" y="10429240"/>
          <a:ext cx="7315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38735</xdr:rowOff>
    </xdr:from>
    <xdr:to>
      <xdr:col>107</xdr:col>
      <xdr:colOff>101600</xdr:colOff>
      <xdr:row>63</xdr:row>
      <xdr:rowOff>140335</xdr:rowOff>
    </xdr:to>
    <xdr:sp macro="" textlink="">
      <xdr:nvSpPr>
        <xdr:cNvPr id="585" name="楕円 584"/>
        <xdr:cNvSpPr/>
      </xdr:nvSpPr>
      <xdr:spPr>
        <a:xfrm>
          <a:off x="1793748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48895</xdr:rowOff>
    </xdr:from>
    <xdr:to>
      <xdr:col>111</xdr:col>
      <xdr:colOff>177800</xdr:colOff>
      <xdr:row>63</xdr:row>
      <xdr:rowOff>89535</xdr:rowOff>
    </xdr:to>
    <xdr:cxnSp macro="">
      <xdr:nvCxnSpPr>
        <xdr:cNvPr id="586" name="直線コネクタ 585"/>
        <xdr:cNvCxnSpPr/>
      </xdr:nvCxnSpPr>
      <xdr:spPr>
        <a:xfrm flipV="1">
          <a:off x="17988280" y="10442575"/>
          <a:ext cx="78994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167005</xdr:rowOff>
    </xdr:from>
    <xdr:to>
      <xdr:col>102</xdr:col>
      <xdr:colOff>165100</xdr:colOff>
      <xdr:row>62</xdr:row>
      <xdr:rowOff>97790</xdr:rowOff>
    </xdr:to>
    <xdr:sp macro="" textlink="">
      <xdr:nvSpPr>
        <xdr:cNvPr id="587" name="楕円 586"/>
        <xdr:cNvSpPr/>
      </xdr:nvSpPr>
      <xdr:spPr>
        <a:xfrm>
          <a:off x="17162780" y="103930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46355</xdr:rowOff>
    </xdr:from>
    <xdr:to>
      <xdr:col>107</xdr:col>
      <xdr:colOff>50800</xdr:colOff>
      <xdr:row>63</xdr:row>
      <xdr:rowOff>89535</xdr:rowOff>
    </xdr:to>
    <xdr:cxnSp macro="">
      <xdr:nvCxnSpPr>
        <xdr:cNvPr id="588" name="直線コネクタ 587"/>
        <xdr:cNvCxnSpPr/>
      </xdr:nvCxnSpPr>
      <xdr:spPr>
        <a:xfrm>
          <a:off x="17213580" y="10440035"/>
          <a:ext cx="7747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0</xdr:rowOff>
    </xdr:from>
    <xdr:to>
      <xdr:col>98</xdr:col>
      <xdr:colOff>38100</xdr:colOff>
      <xdr:row>62</xdr:row>
      <xdr:rowOff>101600</xdr:rowOff>
    </xdr:to>
    <xdr:sp macro="" textlink="">
      <xdr:nvSpPr>
        <xdr:cNvPr id="589" name="楕円 588"/>
        <xdr:cNvSpPr/>
      </xdr:nvSpPr>
      <xdr:spPr>
        <a:xfrm>
          <a:off x="16388080" y="10393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46355</xdr:rowOff>
    </xdr:from>
    <xdr:to>
      <xdr:col>102</xdr:col>
      <xdr:colOff>114300</xdr:colOff>
      <xdr:row>62</xdr:row>
      <xdr:rowOff>50800</xdr:rowOff>
    </xdr:to>
    <xdr:cxnSp macro="">
      <xdr:nvCxnSpPr>
        <xdr:cNvPr id="590" name="直線コネクタ 589"/>
        <xdr:cNvCxnSpPr/>
      </xdr:nvCxnSpPr>
      <xdr:spPr>
        <a:xfrm flipV="1">
          <a:off x="16431260" y="10440035"/>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45720</xdr:rowOff>
    </xdr:from>
    <xdr:ext cx="469900" cy="259080"/>
    <xdr:sp macro="" textlink="">
      <xdr:nvSpPr>
        <xdr:cNvPr id="591" name="n_1aveValue【学校施設】&#10;一人当たり面積"/>
        <xdr:cNvSpPr txBox="1"/>
      </xdr:nvSpPr>
      <xdr:spPr>
        <a:xfrm>
          <a:off x="18561050" y="10104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46355</xdr:rowOff>
    </xdr:from>
    <xdr:ext cx="468630" cy="259080"/>
    <xdr:sp macro="" textlink="">
      <xdr:nvSpPr>
        <xdr:cNvPr id="592" name="n_2aveValue【学校施設】&#10;一人当たり面積"/>
        <xdr:cNvSpPr txBox="1"/>
      </xdr:nvSpPr>
      <xdr:spPr>
        <a:xfrm>
          <a:off x="17776190" y="10104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43180</xdr:rowOff>
    </xdr:from>
    <xdr:ext cx="468630" cy="257810"/>
    <xdr:sp macro="" textlink="">
      <xdr:nvSpPr>
        <xdr:cNvPr id="593" name="n_3aveValue【学校施設】&#10;一人当たり面積"/>
        <xdr:cNvSpPr txBox="1"/>
      </xdr:nvSpPr>
      <xdr:spPr>
        <a:xfrm>
          <a:off x="17001490" y="10101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45720</xdr:rowOff>
    </xdr:from>
    <xdr:ext cx="468630" cy="259080"/>
    <xdr:sp macro="" textlink="">
      <xdr:nvSpPr>
        <xdr:cNvPr id="594" name="n_4aveValue【学校施設】&#10;一人当たり面積"/>
        <xdr:cNvSpPr txBox="1"/>
      </xdr:nvSpPr>
      <xdr:spPr>
        <a:xfrm>
          <a:off x="16226790" y="10104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90805</xdr:rowOff>
    </xdr:from>
    <xdr:ext cx="469900" cy="258445"/>
    <xdr:sp macro="" textlink="">
      <xdr:nvSpPr>
        <xdr:cNvPr id="595" name="n_1mainValue【学校施設】&#10;一人当たり面積"/>
        <xdr:cNvSpPr txBox="1"/>
      </xdr:nvSpPr>
      <xdr:spPr>
        <a:xfrm>
          <a:off x="18561050" y="10484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132080</xdr:rowOff>
    </xdr:from>
    <xdr:ext cx="468630" cy="257810"/>
    <xdr:sp macro="" textlink="">
      <xdr:nvSpPr>
        <xdr:cNvPr id="596" name="n_2mainValue【学校施設】&#10;一人当たり面積"/>
        <xdr:cNvSpPr txBox="1"/>
      </xdr:nvSpPr>
      <xdr:spPr>
        <a:xfrm>
          <a:off x="17776190" y="10693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88265</xdr:rowOff>
    </xdr:from>
    <xdr:ext cx="468630" cy="257810"/>
    <xdr:sp macro="" textlink="">
      <xdr:nvSpPr>
        <xdr:cNvPr id="597" name="n_3mainValue【学校施設】&#10;一人当たり面積"/>
        <xdr:cNvSpPr txBox="1"/>
      </xdr:nvSpPr>
      <xdr:spPr>
        <a:xfrm>
          <a:off x="17001490" y="10481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92710</xdr:rowOff>
    </xdr:from>
    <xdr:ext cx="468630" cy="259080"/>
    <xdr:sp macro="" textlink="">
      <xdr:nvSpPr>
        <xdr:cNvPr id="598" name="n_4mainValue【学校施設】&#10;一人当たり面積"/>
        <xdr:cNvSpPr txBox="1"/>
      </xdr:nvSpPr>
      <xdr:spPr>
        <a:xfrm>
          <a:off x="16226790" y="10486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07" name="テキスト ボックス 606"/>
        <xdr:cNvSpPr txBox="1"/>
      </xdr:nvSpPr>
      <xdr:spPr>
        <a:xfrm>
          <a:off x="1092200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09" name="テキスト ボックス 608"/>
        <xdr:cNvSpPr txBox="1"/>
      </xdr:nvSpPr>
      <xdr:spPr>
        <a:xfrm>
          <a:off x="1056132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10" name="直線コネクタ 609"/>
        <xdr:cNvCxnSpPr/>
      </xdr:nvCxnSpPr>
      <xdr:spPr>
        <a:xfrm>
          <a:off x="10960100" y="145859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11" name="テキスト ボックス 610"/>
        <xdr:cNvSpPr txBox="1"/>
      </xdr:nvSpPr>
      <xdr:spPr>
        <a:xfrm>
          <a:off x="10561320" y="1444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12" name="直線コネクタ 611"/>
        <xdr:cNvCxnSpPr/>
      </xdr:nvCxnSpPr>
      <xdr:spPr>
        <a:xfrm>
          <a:off x="10960100" y="14262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13" name="テキスト ボックス 612"/>
        <xdr:cNvSpPr txBox="1"/>
      </xdr:nvSpPr>
      <xdr:spPr>
        <a:xfrm>
          <a:off x="10602595" y="14124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14" name="直線コネクタ 613"/>
        <xdr:cNvCxnSpPr/>
      </xdr:nvCxnSpPr>
      <xdr:spPr>
        <a:xfrm>
          <a:off x="10960100" y="13943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15" name="テキスト ボックス 614"/>
        <xdr:cNvSpPr txBox="1"/>
      </xdr:nvSpPr>
      <xdr:spPr>
        <a:xfrm>
          <a:off x="1060259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16" name="直線コネクタ 615"/>
        <xdr:cNvCxnSpPr/>
      </xdr:nvCxnSpPr>
      <xdr:spPr>
        <a:xfrm>
          <a:off x="10960100" y="13625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17" name="テキスト ボックス 616"/>
        <xdr:cNvSpPr txBox="1"/>
      </xdr:nvSpPr>
      <xdr:spPr>
        <a:xfrm>
          <a:off x="10602595" y="134867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18" name="直線コネクタ 617"/>
        <xdr:cNvCxnSpPr/>
      </xdr:nvCxnSpPr>
      <xdr:spPr>
        <a:xfrm>
          <a:off x="10960100" y="13307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19" name="テキスト ボックス 618"/>
        <xdr:cNvSpPr txBox="1"/>
      </xdr:nvSpPr>
      <xdr:spPr>
        <a:xfrm>
          <a:off x="1060259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20" name="直線コネクタ 619"/>
        <xdr:cNvCxnSpPr/>
      </xdr:nvCxnSpPr>
      <xdr:spPr>
        <a:xfrm>
          <a:off x="10960100" y="129870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21" name="テキスト ボックス 620"/>
        <xdr:cNvSpPr txBox="1"/>
      </xdr:nvSpPr>
      <xdr:spPr>
        <a:xfrm>
          <a:off x="10666730" y="1284859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111760</xdr:rowOff>
    </xdr:from>
    <xdr:to>
      <xdr:col>85</xdr:col>
      <xdr:colOff>126365</xdr:colOff>
      <xdr:row>86</xdr:row>
      <xdr:rowOff>168910</xdr:rowOff>
    </xdr:to>
    <xdr:cxnSp macro="">
      <xdr:nvCxnSpPr>
        <xdr:cNvPr id="624" name="直線コネクタ 623"/>
        <xdr:cNvCxnSpPr/>
      </xdr:nvCxnSpPr>
      <xdr:spPr>
        <a:xfrm flipV="1">
          <a:off x="14375765" y="1318768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25" name="【児童館】&#10;有形固定資産減価償却率最小値テキスト"/>
        <xdr:cNvSpPr txBox="1"/>
      </xdr:nvSpPr>
      <xdr:spPr>
        <a:xfrm>
          <a:off x="144145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26" name="直線コネクタ 625"/>
        <xdr:cNvCxnSpPr/>
      </xdr:nvCxnSpPr>
      <xdr:spPr>
        <a:xfrm>
          <a:off x="14287500" y="1458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58420</xdr:rowOff>
    </xdr:from>
    <xdr:ext cx="405130" cy="259080"/>
    <xdr:sp macro="" textlink="">
      <xdr:nvSpPr>
        <xdr:cNvPr id="627" name="【児童館】&#10;有形固定資産減価償却率最大値テキスト"/>
        <xdr:cNvSpPr txBox="1"/>
      </xdr:nvSpPr>
      <xdr:spPr>
        <a:xfrm>
          <a:off x="14414500" y="1296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111760</xdr:rowOff>
    </xdr:from>
    <xdr:to>
      <xdr:col>86</xdr:col>
      <xdr:colOff>25400</xdr:colOff>
      <xdr:row>78</xdr:row>
      <xdr:rowOff>111760</xdr:rowOff>
    </xdr:to>
    <xdr:cxnSp macro="">
      <xdr:nvCxnSpPr>
        <xdr:cNvPr id="628" name="直線コネクタ 627"/>
        <xdr:cNvCxnSpPr/>
      </xdr:nvCxnSpPr>
      <xdr:spPr>
        <a:xfrm>
          <a:off x="14287500" y="131876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107950</xdr:rowOff>
    </xdr:from>
    <xdr:ext cx="405130" cy="259080"/>
    <xdr:sp macro="" textlink="">
      <xdr:nvSpPr>
        <xdr:cNvPr id="629" name="【児童館】&#10;有形固定資産減価償却率平均値テキスト"/>
        <xdr:cNvSpPr txBox="1"/>
      </xdr:nvSpPr>
      <xdr:spPr>
        <a:xfrm>
          <a:off x="14414500" y="13854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129540</xdr:rowOff>
    </xdr:from>
    <xdr:to>
      <xdr:col>85</xdr:col>
      <xdr:colOff>177800</xdr:colOff>
      <xdr:row>83</xdr:row>
      <xdr:rowOff>59690</xdr:rowOff>
    </xdr:to>
    <xdr:sp macro="" textlink="">
      <xdr:nvSpPr>
        <xdr:cNvPr id="630" name="フローチャート: 判断 629"/>
        <xdr:cNvSpPr/>
      </xdr:nvSpPr>
      <xdr:spPr>
        <a:xfrm>
          <a:off x="14325600" y="138760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142240</xdr:rowOff>
    </xdr:from>
    <xdr:to>
      <xdr:col>81</xdr:col>
      <xdr:colOff>101600</xdr:colOff>
      <xdr:row>83</xdr:row>
      <xdr:rowOff>72390</xdr:rowOff>
    </xdr:to>
    <xdr:sp macro="" textlink="">
      <xdr:nvSpPr>
        <xdr:cNvPr id="631" name="フローチャート: 判断 630"/>
        <xdr:cNvSpPr/>
      </xdr:nvSpPr>
      <xdr:spPr>
        <a:xfrm>
          <a:off x="13578840" y="13888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132715</xdr:rowOff>
    </xdr:from>
    <xdr:to>
      <xdr:col>76</xdr:col>
      <xdr:colOff>165100</xdr:colOff>
      <xdr:row>83</xdr:row>
      <xdr:rowOff>63500</xdr:rowOff>
    </xdr:to>
    <xdr:sp macro="" textlink="">
      <xdr:nvSpPr>
        <xdr:cNvPr id="632" name="フローチャート: 判断 631"/>
        <xdr:cNvSpPr/>
      </xdr:nvSpPr>
      <xdr:spPr>
        <a:xfrm>
          <a:off x="12804140" y="13879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21590</xdr:rowOff>
    </xdr:from>
    <xdr:to>
      <xdr:col>72</xdr:col>
      <xdr:colOff>38100</xdr:colOff>
      <xdr:row>83</xdr:row>
      <xdr:rowOff>123190</xdr:rowOff>
    </xdr:to>
    <xdr:sp macro="" textlink="">
      <xdr:nvSpPr>
        <xdr:cNvPr id="633" name="フローチャート: 判断 632"/>
        <xdr:cNvSpPr/>
      </xdr:nvSpPr>
      <xdr:spPr>
        <a:xfrm>
          <a:off x="12029440" y="1393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19685</xdr:rowOff>
    </xdr:from>
    <xdr:to>
      <xdr:col>67</xdr:col>
      <xdr:colOff>101600</xdr:colOff>
      <xdr:row>83</xdr:row>
      <xdr:rowOff>121285</xdr:rowOff>
    </xdr:to>
    <xdr:sp macro="" textlink="">
      <xdr:nvSpPr>
        <xdr:cNvPr id="634" name="フローチャート: 判断 633"/>
        <xdr:cNvSpPr/>
      </xdr:nvSpPr>
      <xdr:spPr>
        <a:xfrm>
          <a:off x="1123188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35" name="テキスト ボックス 634"/>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36" name="テキスト ボックス 635"/>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37" name="テキスト ボックス 636"/>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38" name="テキスト ボックス 637"/>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39" name="テキスト ボックス 638"/>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93345</xdr:rowOff>
    </xdr:from>
    <xdr:to>
      <xdr:col>85</xdr:col>
      <xdr:colOff>177800</xdr:colOff>
      <xdr:row>81</xdr:row>
      <xdr:rowOff>23495</xdr:rowOff>
    </xdr:to>
    <xdr:sp macro="" textlink="">
      <xdr:nvSpPr>
        <xdr:cNvPr id="640" name="楕円 639"/>
        <xdr:cNvSpPr/>
      </xdr:nvSpPr>
      <xdr:spPr>
        <a:xfrm>
          <a:off x="14325600" y="13504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116205</xdr:rowOff>
    </xdr:from>
    <xdr:ext cx="405130" cy="259080"/>
    <xdr:sp macro="" textlink="">
      <xdr:nvSpPr>
        <xdr:cNvPr id="641" name="【児童館】&#10;有形固定資産減価償却率該当値テキスト"/>
        <xdr:cNvSpPr txBox="1"/>
      </xdr:nvSpPr>
      <xdr:spPr>
        <a:xfrm>
          <a:off x="14414500" y="13359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42545</xdr:rowOff>
    </xdr:from>
    <xdr:to>
      <xdr:col>81</xdr:col>
      <xdr:colOff>101600</xdr:colOff>
      <xdr:row>82</xdr:row>
      <xdr:rowOff>144145</xdr:rowOff>
    </xdr:to>
    <xdr:sp macro="" textlink="">
      <xdr:nvSpPr>
        <xdr:cNvPr id="642" name="楕円 641"/>
        <xdr:cNvSpPr/>
      </xdr:nvSpPr>
      <xdr:spPr>
        <a:xfrm>
          <a:off x="1357884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144145</xdr:rowOff>
    </xdr:from>
    <xdr:to>
      <xdr:col>85</xdr:col>
      <xdr:colOff>127000</xdr:colOff>
      <xdr:row>82</xdr:row>
      <xdr:rowOff>93345</xdr:rowOff>
    </xdr:to>
    <xdr:cxnSp macro="">
      <xdr:nvCxnSpPr>
        <xdr:cNvPr id="643" name="直線コネクタ 642"/>
        <xdr:cNvCxnSpPr/>
      </xdr:nvCxnSpPr>
      <xdr:spPr>
        <a:xfrm flipV="1">
          <a:off x="13629640" y="13555345"/>
          <a:ext cx="74676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76835</xdr:rowOff>
    </xdr:from>
    <xdr:to>
      <xdr:col>72</xdr:col>
      <xdr:colOff>38100</xdr:colOff>
      <xdr:row>86</xdr:row>
      <xdr:rowOff>6985</xdr:rowOff>
    </xdr:to>
    <xdr:sp macro="" textlink="">
      <xdr:nvSpPr>
        <xdr:cNvPr id="644" name="楕円 643"/>
        <xdr:cNvSpPr/>
      </xdr:nvSpPr>
      <xdr:spPr>
        <a:xfrm>
          <a:off x="12029440" y="1432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64135</xdr:rowOff>
    </xdr:from>
    <xdr:to>
      <xdr:col>67</xdr:col>
      <xdr:colOff>101600</xdr:colOff>
      <xdr:row>85</xdr:row>
      <xdr:rowOff>166370</xdr:rowOff>
    </xdr:to>
    <xdr:sp macro="" textlink="">
      <xdr:nvSpPr>
        <xdr:cNvPr id="645" name="楕円 644"/>
        <xdr:cNvSpPr/>
      </xdr:nvSpPr>
      <xdr:spPr>
        <a:xfrm>
          <a:off x="11231880" y="1431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114935</xdr:rowOff>
    </xdr:from>
    <xdr:to>
      <xdr:col>71</xdr:col>
      <xdr:colOff>177800</xdr:colOff>
      <xdr:row>85</xdr:row>
      <xdr:rowOff>127635</xdr:rowOff>
    </xdr:to>
    <xdr:cxnSp macro="">
      <xdr:nvCxnSpPr>
        <xdr:cNvPr id="646" name="直線コネクタ 645"/>
        <xdr:cNvCxnSpPr/>
      </xdr:nvCxnSpPr>
      <xdr:spPr>
        <a:xfrm>
          <a:off x="11282680" y="14364335"/>
          <a:ext cx="78994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63500</xdr:rowOff>
    </xdr:from>
    <xdr:ext cx="405130" cy="257810"/>
    <xdr:sp macro="" textlink="">
      <xdr:nvSpPr>
        <xdr:cNvPr id="647" name="n_1aveValue【児童館】&#10;有形固定資産減価償却率"/>
        <xdr:cNvSpPr txBox="1"/>
      </xdr:nvSpPr>
      <xdr:spPr>
        <a:xfrm>
          <a:off x="13437235" y="13977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79375</xdr:rowOff>
    </xdr:from>
    <xdr:ext cx="403860" cy="258445"/>
    <xdr:sp macro="" textlink="">
      <xdr:nvSpPr>
        <xdr:cNvPr id="648" name="n_2aveValue【児童館】&#10;有形固定資産減価償却率"/>
        <xdr:cNvSpPr txBox="1"/>
      </xdr:nvSpPr>
      <xdr:spPr>
        <a:xfrm>
          <a:off x="12675235" y="136582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139700</xdr:rowOff>
    </xdr:from>
    <xdr:ext cx="403860" cy="259080"/>
    <xdr:sp macro="" textlink="">
      <xdr:nvSpPr>
        <xdr:cNvPr id="649" name="n_3aveValue【児童館】&#10;有形固定資産減価償却率"/>
        <xdr:cNvSpPr txBox="1"/>
      </xdr:nvSpPr>
      <xdr:spPr>
        <a:xfrm>
          <a:off x="11900535" y="13718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137795</xdr:rowOff>
    </xdr:from>
    <xdr:ext cx="403860" cy="259080"/>
    <xdr:sp macro="" textlink="">
      <xdr:nvSpPr>
        <xdr:cNvPr id="650" name="n_4aveValue【児童館】&#10;有形固定資産減価償却率"/>
        <xdr:cNvSpPr txBox="1"/>
      </xdr:nvSpPr>
      <xdr:spPr>
        <a:xfrm>
          <a:off x="11102975" y="13716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160655</xdr:rowOff>
    </xdr:from>
    <xdr:ext cx="405130" cy="259080"/>
    <xdr:sp macro="" textlink="">
      <xdr:nvSpPr>
        <xdr:cNvPr id="651" name="n_1mainValue【児童館】&#10;有形固定資産減価償却率"/>
        <xdr:cNvSpPr txBox="1"/>
      </xdr:nvSpPr>
      <xdr:spPr>
        <a:xfrm>
          <a:off x="13437235" y="13571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169545</xdr:rowOff>
    </xdr:from>
    <xdr:ext cx="403860" cy="257810"/>
    <xdr:sp macro="" textlink="">
      <xdr:nvSpPr>
        <xdr:cNvPr id="652" name="n_3mainValue【児童館】&#10;有形固定資産減価償却率"/>
        <xdr:cNvSpPr txBox="1"/>
      </xdr:nvSpPr>
      <xdr:spPr>
        <a:xfrm>
          <a:off x="11900535" y="14418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156845</xdr:rowOff>
    </xdr:from>
    <xdr:ext cx="403860" cy="257810"/>
    <xdr:sp macro="" textlink="">
      <xdr:nvSpPr>
        <xdr:cNvPr id="653" name="n_4mainValue【児童館】&#10;有形固定資産減価償却率"/>
        <xdr:cNvSpPr txBox="1"/>
      </xdr:nvSpPr>
      <xdr:spPr>
        <a:xfrm>
          <a:off x="11102975" y="144062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62" name="テキスト ボックス 661"/>
        <xdr:cNvSpPr txBox="1"/>
      </xdr:nvSpPr>
      <xdr:spPr>
        <a:xfrm>
          <a:off x="1607820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609344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65" name="テキスト ボックス 664"/>
        <xdr:cNvSpPr txBox="1"/>
      </xdr:nvSpPr>
      <xdr:spPr>
        <a:xfrm>
          <a:off x="1569466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609344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67" name="テキスト ボックス 666"/>
        <xdr:cNvSpPr txBox="1"/>
      </xdr:nvSpPr>
      <xdr:spPr>
        <a:xfrm>
          <a:off x="15694660" y="140195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609344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669" name="テキスト ボックス 668"/>
        <xdr:cNvSpPr txBox="1"/>
      </xdr:nvSpPr>
      <xdr:spPr>
        <a:xfrm>
          <a:off x="15694660" y="13646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609344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671" name="テキスト ボックス 670"/>
        <xdr:cNvSpPr txBox="1"/>
      </xdr:nvSpPr>
      <xdr:spPr>
        <a:xfrm>
          <a:off x="15694660" y="132727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609344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673" name="テキスト ボックス 672"/>
        <xdr:cNvSpPr txBox="1"/>
      </xdr:nvSpPr>
      <xdr:spPr>
        <a:xfrm>
          <a:off x="15694660" y="12903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75" name="テキスト ボックス 674"/>
        <xdr:cNvSpPr txBox="1"/>
      </xdr:nvSpPr>
      <xdr:spPr>
        <a:xfrm>
          <a:off x="1569466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144780</xdr:rowOff>
    </xdr:from>
    <xdr:to>
      <xdr:col>116</xdr:col>
      <xdr:colOff>62865</xdr:colOff>
      <xdr:row>86</xdr:row>
      <xdr:rowOff>99060</xdr:rowOff>
    </xdr:to>
    <xdr:cxnSp macro="">
      <xdr:nvCxnSpPr>
        <xdr:cNvPr id="677" name="直線コネクタ 676"/>
        <xdr:cNvCxnSpPr/>
      </xdr:nvCxnSpPr>
      <xdr:spPr>
        <a:xfrm flipV="1">
          <a:off x="19509105" y="13220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102870</xdr:rowOff>
    </xdr:from>
    <xdr:ext cx="469900" cy="259080"/>
    <xdr:sp macro="" textlink="">
      <xdr:nvSpPr>
        <xdr:cNvPr id="678" name="【児童館】&#10;一人当たり面積最小値テキスト"/>
        <xdr:cNvSpPr txBox="1"/>
      </xdr:nvSpPr>
      <xdr:spPr>
        <a:xfrm>
          <a:off x="19547840" y="1451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99060</xdr:rowOff>
    </xdr:from>
    <xdr:to>
      <xdr:col>116</xdr:col>
      <xdr:colOff>152400</xdr:colOff>
      <xdr:row>86</xdr:row>
      <xdr:rowOff>99060</xdr:rowOff>
    </xdr:to>
    <xdr:cxnSp macro="">
      <xdr:nvCxnSpPr>
        <xdr:cNvPr id="679" name="直線コネクタ 678"/>
        <xdr:cNvCxnSpPr/>
      </xdr:nvCxnSpPr>
      <xdr:spPr>
        <a:xfrm>
          <a:off x="19443700" y="14516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91440</xdr:rowOff>
    </xdr:from>
    <xdr:ext cx="469900" cy="259080"/>
    <xdr:sp macro="" textlink="">
      <xdr:nvSpPr>
        <xdr:cNvPr id="680" name="【児童館】&#10;一人当たり面積最大値テキスト"/>
        <xdr:cNvSpPr txBox="1"/>
      </xdr:nvSpPr>
      <xdr:spPr>
        <a:xfrm>
          <a:off x="19547840" y="12999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81" name="直線コネクタ 680"/>
        <xdr:cNvCxnSpPr/>
      </xdr:nvCxnSpPr>
      <xdr:spPr>
        <a:xfrm>
          <a:off x="19443700" y="13220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133350</xdr:rowOff>
    </xdr:from>
    <xdr:ext cx="469900" cy="257810"/>
    <xdr:sp macro="" textlink="">
      <xdr:nvSpPr>
        <xdr:cNvPr id="682" name="【児童館】&#10;一人当たり面積平均値テキスト"/>
        <xdr:cNvSpPr txBox="1"/>
      </xdr:nvSpPr>
      <xdr:spPr>
        <a:xfrm>
          <a:off x="19547840" y="142151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683" name="フローチャート: 判断 682"/>
        <xdr:cNvSpPr/>
      </xdr:nvSpPr>
      <xdr:spPr>
        <a:xfrm>
          <a:off x="19458940" y="1423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84" name="フローチャート: 判断 683"/>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85" name="フローチャート: 判断 684"/>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59690</xdr:rowOff>
    </xdr:from>
    <xdr:to>
      <xdr:col>102</xdr:col>
      <xdr:colOff>165100</xdr:colOff>
      <xdr:row>85</xdr:row>
      <xdr:rowOff>161290</xdr:rowOff>
    </xdr:to>
    <xdr:sp macro="" textlink="">
      <xdr:nvSpPr>
        <xdr:cNvPr id="686" name="フローチャート: 判断 685"/>
        <xdr:cNvSpPr/>
      </xdr:nvSpPr>
      <xdr:spPr>
        <a:xfrm>
          <a:off x="17162780" y="1430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67310</xdr:rowOff>
    </xdr:from>
    <xdr:to>
      <xdr:col>98</xdr:col>
      <xdr:colOff>38100</xdr:colOff>
      <xdr:row>85</xdr:row>
      <xdr:rowOff>168910</xdr:rowOff>
    </xdr:to>
    <xdr:sp macro="" textlink="">
      <xdr:nvSpPr>
        <xdr:cNvPr id="687" name="フローチャート: 判断 686"/>
        <xdr:cNvSpPr/>
      </xdr:nvSpPr>
      <xdr:spPr>
        <a:xfrm>
          <a:off x="16388080" y="14316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88" name="テキスト ボックス 687"/>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89" name="テキスト ボックス 688"/>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90" name="テキスト ボックス 689"/>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91" name="テキスト ボックス 690"/>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92" name="テキスト ボックス 691"/>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93" name="楕円 692"/>
        <xdr:cNvSpPr/>
      </xdr:nvSpPr>
      <xdr:spPr>
        <a:xfrm>
          <a:off x="194589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135890</xdr:rowOff>
    </xdr:from>
    <xdr:ext cx="469900" cy="259080"/>
    <xdr:sp macro="" textlink="">
      <xdr:nvSpPr>
        <xdr:cNvPr id="694" name="【児童館】&#10;一人当たり面積該当値テキスト"/>
        <xdr:cNvSpPr txBox="1"/>
      </xdr:nvSpPr>
      <xdr:spPr>
        <a:xfrm>
          <a:off x="19547840" y="13882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116840</xdr:rowOff>
    </xdr:from>
    <xdr:to>
      <xdr:col>112</xdr:col>
      <xdr:colOff>38100</xdr:colOff>
      <xdr:row>85</xdr:row>
      <xdr:rowOff>46990</xdr:rowOff>
    </xdr:to>
    <xdr:sp macro="" textlink="">
      <xdr:nvSpPr>
        <xdr:cNvPr id="695" name="楕円 694"/>
        <xdr:cNvSpPr/>
      </xdr:nvSpPr>
      <xdr:spPr>
        <a:xfrm>
          <a:off x="18735040" y="1419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167640</xdr:rowOff>
    </xdr:to>
    <xdr:cxnSp macro="">
      <xdr:nvCxnSpPr>
        <xdr:cNvPr id="696" name="直線コネクタ 695"/>
        <xdr:cNvCxnSpPr/>
      </xdr:nvCxnSpPr>
      <xdr:spPr>
        <a:xfrm flipV="1">
          <a:off x="18778220" y="14077950"/>
          <a:ext cx="73152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697" name="楕円 696"/>
        <xdr:cNvSpPr/>
      </xdr:nvSpPr>
      <xdr:spPr>
        <a:xfrm>
          <a:off x="1716278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36830</xdr:rowOff>
    </xdr:from>
    <xdr:to>
      <xdr:col>98</xdr:col>
      <xdr:colOff>38100</xdr:colOff>
      <xdr:row>85</xdr:row>
      <xdr:rowOff>138430</xdr:rowOff>
    </xdr:to>
    <xdr:sp macro="" textlink="">
      <xdr:nvSpPr>
        <xdr:cNvPr id="698" name="楕円 697"/>
        <xdr:cNvSpPr/>
      </xdr:nvSpPr>
      <xdr:spPr>
        <a:xfrm>
          <a:off x="16388080" y="14286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87630</xdr:rowOff>
    </xdr:to>
    <xdr:cxnSp macro="">
      <xdr:nvCxnSpPr>
        <xdr:cNvPr id="699" name="直線コネクタ 698"/>
        <xdr:cNvCxnSpPr/>
      </xdr:nvCxnSpPr>
      <xdr:spPr>
        <a:xfrm>
          <a:off x="16431260" y="1433703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99060</xdr:rowOff>
    </xdr:from>
    <xdr:ext cx="469900" cy="257810"/>
    <xdr:sp macro="" textlink="">
      <xdr:nvSpPr>
        <xdr:cNvPr id="700" name="n_1aveValue【児童館】&#10;一人当たり面積"/>
        <xdr:cNvSpPr txBox="1"/>
      </xdr:nvSpPr>
      <xdr:spPr>
        <a:xfrm>
          <a:off x="18561050" y="14348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132080</xdr:rowOff>
    </xdr:from>
    <xdr:ext cx="468630" cy="257810"/>
    <xdr:sp macro="" textlink="">
      <xdr:nvSpPr>
        <xdr:cNvPr id="701" name="n_2aveValue【児童館】&#10;一人当たり面積"/>
        <xdr:cNvSpPr txBox="1"/>
      </xdr:nvSpPr>
      <xdr:spPr>
        <a:xfrm>
          <a:off x="17776190" y="14046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152400</xdr:rowOff>
    </xdr:from>
    <xdr:ext cx="468630" cy="259080"/>
    <xdr:sp macro="" textlink="">
      <xdr:nvSpPr>
        <xdr:cNvPr id="702" name="n_3aveValue【児童館】&#10;一人当たり面積"/>
        <xdr:cNvSpPr txBox="1"/>
      </xdr:nvSpPr>
      <xdr:spPr>
        <a:xfrm>
          <a:off x="17001490" y="14401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160020</xdr:rowOff>
    </xdr:from>
    <xdr:ext cx="468630" cy="259080"/>
    <xdr:sp macro="" textlink="">
      <xdr:nvSpPr>
        <xdr:cNvPr id="703" name="n_4aveValue【児童館】&#10;一人当たり面積"/>
        <xdr:cNvSpPr txBox="1"/>
      </xdr:nvSpPr>
      <xdr:spPr>
        <a:xfrm>
          <a:off x="16226790" y="14409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63500</xdr:rowOff>
    </xdr:from>
    <xdr:ext cx="469900" cy="257810"/>
    <xdr:sp macro="" textlink="">
      <xdr:nvSpPr>
        <xdr:cNvPr id="704" name="n_1mainValue【児童館】&#10;一人当たり面積"/>
        <xdr:cNvSpPr txBox="1"/>
      </xdr:nvSpPr>
      <xdr:spPr>
        <a:xfrm>
          <a:off x="18561050" y="139776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154940</xdr:rowOff>
    </xdr:from>
    <xdr:ext cx="468630" cy="257810"/>
    <xdr:sp macro="" textlink="">
      <xdr:nvSpPr>
        <xdr:cNvPr id="705" name="n_3mainValue【児童館】&#10;一人当たり面積"/>
        <xdr:cNvSpPr txBox="1"/>
      </xdr:nvSpPr>
      <xdr:spPr>
        <a:xfrm>
          <a:off x="17001490" y="14069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154940</xdr:rowOff>
    </xdr:from>
    <xdr:ext cx="468630" cy="257810"/>
    <xdr:sp macro="" textlink="">
      <xdr:nvSpPr>
        <xdr:cNvPr id="706" name="n_4mainValue【児童館】&#10;一人当たり面積"/>
        <xdr:cNvSpPr txBox="1"/>
      </xdr:nvSpPr>
      <xdr:spPr>
        <a:xfrm>
          <a:off x="16226790" y="14069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15" name="テキスト ボックス 714"/>
        <xdr:cNvSpPr txBox="1"/>
      </xdr:nvSpPr>
      <xdr:spPr>
        <a:xfrm>
          <a:off x="10922000" y="1620774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17" name="テキスト ボックス 716"/>
        <xdr:cNvSpPr txBox="1"/>
      </xdr:nvSpPr>
      <xdr:spPr>
        <a:xfrm>
          <a:off x="10561320" y="1848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8" name="直線コネクタ 717"/>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19" name="テキスト ボックス 718"/>
        <xdr:cNvSpPr txBox="1"/>
      </xdr:nvSpPr>
      <xdr:spPr>
        <a:xfrm>
          <a:off x="1056132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0" name="直線コネクタ 719"/>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21" name="テキスト ボックス 720"/>
        <xdr:cNvSpPr txBox="1"/>
      </xdr:nvSpPr>
      <xdr:spPr>
        <a:xfrm>
          <a:off x="10602595" y="177457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2" name="直線コネクタ 721"/>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23" name="テキスト ボックス 722"/>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4" name="直線コネクタ 723"/>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25" name="テキスト ボックス 724"/>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6" name="直線コネクタ 725"/>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727" name="テキスト ボックス 726"/>
        <xdr:cNvSpPr txBox="1"/>
      </xdr:nvSpPr>
      <xdr:spPr>
        <a:xfrm>
          <a:off x="10602595" y="166255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29" name="テキスト ボックス 728"/>
        <xdr:cNvSpPr txBox="1"/>
      </xdr:nvSpPr>
      <xdr:spPr>
        <a:xfrm>
          <a:off x="10666730" y="1625600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108</xdr:row>
      <xdr:rowOff>152400</xdr:rowOff>
    </xdr:to>
    <xdr:cxnSp macro="">
      <xdr:nvCxnSpPr>
        <xdr:cNvPr id="731" name="直線コネクタ 730"/>
        <xdr:cNvCxnSpPr/>
      </xdr:nvCxnSpPr>
      <xdr:spPr>
        <a:xfrm flipV="1">
          <a:off x="14375765" y="1678305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732" name="【公民館】&#10;有形固定資産減価償却率最小値テキスト"/>
        <xdr:cNvSpPr txBox="1"/>
      </xdr:nvSpPr>
      <xdr:spPr>
        <a:xfrm>
          <a:off x="14414500" y="18261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3" name="直線コネクタ 732"/>
        <xdr:cNvCxnSpPr/>
      </xdr:nvCxnSpPr>
      <xdr:spPr>
        <a:xfrm>
          <a:off x="14287500" y="182575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405130" cy="259080"/>
    <xdr:sp macro="" textlink="">
      <xdr:nvSpPr>
        <xdr:cNvPr id="734" name="【公民館】&#10;有形固定資産減価償却率最大値テキスト"/>
        <xdr:cNvSpPr txBox="1"/>
      </xdr:nvSpPr>
      <xdr:spPr>
        <a:xfrm>
          <a:off x="14414500" y="16565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5" name="直線コネクタ 734"/>
        <xdr:cNvCxnSpPr/>
      </xdr:nvCxnSpPr>
      <xdr:spPr>
        <a:xfrm>
          <a:off x="14287500" y="167830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102870</xdr:rowOff>
    </xdr:from>
    <xdr:ext cx="405130" cy="259080"/>
    <xdr:sp macro="" textlink="">
      <xdr:nvSpPr>
        <xdr:cNvPr id="736" name="【公民館】&#10;有形固定資産減価償却率平均値テキスト"/>
        <xdr:cNvSpPr txBox="1"/>
      </xdr:nvSpPr>
      <xdr:spPr>
        <a:xfrm>
          <a:off x="14414500" y="17537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124460</xdr:rowOff>
    </xdr:from>
    <xdr:to>
      <xdr:col>85</xdr:col>
      <xdr:colOff>177800</xdr:colOff>
      <xdr:row>105</xdr:row>
      <xdr:rowOff>54610</xdr:rowOff>
    </xdr:to>
    <xdr:sp macro="" textlink="">
      <xdr:nvSpPr>
        <xdr:cNvPr id="737" name="フローチャート: 判断 736"/>
        <xdr:cNvSpPr/>
      </xdr:nvSpPr>
      <xdr:spPr>
        <a:xfrm>
          <a:off x="14325600" y="175590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38" name="フローチャート: 判断 737"/>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39" name="フローチャート: 判断 738"/>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40" name="フローチャート: 判断 739"/>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41" name="フローチャート: 判断 740"/>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42" name="テキスト ボックス 741"/>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43" name="テキスト ボックス 742"/>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44" name="テキスト ボックス 743"/>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45" name="テキスト ボックス 744"/>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46" name="テキスト ボックス 745"/>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747" name="楕円 746"/>
        <xdr:cNvSpPr/>
      </xdr:nvSpPr>
      <xdr:spPr>
        <a:xfrm>
          <a:off x="14325600" y="173666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122555</xdr:rowOff>
    </xdr:from>
    <xdr:ext cx="405130" cy="257810"/>
    <xdr:sp macro="" textlink="">
      <xdr:nvSpPr>
        <xdr:cNvPr id="748" name="【公民館】&#10;有形固定資産減価償却率該当値テキスト"/>
        <xdr:cNvSpPr txBox="1"/>
      </xdr:nvSpPr>
      <xdr:spPr>
        <a:xfrm>
          <a:off x="14414500" y="172218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53975</xdr:rowOff>
    </xdr:from>
    <xdr:to>
      <xdr:col>81</xdr:col>
      <xdr:colOff>101600</xdr:colOff>
      <xdr:row>102</xdr:row>
      <xdr:rowOff>155575</xdr:rowOff>
    </xdr:to>
    <xdr:sp macro="" textlink="">
      <xdr:nvSpPr>
        <xdr:cNvPr id="749" name="楕円 748"/>
        <xdr:cNvSpPr/>
      </xdr:nvSpPr>
      <xdr:spPr>
        <a:xfrm>
          <a:off x="1357884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104775</xdr:rowOff>
    </xdr:from>
    <xdr:to>
      <xdr:col>85</xdr:col>
      <xdr:colOff>127000</xdr:colOff>
      <xdr:row>103</xdr:row>
      <xdr:rowOff>150495</xdr:rowOff>
    </xdr:to>
    <xdr:cxnSp macro="">
      <xdr:nvCxnSpPr>
        <xdr:cNvPr id="750" name="直線コネクタ 749"/>
        <xdr:cNvCxnSpPr/>
      </xdr:nvCxnSpPr>
      <xdr:spPr>
        <a:xfrm>
          <a:off x="13629640" y="17204055"/>
          <a:ext cx="74676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51" name="楕円 750"/>
        <xdr:cNvSpPr/>
      </xdr:nvSpPr>
      <xdr:spPr>
        <a:xfrm>
          <a:off x="12804140" y="174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104775</xdr:rowOff>
    </xdr:from>
    <xdr:to>
      <xdr:col>81</xdr:col>
      <xdr:colOff>50800</xdr:colOff>
      <xdr:row>104</xdr:row>
      <xdr:rowOff>78105</xdr:rowOff>
    </xdr:to>
    <xdr:cxnSp macro="">
      <xdr:nvCxnSpPr>
        <xdr:cNvPr id="752" name="直線コネクタ 751"/>
        <xdr:cNvCxnSpPr/>
      </xdr:nvCxnSpPr>
      <xdr:spPr>
        <a:xfrm flipV="1">
          <a:off x="12854940" y="17204055"/>
          <a:ext cx="7747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122555</xdr:rowOff>
    </xdr:from>
    <xdr:to>
      <xdr:col>72</xdr:col>
      <xdr:colOff>38100</xdr:colOff>
      <xdr:row>103</xdr:row>
      <xdr:rowOff>52705</xdr:rowOff>
    </xdr:to>
    <xdr:sp macro="" textlink="">
      <xdr:nvSpPr>
        <xdr:cNvPr id="753" name="楕円 752"/>
        <xdr:cNvSpPr/>
      </xdr:nvSpPr>
      <xdr:spPr>
        <a:xfrm>
          <a:off x="12029440" y="17221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xdr:rowOff>
    </xdr:from>
    <xdr:to>
      <xdr:col>76</xdr:col>
      <xdr:colOff>114300</xdr:colOff>
      <xdr:row>104</xdr:row>
      <xdr:rowOff>78105</xdr:rowOff>
    </xdr:to>
    <xdr:cxnSp macro="">
      <xdr:nvCxnSpPr>
        <xdr:cNvPr id="754" name="直線コネクタ 753"/>
        <xdr:cNvCxnSpPr/>
      </xdr:nvCxnSpPr>
      <xdr:spPr>
        <a:xfrm>
          <a:off x="12072620" y="17268825"/>
          <a:ext cx="78232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755" name="楕円 754"/>
        <xdr:cNvSpPr/>
      </xdr:nvSpPr>
      <xdr:spPr>
        <a:xfrm>
          <a:off x="1123188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103</xdr:row>
      <xdr:rowOff>1905</xdr:rowOff>
    </xdr:to>
    <xdr:cxnSp macro="">
      <xdr:nvCxnSpPr>
        <xdr:cNvPr id="756" name="直線コネクタ 755"/>
        <xdr:cNvCxnSpPr/>
      </xdr:nvCxnSpPr>
      <xdr:spPr>
        <a:xfrm>
          <a:off x="11282680" y="17221200"/>
          <a:ext cx="78994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30480</xdr:rowOff>
    </xdr:from>
    <xdr:ext cx="405130" cy="257810"/>
    <xdr:sp macro="" textlink="">
      <xdr:nvSpPr>
        <xdr:cNvPr id="757" name="n_1aveValue【公民館】&#10;有形固定資産減価償却率"/>
        <xdr:cNvSpPr txBox="1"/>
      </xdr:nvSpPr>
      <xdr:spPr>
        <a:xfrm>
          <a:off x="13437235" y="17632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11430</xdr:rowOff>
    </xdr:from>
    <xdr:ext cx="403860" cy="259080"/>
    <xdr:sp macro="" textlink="">
      <xdr:nvSpPr>
        <xdr:cNvPr id="758" name="n_2aveValue【公民館】&#10;有形固定資産減価償却率"/>
        <xdr:cNvSpPr txBox="1"/>
      </xdr:nvSpPr>
      <xdr:spPr>
        <a:xfrm>
          <a:off x="12675235" y="17613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144780</xdr:rowOff>
    </xdr:from>
    <xdr:ext cx="403860" cy="257810"/>
    <xdr:sp macro="" textlink="">
      <xdr:nvSpPr>
        <xdr:cNvPr id="759" name="n_3aveValue【公民館】&#10;有形固定資産減価償却率"/>
        <xdr:cNvSpPr txBox="1"/>
      </xdr:nvSpPr>
      <xdr:spPr>
        <a:xfrm>
          <a:off x="11900535" y="17579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158115</xdr:rowOff>
    </xdr:from>
    <xdr:ext cx="403860" cy="257810"/>
    <xdr:sp macro="" textlink="">
      <xdr:nvSpPr>
        <xdr:cNvPr id="760" name="n_4aveValue【公民館】&#10;有形固定資産減価償却率"/>
        <xdr:cNvSpPr txBox="1"/>
      </xdr:nvSpPr>
      <xdr:spPr>
        <a:xfrm>
          <a:off x="11102975" y="17592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635</xdr:rowOff>
    </xdr:from>
    <xdr:ext cx="405130" cy="259080"/>
    <xdr:sp macro="" textlink="">
      <xdr:nvSpPr>
        <xdr:cNvPr id="761" name="n_1mainValue【公民館】&#10;有形固定資産減価償却率"/>
        <xdr:cNvSpPr txBox="1"/>
      </xdr:nvSpPr>
      <xdr:spPr>
        <a:xfrm>
          <a:off x="13437235" y="1693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145415</xdr:rowOff>
    </xdr:from>
    <xdr:ext cx="403860" cy="257810"/>
    <xdr:sp macro="" textlink="">
      <xdr:nvSpPr>
        <xdr:cNvPr id="762" name="n_2mainValue【公民館】&#10;有形固定資産減価償却率"/>
        <xdr:cNvSpPr txBox="1"/>
      </xdr:nvSpPr>
      <xdr:spPr>
        <a:xfrm>
          <a:off x="12675235" y="172446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69215</xdr:rowOff>
    </xdr:from>
    <xdr:ext cx="403860" cy="259080"/>
    <xdr:sp macro="" textlink="">
      <xdr:nvSpPr>
        <xdr:cNvPr id="763" name="n_3mainValue【公民館】&#10;有形固定資産減価償却率"/>
        <xdr:cNvSpPr txBox="1"/>
      </xdr:nvSpPr>
      <xdr:spPr>
        <a:xfrm>
          <a:off x="11900535" y="17000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17780</xdr:rowOff>
    </xdr:from>
    <xdr:ext cx="403860" cy="257810"/>
    <xdr:sp macro="" textlink="">
      <xdr:nvSpPr>
        <xdr:cNvPr id="764" name="n_4mainValue【公民館】&#10;有形固定資産減価償却率"/>
        <xdr:cNvSpPr txBox="1"/>
      </xdr:nvSpPr>
      <xdr:spPr>
        <a:xfrm>
          <a:off x="11102975" y="16949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73" name="テキスト ボックス 772"/>
        <xdr:cNvSpPr txBox="1"/>
      </xdr:nvSpPr>
      <xdr:spPr>
        <a:xfrm>
          <a:off x="16078200" y="1620774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75" name="直線コネクタ 774"/>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776" name="テキスト ボックス 775"/>
        <xdr:cNvSpPr txBox="1"/>
      </xdr:nvSpPr>
      <xdr:spPr>
        <a:xfrm>
          <a:off x="15694660" y="181698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77" name="直線コネクタ 776"/>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778" name="テキスト ボックス 777"/>
        <xdr:cNvSpPr txBox="1"/>
      </xdr:nvSpPr>
      <xdr:spPr>
        <a:xfrm>
          <a:off x="15694660" y="178504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79" name="直線コネクタ 778"/>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780" name="テキスト ボックス 779"/>
        <xdr:cNvSpPr txBox="1"/>
      </xdr:nvSpPr>
      <xdr:spPr>
        <a:xfrm>
          <a:off x="15694660" y="175323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81" name="直線コネクタ 780"/>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782" name="テキスト ボックス 781"/>
        <xdr:cNvSpPr txBox="1"/>
      </xdr:nvSpPr>
      <xdr:spPr>
        <a:xfrm>
          <a:off x="15694660" y="172129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83" name="直線コネクタ 782"/>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784" name="テキスト ボックス 783"/>
        <xdr:cNvSpPr txBox="1"/>
      </xdr:nvSpPr>
      <xdr:spPr>
        <a:xfrm>
          <a:off x="15694660" y="16894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85" name="直線コネクタ 784"/>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786" name="テキスト ボックス 785"/>
        <xdr:cNvSpPr txBox="1"/>
      </xdr:nvSpPr>
      <xdr:spPr>
        <a:xfrm>
          <a:off x="15694660" y="165747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88" name="テキスト ボックス 787"/>
        <xdr:cNvSpPr txBox="1"/>
      </xdr:nvSpPr>
      <xdr:spPr>
        <a:xfrm>
          <a:off x="15694660" y="16256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125095</xdr:rowOff>
    </xdr:from>
    <xdr:to>
      <xdr:col>116</xdr:col>
      <xdr:colOff>62865</xdr:colOff>
      <xdr:row>109</xdr:row>
      <xdr:rowOff>20955</xdr:rowOff>
    </xdr:to>
    <xdr:cxnSp macro="">
      <xdr:nvCxnSpPr>
        <xdr:cNvPr id="790" name="直線コネクタ 789"/>
        <xdr:cNvCxnSpPr/>
      </xdr:nvCxnSpPr>
      <xdr:spPr>
        <a:xfrm flipV="1">
          <a:off x="19509105" y="16889095"/>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791" name="【公民館】&#10;一人当たり面積最小値テキスト"/>
        <xdr:cNvSpPr txBox="1"/>
      </xdr:nvSpPr>
      <xdr:spPr>
        <a:xfrm>
          <a:off x="19547840" y="18297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92" name="直線コネクタ 791"/>
        <xdr:cNvCxnSpPr/>
      </xdr:nvCxnSpPr>
      <xdr:spPr>
        <a:xfrm>
          <a:off x="19443700" y="182937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71755</xdr:rowOff>
    </xdr:from>
    <xdr:ext cx="469900" cy="259080"/>
    <xdr:sp macro="" textlink="">
      <xdr:nvSpPr>
        <xdr:cNvPr id="793" name="【公民館】&#10;一人当たり面積最大値テキスト"/>
        <xdr:cNvSpPr txBox="1"/>
      </xdr:nvSpPr>
      <xdr:spPr>
        <a:xfrm>
          <a:off x="19547840" y="16668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125095</xdr:rowOff>
    </xdr:from>
    <xdr:to>
      <xdr:col>116</xdr:col>
      <xdr:colOff>152400</xdr:colOff>
      <xdr:row>100</xdr:row>
      <xdr:rowOff>125095</xdr:rowOff>
    </xdr:to>
    <xdr:cxnSp macro="">
      <xdr:nvCxnSpPr>
        <xdr:cNvPr id="794" name="直線コネクタ 793"/>
        <xdr:cNvCxnSpPr/>
      </xdr:nvCxnSpPr>
      <xdr:spPr>
        <a:xfrm>
          <a:off x="19443700" y="16889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6350</xdr:rowOff>
    </xdr:from>
    <xdr:ext cx="469900" cy="257810"/>
    <xdr:sp macro="" textlink="">
      <xdr:nvSpPr>
        <xdr:cNvPr id="795" name="【公民館】&#10;一人当たり面積平均値テキスト"/>
        <xdr:cNvSpPr txBox="1"/>
      </xdr:nvSpPr>
      <xdr:spPr>
        <a:xfrm>
          <a:off x="19547840" y="177761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154940</xdr:rowOff>
    </xdr:from>
    <xdr:to>
      <xdr:col>116</xdr:col>
      <xdr:colOff>114300</xdr:colOff>
      <xdr:row>107</xdr:row>
      <xdr:rowOff>84455</xdr:rowOff>
    </xdr:to>
    <xdr:sp macro="" textlink="">
      <xdr:nvSpPr>
        <xdr:cNvPr id="796" name="フローチャート: 判断 795"/>
        <xdr:cNvSpPr/>
      </xdr:nvSpPr>
      <xdr:spPr>
        <a:xfrm>
          <a:off x="19458940" y="17924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160655</xdr:rowOff>
    </xdr:from>
    <xdr:to>
      <xdr:col>112</xdr:col>
      <xdr:colOff>38100</xdr:colOff>
      <xdr:row>107</xdr:row>
      <xdr:rowOff>90805</xdr:rowOff>
    </xdr:to>
    <xdr:sp macro="" textlink="">
      <xdr:nvSpPr>
        <xdr:cNvPr id="797" name="フローチャート: 判断 796"/>
        <xdr:cNvSpPr/>
      </xdr:nvSpPr>
      <xdr:spPr>
        <a:xfrm>
          <a:off x="1873504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143510</xdr:rowOff>
    </xdr:from>
    <xdr:to>
      <xdr:col>107</xdr:col>
      <xdr:colOff>101600</xdr:colOff>
      <xdr:row>107</xdr:row>
      <xdr:rowOff>73025</xdr:rowOff>
    </xdr:to>
    <xdr:sp macro="" textlink="">
      <xdr:nvSpPr>
        <xdr:cNvPr id="798" name="フローチャート: 判断 797"/>
        <xdr:cNvSpPr/>
      </xdr:nvSpPr>
      <xdr:spPr>
        <a:xfrm>
          <a:off x="17937480" y="179133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105410</xdr:rowOff>
    </xdr:from>
    <xdr:to>
      <xdr:col>102</xdr:col>
      <xdr:colOff>165100</xdr:colOff>
      <xdr:row>107</xdr:row>
      <xdr:rowOff>35560</xdr:rowOff>
    </xdr:to>
    <xdr:sp macro="" textlink="">
      <xdr:nvSpPr>
        <xdr:cNvPr id="799" name="フローチャート: 判断 798"/>
        <xdr:cNvSpPr/>
      </xdr:nvSpPr>
      <xdr:spPr>
        <a:xfrm>
          <a:off x="17162780" y="1787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79375</xdr:rowOff>
    </xdr:from>
    <xdr:to>
      <xdr:col>98</xdr:col>
      <xdr:colOff>38100</xdr:colOff>
      <xdr:row>107</xdr:row>
      <xdr:rowOff>9525</xdr:rowOff>
    </xdr:to>
    <xdr:sp macro="" textlink="">
      <xdr:nvSpPr>
        <xdr:cNvPr id="800" name="フローチャート: 判断 799"/>
        <xdr:cNvSpPr/>
      </xdr:nvSpPr>
      <xdr:spPr>
        <a:xfrm>
          <a:off x="16388080" y="17849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01" name="テキスト ボックス 800"/>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02" name="テキスト ボックス 801"/>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03" name="テキスト ボックス 802"/>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04" name="テキスト ボックス 803"/>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05" name="テキスト ボックス 804"/>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102235</xdr:rowOff>
    </xdr:from>
    <xdr:to>
      <xdr:col>116</xdr:col>
      <xdr:colOff>114300</xdr:colOff>
      <xdr:row>108</xdr:row>
      <xdr:rowOff>32385</xdr:rowOff>
    </xdr:to>
    <xdr:sp macro="" textlink="">
      <xdr:nvSpPr>
        <xdr:cNvPr id="806" name="楕円 805"/>
        <xdr:cNvSpPr/>
      </xdr:nvSpPr>
      <xdr:spPr>
        <a:xfrm>
          <a:off x="19458940" y="18039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80645</xdr:rowOff>
    </xdr:from>
    <xdr:ext cx="469900" cy="259080"/>
    <xdr:sp macro="" textlink="">
      <xdr:nvSpPr>
        <xdr:cNvPr id="807" name="【公民館】&#10;一人当たり面積該当値テキスト"/>
        <xdr:cNvSpPr txBox="1"/>
      </xdr:nvSpPr>
      <xdr:spPr>
        <a:xfrm>
          <a:off x="19547840" y="1801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08" name="楕円 807"/>
        <xdr:cNvSpPr/>
      </xdr:nvSpPr>
      <xdr:spPr>
        <a:xfrm>
          <a:off x="1873504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153035</xdr:rowOff>
    </xdr:to>
    <xdr:cxnSp macro="">
      <xdr:nvCxnSpPr>
        <xdr:cNvPr id="809" name="直線コネクタ 808"/>
        <xdr:cNvCxnSpPr/>
      </xdr:nvCxnSpPr>
      <xdr:spPr>
        <a:xfrm>
          <a:off x="18778220" y="18070830"/>
          <a:ext cx="7315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154940</xdr:rowOff>
    </xdr:from>
    <xdr:to>
      <xdr:col>107</xdr:col>
      <xdr:colOff>101600</xdr:colOff>
      <xdr:row>108</xdr:row>
      <xdr:rowOff>84455</xdr:rowOff>
    </xdr:to>
    <xdr:sp macro="" textlink="">
      <xdr:nvSpPr>
        <xdr:cNvPr id="810" name="楕円 809"/>
        <xdr:cNvSpPr/>
      </xdr:nvSpPr>
      <xdr:spPr>
        <a:xfrm>
          <a:off x="17937480" y="180924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108</xdr:row>
      <xdr:rowOff>33655</xdr:rowOff>
    </xdr:to>
    <xdr:cxnSp macro="">
      <xdr:nvCxnSpPr>
        <xdr:cNvPr id="811" name="直線コネクタ 810"/>
        <xdr:cNvCxnSpPr/>
      </xdr:nvCxnSpPr>
      <xdr:spPr>
        <a:xfrm flipV="1">
          <a:off x="17988280" y="18070830"/>
          <a:ext cx="78994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111760</xdr:rowOff>
    </xdr:from>
    <xdr:to>
      <xdr:col>102</xdr:col>
      <xdr:colOff>165100</xdr:colOff>
      <xdr:row>108</xdr:row>
      <xdr:rowOff>41910</xdr:rowOff>
    </xdr:to>
    <xdr:sp macro="" textlink="">
      <xdr:nvSpPr>
        <xdr:cNvPr id="812" name="楕円 811"/>
        <xdr:cNvSpPr/>
      </xdr:nvSpPr>
      <xdr:spPr>
        <a:xfrm>
          <a:off x="17162780" y="18049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162560</xdr:rowOff>
    </xdr:from>
    <xdr:to>
      <xdr:col>107</xdr:col>
      <xdr:colOff>50800</xdr:colOff>
      <xdr:row>108</xdr:row>
      <xdr:rowOff>33655</xdr:rowOff>
    </xdr:to>
    <xdr:cxnSp macro="">
      <xdr:nvCxnSpPr>
        <xdr:cNvPr id="813" name="直線コネクタ 812"/>
        <xdr:cNvCxnSpPr/>
      </xdr:nvCxnSpPr>
      <xdr:spPr>
        <a:xfrm>
          <a:off x="17213580" y="18100040"/>
          <a:ext cx="7747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113665</xdr:rowOff>
    </xdr:from>
    <xdr:to>
      <xdr:col>98</xdr:col>
      <xdr:colOff>38100</xdr:colOff>
      <xdr:row>108</xdr:row>
      <xdr:rowOff>43815</xdr:rowOff>
    </xdr:to>
    <xdr:sp macro="" textlink="">
      <xdr:nvSpPr>
        <xdr:cNvPr id="814" name="楕円 813"/>
        <xdr:cNvSpPr/>
      </xdr:nvSpPr>
      <xdr:spPr>
        <a:xfrm>
          <a:off x="16388080" y="18051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162560</xdr:rowOff>
    </xdr:from>
    <xdr:to>
      <xdr:col>102</xdr:col>
      <xdr:colOff>114300</xdr:colOff>
      <xdr:row>107</xdr:row>
      <xdr:rowOff>164465</xdr:rowOff>
    </xdr:to>
    <xdr:cxnSp macro="">
      <xdr:nvCxnSpPr>
        <xdr:cNvPr id="815" name="直線コネクタ 814"/>
        <xdr:cNvCxnSpPr/>
      </xdr:nvCxnSpPr>
      <xdr:spPr>
        <a:xfrm flipV="1">
          <a:off x="16431260" y="1810004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107315</xdr:rowOff>
    </xdr:from>
    <xdr:ext cx="469900" cy="259080"/>
    <xdr:sp macro="" textlink="">
      <xdr:nvSpPr>
        <xdr:cNvPr id="816" name="n_1aveValue【公民館】&#10;一人当たり面積"/>
        <xdr:cNvSpPr txBox="1"/>
      </xdr:nvSpPr>
      <xdr:spPr>
        <a:xfrm>
          <a:off x="18561050" y="1770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89535</xdr:rowOff>
    </xdr:from>
    <xdr:ext cx="468630" cy="257810"/>
    <xdr:sp macro="" textlink="">
      <xdr:nvSpPr>
        <xdr:cNvPr id="817" name="n_2aveValue【公民館】&#10;一人当たり面積"/>
        <xdr:cNvSpPr txBox="1"/>
      </xdr:nvSpPr>
      <xdr:spPr>
        <a:xfrm>
          <a:off x="17776190" y="176917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52070</xdr:rowOff>
    </xdr:from>
    <xdr:ext cx="468630" cy="257810"/>
    <xdr:sp macro="" textlink="">
      <xdr:nvSpPr>
        <xdr:cNvPr id="818" name="n_3aveValue【公民館】&#10;一人当たり面積"/>
        <xdr:cNvSpPr txBox="1"/>
      </xdr:nvSpPr>
      <xdr:spPr>
        <a:xfrm>
          <a:off x="17001490" y="17654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26035</xdr:rowOff>
    </xdr:from>
    <xdr:ext cx="468630" cy="259080"/>
    <xdr:sp macro="" textlink="">
      <xdr:nvSpPr>
        <xdr:cNvPr id="819" name="n_4aveValue【公民館】&#10;一人当たり面積"/>
        <xdr:cNvSpPr txBox="1"/>
      </xdr:nvSpPr>
      <xdr:spPr>
        <a:xfrm>
          <a:off x="16226790" y="17628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3810</xdr:rowOff>
    </xdr:from>
    <xdr:ext cx="469900" cy="259080"/>
    <xdr:sp macro="" textlink="">
      <xdr:nvSpPr>
        <xdr:cNvPr id="820" name="n_1mainValue【公民館】&#10;一人当たり面積"/>
        <xdr:cNvSpPr txBox="1"/>
      </xdr:nvSpPr>
      <xdr:spPr>
        <a:xfrm>
          <a:off x="18561050" y="1810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75565</xdr:rowOff>
    </xdr:from>
    <xdr:ext cx="468630" cy="257810"/>
    <xdr:sp macro="" textlink="">
      <xdr:nvSpPr>
        <xdr:cNvPr id="821" name="n_2mainValue【公民館】&#10;一人当たり面積"/>
        <xdr:cNvSpPr txBox="1"/>
      </xdr:nvSpPr>
      <xdr:spPr>
        <a:xfrm>
          <a:off x="17776190" y="181806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33020</xdr:rowOff>
    </xdr:from>
    <xdr:ext cx="468630" cy="259080"/>
    <xdr:sp macro="" textlink="">
      <xdr:nvSpPr>
        <xdr:cNvPr id="822" name="n_3mainValue【公民館】&#10;一人当たり面積"/>
        <xdr:cNvSpPr txBox="1"/>
      </xdr:nvSpPr>
      <xdr:spPr>
        <a:xfrm>
          <a:off x="17001490" y="18138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34925</xdr:rowOff>
    </xdr:from>
    <xdr:ext cx="468630" cy="259080"/>
    <xdr:sp macro="" textlink="">
      <xdr:nvSpPr>
        <xdr:cNvPr id="823" name="n_4mainValue【公民館】&#10;一人当たり面積"/>
        <xdr:cNvSpPr txBox="1"/>
      </xdr:nvSpPr>
      <xdr:spPr>
        <a:xfrm>
          <a:off x="16226790" y="18140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幼稚園等の子育て施設で類似団体を大きく上回っている。当市では令和７年３月に相馬市こども・子育て支援事業計画を策定し、同計画において、充実した幼稚園教育活動が展開できるよう施設・設備の充実に努めることとしている。</a:t>
          </a:r>
        </a:p>
        <a:p>
          <a:r>
            <a:rPr kumimoji="1" lang="ja-JP" altLang="en-US" sz="1300">
              <a:latin typeface="ＭＳ Ｐゴシック"/>
              <a:ea typeface="ＭＳ Ｐゴシック"/>
            </a:rPr>
            <a:t>　また、学校や公民館等、有形固定資産減価償却率は類似団体より低いものの一人当たり面積が類似団体を上回るケースが多い。これは急激な人口減少により、公共施設の一人当たり面積が過大になっているとも言えるが、今後人口減少とともに施設の減価償却率も上昇していく中において、施設の集約・統合は検討していく必要があ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32,842
32,558
197.79
24,590,055
23,469,710
1,015,785
10,207,170
16,203,442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29920" y="366649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57" name="テキスト ボックス 56"/>
        <xdr:cNvSpPr txBox="1"/>
      </xdr:nvSpPr>
      <xdr:spPr>
        <a:xfrm>
          <a:off x="65532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59" name="テキスト ボックス 58"/>
        <xdr:cNvSpPr txBox="1"/>
      </xdr:nvSpPr>
      <xdr:spPr>
        <a:xfrm>
          <a:off x="27178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61" name="テキスト ボックス 60"/>
        <xdr:cNvSpPr txBox="1"/>
      </xdr:nvSpPr>
      <xdr:spPr>
        <a:xfrm>
          <a:off x="27178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3" name="テキスト ボックス 62"/>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65" name="テキスト ボックス 64"/>
        <xdr:cNvSpPr txBox="1"/>
      </xdr:nvSpPr>
      <xdr:spPr>
        <a:xfrm>
          <a:off x="335915" y="99199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7" name="テキスト ボックス 66"/>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69" name="テキスト ボックス 68"/>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71" name="テキスト ボックス 70"/>
        <xdr:cNvSpPr txBox="1"/>
      </xdr:nvSpPr>
      <xdr:spPr>
        <a:xfrm>
          <a:off x="377190" y="880364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73" name="直線コネクタ 72"/>
        <xdr:cNvCxnSpPr/>
      </xdr:nvCxnSpPr>
      <xdr:spPr>
        <a:xfrm flipV="1">
          <a:off x="4086225" y="932307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124960" y="1080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020820" y="10805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76" name="【体育館・プール】&#10;有形固定資産減価償却率最大値テキスト"/>
        <xdr:cNvSpPr txBox="1"/>
      </xdr:nvSpPr>
      <xdr:spPr>
        <a:xfrm>
          <a:off x="4124960" y="9102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7" name="直線コネクタ 76"/>
        <xdr:cNvCxnSpPr/>
      </xdr:nvCxnSpPr>
      <xdr:spPr>
        <a:xfrm>
          <a:off x="4020820" y="9323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103505</xdr:rowOff>
    </xdr:from>
    <xdr:ext cx="405130" cy="259080"/>
    <xdr:sp macro="" textlink="">
      <xdr:nvSpPr>
        <xdr:cNvPr id="78" name="【体育館・プール】&#10;有形固定資産減価償却率平均値テキスト"/>
        <xdr:cNvSpPr txBox="1"/>
      </xdr:nvSpPr>
      <xdr:spPr>
        <a:xfrm>
          <a:off x="4124960" y="99942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79" name="フローチャート: 判断 78"/>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81" name="フローチャート: 判断 80"/>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82" name="フローチャート: 判断 81"/>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83" name="フローチャート: 判断 82"/>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84" name="テキスト ボックス 83"/>
        <xdr:cNvSpPr txBox="1"/>
      </xdr:nvSpPr>
      <xdr:spPr>
        <a:xfrm>
          <a:off x="39192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85" name="テキスト ボックス 84"/>
        <xdr:cNvSpPr txBox="1"/>
      </xdr:nvSpPr>
      <xdr:spPr>
        <a:xfrm>
          <a:off x="3187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86" name="テキスト ボックス 85"/>
        <xdr:cNvSpPr txBox="1"/>
      </xdr:nvSpPr>
      <xdr:spPr>
        <a:xfrm>
          <a:off x="2397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87" name="テキスト ボックス 86"/>
        <xdr:cNvSpPr txBox="1"/>
      </xdr:nvSpPr>
      <xdr:spPr>
        <a:xfrm>
          <a:off x="16230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88" name="テキスト ボックス 87"/>
        <xdr:cNvSpPr txBox="1"/>
      </xdr:nvSpPr>
      <xdr:spPr>
        <a:xfrm>
          <a:off x="8407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89" name="楕円 88"/>
        <xdr:cNvSpPr/>
      </xdr:nvSpPr>
      <xdr:spPr>
        <a:xfrm>
          <a:off x="403606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60960</xdr:rowOff>
    </xdr:from>
    <xdr:ext cx="405130" cy="259080"/>
    <xdr:sp macro="" textlink="">
      <xdr:nvSpPr>
        <xdr:cNvPr id="90" name="【体育館・プール】&#10;有形固定資産減価償却率該当値テキスト"/>
        <xdr:cNvSpPr txBox="1"/>
      </xdr:nvSpPr>
      <xdr:spPr>
        <a:xfrm>
          <a:off x="4124960" y="1011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71120</xdr:rowOff>
    </xdr:from>
    <xdr:to>
      <xdr:col>20</xdr:col>
      <xdr:colOff>38100</xdr:colOff>
      <xdr:row>57</xdr:row>
      <xdr:rowOff>1270</xdr:rowOff>
    </xdr:to>
    <xdr:sp macro="" textlink="">
      <xdr:nvSpPr>
        <xdr:cNvPr id="91" name="楕円 90"/>
        <xdr:cNvSpPr/>
      </xdr:nvSpPr>
      <xdr:spPr>
        <a:xfrm>
          <a:off x="3312160" y="9458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121920</xdr:rowOff>
    </xdr:from>
    <xdr:to>
      <xdr:col>24</xdr:col>
      <xdr:colOff>63500</xdr:colOff>
      <xdr:row>60</xdr:row>
      <xdr:rowOff>133350</xdr:rowOff>
    </xdr:to>
    <xdr:cxnSp macro="">
      <xdr:nvCxnSpPr>
        <xdr:cNvPr id="92" name="直線コネクタ 91"/>
        <xdr:cNvCxnSpPr/>
      </xdr:nvCxnSpPr>
      <xdr:spPr>
        <a:xfrm>
          <a:off x="3355340" y="9509760"/>
          <a:ext cx="73152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164465</xdr:rowOff>
    </xdr:from>
    <xdr:to>
      <xdr:col>15</xdr:col>
      <xdr:colOff>101600</xdr:colOff>
      <xdr:row>56</xdr:row>
      <xdr:rowOff>94615</xdr:rowOff>
    </xdr:to>
    <xdr:sp macro="" textlink="">
      <xdr:nvSpPr>
        <xdr:cNvPr id="93" name="楕円 92"/>
        <xdr:cNvSpPr/>
      </xdr:nvSpPr>
      <xdr:spPr>
        <a:xfrm>
          <a:off x="2514600" y="9384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43815</xdr:rowOff>
    </xdr:from>
    <xdr:to>
      <xdr:col>19</xdr:col>
      <xdr:colOff>177800</xdr:colOff>
      <xdr:row>56</xdr:row>
      <xdr:rowOff>121920</xdr:rowOff>
    </xdr:to>
    <xdr:cxnSp macro="">
      <xdr:nvCxnSpPr>
        <xdr:cNvPr id="94" name="直線コネクタ 93"/>
        <xdr:cNvCxnSpPr/>
      </xdr:nvCxnSpPr>
      <xdr:spPr>
        <a:xfrm>
          <a:off x="2565400" y="9431655"/>
          <a:ext cx="78994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95" name="楕円 94"/>
        <xdr:cNvSpPr/>
      </xdr:nvSpPr>
      <xdr:spPr>
        <a:xfrm>
          <a:off x="1739900" y="938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41910</xdr:rowOff>
    </xdr:from>
    <xdr:to>
      <xdr:col>15</xdr:col>
      <xdr:colOff>50800</xdr:colOff>
      <xdr:row>56</xdr:row>
      <xdr:rowOff>43815</xdr:rowOff>
    </xdr:to>
    <xdr:cxnSp macro="">
      <xdr:nvCxnSpPr>
        <xdr:cNvPr id="96" name="直線コネクタ 95"/>
        <xdr:cNvCxnSpPr/>
      </xdr:nvCxnSpPr>
      <xdr:spPr>
        <a:xfrm>
          <a:off x="1790700" y="942975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118745</xdr:rowOff>
    </xdr:from>
    <xdr:to>
      <xdr:col>6</xdr:col>
      <xdr:colOff>38100</xdr:colOff>
      <xdr:row>56</xdr:row>
      <xdr:rowOff>48895</xdr:rowOff>
    </xdr:to>
    <xdr:sp macro="" textlink="">
      <xdr:nvSpPr>
        <xdr:cNvPr id="97" name="楕円 96"/>
        <xdr:cNvSpPr/>
      </xdr:nvSpPr>
      <xdr:spPr>
        <a:xfrm>
          <a:off x="965200" y="9338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169545</xdr:rowOff>
    </xdr:from>
    <xdr:to>
      <xdr:col>10</xdr:col>
      <xdr:colOff>114300</xdr:colOff>
      <xdr:row>56</xdr:row>
      <xdr:rowOff>41910</xdr:rowOff>
    </xdr:to>
    <xdr:cxnSp macro="">
      <xdr:nvCxnSpPr>
        <xdr:cNvPr id="98" name="直線コネクタ 97"/>
        <xdr:cNvCxnSpPr/>
      </xdr:nvCxnSpPr>
      <xdr:spPr>
        <a:xfrm>
          <a:off x="1008380" y="9389745"/>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161925</xdr:rowOff>
    </xdr:from>
    <xdr:ext cx="405130" cy="259080"/>
    <xdr:sp macro="" textlink="">
      <xdr:nvSpPr>
        <xdr:cNvPr id="99" name="n_1aveValue【体育館・プール】&#10;有形固定資産減価償却率"/>
        <xdr:cNvSpPr txBox="1"/>
      </xdr:nvSpPr>
      <xdr:spPr>
        <a:xfrm>
          <a:off x="3170555" y="10220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112395</xdr:rowOff>
    </xdr:from>
    <xdr:ext cx="403860" cy="257810"/>
    <xdr:sp macro="" textlink="">
      <xdr:nvSpPr>
        <xdr:cNvPr id="100" name="n_2aveValue【体育館・プール】&#10;有形固定資産減価償却率"/>
        <xdr:cNvSpPr txBox="1"/>
      </xdr:nvSpPr>
      <xdr:spPr>
        <a:xfrm>
          <a:off x="2385695" y="10170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15240</xdr:rowOff>
    </xdr:from>
    <xdr:ext cx="403860" cy="259080"/>
    <xdr:sp macro="" textlink="">
      <xdr:nvSpPr>
        <xdr:cNvPr id="101" name="n_3aveValue【体育館・プール】&#10;有形固定資産減価償却率"/>
        <xdr:cNvSpPr txBox="1"/>
      </xdr:nvSpPr>
      <xdr:spPr>
        <a:xfrm>
          <a:off x="1610995" y="10073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22860</xdr:rowOff>
    </xdr:from>
    <xdr:ext cx="403860" cy="259080"/>
    <xdr:sp macro="" textlink="">
      <xdr:nvSpPr>
        <xdr:cNvPr id="102" name="n_4aveValue【体育館・プール】&#10;有形固定資産減価償却率"/>
        <xdr:cNvSpPr txBox="1"/>
      </xdr:nvSpPr>
      <xdr:spPr>
        <a:xfrm>
          <a:off x="836295" y="10081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17780</xdr:rowOff>
    </xdr:from>
    <xdr:ext cx="405130" cy="257810"/>
    <xdr:sp macro="" textlink="">
      <xdr:nvSpPr>
        <xdr:cNvPr id="103" name="n_1mainValue【体育館・プール】&#10;有形固定資産減価償却率"/>
        <xdr:cNvSpPr txBox="1"/>
      </xdr:nvSpPr>
      <xdr:spPr>
        <a:xfrm>
          <a:off x="3170555" y="92379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54</xdr:row>
      <xdr:rowOff>111125</xdr:rowOff>
    </xdr:from>
    <xdr:ext cx="403860" cy="257810"/>
    <xdr:sp macro="" textlink="">
      <xdr:nvSpPr>
        <xdr:cNvPr id="104" name="n_2mainValue【体育館・プール】&#10;有形固定資産減価償却率"/>
        <xdr:cNvSpPr txBox="1"/>
      </xdr:nvSpPr>
      <xdr:spPr>
        <a:xfrm>
          <a:off x="2385695" y="91636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109220</xdr:rowOff>
    </xdr:from>
    <xdr:ext cx="403860" cy="257810"/>
    <xdr:sp macro="" textlink="">
      <xdr:nvSpPr>
        <xdr:cNvPr id="105" name="n_3mainValue【体育館・プール】&#10;有形固定資産減価償却率"/>
        <xdr:cNvSpPr txBox="1"/>
      </xdr:nvSpPr>
      <xdr:spPr>
        <a:xfrm>
          <a:off x="1610995" y="9161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65405</xdr:rowOff>
    </xdr:from>
    <xdr:ext cx="403860" cy="257810"/>
    <xdr:sp macro="" textlink="">
      <xdr:nvSpPr>
        <xdr:cNvPr id="106" name="n_4mainValue【体育館・プール】&#10;有形固定資産減価償却率"/>
        <xdr:cNvSpPr txBox="1"/>
      </xdr:nvSpPr>
      <xdr:spPr>
        <a:xfrm>
          <a:off x="836295" y="9117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15" name="テキスト ボックス 114"/>
        <xdr:cNvSpPr txBox="1"/>
      </xdr:nvSpPr>
      <xdr:spPr>
        <a:xfrm>
          <a:off x="578866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118" name="テキスト ボックス 117"/>
        <xdr:cNvSpPr txBox="1"/>
      </xdr:nvSpPr>
      <xdr:spPr>
        <a:xfrm>
          <a:off x="540512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120" name="テキスト ボックス 119"/>
        <xdr:cNvSpPr txBox="1"/>
      </xdr:nvSpPr>
      <xdr:spPr>
        <a:xfrm>
          <a:off x="5405120" y="10293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122" name="テキスト ボックス 121"/>
        <xdr:cNvSpPr txBox="1"/>
      </xdr:nvSpPr>
      <xdr:spPr>
        <a:xfrm>
          <a:off x="5405120" y="99199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124" name="テキスト ボックス 123"/>
        <xdr:cNvSpPr txBox="1"/>
      </xdr:nvSpPr>
      <xdr:spPr>
        <a:xfrm>
          <a:off x="5405120" y="9550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126" name="テキスト ボックス 125"/>
        <xdr:cNvSpPr txBox="1"/>
      </xdr:nvSpPr>
      <xdr:spPr>
        <a:xfrm>
          <a:off x="5405120" y="9177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128" name="テキスト ボックス 127"/>
        <xdr:cNvSpPr txBox="1"/>
      </xdr:nvSpPr>
      <xdr:spPr>
        <a:xfrm>
          <a:off x="5405120" y="88036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75565</xdr:rowOff>
    </xdr:to>
    <xdr:cxnSp macro="">
      <xdr:nvCxnSpPr>
        <xdr:cNvPr id="130" name="直線コネクタ 129"/>
        <xdr:cNvCxnSpPr/>
      </xdr:nvCxnSpPr>
      <xdr:spPr>
        <a:xfrm flipV="1">
          <a:off x="9219565" y="9523095"/>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131" name="【体育館・プール】&#10;一人当たり面積最小値テキスト"/>
        <xdr:cNvSpPr txBox="1"/>
      </xdr:nvSpPr>
      <xdr:spPr>
        <a:xfrm>
          <a:off x="9258300" y="10808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132" name="直線コネクタ 131"/>
        <xdr:cNvCxnSpPr/>
      </xdr:nvCxnSpPr>
      <xdr:spPr>
        <a:xfrm>
          <a:off x="9154160" y="10804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81915</xdr:rowOff>
    </xdr:from>
    <xdr:ext cx="469900" cy="259080"/>
    <xdr:sp macro="" textlink="">
      <xdr:nvSpPr>
        <xdr:cNvPr id="133" name="【体育館・プール】&#10;一人当たり面積最大値テキスト"/>
        <xdr:cNvSpPr txBox="1"/>
      </xdr:nvSpPr>
      <xdr:spPr>
        <a:xfrm>
          <a:off x="9258300" y="9302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134" name="直線コネクタ 133"/>
        <xdr:cNvCxnSpPr/>
      </xdr:nvCxnSpPr>
      <xdr:spPr>
        <a:xfrm>
          <a:off x="9154160" y="9523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57150</xdr:rowOff>
    </xdr:from>
    <xdr:ext cx="469900" cy="259080"/>
    <xdr:sp macro="" textlink="">
      <xdr:nvSpPr>
        <xdr:cNvPr id="135" name="【体育館・プール】&#10;一人当たり面積平均値テキスト"/>
        <xdr:cNvSpPr txBox="1"/>
      </xdr:nvSpPr>
      <xdr:spPr>
        <a:xfrm>
          <a:off x="9258300" y="10450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34290</xdr:rowOff>
    </xdr:from>
    <xdr:to>
      <xdr:col>55</xdr:col>
      <xdr:colOff>50800</xdr:colOff>
      <xdr:row>63</xdr:row>
      <xdr:rowOff>135890</xdr:rowOff>
    </xdr:to>
    <xdr:sp macro="" textlink="">
      <xdr:nvSpPr>
        <xdr:cNvPr id="136" name="フローチャート: 判断 135"/>
        <xdr:cNvSpPr/>
      </xdr:nvSpPr>
      <xdr:spPr>
        <a:xfrm>
          <a:off x="9192260" y="10595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39370</xdr:rowOff>
    </xdr:from>
    <xdr:to>
      <xdr:col>50</xdr:col>
      <xdr:colOff>165100</xdr:colOff>
      <xdr:row>63</xdr:row>
      <xdr:rowOff>140970</xdr:rowOff>
    </xdr:to>
    <xdr:sp macro="" textlink="">
      <xdr:nvSpPr>
        <xdr:cNvPr id="137" name="フローチャート: 判断 136"/>
        <xdr:cNvSpPr/>
      </xdr:nvSpPr>
      <xdr:spPr>
        <a:xfrm>
          <a:off x="84455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43815</xdr:rowOff>
    </xdr:from>
    <xdr:to>
      <xdr:col>46</xdr:col>
      <xdr:colOff>38100</xdr:colOff>
      <xdr:row>63</xdr:row>
      <xdr:rowOff>145415</xdr:rowOff>
    </xdr:to>
    <xdr:sp macro="" textlink="">
      <xdr:nvSpPr>
        <xdr:cNvPr id="138" name="フローチャート: 判断 137"/>
        <xdr:cNvSpPr/>
      </xdr:nvSpPr>
      <xdr:spPr>
        <a:xfrm>
          <a:off x="7670800" y="106051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139" name="フローチャート: 判断 138"/>
        <xdr:cNvSpPr/>
      </xdr:nvSpPr>
      <xdr:spPr>
        <a:xfrm>
          <a:off x="687324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57150</xdr:rowOff>
    </xdr:from>
    <xdr:to>
      <xdr:col>36</xdr:col>
      <xdr:colOff>165100</xdr:colOff>
      <xdr:row>63</xdr:row>
      <xdr:rowOff>158750</xdr:rowOff>
    </xdr:to>
    <xdr:sp macro="" textlink="">
      <xdr:nvSpPr>
        <xdr:cNvPr id="140" name="フローチャート: 判断 139"/>
        <xdr:cNvSpPr/>
      </xdr:nvSpPr>
      <xdr:spPr>
        <a:xfrm>
          <a:off x="609854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141" name="テキスト ボックス 140"/>
        <xdr:cNvSpPr txBox="1"/>
      </xdr:nvSpPr>
      <xdr:spPr>
        <a:xfrm>
          <a:off x="90525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142" name="テキスト ボックス 141"/>
        <xdr:cNvSpPr txBox="1"/>
      </xdr:nvSpPr>
      <xdr:spPr>
        <a:xfrm>
          <a:off x="83286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143" name="テキスト ボックス 142"/>
        <xdr:cNvSpPr txBox="1"/>
      </xdr:nvSpPr>
      <xdr:spPr>
        <a:xfrm>
          <a:off x="75463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144" name="テキスト ボックス 143"/>
        <xdr:cNvSpPr txBox="1"/>
      </xdr:nvSpPr>
      <xdr:spPr>
        <a:xfrm>
          <a:off x="67564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145" name="テキスト ボックス 144"/>
        <xdr:cNvSpPr txBox="1"/>
      </xdr:nvSpPr>
      <xdr:spPr>
        <a:xfrm>
          <a:off x="59817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86995</xdr:rowOff>
    </xdr:from>
    <xdr:to>
      <xdr:col>55</xdr:col>
      <xdr:colOff>50800</xdr:colOff>
      <xdr:row>64</xdr:row>
      <xdr:rowOff>17780</xdr:rowOff>
    </xdr:to>
    <xdr:sp macro="" textlink="">
      <xdr:nvSpPr>
        <xdr:cNvPr id="146" name="楕円 145"/>
        <xdr:cNvSpPr/>
      </xdr:nvSpPr>
      <xdr:spPr>
        <a:xfrm>
          <a:off x="9192260" y="1064831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12700</xdr:rowOff>
    </xdr:from>
    <xdr:ext cx="469900" cy="259080"/>
    <xdr:sp macro="" textlink="">
      <xdr:nvSpPr>
        <xdr:cNvPr id="147" name="【体育館・プール】&#10;一人当たり面積該当値テキスト"/>
        <xdr:cNvSpPr txBox="1"/>
      </xdr:nvSpPr>
      <xdr:spPr>
        <a:xfrm>
          <a:off x="9258300" y="1057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90805</xdr:rowOff>
    </xdr:from>
    <xdr:to>
      <xdr:col>50</xdr:col>
      <xdr:colOff>165100</xdr:colOff>
      <xdr:row>64</xdr:row>
      <xdr:rowOff>20955</xdr:rowOff>
    </xdr:to>
    <xdr:sp macro="" textlink="">
      <xdr:nvSpPr>
        <xdr:cNvPr id="148" name="楕円 147"/>
        <xdr:cNvSpPr/>
      </xdr:nvSpPr>
      <xdr:spPr>
        <a:xfrm>
          <a:off x="8445500" y="1065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137795</xdr:rowOff>
    </xdr:from>
    <xdr:to>
      <xdr:col>55</xdr:col>
      <xdr:colOff>0</xdr:colOff>
      <xdr:row>63</xdr:row>
      <xdr:rowOff>141605</xdr:rowOff>
    </xdr:to>
    <xdr:cxnSp macro="">
      <xdr:nvCxnSpPr>
        <xdr:cNvPr id="149" name="直線コネクタ 148"/>
        <xdr:cNvCxnSpPr/>
      </xdr:nvCxnSpPr>
      <xdr:spPr>
        <a:xfrm flipV="1">
          <a:off x="8496300" y="10699115"/>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129540</xdr:rowOff>
    </xdr:from>
    <xdr:to>
      <xdr:col>46</xdr:col>
      <xdr:colOff>38100</xdr:colOff>
      <xdr:row>64</xdr:row>
      <xdr:rowOff>59690</xdr:rowOff>
    </xdr:to>
    <xdr:sp macro="" textlink="">
      <xdr:nvSpPr>
        <xdr:cNvPr id="150" name="楕円 149"/>
        <xdr:cNvSpPr/>
      </xdr:nvSpPr>
      <xdr:spPr>
        <a:xfrm>
          <a:off x="7670800" y="10690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141605</xdr:rowOff>
    </xdr:from>
    <xdr:to>
      <xdr:col>50</xdr:col>
      <xdr:colOff>114300</xdr:colOff>
      <xdr:row>64</xdr:row>
      <xdr:rowOff>8890</xdr:rowOff>
    </xdr:to>
    <xdr:cxnSp macro="">
      <xdr:nvCxnSpPr>
        <xdr:cNvPr id="151" name="直線コネクタ 150"/>
        <xdr:cNvCxnSpPr/>
      </xdr:nvCxnSpPr>
      <xdr:spPr>
        <a:xfrm flipV="1">
          <a:off x="7713980" y="10702925"/>
          <a:ext cx="7823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102235</xdr:rowOff>
    </xdr:from>
    <xdr:to>
      <xdr:col>41</xdr:col>
      <xdr:colOff>101600</xdr:colOff>
      <xdr:row>64</xdr:row>
      <xdr:rowOff>32385</xdr:rowOff>
    </xdr:to>
    <xdr:sp macro="" textlink="">
      <xdr:nvSpPr>
        <xdr:cNvPr id="152" name="楕円 151"/>
        <xdr:cNvSpPr/>
      </xdr:nvSpPr>
      <xdr:spPr>
        <a:xfrm>
          <a:off x="6873240" y="10663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153035</xdr:rowOff>
    </xdr:from>
    <xdr:to>
      <xdr:col>45</xdr:col>
      <xdr:colOff>177800</xdr:colOff>
      <xdr:row>64</xdr:row>
      <xdr:rowOff>8890</xdr:rowOff>
    </xdr:to>
    <xdr:cxnSp macro="">
      <xdr:nvCxnSpPr>
        <xdr:cNvPr id="153" name="直線コネクタ 152"/>
        <xdr:cNvCxnSpPr/>
      </xdr:nvCxnSpPr>
      <xdr:spPr>
        <a:xfrm>
          <a:off x="6924040" y="10714355"/>
          <a:ext cx="78994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102870</xdr:rowOff>
    </xdr:from>
    <xdr:to>
      <xdr:col>36</xdr:col>
      <xdr:colOff>165100</xdr:colOff>
      <xdr:row>64</xdr:row>
      <xdr:rowOff>33020</xdr:rowOff>
    </xdr:to>
    <xdr:sp macro="" textlink="">
      <xdr:nvSpPr>
        <xdr:cNvPr id="154" name="楕円 153"/>
        <xdr:cNvSpPr/>
      </xdr:nvSpPr>
      <xdr:spPr>
        <a:xfrm>
          <a:off x="6098540" y="1066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153035</xdr:rowOff>
    </xdr:from>
    <xdr:to>
      <xdr:col>41</xdr:col>
      <xdr:colOff>50800</xdr:colOff>
      <xdr:row>63</xdr:row>
      <xdr:rowOff>153670</xdr:rowOff>
    </xdr:to>
    <xdr:cxnSp macro="">
      <xdr:nvCxnSpPr>
        <xdr:cNvPr id="155" name="直線コネクタ 154"/>
        <xdr:cNvCxnSpPr/>
      </xdr:nvCxnSpPr>
      <xdr:spPr>
        <a:xfrm flipV="1">
          <a:off x="6149340" y="1071435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157480</xdr:rowOff>
    </xdr:from>
    <xdr:ext cx="469900" cy="257810"/>
    <xdr:sp macro="" textlink="">
      <xdr:nvSpPr>
        <xdr:cNvPr id="156" name="n_1aveValue【体育館・プール】&#10;一人当たり面積"/>
        <xdr:cNvSpPr txBox="1"/>
      </xdr:nvSpPr>
      <xdr:spPr>
        <a:xfrm>
          <a:off x="8271510" y="10383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161925</xdr:rowOff>
    </xdr:from>
    <xdr:ext cx="468630" cy="259080"/>
    <xdr:sp macro="" textlink="">
      <xdr:nvSpPr>
        <xdr:cNvPr id="157" name="n_2aveValue【体育館・プール】&#10;一人当たり面積"/>
        <xdr:cNvSpPr txBox="1"/>
      </xdr:nvSpPr>
      <xdr:spPr>
        <a:xfrm>
          <a:off x="7509510" y="10387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8255</xdr:rowOff>
    </xdr:from>
    <xdr:ext cx="468630" cy="257810"/>
    <xdr:sp macro="" textlink="">
      <xdr:nvSpPr>
        <xdr:cNvPr id="158" name="n_3aveValue【体育館・プール】&#10;一人当たり面積"/>
        <xdr:cNvSpPr txBox="1"/>
      </xdr:nvSpPr>
      <xdr:spPr>
        <a:xfrm>
          <a:off x="6711950" y="10401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3810</xdr:rowOff>
    </xdr:from>
    <xdr:ext cx="468630" cy="259080"/>
    <xdr:sp macro="" textlink="">
      <xdr:nvSpPr>
        <xdr:cNvPr id="159" name="n_4aveValue【体育館・プール】&#10;一人当たり面積"/>
        <xdr:cNvSpPr txBox="1"/>
      </xdr:nvSpPr>
      <xdr:spPr>
        <a:xfrm>
          <a:off x="5937250" y="10397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12065</xdr:rowOff>
    </xdr:from>
    <xdr:ext cx="469900" cy="259080"/>
    <xdr:sp macro="" textlink="">
      <xdr:nvSpPr>
        <xdr:cNvPr id="160" name="n_1mainValue【体育館・プール】&#10;一人当たり面積"/>
        <xdr:cNvSpPr txBox="1"/>
      </xdr:nvSpPr>
      <xdr:spPr>
        <a:xfrm>
          <a:off x="8271510" y="10741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50800</xdr:rowOff>
    </xdr:from>
    <xdr:ext cx="468630" cy="259080"/>
    <xdr:sp macro="" textlink="">
      <xdr:nvSpPr>
        <xdr:cNvPr id="161" name="n_2mainValue【体育館・プール】&#10;一人当たり面積"/>
        <xdr:cNvSpPr txBox="1"/>
      </xdr:nvSpPr>
      <xdr:spPr>
        <a:xfrm>
          <a:off x="7509510" y="10779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23495</xdr:rowOff>
    </xdr:from>
    <xdr:ext cx="468630" cy="259080"/>
    <xdr:sp macro="" textlink="">
      <xdr:nvSpPr>
        <xdr:cNvPr id="162" name="n_3mainValue【体育館・プール】&#10;一人当たり面積"/>
        <xdr:cNvSpPr txBox="1"/>
      </xdr:nvSpPr>
      <xdr:spPr>
        <a:xfrm>
          <a:off x="6711950" y="10752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24130</xdr:rowOff>
    </xdr:from>
    <xdr:ext cx="468630" cy="259080"/>
    <xdr:sp macro="" textlink="">
      <xdr:nvSpPr>
        <xdr:cNvPr id="163" name="n_4mainValue【体育館・プール】&#10;一人当たり面積"/>
        <xdr:cNvSpPr txBox="1"/>
      </xdr:nvSpPr>
      <xdr:spPr>
        <a:xfrm>
          <a:off x="5937250" y="10753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172" name="テキスト ボックス 171"/>
        <xdr:cNvSpPr txBox="1"/>
      </xdr:nvSpPr>
      <xdr:spPr>
        <a:xfrm>
          <a:off x="65532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174" name="テキスト ボックス 173"/>
        <xdr:cNvSpPr txBox="1"/>
      </xdr:nvSpPr>
      <xdr:spPr>
        <a:xfrm>
          <a:off x="27178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67056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176" name="テキスト ボックス 175"/>
        <xdr:cNvSpPr txBox="1"/>
      </xdr:nvSpPr>
      <xdr:spPr>
        <a:xfrm>
          <a:off x="27178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67056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8" name="テキスト ボックス 177"/>
        <xdr:cNvSpPr txBox="1"/>
      </xdr:nvSpPr>
      <xdr:spPr>
        <a:xfrm>
          <a:off x="33591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67056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80" name="テキスト ボックス 179"/>
        <xdr:cNvSpPr txBox="1"/>
      </xdr:nvSpPr>
      <xdr:spPr>
        <a:xfrm>
          <a:off x="33591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182" name="テキスト ボックス 181"/>
        <xdr:cNvSpPr txBox="1"/>
      </xdr:nvSpPr>
      <xdr:spPr>
        <a:xfrm>
          <a:off x="335915" y="132727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67056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4" name="テキスト ボックス 183"/>
        <xdr:cNvSpPr txBox="1"/>
      </xdr:nvSpPr>
      <xdr:spPr>
        <a:xfrm>
          <a:off x="33591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186" name="テキスト ボックス 185"/>
        <xdr:cNvSpPr txBox="1"/>
      </xdr:nvSpPr>
      <xdr:spPr>
        <a:xfrm>
          <a:off x="377190" y="12529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188" name="直線コネクタ 187"/>
        <xdr:cNvCxnSpPr/>
      </xdr:nvCxnSpPr>
      <xdr:spPr>
        <a:xfrm flipV="1">
          <a:off x="4086225" y="1296733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89" name="【福祉施設】&#10;有形固定資産減価償却率最小値テキスト"/>
        <xdr:cNvSpPr txBox="1"/>
      </xdr:nvSpPr>
      <xdr:spPr>
        <a:xfrm>
          <a:off x="412496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xdr:cNvCxnSpPr/>
      </xdr:nvCxnSpPr>
      <xdr:spPr>
        <a:xfrm>
          <a:off x="402082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xdr:rowOff>
    </xdr:from>
    <xdr:ext cx="405130" cy="257810"/>
    <xdr:sp macro="" textlink="">
      <xdr:nvSpPr>
        <xdr:cNvPr id="191" name="【福祉施設】&#10;有形固定資産減価償却率最大値テキスト"/>
        <xdr:cNvSpPr txBox="1"/>
      </xdr:nvSpPr>
      <xdr:spPr>
        <a:xfrm>
          <a:off x="4124960" y="12746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192" name="直線コネクタ 191"/>
        <xdr:cNvCxnSpPr/>
      </xdr:nvCxnSpPr>
      <xdr:spPr>
        <a:xfrm>
          <a:off x="4020820" y="129673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133350</xdr:rowOff>
    </xdr:from>
    <xdr:ext cx="405130" cy="257810"/>
    <xdr:sp macro="" textlink="">
      <xdr:nvSpPr>
        <xdr:cNvPr id="193" name="【福祉施設】&#10;有形固定資産減価償却率平均値テキスト"/>
        <xdr:cNvSpPr txBox="1"/>
      </xdr:nvSpPr>
      <xdr:spPr>
        <a:xfrm>
          <a:off x="4124960" y="137121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154940</xdr:rowOff>
    </xdr:from>
    <xdr:to>
      <xdr:col>24</xdr:col>
      <xdr:colOff>114300</xdr:colOff>
      <xdr:row>82</xdr:row>
      <xdr:rowOff>85090</xdr:rowOff>
    </xdr:to>
    <xdr:sp macro="" textlink="">
      <xdr:nvSpPr>
        <xdr:cNvPr id="194" name="フローチャート: 判断 193"/>
        <xdr:cNvSpPr/>
      </xdr:nvSpPr>
      <xdr:spPr>
        <a:xfrm>
          <a:off x="4036060" y="1373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195" name="フローチャート: 判断 194"/>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105410</xdr:rowOff>
    </xdr:from>
    <xdr:to>
      <xdr:col>15</xdr:col>
      <xdr:colOff>101600</xdr:colOff>
      <xdr:row>82</xdr:row>
      <xdr:rowOff>35560</xdr:rowOff>
    </xdr:to>
    <xdr:sp macro="" textlink="">
      <xdr:nvSpPr>
        <xdr:cNvPr id="196" name="フローチャート: 判断 195"/>
        <xdr:cNvSpPr/>
      </xdr:nvSpPr>
      <xdr:spPr>
        <a:xfrm>
          <a:off x="2514600" y="13684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197" name="フローチャート: 判断 196"/>
        <xdr:cNvSpPr/>
      </xdr:nvSpPr>
      <xdr:spPr>
        <a:xfrm>
          <a:off x="173990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69215</xdr:rowOff>
    </xdr:from>
    <xdr:to>
      <xdr:col>6</xdr:col>
      <xdr:colOff>38100</xdr:colOff>
      <xdr:row>82</xdr:row>
      <xdr:rowOff>170815</xdr:rowOff>
    </xdr:to>
    <xdr:sp macro="" textlink="">
      <xdr:nvSpPr>
        <xdr:cNvPr id="198" name="フローチャート: 判断 197"/>
        <xdr:cNvSpPr/>
      </xdr:nvSpPr>
      <xdr:spPr>
        <a:xfrm>
          <a:off x="965200" y="138156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9" name="テキスト ボックス 198"/>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00" name="テキスト ボックス 199"/>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01" name="テキスト ボックス 200"/>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2" name="テキスト ボックス 201"/>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3" name="テキスト ボックス 202"/>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69215</xdr:rowOff>
    </xdr:from>
    <xdr:to>
      <xdr:col>24</xdr:col>
      <xdr:colOff>114300</xdr:colOff>
      <xdr:row>81</xdr:row>
      <xdr:rowOff>170815</xdr:rowOff>
    </xdr:to>
    <xdr:sp macro="" textlink="">
      <xdr:nvSpPr>
        <xdr:cNvPr id="204" name="楕円 203"/>
        <xdr:cNvSpPr/>
      </xdr:nvSpPr>
      <xdr:spPr>
        <a:xfrm>
          <a:off x="403606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92075</xdr:rowOff>
    </xdr:from>
    <xdr:ext cx="405130" cy="259080"/>
    <xdr:sp macro="" textlink="">
      <xdr:nvSpPr>
        <xdr:cNvPr id="205" name="【福祉施設】&#10;有形固定資産減価償却率該当値テキスト"/>
        <xdr:cNvSpPr txBox="1"/>
      </xdr:nvSpPr>
      <xdr:spPr>
        <a:xfrm>
          <a:off x="4124960" y="1350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29210</xdr:rowOff>
    </xdr:from>
    <xdr:to>
      <xdr:col>20</xdr:col>
      <xdr:colOff>38100</xdr:colOff>
      <xdr:row>81</xdr:row>
      <xdr:rowOff>130810</xdr:rowOff>
    </xdr:to>
    <xdr:sp macro="" textlink="">
      <xdr:nvSpPr>
        <xdr:cNvPr id="206" name="楕円 205"/>
        <xdr:cNvSpPr/>
      </xdr:nvSpPr>
      <xdr:spPr>
        <a:xfrm>
          <a:off x="3312160" y="13608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80010</xdr:rowOff>
    </xdr:from>
    <xdr:to>
      <xdr:col>24</xdr:col>
      <xdr:colOff>63500</xdr:colOff>
      <xdr:row>81</xdr:row>
      <xdr:rowOff>120650</xdr:rowOff>
    </xdr:to>
    <xdr:cxnSp macro="">
      <xdr:nvCxnSpPr>
        <xdr:cNvPr id="207" name="直線コネクタ 206"/>
        <xdr:cNvCxnSpPr/>
      </xdr:nvCxnSpPr>
      <xdr:spPr>
        <a:xfrm>
          <a:off x="3355340" y="13658850"/>
          <a:ext cx="7315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126365</xdr:rowOff>
    </xdr:from>
    <xdr:to>
      <xdr:col>15</xdr:col>
      <xdr:colOff>101600</xdr:colOff>
      <xdr:row>81</xdr:row>
      <xdr:rowOff>56515</xdr:rowOff>
    </xdr:to>
    <xdr:sp macro="" textlink="">
      <xdr:nvSpPr>
        <xdr:cNvPr id="208" name="楕円 207"/>
        <xdr:cNvSpPr/>
      </xdr:nvSpPr>
      <xdr:spPr>
        <a:xfrm>
          <a:off x="2514600" y="1353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6350</xdr:rowOff>
    </xdr:from>
    <xdr:to>
      <xdr:col>19</xdr:col>
      <xdr:colOff>177800</xdr:colOff>
      <xdr:row>81</xdr:row>
      <xdr:rowOff>80010</xdr:rowOff>
    </xdr:to>
    <xdr:cxnSp macro="">
      <xdr:nvCxnSpPr>
        <xdr:cNvPr id="209" name="直線コネクタ 208"/>
        <xdr:cNvCxnSpPr/>
      </xdr:nvCxnSpPr>
      <xdr:spPr>
        <a:xfrm>
          <a:off x="2565400" y="13585190"/>
          <a:ext cx="78994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52070</xdr:rowOff>
    </xdr:from>
    <xdr:ext cx="405130" cy="257810"/>
    <xdr:sp macro="" textlink="">
      <xdr:nvSpPr>
        <xdr:cNvPr id="210" name="n_1aveValue【福祉施設】&#10;有形固定資産減価償却率"/>
        <xdr:cNvSpPr txBox="1"/>
      </xdr:nvSpPr>
      <xdr:spPr>
        <a:xfrm>
          <a:off x="3170555" y="13798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26670</xdr:rowOff>
    </xdr:from>
    <xdr:ext cx="403860" cy="259080"/>
    <xdr:sp macro="" textlink="">
      <xdr:nvSpPr>
        <xdr:cNvPr id="211" name="n_2aveValue【福祉施設】&#10;有形固定資産減価償却率"/>
        <xdr:cNvSpPr txBox="1"/>
      </xdr:nvSpPr>
      <xdr:spPr>
        <a:xfrm>
          <a:off x="2385695" y="13773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27305</xdr:rowOff>
    </xdr:from>
    <xdr:ext cx="403860" cy="259080"/>
    <xdr:sp macro="" textlink="">
      <xdr:nvSpPr>
        <xdr:cNvPr id="212" name="n_3aveValue【福祉施設】&#10;有形固定資産減価償却率"/>
        <xdr:cNvSpPr txBox="1"/>
      </xdr:nvSpPr>
      <xdr:spPr>
        <a:xfrm>
          <a:off x="1610995" y="136061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15875</xdr:rowOff>
    </xdr:from>
    <xdr:ext cx="403860" cy="259080"/>
    <xdr:sp macro="" textlink="">
      <xdr:nvSpPr>
        <xdr:cNvPr id="213" name="n_4aveValue【福祉施設】&#10;有形固定資産減価償却率"/>
        <xdr:cNvSpPr txBox="1"/>
      </xdr:nvSpPr>
      <xdr:spPr>
        <a:xfrm>
          <a:off x="836295" y="135947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147320</xdr:rowOff>
    </xdr:from>
    <xdr:ext cx="405130" cy="259080"/>
    <xdr:sp macro="" textlink="">
      <xdr:nvSpPr>
        <xdr:cNvPr id="214" name="n_1mainValue【福祉施設】&#10;有形固定資産減価償却率"/>
        <xdr:cNvSpPr txBox="1"/>
      </xdr:nvSpPr>
      <xdr:spPr>
        <a:xfrm>
          <a:off x="3170555" y="13390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73025</xdr:rowOff>
    </xdr:from>
    <xdr:ext cx="403860" cy="259080"/>
    <xdr:sp macro="" textlink="">
      <xdr:nvSpPr>
        <xdr:cNvPr id="215" name="n_2mainValue【福祉施設】&#10;有形固定資産減価償却率"/>
        <xdr:cNvSpPr txBox="1"/>
      </xdr:nvSpPr>
      <xdr:spPr>
        <a:xfrm>
          <a:off x="2385695" y="133165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24" name="テキスト ボックス 223"/>
        <xdr:cNvSpPr txBox="1"/>
      </xdr:nvSpPr>
      <xdr:spPr>
        <a:xfrm>
          <a:off x="578866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6" name="直線コネクタ 225"/>
        <xdr:cNvCxnSpPr/>
      </xdr:nvCxnSpPr>
      <xdr:spPr>
        <a:xfrm>
          <a:off x="5826760" y="14455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227" name="テキスト ボックス 226"/>
        <xdr:cNvSpPr txBox="1"/>
      </xdr:nvSpPr>
      <xdr:spPr>
        <a:xfrm>
          <a:off x="5405120" y="1431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8" name="直線コネクタ 227"/>
        <xdr:cNvCxnSpPr/>
      </xdr:nvCxnSpPr>
      <xdr:spPr>
        <a:xfrm>
          <a:off x="5826760" y="140093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229" name="テキスト ボックス 228"/>
        <xdr:cNvSpPr txBox="1"/>
      </xdr:nvSpPr>
      <xdr:spPr>
        <a:xfrm>
          <a:off x="5405120" y="13870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0" name="直線コネクタ 229"/>
        <xdr:cNvCxnSpPr/>
      </xdr:nvCxnSpPr>
      <xdr:spPr>
        <a:xfrm>
          <a:off x="5826760" y="13563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231" name="テキスト ボックス 230"/>
        <xdr:cNvSpPr txBox="1"/>
      </xdr:nvSpPr>
      <xdr:spPr>
        <a:xfrm>
          <a:off x="5405120" y="13421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2" name="直線コネクタ 231"/>
        <xdr:cNvCxnSpPr/>
      </xdr:nvCxnSpPr>
      <xdr:spPr>
        <a:xfrm>
          <a:off x="5826760" y="131140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233" name="テキスト ボックス 232"/>
        <xdr:cNvSpPr txBox="1"/>
      </xdr:nvSpPr>
      <xdr:spPr>
        <a:xfrm>
          <a:off x="5405120" y="12975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35" name="テキスト ボックス 234"/>
        <xdr:cNvSpPr txBox="1"/>
      </xdr:nvSpPr>
      <xdr:spPr>
        <a:xfrm>
          <a:off x="540512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111125</xdr:rowOff>
    </xdr:from>
    <xdr:to>
      <xdr:col>54</xdr:col>
      <xdr:colOff>189865</xdr:colOff>
      <xdr:row>86</xdr:row>
      <xdr:rowOff>26670</xdr:rowOff>
    </xdr:to>
    <xdr:cxnSp macro="">
      <xdr:nvCxnSpPr>
        <xdr:cNvPr id="237" name="直線コネクタ 236"/>
        <xdr:cNvCxnSpPr/>
      </xdr:nvCxnSpPr>
      <xdr:spPr>
        <a:xfrm flipV="1">
          <a:off x="9219565" y="1301940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7810"/>
    <xdr:sp macro="" textlink="">
      <xdr:nvSpPr>
        <xdr:cNvPr id="238" name="【福祉施設】&#10;一人当たり面積最小値テキスト"/>
        <xdr:cNvSpPr txBox="1"/>
      </xdr:nvSpPr>
      <xdr:spPr>
        <a:xfrm>
          <a:off x="9258300" y="14447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39" name="直線コネクタ 238"/>
        <xdr:cNvCxnSpPr/>
      </xdr:nvCxnSpPr>
      <xdr:spPr>
        <a:xfrm>
          <a:off x="9154160" y="144437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57785</xdr:rowOff>
    </xdr:from>
    <xdr:ext cx="469900" cy="259080"/>
    <xdr:sp macro="" textlink="">
      <xdr:nvSpPr>
        <xdr:cNvPr id="240" name="【福祉施設】&#10;一人当たり面積最大値テキスト"/>
        <xdr:cNvSpPr txBox="1"/>
      </xdr:nvSpPr>
      <xdr:spPr>
        <a:xfrm>
          <a:off x="9258300" y="12798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111125</xdr:rowOff>
    </xdr:from>
    <xdr:to>
      <xdr:col>55</xdr:col>
      <xdr:colOff>88900</xdr:colOff>
      <xdr:row>77</xdr:row>
      <xdr:rowOff>111125</xdr:rowOff>
    </xdr:to>
    <xdr:cxnSp macro="">
      <xdr:nvCxnSpPr>
        <xdr:cNvPr id="241" name="直線コネクタ 240"/>
        <xdr:cNvCxnSpPr/>
      </xdr:nvCxnSpPr>
      <xdr:spPr>
        <a:xfrm>
          <a:off x="9154160" y="130194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158750</xdr:rowOff>
    </xdr:from>
    <xdr:ext cx="469900" cy="259080"/>
    <xdr:sp macro="" textlink="">
      <xdr:nvSpPr>
        <xdr:cNvPr id="242" name="【福祉施設】&#10;一人当たり面積平均値テキスト"/>
        <xdr:cNvSpPr txBox="1"/>
      </xdr:nvSpPr>
      <xdr:spPr>
        <a:xfrm>
          <a:off x="9258300" y="13905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135890</xdr:rowOff>
    </xdr:from>
    <xdr:to>
      <xdr:col>55</xdr:col>
      <xdr:colOff>50800</xdr:colOff>
      <xdr:row>84</xdr:row>
      <xdr:rowOff>66040</xdr:rowOff>
    </xdr:to>
    <xdr:sp macro="" textlink="">
      <xdr:nvSpPr>
        <xdr:cNvPr id="243" name="フローチャート: 判断 242"/>
        <xdr:cNvSpPr/>
      </xdr:nvSpPr>
      <xdr:spPr>
        <a:xfrm>
          <a:off x="9192260" y="1405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151765</xdr:rowOff>
    </xdr:from>
    <xdr:to>
      <xdr:col>50</xdr:col>
      <xdr:colOff>165100</xdr:colOff>
      <xdr:row>84</xdr:row>
      <xdr:rowOff>81915</xdr:rowOff>
    </xdr:to>
    <xdr:sp macro="" textlink="">
      <xdr:nvSpPr>
        <xdr:cNvPr id="244" name="フローチャート: 判断 243"/>
        <xdr:cNvSpPr/>
      </xdr:nvSpPr>
      <xdr:spPr>
        <a:xfrm>
          <a:off x="8445500" y="14065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45" name="フローチャート: 判断 244"/>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246" name="フローチャート: 判断 245"/>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247" name="フローチャート: 判断 246"/>
        <xdr:cNvSpPr/>
      </xdr:nvSpPr>
      <xdr:spPr>
        <a:xfrm>
          <a:off x="60985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48" name="テキスト ボックス 247"/>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49" name="テキスト ボックス 248"/>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0" name="テキスト ボックス 249"/>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1" name="テキスト ボックス 250"/>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2" name="テキスト ボックス 251"/>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1270</xdr:rowOff>
    </xdr:from>
    <xdr:to>
      <xdr:col>55</xdr:col>
      <xdr:colOff>50800</xdr:colOff>
      <xdr:row>84</xdr:row>
      <xdr:rowOff>102870</xdr:rowOff>
    </xdr:to>
    <xdr:sp macro="" textlink="">
      <xdr:nvSpPr>
        <xdr:cNvPr id="253" name="楕円 252"/>
        <xdr:cNvSpPr/>
      </xdr:nvSpPr>
      <xdr:spPr>
        <a:xfrm>
          <a:off x="9192260" y="14083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151130</xdr:rowOff>
    </xdr:from>
    <xdr:ext cx="469900" cy="259080"/>
    <xdr:sp macro="" textlink="">
      <xdr:nvSpPr>
        <xdr:cNvPr id="254" name="【福祉施設】&#10;一人当たり面積該当値テキスト"/>
        <xdr:cNvSpPr txBox="1"/>
      </xdr:nvSpPr>
      <xdr:spPr>
        <a:xfrm>
          <a:off x="9258300" y="1406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7620</xdr:rowOff>
    </xdr:from>
    <xdr:to>
      <xdr:col>50</xdr:col>
      <xdr:colOff>165100</xdr:colOff>
      <xdr:row>84</xdr:row>
      <xdr:rowOff>109220</xdr:rowOff>
    </xdr:to>
    <xdr:sp macro="" textlink="">
      <xdr:nvSpPr>
        <xdr:cNvPr id="255" name="楕円 254"/>
        <xdr:cNvSpPr/>
      </xdr:nvSpPr>
      <xdr:spPr>
        <a:xfrm>
          <a:off x="8445500" y="140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52070</xdr:rowOff>
    </xdr:from>
    <xdr:to>
      <xdr:col>55</xdr:col>
      <xdr:colOff>0</xdr:colOff>
      <xdr:row>84</xdr:row>
      <xdr:rowOff>58420</xdr:rowOff>
    </xdr:to>
    <xdr:cxnSp macro="">
      <xdr:nvCxnSpPr>
        <xdr:cNvPr id="256" name="直線コネクタ 255"/>
        <xdr:cNvCxnSpPr/>
      </xdr:nvCxnSpPr>
      <xdr:spPr>
        <a:xfrm flipV="1">
          <a:off x="8496300" y="14133830"/>
          <a:ext cx="7239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35560</xdr:rowOff>
    </xdr:from>
    <xdr:to>
      <xdr:col>46</xdr:col>
      <xdr:colOff>38100</xdr:colOff>
      <xdr:row>84</xdr:row>
      <xdr:rowOff>137160</xdr:rowOff>
    </xdr:to>
    <xdr:sp macro="" textlink="">
      <xdr:nvSpPr>
        <xdr:cNvPr id="257" name="楕円 256"/>
        <xdr:cNvSpPr/>
      </xdr:nvSpPr>
      <xdr:spPr>
        <a:xfrm>
          <a:off x="7670800" y="14117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58420</xdr:rowOff>
    </xdr:from>
    <xdr:to>
      <xdr:col>50</xdr:col>
      <xdr:colOff>114300</xdr:colOff>
      <xdr:row>84</xdr:row>
      <xdr:rowOff>86360</xdr:rowOff>
    </xdr:to>
    <xdr:cxnSp macro="">
      <xdr:nvCxnSpPr>
        <xdr:cNvPr id="258" name="直線コネクタ 257"/>
        <xdr:cNvCxnSpPr/>
      </xdr:nvCxnSpPr>
      <xdr:spPr>
        <a:xfrm flipV="1">
          <a:off x="7713980" y="14140180"/>
          <a:ext cx="7823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98425</xdr:rowOff>
    </xdr:from>
    <xdr:ext cx="469900" cy="257810"/>
    <xdr:sp macro="" textlink="">
      <xdr:nvSpPr>
        <xdr:cNvPr id="259" name="n_1aveValue【福祉施設】&#10;一人当たり面積"/>
        <xdr:cNvSpPr txBox="1"/>
      </xdr:nvSpPr>
      <xdr:spPr>
        <a:xfrm>
          <a:off x="8271510" y="13844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116840</xdr:rowOff>
    </xdr:from>
    <xdr:ext cx="468630" cy="259080"/>
    <xdr:sp macro="" textlink="">
      <xdr:nvSpPr>
        <xdr:cNvPr id="260" name="n_2aveValue【福祉施設】&#10;一人当たり面積"/>
        <xdr:cNvSpPr txBox="1"/>
      </xdr:nvSpPr>
      <xdr:spPr>
        <a:xfrm>
          <a:off x="7509510" y="13863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162560</xdr:rowOff>
    </xdr:from>
    <xdr:ext cx="468630" cy="259080"/>
    <xdr:sp macro="" textlink="">
      <xdr:nvSpPr>
        <xdr:cNvPr id="261" name="n_3aveValue【福祉施設】&#10;一人当たり面積"/>
        <xdr:cNvSpPr txBox="1"/>
      </xdr:nvSpPr>
      <xdr:spPr>
        <a:xfrm>
          <a:off x="6711950" y="1390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162560</xdr:rowOff>
    </xdr:from>
    <xdr:ext cx="468630" cy="259080"/>
    <xdr:sp macro="" textlink="">
      <xdr:nvSpPr>
        <xdr:cNvPr id="262" name="n_4aveValue【福祉施設】&#10;一人当たり面積"/>
        <xdr:cNvSpPr txBox="1"/>
      </xdr:nvSpPr>
      <xdr:spPr>
        <a:xfrm>
          <a:off x="5937250" y="1390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100330</xdr:rowOff>
    </xdr:from>
    <xdr:ext cx="469900" cy="257810"/>
    <xdr:sp macro="" textlink="">
      <xdr:nvSpPr>
        <xdr:cNvPr id="263" name="n_1mainValue【福祉施設】&#10;一人当たり面積"/>
        <xdr:cNvSpPr txBox="1"/>
      </xdr:nvSpPr>
      <xdr:spPr>
        <a:xfrm>
          <a:off x="8271510" y="14182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128270</xdr:rowOff>
    </xdr:from>
    <xdr:ext cx="468630" cy="259080"/>
    <xdr:sp macro="" textlink="">
      <xdr:nvSpPr>
        <xdr:cNvPr id="264" name="n_2mainValue【福祉施設】&#10;一人当たり面積"/>
        <xdr:cNvSpPr txBox="1"/>
      </xdr:nvSpPr>
      <xdr:spPr>
        <a:xfrm>
          <a:off x="7509510" y="14210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73" name="テキスト ボックス 272"/>
        <xdr:cNvSpPr txBox="1"/>
      </xdr:nvSpPr>
      <xdr:spPr>
        <a:xfrm>
          <a:off x="655320" y="1620774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75" name="テキスト ボックス 274"/>
        <xdr:cNvSpPr txBox="1"/>
      </xdr:nvSpPr>
      <xdr:spPr>
        <a:xfrm>
          <a:off x="271780" y="1848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76" name="直線コネクタ 275"/>
        <xdr:cNvCxnSpPr/>
      </xdr:nvCxnSpPr>
      <xdr:spPr>
        <a:xfrm>
          <a:off x="67056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277" name="テキスト ボックス 276"/>
        <xdr:cNvSpPr txBox="1"/>
      </xdr:nvSpPr>
      <xdr:spPr>
        <a:xfrm>
          <a:off x="271780" y="181698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78" name="直線コネクタ 277"/>
        <xdr:cNvCxnSpPr/>
      </xdr:nvCxnSpPr>
      <xdr:spPr>
        <a:xfrm>
          <a:off x="67056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79" name="テキスト ボックス 278"/>
        <xdr:cNvSpPr txBox="1"/>
      </xdr:nvSpPr>
      <xdr:spPr>
        <a:xfrm>
          <a:off x="33591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80" name="直線コネクタ 279"/>
        <xdr:cNvCxnSpPr/>
      </xdr:nvCxnSpPr>
      <xdr:spPr>
        <a:xfrm>
          <a:off x="67056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281" name="テキスト ボックス 280"/>
        <xdr:cNvSpPr txBox="1"/>
      </xdr:nvSpPr>
      <xdr:spPr>
        <a:xfrm>
          <a:off x="335915" y="1753235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82" name="直線コネクタ 281"/>
        <xdr:cNvCxnSpPr/>
      </xdr:nvCxnSpPr>
      <xdr:spPr>
        <a:xfrm>
          <a:off x="67056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83" name="テキスト ボックス 282"/>
        <xdr:cNvSpPr txBox="1"/>
      </xdr:nvSpPr>
      <xdr:spPr>
        <a:xfrm>
          <a:off x="33591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84" name="直線コネクタ 283"/>
        <xdr:cNvCxnSpPr/>
      </xdr:nvCxnSpPr>
      <xdr:spPr>
        <a:xfrm>
          <a:off x="67056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285" name="テキスト ボックス 284"/>
        <xdr:cNvSpPr txBox="1"/>
      </xdr:nvSpPr>
      <xdr:spPr>
        <a:xfrm>
          <a:off x="33591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86" name="直線コネクタ 285"/>
        <xdr:cNvCxnSpPr/>
      </xdr:nvCxnSpPr>
      <xdr:spPr>
        <a:xfrm>
          <a:off x="67056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287" name="テキスト ボックス 286"/>
        <xdr:cNvSpPr txBox="1"/>
      </xdr:nvSpPr>
      <xdr:spPr>
        <a:xfrm>
          <a:off x="377190" y="165747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35560</xdr:rowOff>
    </xdr:to>
    <xdr:cxnSp macro="">
      <xdr:nvCxnSpPr>
        <xdr:cNvPr id="290" name="直線コネクタ 289"/>
        <xdr:cNvCxnSpPr/>
      </xdr:nvCxnSpPr>
      <xdr:spPr>
        <a:xfrm flipV="1">
          <a:off x="4086225" y="1684020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291" name="【市民会館】&#10;有形固定資産減価償却率最小値テキスト"/>
        <xdr:cNvSpPr txBox="1"/>
      </xdr:nvSpPr>
      <xdr:spPr>
        <a:xfrm>
          <a:off x="412496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292" name="直線コネクタ 291"/>
        <xdr:cNvCxnSpPr/>
      </xdr:nvCxnSpPr>
      <xdr:spPr>
        <a:xfrm>
          <a:off x="4020820" y="1830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340360" cy="259080"/>
    <xdr:sp macro="" textlink="">
      <xdr:nvSpPr>
        <xdr:cNvPr id="293" name="【市民会館】&#10;有形固定資産減価償却率最大値テキスト"/>
        <xdr:cNvSpPr txBox="1"/>
      </xdr:nvSpPr>
      <xdr:spPr>
        <a:xfrm>
          <a:off x="4124960" y="166192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94" name="直線コネクタ 293"/>
        <xdr:cNvCxnSpPr/>
      </xdr:nvCxnSpPr>
      <xdr:spPr>
        <a:xfrm>
          <a:off x="4020820" y="16840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69215</xdr:rowOff>
    </xdr:from>
    <xdr:ext cx="405130" cy="259080"/>
    <xdr:sp macro="" textlink="">
      <xdr:nvSpPr>
        <xdr:cNvPr id="295" name="【市民会館】&#10;有形固定資産減価償却率平均値テキスト"/>
        <xdr:cNvSpPr txBox="1"/>
      </xdr:nvSpPr>
      <xdr:spPr>
        <a:xfrm>
          <a:off x="4124960" y="175037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90805</xdr:rowOff>
    </xdr:from>
    <xdr:to>
      <xdr:col>24</xdr:col>
      <xdr:colOff>114300</xdr:colOff>
      <xdr:row>105</xdr:row>
      <xdr:rowOff>20955</xdr:rowOff>
    </xdr:to>
    <xdr:sp macro="" textlink="">
      <xdr:nvSpPr>
        <xdr:cNvPr id="296" name="フローチャート: 判断 295"/>
        <xdr:cNvSpPr/>
      </xdr:nvSpPr>
      <xdr:spPr>
        <a:xfrm>
          <a:off x="4036060" y="1752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77470</xdr:rowOff>
    </xdr:from>
    <xdr:to>
      <xdr:col>20</xdr:col>
      <xdr:colOff>38100</xdr:colOff>
      <xdr:row>105</xdr:row>
      <xdr:rowOff>7620</xdr:rowOff>
    </xdr:to>
    <xdr:sp macro="" textlink="">
      <xdr:nvSpPr>
        <xdr:cNvPr id="297" name="フローチャート: 判断 296"/>
        <xdr:cNvSpPr/>
      </xdr:nvSpPr>
      <xdr:spPr>
        <a:xfrm>
          <a:off x="3312160" y="17512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48260</xdr:rowOff>
    </xdr:from>
    <xdr:to>
      <xdr:col>15</xdr:col>
      <xdr:colOff>101600</xdr:colOff>
      <xdr:row>104</xdr:row>
      <xdr:rowOff>149860</xdr:rowOff>
    </xdr:to>
    <xdr:sp macro="" textlink="">
      <xdr:nvSpPr>
        <xdr:cNvPr id="298" name="フローチャート: 判断 297"/>
        <xdr:cNvSpPr/>
      </xdr:nvSpPr>
      <xdr:spPr>
        <a:xfrm>
          <a:off x="25146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299" name="フローチャート: 判断 298"/>
        <xdr:cNvSpPr/>
      </xdr:nvSpPr>
      <xdr:spPr>
        <a:xfrm>
          <a:off x="173990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15875</xdr:rowOff>
    </xdr:from>
    <xdr:to>
      <xdr:col>6</xdr:col>
      <xdr:colOff>38100</xdr:colOff>
      <xdr:row>104</xdr:row>
      <xdr:rowOff>117475</xdr:rowOff>
    </xdr:to>
    <xdr:sp macro="" textlink="">
      <xdr:nvSpPr>
        <xdr:cNvPr id="300" name="フローチャート: 判断 299"/>
        <xdr:cNvSpPr/>
      </xdr:nvSpPr>
      <xdr:spPr>
        <a:xfrm>
          <a:off x="965200" y="17450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01" name="テキスト ボックス 300"/>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02" name="テキスト ボックス 301"/>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03" name="テキスト ボックス 302"/>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04" name="テキスト ボックス 303"/>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05" name="テキスト ボックス 304"/>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133350</xdr:rowOff>
    </xdr:from>
    <xdr:to>
      <xdr:col>24</xdr:col>
      <xdr:colOff>114300</xdr:colOff>
      <xdr:row>102</xdr:row>
      <xdr:rowOff>63500</xdr:rowOff>
    </xdr:to>
    <xdr:sp macro="" textlink="">
      <xdr:nvSpPr>
        <xdr:cNvPr id="306" name="楕円 305"/>
        <xdr:cNvSpPr/>
      </xdr:nvSpPr>
      <xdr:spPr>
        <a:xfrm>
          <a:off x="4036060" y="17064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156210</xdr:rowOff>
    </xdr:from>
    <xdr:ext cx="405130" cy="257810"/>
    <xdr:sp macro="" textlink="">
      <xdr:nvSpPr>
        <xdr:cNvPr id="307" name="【市民会館】&#10;有形固定資産減価償却率該当値テキスト"/>
        <xdr:cNvSpPr txBox="1"/>
      </xdr:nvSpPr>
      <xdr:spPr>
        <a:xfrm>
          <a:off x="4124960" y="16920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08" name="楕円 307"/>
        <xdr:cNvSpPr/>
      </xdr:nvSpPr>
      <xdr:spPr>
        <a:xfrm>
          <a:off x="3312160" y="17025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144780</xdr:rowOff>
    </xdr:from>
    <xdr:to>
      <xdr:col>24</xdr:col>
      <xdr:colOff>63500</xdr:colOff>
      <xdr:row>102</xdr:row>
      <xdr:rowOff>12700</xdr:rowOff>
    </xdr:to>
    <xdr:cxnSp macro="">
      <xdr:nvCxnSpPr>
        <xdr:cNvPr id="309" name="直線コネクタ 308"/>
        <xdr:cNvCxnSpPr/>
      </xdr:nvCxnSpPr>
      <xdr:spPr>
        <a:xfrm>
          <a:off x="3355340" y="17076420"/>
          <a:ext cx="7315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29210</xdr:rowOff>
    </xdr:from>
    <xdr:to>
      <xdr:col>15</xdr:col>
      <xdr:colOff>101600</xdr:colOff>
      <xdr:row>101</xdr:row>
      <xdr:rowOff>130175</xdr:rowOff>
    </xdr:to>
    <xdr:sp macro="" textlink="">
      <xdr:nvSpPr>
        <xdr:cNvPr id="310" name="楕円 309"/>
        <xdr:cNvSpPr/>
      </xdr:nvSpPr>
      <xdr:spPr>
        <a:xfrm>
          <a:off x="2514600" y="1696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79375</xdr:rowOff>
    </xdr:from>
    <xdr:to>
      <xdr:col>19</xdr:col>
      <xdr:colOff>177800</xdr:colOff>
      <xdr:row>101</xdr:row>
      <xdr:rowOff>144780</xdr:rowOff>
    </xdr:to>
    <xdr:cxnSp macro="">
      <xdr:nvCxnSpPr>
        <xdr:cNvPr id="311" name="直線コネクタ 310"/>
        <xdr:cNvCxnSpPr/>
      </xdr:nvCxnSpPr>
      <xdr:spPr>
        <a:xfrm>
          <a:off x="2565400" y="17011015"/>
          <a:ext cx="78994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164465</xdr:rowOff>
    </xdr:from>
    <xdr:to>
      <xdr:col>10</xdr:col>
      <xdr:colOff>165100</xdr:colOff>
      <xdr:row>101</xdr:row>
      <xdr:rowOff>94615</xdr:rowOff>
    </xdr:to>
    <xdr:sp macro="" textlink="">
      <xdr:nvSpPr>
        <xdr:cNvPr id="312" name="楕円 311"/>
        <xdr:cNvSpPr/>
      </xdr:nvSpPr>
      <xdr:spPr>
        <a:xfrm>
          <a:off x="1739900" y="16928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43815</xdr:rowOff>
    </xdr:from>
    <xdr:to>
      <xdr:col>15</xdr:col>
      <xdr:colOff>50800</xdr:colOff>
      <xdr:row>101</xdr:row>
      <xdr:rowOff>79375</xdr:rowOff>
    </xdr:to>
    <xdr:cxnSp macro="">
      <xdr:nvCxnSpPr>
        <xdr:cNvPr id="313" name="直線コネクタ 312"/>
        <xdr:cNvCxnSpPr/>
      </xdr:nvCxnSpPr>
      <xdr:spPr>
        <a:xfrm>
          <a:off x="1790700" y="16975455"/>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128270</xdr:rowOff>
    </xdr:from>
    <xdr:to>
      <xdr:col>6</xdr:col>
      <xdr:colOff>38100</xdr:colOff>
      <xdr:row>101</xdr:row>
      <xdr:rowOff>58420</xdr:rowOff>
    </xdr:to>
    <xdr:sp macro="" textlink="">
      <xdr:nvSpPr>
        <xdr:cNvPr id="314" name="楕円 313"/>
        <xdr:cNvSpPr/>
      </xdr:nvSpPr>
      <xdr:spPr>
        <a:xfrm>
          <a:off x="965200" y="16892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xdr:rowOff>
    </xdr:from>
    <xdr:to>
      <xdr:col>10</xdr:col>
      <xdr:colOff>114300</xdr:colOff>
      <xdr:row>101</xdr:row>
      <xdr:rowOff>43815</xdr:rowOff>
    </xdr:to>
    <xdr:cxnSp macro="">
      <xdr:nvCxnSpPr>
        <xdr:cNvPr id="315" name="直線コネクタ 314"/>
        <xdr:cNvCxnSpPr/>
      </xdr:nvCxnSpPr>
      <xdr:spPr>
        <a:xfrm>
          <a:off x="1008380" y="16939260"/>
          <a:ext cx="7823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170180</xdr:rowOff>
    </xdr:from>
    <xdr:ext cx="405130" cy="259080"/>
    <xdr:sp macro="" textlink="">
      <xdr:nvSpPr>
        <xdr:cNvPr id="316" name="n_1aveValue【市民会館】&#10;有形固定資産減価償却率"/>
        <xdr:cNvSpPr txBox="1"/>
      </xdr:nvSpPr>
      <xdr:spPr>
        <a:xfrm>
          <a:off x="3170555" y="17604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140970</xdr:rowOff>
    </xdr:from>
    <xdr:ext cx="403860" cy="259080"/>
    <xdr:sp macro="" textlink="">
      <xdr:nvSpPr>
        <xdr:cNvPr id="317" name="n_2aveValue【市民会館】&#10;有形固定資産減価償却率"/>
        <xdr:cNvSpPr txBox="1"/>
      </xdr:nvSpPr>
      <xdr:spPr>
        <a:xfrm>
          <a:off x="2385695" y="17575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127635</xdr:rowOff>
    </xdr:from>
    <xdr:ext cx="403860" cy="259080"/>
    <xdr:sp macro="" textlink="">
      <xdr:nvSpPr>
        <xdr:cNvPr id="318" name="n_3aveValue【市民会館】&#10;有形固定資産減価償却率"/>
        <xdr:cNvSpPr txBox="1"/>
      </xdr:nvSpPr>
      <xdr:spPr>
        <a:xfrm>
          <a:off x="1610995" y="17562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109220</xdr:rowOff>
    </xdr:from>
    <xdr:ext cx="403860" cy="257810"/>
    <xdr:sp macro="" textlink="">
      <xdr:nvSpPr>
        <xdr:cNvPr id="319" name="n_4aveValue【市民会館】&#10;有形固定資産減価償却率"/>
        <xdr:cNvSpPr txBox="1"/>
      </xdr:nvSpPr>
      <xdr:spPr>
        <a:xfrm>
          <a:off x="836295" y="17543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40640</xdr:rowOff>
    </xdr:from>
    <xdr:ext cx="405130" cy="257810"/>
    <xdr:sp macro="" textlink="">
      <xdr:nvSpPr>
        <xdr:cNvPr id="320" name="n_1mainValue【市民会館】&#10;有形固定資産減価償却率"/>
        <xdr:cNvSpPr txBox="1"/>
      </xdr:nvSpPr>
      <xdr:spPr>
        <a:xfrm>
          <a:off x="3170555" y="16804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146685</xdr:rowOff>
    </xdr:from>
    <xdr:ext cx="403860" cy="257810"/>
    <xdr:sp macro="" textlink="">
      <xdr:nvSpPr>
        <xdr:cNvPr id="321" name="n_2mainValue【市民会館】&#10;有形固定資産減価償却率"/>
        <xdr:cNvSpPr txBox="1"/>
      </xdr:nvSpPr>
      <xdr:spPr>
        <a:xfrm>
          <a:off x="2385695" y="167430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111125</xdr:rowOff>
    </xdr:from>
    <xdr:ext cx="403860" cy="257810"/>
    <xdr:sp macro="" textlink="">
      <xdr:nvSpPr>
        <xdr:cNvPr id="322" name="n_3mainValue【市民会館】&#10;有形固定資産減価償却率"/>
        <xdr:cNvSpPr txBox="1"/>
      </xdr:nvSpPr>
      <xdr:spPr>
        <a:xfrm>
          <a:off x="1610995" y="16707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74930</xdr:rowOff>
    </xdr:from>
    <xdr:ext cx="403860" cy="257810"/>
    <xdr:sp macro="" textlink="">
      <xdr:nvSpPr>
        <xdr:cNvPr id="323" name="n_4mainValue【市民会館】&#10;有形固定資産減価償却率"/>
        <xdr:cNvSpPr txBox="1"/>
      </xdr:nvSpPr>
      <xdr:spPr>
        <a:xfrm>
          <a:off x="836295" y="16671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32" name="テキスト ボックス 331"/>
        <xdr:cNvSpPr txBox="1"/>
      </xdr:nvSpPr>
      <xdr:spPr>
        <a:xfrm>
          <a:off x="5788660" y="1620774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35" name="テキスト ボックス 334"/>
        <xdr:cNvSpPr txBox="1"/>
      </xdr:nvSpPr>
      <xdr:spPr>
        <a:xfrm>
          <a:off x="540512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37" name="テキスト ボックス 336"/>
        <xdr:cNvSpPr txBox="1"/>
      </xdr:nvSpPr>
      <xdr:spPr>
        <a:xfrm>
          <a:off x="5405120" y="177457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39" name="テキスト ボックス 338"/>
        <xdr:cNvSpPr txBox="1"/>
      </xdr:nvSpPr>
      <xdr:spPr>
        <a:xfrm>
          <a:off x="5405120" y="17372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41" name="テキスト ボックス 340"/>
        <xdr:cNvSpPr txBox="1"/>
      </xdr:nvSpPr>
      <xdr:spPr>
        <a:xfrm>
          <a:off x="5405120" y="16998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43" name="テキスト ボックス 342"/>
        <xdr:cNvSpPr txBox="1"/>
      </xdr:nvSpPr>
      <xdr:spPr>
        <a:xfrm>
          <a:off x="5405120" y="166255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45" name="テキスト ボックス 344"/>
        <xdr:cNvSpPr txBox="1"/>
      </xdr:nvSpPr>
      <xdr:spPr>
        <a:xfrm>
          <a:off x="5405120" y="16256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129540</xdr:rowOff>
    </xdr:to>
    <xdr:cxnSp macro="">
      <xdr:nvCxnSpPr>
        <xdr:cNvPr id="347" name="直線コネクタ 346"/>
        <xdr:cNvCxnSpPr/>
      </xdr:nvCxnSpPr>
      <xdr:spPr>
        <a:xfrm flipV="1">
          <a:off x="9219565" y="1672971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7810"/>
    <xdr:sp macro="" textlink="">
      <xdr:nvSpPr>
        <xdr:cNvPr id="348" name="【市民会館】&#10;一人当たり面積最小値テキスト"/>
        <xdr:cNvSpPr txBox="1"/>
      </xdr:nvSpPr>
      <xdr:spPr>
        <a:xfrm>
          <a:off x="9258300" y="18238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349" name="直線コネクタ 348"/>
        <xdr:cNvCxnSpPr/>
      </xdr:nvCxnSpPr>
      <xdr:spPr>
        <a:xfrm>
          <a:off x="9154160" y="18234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80010</xdr:rowOff>
    </xdr:from>
    <xdr:ext cx="469900" cy="259080"/>
    <xdr:sp macro="" textlink="">
      <xdr:nvSpPr>
        <xdr:cNvPr id="350" name="【市民会館】&#10;一人当たり面積最大値テキスト"/>
        <xdr:cNvSpPr txBox="1"/>
      </xdr:nvSpPr>
      <xdr:spPr>
        <a:xfrm>
          <a:off x="9258300" y="1650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51" name="直線コネクタ 350"/>
        <xdr:cNvCxnSpPr/>
      </xdr:nvCxnSpPr>
      <xdr:spPr>
        <a:xfrm>
          <a:off x="9154160" y="167297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82550</xdr:rowOff>
    </xdr:from>
    <xdr:ext cx="469900" cy="259080"/>
    <xdr:sp macro="" textlink="">
      <xdr:nvSpPr>
        <xdr:cNvPr id="352" name="【市民会館】&#10;一人当たり面積平均値テキスト"/>
        <xdr:cNvSpPr txBox="1"/>
      </xdr:nvSpPr>
      <xdr:spPr>
        <a:xfrm>
          <a:off x="9258300" y="17684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59690</xdr:rowOff>
    </xdr:from>
    <xdr:to>
      <xdr:col>55</xdr:col>
      <xdr:colOff>50800</xdr:colOff>
      <xdr:row>106</xdr:row>
      <xdr:rowOff>161290</xdr:rowOff>
    </xdr:to>
    <xdr:sp macro="" textlink="">
      <xdr:nvSpPr>
        <xdr:cNvPr id="353" name="フローチャート: 判断 352"/>
        <xdr:cNvSpPr/>
      </xdr:nvSpPr>
      <xdr:spPr>
        <a:xfrm>
          <a:off x="9192260" y="17829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69215</xdr:rowOff>
    </xdr:from>
    <xdr:to>
      <xdr:col>50</xdr:col>
      <xdr:colOff>165100</xdr:colOff>
      <xdr:row>106</xdr:row>
      <xdr:rowOff>170815</xdr:rowOff>
    </xdr:to>
    <xdr:sp macro="" textlink="">
      <xdr:nvSpPr>
        <xdr:cNvPr id="354" name="フローチャート: 判断 353"/>
        <xdr:cNvSpPr/>
      </xdr:nvSpPr>
      <xdr:spPr>
        <a:xfrm>
          <a:off x="8445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55" name="フローチャート: 判断 354"/>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356" name="フローチャート: 判断 355"/>
        <xdr:cNvSpPr/>
      </xdr:nvSpPr>
      <xdr:spPr>
        <a:xfrm>
          <a:off x="687324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133985</xdr:rowOff>
    </xdr:from>
    <xdr:to>
      <xdr:col>36</xdr:col>
      <xdr:colOff>165100</xdr:colOff>
      <xdr:row>107</xdr:row>
      <xdr:rowOff>64135</xdr:rowOff>
    </xdr:to>
    <xdr:sp macro="" textlink="">
      <xdr:nvSpPr>
        <xdr:cNvPr id="357" name="フローチャート: 判断 356"/>
        <xdr:cNvSpPr/>
      </xdr:nvSpPr>
      <xdr:spPr>
        <a:xfrm>
          <a:off x="6098540" y="1790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58" name="テキスト ボックス 357"/>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59" name="テキスト ボックス 358"/>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60" name="テキスト ボックス 359"/>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61" name="テキスト ボックス 360"/>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62" name="テキスト ボックス 361"/>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40640</xdr:rowOff>
    </xdr:from>
    <xdr:to>
      <xdr:col>55</xdr:col>
      <xdr:colOff>50800</xdr:colOff>
      <xdr:row>107</xdr:row>
      <xdr:rowOff>142240</xdr:rowOff>
    </xdr:to>
    <xdr:sp macro="" textlink="">
      <xdr:nvSpPr>
        <xdr:cNvPr id="363" name="楕円 362"/>
        <xdr:cNvSpPr/>
      </xdr:nvSpPr>
      <xdr:spPr>
        <a:xfrm>
          <a:off x="9192260" y="1797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19050</xdr:rowOff>
    </xdr:from>
    <xdr:ext cx="469900" cy="257810"/>
    <xdr:sp macro="" textlink="">
      <xdr:nvSpPr>
        <xdr:cNvPr id="364" name="【市民会館】&#10;一人当たり面積該当値テキスト"/>
        <xdr:cNvSpPr txBox="1"/>
      </xdr:nvSpPr>
      <xdr:spPr>
        <a:xfrm>
          <a:off x="9258300" y="179565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365" name="楕円 364"/>
        <xdr:cNvSpPr/>
      </xdr:nvSpPr>
      <xdr:spPr>
        <a:xfrm>
          <a:off x="8445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91440</xdr:rowOff>
    </xdr:from>
    <xdr:to>
      <xdr:col>55</xdr:col>
      <xdr:colOff>0</xdr:colOff>
      <xdr:row>107</xdr:row>
      <xdr:rowOff>95250</xdr:rowOff>
    </xdr:to>
    <xdr:cxnSp macro="">
      <xdr:nvCxnSpPr>
        <xdr:cNvPr id="366" name="直線コネクタ 365"/>
        <xdr:cNvCxnSpPr/>
      </xdr:nvCxnSpPr>
      <xdr:spPr>
        <a:xfrm flipV="1">
          <a:off x="8496300" y="1802892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48260</xdr:rowOff>
    </xdr:from>
    <xdr:to>
      <xdr:col>46</xdr:col>
      <xdr:colOff>38100</xdr:colOff>
      <xdr:row>107</xdr:row>
      <xdr:rowOff>149860</xdr:rowOff>
    </xdr:to>
    <xdr:sp macro="" textlink="">
      <xdr:nvSpPr>
        <xdr:cNvPr id="367" name="楕円 366"/>
        <xdr:cNvSpPr/>
      </xdr:nvSpPr>
      <xdr:spPr>
        <a:xfrm>
          <a:off x="7670800" y="17985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95250</xdr:rowOff>
    </xdr:from>
    <xdr:to>
      <xdr:col>50</xdr:col>
      <xdr:colOff>114300</xdr:colOff>
      <xdr:row>107</xdr:row>
      <xdr:rowOff>99060</xdr:rowOff>
    </xdr:to>
    <xdr:cxnSp macro="">
      <xdr:nvCxnSpPr>
        <xdr:cNvPr id="368" name="直線コネクタ 367"/>
        <xdr:cNvCxnSpPr/>
      </xdr:nvCxnSpPr>
      <xdr:spPr>
        <a:xfrm flipV="1">
          <a:off x="7713980" y="1803273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50165</xdr:rowOff>
    </xdr:from>
    <xdr:to>
      <xdr:col>41</xdr:col>
      <xdr:colOff>101600</xdr:colOff>
      <xdr:row>107</xdr:row>
      <xdr:rowOff>151765</xdr:rowOff>
    </xdr:to>
    <xdr:sp macro="" textlink="">
      <xdr:nvSpPr>
        <xdr:cNvPr id="369" name="楕円 368"/>
        <xdr:cNvSpPr/>
      </xdr:nvSpPr>
      <xdr:spPr>
        <a:xfrm>
          <a:off x="687324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99060</xdr:rowOff>
    </xdr:from>
    <xdr:to>
      <xdr:col>45</xdr:col>
      <xdr:colOff>177800</xdr:colOff>
      <xdr:row>107</xdr:row>
      <xdr:rowOff>100965</xdr:rowOff>
    </xdr:to>
    <xdr:cxnSp macro="">
      <xdr:nvCxnSpPr>
        <xdr:cNvPr id="370" name="直線コネクタ 369"/>
        <xdr:cNvCxnSpPr/>
      </xdr:nvCxnSpPr>
      <xdr:spPr>
        <a:xfrm flipV="1">
          <a:off x="6924040" y="18036540"/>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371" name="楕円 370"/>
        <xdr:cNvSpPr/>
      </xdr:nvSpPr>
      <xdr:spPr>
        <a:xfrm>
          <a:off x="609854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100965</xdr:rowOff>
    </xdr:from>
    <xdr:to>
      <xdr:col>41</xdr:col>
      <xdr:colOff>50800</xdr:colOff>
      <xdr:row>107</xdr:row>
      <xdr:rowOff>104775</xdr:rowOff>
    </xdr:to>
    <xdr:cxnSp macro="">
      <xdr:nvCxnSpPr>
        <xdr:cNvPr id="372" name="直線コネクタ 371"/>
        <xdr:cNvCxnSpPr/>
      </xdr:nvCxnSpPr>
      <xdr:spPr>
        <a:xfrm flipV="1">
          <a:off x="6149340" y="18038445"/>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15875</xdr:rowOff>
    </xdr:from>
    <xdr:ext cx="469900" cy="259080"/>
    <xdr:sp macro="" textlink="">
      <xdr:nvSpPr>
        <xdr:cNvPr id="373" name="n_1aveValue【市民会館】&#10;一人当たり面積"/>
        <xdr:cNvSpPr txBox="1"/>
      </xdr:nvSpPr>
      <xdr:spPr>
        <a:xfrm>
          <a:off x="8271510" y="17618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19685</xdr:rowOff>
    </xdr:from>
    <xdr:ext cx="468630" cy="257810"/>
    <xdr:sp macro="" textlink="">
      <xdr:nvSpPr>
        <xdr:cNvPr id="374" name="n_2aveValue【市民会館】&#10;一人当たり面積"/>
        <xdr:cNvSpPr txBox="1"/>
      </xdr:nvSpPr>
      <xdr:spPr>
        <a:xfrm>
          <a:off x="7509510" y="17621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78740</xdr:rowOff>
    </xdr:from>
    <xdr:ext cx="468630" cy="259080"/>
    <xdr:sp macro="" textlink="">
      <xdr:nvSpPr>
        <xdr:cNvPr id="375" name="n_3aveValue【市民会館】&#10;一人当たり面積"/>
        <xdr:cNvSpPr txBox="1"/>
      </xdr:nvSpPr>
      <xdr:spPr>
        <a:xfrm>
          <a:off x="6711950" y="17680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80645</xdr:rowOff>
    </xdr:from>
    <xdr:ext cx="468630" cy="259080"/>
    <xdr:sp macro="" textlink="">
      <xdr:nvSpPr>
        <xdr:cNvPr id="376" name="n_4aveValue【市民会館】&#10;一人当たり面積"/>
        <xdr:cNvSpPr txBox="1"/>
      </xdr:nvSpPr>
      <xdr:spPr>
        <a:xfrm>
          <a:off x="5937250" y="17682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137160</xdr:rowOff>
    </xdr:from>
    <xdr:ext cx="469900" cy="259080"/>
    <xdr:sp macro="" textlink="">
      <xdr:nvSpPr>
        <xdr:cNvPr id="377" name="n_1mainValue【市民会館】&#10;一人当たり面積"/>
        <xdr:cNvSpPr txBox="1"/>
      </xdr:nvSpPr>
      <xdr:spPr>
        <a:xfrm>
          <a:off x="8271510" y="1807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140970</xdr:rowOff>
    </xdr:from>
    <xdr:ext cx="468630" cy="259080"/>
    <xdr:sp macro="" textlink="">
      <xdr:nvSpPr>
        <xdr:cNvPr id="378" name="n_2mainValue【市民会館】&#10;一人当たり面積"/>
        <xdr:cNvSpPr txBox="1"/>
      </xdr:nvSpPr>
      <xdr:spPr>
        <a:xfrm>
          <a:off x="7509510" y="18078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143510</xdr:rowOff>
    </xdr:from>
    <xdr:ext cx="468630" cy="257810"/>
    <xdr:sp macro="" textlink="">
      <xdr:nvSpPr>
        <xdr:cNvPr id="379" name="n_3mainValue【市民会館】&#10;一人当たり面積"/>
        <xdr:cNvSpPr txBox="1"/>
      </xdr:nvSpPr>
      <xdr:spPr>
        <a:xfrm>
          <a:off x="6711950" y="18080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146685</xdr:rowOff>
    </xdr:from>
    <xdr:ext cx="468630" cy="257810"/>
    <xdr:sp macro="" textlink="">
      <xdr:nvSpPr>
        <xdr:cNvPr id="380" name="n_4mainValue【市民会館】&#10;一人当たり面積"/>
        <xdr:cNvSpPr txBox="1"/>
      </xdr:nvSpPr>
      <xdr:spPr>
        <a:xfrm>
          <a:off x="5937250" y="180841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89" name="テキスト ボックス 388"/>
        <xdr:cNvSpPr txBox="1"/>
      </xdr:nvSpPr>
      <xdr:spPr>
        <a:xfrm>
          <a:off x="10922000" y="5029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91" name="テキスト ボックス 390"/>
        <xdr:cNvSpPr txBox="1"/>
      </xdr:nvSpPr>
      <xdr:spPr>
        <a:xfrm>
          <a:off x="10561320" y="7313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393" name="テキスト ボックス 392"/>
        <xdr:cNvSpPr txBox="1"/>
      </xdr:nvSpPr>
      <xdr:spPr>
        <a:xfrm>
          <a:off x="10561320" y="6940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95" name="テキスト ボックス 394"/>
        <xdr:cNvSpPr txBox="1"/>
      </xdr:nvSpPr>
      <xdr:spPr>
        <a:xfrm>
          <a:off x="10602595" y="65671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7" name="テキスト ボックス 396"/>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9" name="テキスト ボックス 398"/>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01" name="テキスト ボックス 400"/>
        <xdr:cNvSpPr txBox="1"/>
      </xdr:nvSpPr>
      <xdr:spPr>
        <a:xfrm>
          <a:off x="10602595" y="54508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03" name="テキスト ボックス 402"/>
        <xdr:cNvSpPr txBox="1"/>
      </xdr:nvSpPr>
      <xdr:spPr>
        <a:xfrm>
          <a:off x="10666730" y="50774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405" name="直線コネクタ 404"/>
        <xdr:cNvCxnSpPr/>
      </xdr:nvCxnSpPr>
      <xdr:spPr>
        <a:xfrm flipV="1">
          <a:off x="14375765" y="552450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810"/>
    <xdr:sp macro="" textlink="">
      <xdr:nvSpPr>
        <xdr:cNvPr id="406" name="【一般廃棄物処理施設】&#10;有形固定資産減価償却率最小値テキスト"/>
        <xdr:cNvSpPr txBox="1"/>
      </xdr:nvSpPr>
      <xdr:spPr>
        <a:xfrm>
          <a:off x="14414500" y="7082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xdr:cNvCxnSpPr/>
      </xdr:nvCxnSpPr>
      <xdr:spPr>
        <a:xfrm>
          <a:off x="14287500" y="7078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5130" cy="259080"/>
    <xdr:sp macro="" textlink="">
      <xdr:nvSpPr>
        <xdr:cNvPr id="408" name="【一般廃棄物処理施設】&#10;有形固定資産減価償却率最大値テキスト"/>
        <xdr:cNvSpPr txBox="1"/>
      </xdr:nvSpPr>
      <xdr:spPr>
        <a:xfrm>
          <a:off x="14414500" y="530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9" name="直線コネクタ 408"/>
        <xdr:cNvCxnSpPr/>
      </xdr:nvCxnSpPr>
      <xdr:spPr>
        <a:xfrm>
          <a:off x="14287500" y="552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114935</xdr:rowOff>
    </xdr:from>
    <xdr:ext cx="405130" cy="259080"/>
    <xdr:sp macro="" textlink="">
      <xdr:nvSpPr>
        <xdr:cNvPr id="410" name="【一般廃棄物処理施設】&#10;有形固定資産減価償却率平均値テキスト"/>
        <xdr:cNvSpPr txBox="1"/>
      </xdr:nvSpPr>
      <xdr:spPr>
        <a:xfrm>
          <a:off x="144145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11" name="フローチャート: 判断 410"/>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2" name="フローチャート: 判断 411"/>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13" name="フローチャート: 判断 412"/>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14" name="フローチャート: 判断 413"/>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415" name="フローチャート: 判断 414"/>
        <xdr:cNvSpPr/>
      </xdr:nvSpPr>
      <xdr:spPr>
        <a:xfrm>
          <a:off x="1123188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6" name="テキスト ボックス 415"/>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7" name="テキスト ボックス 416"/>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8" name="テキスト ボックス 417"/>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9" name="テキスト ボックス 418"/>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0" name="テキスト ボックス 419"/>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21" name="楕円 420"/>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73660</xdr:rowOff>
    </xdr:from>
    <xdr:ext cx="469900" cy="259080"/>
    <xdr:sp macro="" textlink="">
      <xdr:nvSpPr>
        <xdr:cNvPr id="422" name="【一般廃棄物処理施設】&#10;有形固定資産減価償却率該当値テキスト"/>
        <xdr:cNvSpPr txBox="1"/>
      </xdr:nvSpPr>
      <xdr:spPr>
        <a:xfrm>
          <a:off x="14414500" y="694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23" name="楕円 422"/>
        <xdr:cNvSpPr/>
      </xdr:nvSpPr>
      <xdr:spPr>
        <a:xfrm>
          <a:off x="135788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24" name="直線コネクタ 423"/>
        <xdr:cNvCxnSpPr/>
      </xdr:nvCxnSpPr>
      <xdr:spPr>
        <a:xfrm>
          <a:off x="13629640" y="707898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143510</xdr:rowOff>
    </xdr:from>
    <xdr:to>
      <xdr:col>76</xdr:col>
      <xdr:colOff>165100</xdr:colOff>
      <xdr:row>42</xdr:row>
      <xdr:rowOff>73660</xdr:rowOff>
    </xdr:to>
    <xdr:sp macro="" textlink="">
      <xdr:nvSpPr>
        <xdr:cNvPr id="425" name="楕円 424"/>
        <xdr:cNvSpPr/>
      </xdr:nvSpPr>
      <xdr:spPr>
        <a:xfrm>
          <a:off x="12804140" y="701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22860</xdr:rowOff>
    </xdr:from>
    <xdr:to>
      <xdr:col>81</xdr:col>
      <xdr:colOff>50800</xdr:colOff>
      <xdr:row>42</xdr:row>
      <xdr:rowOff>38100</xdr:rowOff>
    </xdr:to>
    <xdr:cxnSp macro="">
      <xdr:nvCxnSpPr>
        <xdr:cNvPr id="426" name="直線コネクタ 425"/>
        <xdr:cNvCxnSpPr/>
      </xdr:nvCxnSpPr>
      <xdr:spPr>
        <a:xfrm>
          <a:off x="12854940" y="706374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114935</xdr:rowOff>
    </xdr:from>
    <xdr:to>
      <xdr:col>72</xdr:col>
      <xdr:colOff>38100</xdr:colOff>
      <xdr:row>42</xdr:row>
      <xdr:rowOff>45085</xdr:rowOff>
    </xdr:to>
    <xdr:sp macro="" textlink="">
      <xdr:nvSpPr>
        <xdr:cNvPr id="427" name="楕円 426"/>
        <xdr:cNvSpPr/>
      </xdr:nvSpPr>
      <xdr:spPr>
        <a:xfrm>
          <a:off x="12029440" y="698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166370</xdr:rowOff>
    </xdr:from>
    <xdr:to>
      <xdr:col>76</xdr:col>
      <xdr:colOff>114300</xdr:colOff>
      <xdr:row>42</xdr:row>
      <xdr:rowOff>22860</xdr:rowOff>
    </xdr:to>
    <xdr:cxnSp macro="">
      <xdr:nvCxnSpPr>
        <xdr:cNvPr id="428" name="直線コネクタ 427"/>
        <xdr:cNvCxnSpPr/>
      </xdr:nvCxnSpPr>
      <xdr:spPr>
        <a:xfrm>
          <a:off x="12072620" y="703961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67310</xdr:rowOff>
    </xdr:from>
    <xdr:to>
      <xdr:col>67</xdr:col>
      <xdr:colOff>101600</xdr:colOff>
      <xdr:row>41</xdr:row>
      <xdr:rowOff>168910</xdr:rowOff>
    </xdr:to>
    <xdr:sp macro="" textlink="">
      <xdr:nvSpPr>
        <xdr:cNvPr id="429" name="楕円 428"/>
        <xdr:cNvSpPr/>
      </xdr:nvSpPr>
      <xdr:spPr>
        <a:xfrm>
          <a:off x="1123188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118110</xdr:rowOff>
    </xdr:from>
    <xdr:to>
      <xdr:col>71</xdr:col>
      <xdr:colOff>177800</xdr:colOff>
      <xdr:row>41</xdr:row>
      <xdr:rowOff>166370</xdr:rowOff>
    </xdr:to>
    <xdr:cxnSp macro="">
      <xdr:nvCxnSpPr>
        <xdr:cNvPr id="430" name="直線コネクタ 429"/>
        <xdr:cNvCxnSpPr/>
      </xdr:nvCxnSpPr>
      <xdr:spPr>
        <a:xfrm>
          <a:off x="11282680" y="6991350"/>
          <a:ext cx="78994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13970</xdr:rowOff>
    </xdr:from>
    <xdr:ext cx="405130" cy="259080"/>
    <xdr:sp macro="" textlink="">
      <xdr:nvSpPr>
        <xdr:cNvPr id="431" name="n_1aveValue【一般廃棄物処理施設】&#10;有形固定資産減価償却率"/>
        <xdr:cNvSpPr txBox="1"/>
      </xdr:nvSpPr>
      <xdr:spPr>
        <a:xfrm>
          <a:off x="13437235" y="604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168275</xdr:rowOff>
    </xdr:from>
    <xdr:ext cx="403860" cy="257810"/>
    <xdr:sp macro="" textlink="">
      <xdr:nvSpPr>
        <xdr:cNvPr id="432" name="n_2aveValue【一般廃棄物処理施設】&#10;有形固定資産減価償却率"/>
        <xdr:cNvSpPr txBox="1"/>
      </xdr:nvSpPr>
      <xdr:spPr>
        <a:xfrm>
          <a:off x="12675235" y="6035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78740</xdr:rowOff>
    </xdr:from>
    <xdr:ext cx="403860" cy="259080"/>
    <xdr:sp macro="" textlink="">
      <xdr:nvSpPr>
        <xdr:cNvPr id="433" name="n_3aveValue【一般廃棄物処理施設】&#10;有形固定資産減価償却率"/>
        <xdr:cNvSpPr txBox="1"/>
      </xdr:nvSpPr>
      <xdr:spPr>
        <a:xfrm>
          <a:off x="11900535" y="6113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101600</xdr:rowOff>
    </xdr:from>
    <xdr:ext cx="403860" cy="259080"/>
    <xdr:sp macro="" textlink="">
      <xdr:nvSpPr>
        <xdr:cNvPr id="434" name="n_4aveValue【一般廃棄物処理施設】&#10;有形固定資産減価償却率"/>
        <xdr:cNvSpPr txBox="1"/>
      </xdr:nvSpPr>
      <xdr:spPr>
        <a:xfrm>
          <a:off x="11102975" y="6136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42</xdr:row>
      <xdr:rowOff>80010</xdr:rowOff>
    </xdr:from>
    <xdr:ext cx="469900" cy="259080"/>
    <xdr:sp macro="" textlink="">
      <xdr:nvSpPr>
        <xdr:cNvPr id="435" name="n_1mainValue【一般廃棄物処理施設】&#10;有形固定資産減価償却率"/>
        <xdr:cNvSpPr txBox="1"/>
      </xdr:nvSpPr>
      <xdr:spPr>
        <a:xfrm>
          <a:off x="1341247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64770</xdr:rowOff>
    </xdr:from>
    <xdr:ext cx="403860" cy="257810"/>
    <xdr:sp macro="" textlink="">
      <xdr:nvSpPr>
        <xdr:cNvPr id="436" name="n_2mainValue【一般廃棄物処理施設】&#10;有形固定資産減価償却率"/>
        <xdr:cNvSpPr txBox="1"/>
      </xdr:nvSpPr>
      <xdr:spPr>
        <a:xfrm>
          <a:off x="12675235" y="7105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36195</xdr:rowOff>
    </xdr:from>
    <xdr:ext cx="403860" cy="259080"/>
    <xdr:sp macro="" textlink="">
      <xdr:nvSpPr>
        <xdr:cNvPr id="437" name="n_3mainValue【一般廃棄物処理施設】&#10;有形固定資産減価償却率"/>
        <xdr:cNvSpPr txBox="1"/>
      </xdr:nvSpPr>
      <xdr:spPr>
        <a:xfrm>
          <a:off x="11900535" y="70770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160020</xdr:rowOff>
    </xdr:from>
    <xdr:ext cx="403860" cy="259080"/>
    <xdr:sp macro="" textlink="">
      <xdr:nvSpPr>
        <xdr:cNvPr id="438" name="n_4mainValue【一般廃棄物処理施設】&#10;有形固定資産減価償却率"/>
        <xdr:cNvSpPr txBox="1"/>
      </xdr:nvSpPr>
      <xdr:spPr>
        <a:xfrm>
          <a:off x="11102975" y="7033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47" name="テキスト ボックス 446"/>
        <xdr:cNvSpPr txBox="1"/>
      </xdr:nvSpPr>
      <xdr:spPr>
        <a:xfrm>
          <a:off x="16078200" y="50292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450" name="テキスト ボックス 449"/>
        <xdr:cNvSpPr txBox="1"/>
      </xdr:nvSpPr>
      <xdr:spPr>
        <a:xfrm>
          <a:off x="15890240" y="69405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360" cy="257810"/>
    <xdr:sp macro="" textlink="">
      <xdr:nvSpPr>
        <xdr:cNvPr id="452" name="テキスト ボックス 451"/>
        <xdr:cNvSpPr txBox="1"/>
      </xdr:nvSpPr>
      <xdr:spPr>
        <a:xfrm>
          <a:off x="15589250" y="656717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454" name="テキスト ボックス 453"/>
        <xdr:cNvSpPr txBox="1"/>
      </xdr:nvSpPr>
      <xdr:spPr>
        <a:xfrm>
          <a:off x="15589250" y="61976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456" name="テキスト ボックス 455"/>
        <xdr:cNvSpPr txBox="1"/>
      </xdr:nvSpPr>
      <xdr:spPr>
        <a:xfrm>
          <a:off x="15589250" y="58242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360" cy="257810"/>
    <xdr:sp macro="" textlink="">
      <xdr:nvSpPr>
        <xdr:cNvPr id="458" name="テキスト ボックス 457"/>
        <xdr:cNvSpPr txBox="1"/>
      </xdr:nvSpPr>
      <xdr:spPr>
        <a:xfrm>
          <a:off x="15589250" y="545084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60" name="テキスト ボックス 459"/>
        <xdr:cNvSpPr txBox="1"/>
      </xdr:nvSpPr>
      <xdr:spPr>
        <a:xfrm>
          <a:off x="15589250" y="5077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88265</xdr:rowOff>
    </xdr:from>
    <xdr:to>
      <xdr:col>116</xdr:col>
      <xdr:colOff>62865</xdr:colOff>
      <xdr:row>42</xdr:row>
      <xdr:rowOff>38100</xdr:rowOff>
    </xdr:to>
    <xdr:cxnSp macro="">
      <xdr:nvCxnSpPr>
        <xdr:cNvPr id="462" name="直線コネクタ 461"/>
        <xdr:cNvCxnSpPr/>
      </xdr:nvCxnSpPr>
      <xdr:spPr>
        <a:xfrm flipV="1">
          <a:off x="19509105" y="5788025"/>
          <a:ext cx="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7810"/>
    <xdr:sp macro="" textlink="">
      <xdr:nvSpPr>
        <xdr:cNvPr id="463" name="【一般廃棄物処理施設】&#10;一人当たり有形固定資産（償却資産）額最小値テキスト"/>
        <xdr:cNvSpPr txBox="1"/>
      </xdr:nvSpPr>
      <xdr:spPr>
        <a:xfrm>
          <a:off x="19547840" y="708279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64" name="直線コネクタ 463"/>
        <xdr:cNvCxnSpPr/>
      </xdr:nvCxnSpPr>
      <xdr:spPr>
        <a:xfrm>
          <a:off x="19443700" y="7078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34925</xdr:rowOff>
    </xdr:from>
    <xdr:ext cx="598805" cy="259080"/>
    <xdr:sp macro="" textlink="">
      <xdr:nvSpPr>
        <xdr:cNvPr id="465" name="【一般廃棄物処理施設】&#10;一人当たり有形固定資産（償却資産）額最大値テキスト"/>
        <xdr:cNvSpPr txBox="1"/>
      </xdr:nvSpPr>
      <xdr:spPr>
        <a:xfrm>
          <a:off x="19547840" y="5567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88265</xdr:rowOff>
    </xdr:from>
    <xdr:to>
      <xdr:col>116</xdr:col>
      <xdr:colOff>152400</xdr:colOff>
      <xdr:row>34</xdr:row>
      <xdr:rowOff>88265</xdr:rowOff>
    </xdr:to>
    <xdr:cxnSp macro="">
      <xdr:nvCxnSpPr>
        <xdr:cNvPr id="466" name="直線コネクタ 465"/>
        <xdr:cNvCxnSpPr/>
      </xdr:nvCxnSpPr>
      <xdr:spPr>
        <a:xfrm>
          <a:off x="19443700" y="57880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54610</xdr:rowOff>
    </xdr:from>
    <xdr:ext cx="598805" cy="257810"/>
    <xdr:sp macro="" textlink="">
      <xdr:nvSpPr>
        <xdr:cNvPr id="467" name="【一般廃棄物処理施設】&#10;一人当たり有形固定資産（償却資産）額平均値テキスト"/>
        <xdr:cNvSpPr txBox="1"/>
      </xdr:nvSpPr>
      <xdr:spPr>
        <a:xfrm>
          <a:off x="19547840" y="64249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31750</xdr:rowOff>
    </xdr:from>
    <xdr:to>
      <xdr:col>116</xdr:col>
      <xdr:colOff>114300</xdr:colOff>
      <xdr:row>39</xdr:row>
      <xdr:rowOff>133350</xdr:rowOff>
    </xdr:to>
    <xdr:sp macro="" textlink="">
      <xdr:nvSpPr>
        <xdr:cNvPr id="468" name="フローチャート: 判断 467"/>
        <xdr:cNvSpPr/>
      </xdr:nvSpPr>
      <xdr:spPr>
        <a:xfrm>
          <a:off x="1945894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69" name="フローチャート: 判断 468"/>
        <xdr:cNvSpPr/>
      </xdr:nvSpPr>
      <xdr:spPr>
        <a:xfrm>
          <a:off x="1873504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56515</xdr:rowOff>
    </xdr:from>
    <xdr:to>
      <xdr:col>107</xdr:col>
      <xdr:colOff>101600</xdr:colOff>
      <xdr:row>39</xdr:row>
      <xdr:rowOff>158115</xdr:rowOff>
    </xdr:to>
    <xdr:sp macro="" textlink="">
      <xdr:nvSpPr>
        <xdr:cNvPr id="470" name="フローチャート: 判断 469"/>
        <xdr:cNvSpPr/>
      </xdr:nvSpPr>
      <xdr:spPr>
        <a:xfrm>
          <a:off x="1793748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121285</xdr:rowOff>
    </xdr:from>
    <xdr:to>
      <xdr:col>102</xdr:col>
      <xdr:colOff>165100</xdr:colOff>
      <xdr:row>40</xdr:row>
      <xdr:rowOff>52070</xdr:rowOff>
    </xdr:to>
    <xdr:sp macro="" textlink="">
      <xdr:nvSpPr>
        <xdr:cNvPr id="471" name="フローチャート: 判断 470"/>
        <xdr:cNvSpPr/>
      </xdr:nvSpPr>
      <xdr:spPr>
        <a:xfrm>
          <a:off x="17162780" y="66592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72" name="フローチャート: 判断 471"/>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3" name="テキスト ボックス 472"/>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4" name="テキスト ボックス 473"/>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5" name="テキスト ボックス 474"/>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76" name="テキスト ボックス 475"/>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77" name="テキスト ボックス 476"/>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152400</xdr:rowOff>
    </xdr:from>
    <xdr:to>
      <xdr:col>116</xdr:col>
      <xdr:colOff>114300</xdr:colOff>
      <xdr:row>42</xdr:row>
      <xdr:rowOff>82550</xdr:rowOff>
    </xdr:to>
    <xdr:sp macro="" textlink="">
      <xdr:nvSpPr>
        <xdr:cNvPr id="478" name="楕円 477"/>
        <xdr:cNvSpPr/>
      </xdr:nvSpPr>
      <xdr:spPr>
        <a:xfrm>
          <a:off x="19458940" y="702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67310</xdr:rowOff>
    </xdr:from>
    <xdr:ext cx="469900" cy="259080"/>
    <xdr:sp macro="" textlink="">
      <xdr:nvSpPr>
        <xdr:cNvPr id="479" name="【一般廃棄物処理施設】&#10;一人当たり有形固定資産（償却資産）額該当値テキスト"/>
        <xdr:cNvSpPr txBox="1"/>
      </xdr:nvSpPr>
      <xdr:spPr>
        <a:xfrm>
          <a:off x="19547840" y="6940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152400</xdr:rowOff>
    </xdr:from>
    <xdr:to>
      <xdr:col>112</xdr:col>
      <xdr:colOff>38100</xdr:colOff>
      <xdr:row>42</xdr:row>
      <xdr:rowOff>82550</xdr:rowOff>
    </xdr:to>
    <xdr:sp macro="" textlink="">
      <xdr:nvSpPr>
        <xdr:cNvPr id="480" name="楕円 479"/>
        <xdr:cNvSpPr/>
      </xdr:nvSpPr>
      <xdr:spPr>
        <a:xfrm>
          <a:off x="18735040" y="702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31750</xdr:rowOff>
    </xdr:from>
    <xdr:to>
      <xdr:col>116</xdr:col>
      <xdr:colOff>63500</xdr:colOff>
      <xdr:row>42</xdr:row>
      <xdr:rowOff>31750</xdr:rowOff>
    </xdr:to>
    <xdr:cxnSp macro="">
      <xdr:nvCxnSpPr>
        <xdr:cNvPr id="481" name="直線コネクタ 480"/>
        <xdr:cNvCxnSpPr/>
      </xdr:nvCxnSpPr>
      <xdr:spPr>
        <a:xfrm flipV="1">
          <a:off x="18778220" y="707263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152400</xdr:rowOff>
    </xdr:from>
    <xdr:to>
      <xdr:col>107</xdr:col>
      <xdr:colOff>101600</xdr:colOff>
      <xdr:row>42</xdr:row>
      <xdr:rowOff>82550</xdr:rowOff>
    </xdr:to>
    <xdr:sp macro="" textlink="">
      <xdr:nvSpPr>
        <xdr:cNvPr id="482" name="楕円 481"/>
        <xdr:cNvSpPr/>
      </xdr:nvSpPr>
      <xdr:spPr>
        <a:xfrm>
          <a:off x="17937480" y="702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31750</xdr:rowOff>
    </xdr:from>
    <xdr:to>
      <xdr:col>111</xdr:col>
      <xdr:colOff>177800</xdr:colOff>
      <xdr:row>42</xdr:row>
      <xdr:rowOff>31750</xdr:rowOff>
    </xdr:to>
    <xdr:cxnSp macro="">
      <xdr:nvCxnSpPr>
        <xdr:cNvPr id="483" name="直線コネクタ 482"/>
        <xdr:cNvCxnSpPr/>
      </xdr:nvCxnSpPr>
      <xdr:spPr>
        <a:xfrm flipV="1">
          <a:off x="17988280" y="707263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152400</xdr:rowOff>
    </xdr:from>
    <xdr:to>
      <xdr:col>102</xdr:col>
      <xdr:colOff>165100</xdr:colOff>
      <xdr:row>42</xdr:row>
      <xdr:rowOff>82550</xdr:rowOff>
    </xdr:to>
    <xdr:sp macro="" textlink="">
      <xdr:nvSpPr>
        <xdr:cNvPr id="484" name="楕円 483"/>
        <xdr:cNvSpPr/>
      </xdr:nvSpPr>
      <xdr:spPr>
        <a:xfrm>
          <a:off x="17162780" y="702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31750</xdr:rowOff>
    </xdr:from>
    <xdr:to>
      <xdr:col>107</xdr:col>
      <xdr:colOff>50800</xdr:colOff>
      <xdr:row>42</xdr:row>
      <xdr:rowOff>31750</xdr:rowOff>
    </xdr:to>
    <xdr:cxnSp macro="">
      <xdr:nvCxnSpPr>
        <xdr:cNvPr id="485" name="直線コネクタ 484"/>
        <xdr:cNvCxnSpPr/>
      </xdr:nvCxnSpPr>
      <xdr:spPr>
        <a:xfrm flipV="1">
          <a:off x="17213580" y="707263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153035</xdr:rowOff>
    </xdr:from>
    <xdr:to>
      <xdr:col>98</xdr:col>
      <xdr:colOff>38100</xdr:colOff>
      <xdr:row>42</xdr:row>
      <xdr:rowOff>83185</xdr:rowOff>
    </xdr:to>
    <xdr:sp macro="" textlink="">
      <xdr:nvSpPr>
        <xdr:cNvPr id="486" name="楕円 485"/>
        <xdr:cNvSpPr/>
      </xdr:nvSpPr>
      <xdr:spPr>
        <a:xfrm>
          <a:off x="16388080" y="7026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31750</xdr:rowOff>
    </xdr:from>
    <xdr:to>
      <xdr:col>102</xdr:col>
      <xdr:colOff>114300</xdr:colOff>
      <xdr:row>42</xdr:row>
      <xdr:rowOff>32385</xdr:rowOff>
    </xdr:to>
    <xdr:cxnSp macro="">
      <xdr:nvCxnSpPr>
        <xdr:cNvPr id="487" name="直線コネクタ 486"/>
        <xdr:cNvCxnSpPr/>
      </xdr:nvCxnSpPr>
      <xdr:spPr>
        <a:xfrm flipV="1">
          <a:off x="16431260" y="7072630"/>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158750</xdr:rowOff>
    </xdr:from>
    <xdr:ext cx="597535" cy="259080"/>
    <xdr:sp macro="" textlink="">
      <xdr:nvSpPr>
        <xdr:cNvPr id="488" name="n_1aveValue【一般廃棄物処理施設】&#10;一人当たり有形固定資産（償却資産）額"/>
        <xdr:cNvSpPr txBox="1"/>
      </xdr:nvSpPr>
      <xdr:spPr>
        <a:xfrm>
          <a:off x="18496280" y="6361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3175</xdr:rowOff>
    </xdr:from>
    <xdr:ext cx="597535" cy="259080"/>
    <xdr:sp macro="" textlink="">
      <xdr:nvSpPr>
        <xdr:cNvPr id="489" name="n_2aveValue【一般廃棄物処理施設】&#10;一人当たり有形固定資産（償却資産）額"/>
        <xdr:cNvSpPr txBox="1"/>
      </xdr:nvSpPr>
      <xdr:spPr>
        <a:xfrm>
          <a:off x="17734280" y="63734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67945</xdr:rowOff>
    </xdr:from>
    <xdr:ext cx="533400" cy="258445"/>
    <xdr:sp macro="" textlink="">
      <xdr:nvSpPr>
        <xdr:cNvPr id="490" name="n_3aveValue【一般廃棄物処理施設】&#10;一人当たり有形固定資産（償却資産）額"/>
        <xdr:cNvSpPr txBox="1"/>
      </xdr:nvSpPr>
      <xdr:spPr>
        <a:xfrm>
          <a:off x="16969105" y="64382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52070</xdr:rowOff>
    </xdr:from>
    <xdr:ext cx="597535" cy="257810"/>
    <xdr:sp macro="" textlink="">
      <xdr:nvSpPr>
        <xdr:cNvPr id="491" name="n_4aveValue【一般廃棄物処理施設】&#10;一人当たり有形固定資産（償却資産）額"/>
        <xdr:cNvSpPr txBox="1"/>
      </xdr:nvSpPr>
      <xdr:spPr>
        <a:xfrm>
          <a:off x="16162020" y="6422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73660</xdr:rowOff>
    </xdr:from>
    <xdr:ext cx="469900" cy="259080"/>
    <xdr:sp macro="" textlink="">
      <xdr:nvSpPr>
        <xdr:cNvPr id="492" name="n_1mainValue【一般廃棄物処理施設】&#10;一人当たり有形固定資産（償却資産）額"/>
        <xdr:cNvSpPr txBox="1"/>
      </xdr:nvSpPr>
      <xdr:spPr>
        <a:xfrm>
          <a:off x="18561050" y="711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73660</xdr:rowOff>
    </xdr:from>
    <xdr:ext cx="468630" cy="259080"/>
    <xdr:sp macro="" textlink="">
      <xdr:nvSpPr>
        <xdr:cNvPr id="493" name="n_2mainValue【一般廃棄物処理施設】&#10;一人当たり有形固定資産（償却資産）額"/>
        <xdr:cNvSpPr txBox="1"/>
      </xdr:nvSpPr>
      <xdr:spPr>
        <a:xfrm>
          <a:off x="17776190" y="7114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74930</xdr:rowOff>
    </xdr:from>
    <xdr:ext cx="468630" cy="257810"/>
    <xdr:sp macro="" textlink="">
      <xdr:nvSpPr>
        <xdr:cNvPr id="494" name="n_3mainValue【一般廃棄物処理施設】&#10;一人当たり有形固定資産（償却資産）額"/>
        <xdr:cNvSpPr txBox="1"/>
      </xdr:nvSpPr>
      <xdr:spPr>
        <a:xfrm>
          <a:off x="17001490" y="7115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74930</xdr:rowOff>
    </xdr:from>
    <xdr:ext cx="468630" cy="257810"/>
    <xdr:sp macro="" textlink="">
      <xdr:nvSpPr>
        <xdr:cNvPr id="495" name="n_4mainValue【一般廃棄物処理施設】&#10;一人当たり有形固定資産（償却資産）額"/>
        <xdr:cNvSpPr txBox="1"/>
      </xdr:nvSpPr>
      <xdr:spPr>
        <a:xfrm>
          <a:off x="16226790" y="7115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04" name="テキスト ボックス 503"/>
        <xdr:cNvSpPr txBox="1"/>
      </xdr:nvSpPr>
      <xdr:spPr>
        <a:xfrm>
          <a:off x="10922000" y="87553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06" name="テキスト ボックス 505"/>
        <xdr:cNvSpPr txBox="1"/>
      </xdr:nvSpPr>
      <xdr:spPr>
        <a:xfrm>
          <a:off x="10561320" y="110401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7" name="直線コネクタ 506"/>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08" name="テキスト ボックス 507"/>
        <xdr:cNvSpPr txBox="1"/>
      </xdr:nvSpPr>
      <xdr:spPr>
        <a:xfrm>
          <a:off x="1056132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9" name="直線コネクタ 508"/>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0" name="テキスト ボックス 509"/>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1" name="直線コネクタ 510"/>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12" name="テキスト ボックス 511"/>
        <xdr:cNvSpPr txBox="1"/>
      </xdr:nvSpPr>
      <xdr:spPr>
        <a:xfrm>
          <a:off x="10602595" y="99199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3" name="直線コネクタ 512"/>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14" name="テキスト ボックス 513"/>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5" name="直線コネクタ 514"/>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16" name="テキスト ボックス 515"/>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18" name="テキスト ボックス 517"/>
        <xdr:cNvSpPr txBox="1"/>
      </xdr:nvSpPr>
      <xdr:spPr>
        <a:xfrm>
          <a:off x="10666730" y="880364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118110</xdr:rowOff>
    </xdr:from>
    <xdr:to>
      <xdr:col>85</xdr:col>
      <xdr:colOff>126365</xdr:colOff>
      <xdr:row>64</xdr:row>
      <xdr:rowOff>76200</xdr:rowOff>
    </xdr:to>
    <xdr:cxnSp macro="">
      <xdr:nvCxnSpPr>
        <xdr:cNvPr id="520" name="直線コネクタ 519"/>
        <xdr:cNvCxnSpPr/>
      </xdr:nvCxnSpPr>
      <xdr:spPr>
        <a:xfrm flipV="1">
          <a:off x="14375765" y="93383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21" name="【保健センター・保健所】&#10;有形固定資産減価償却率最小値テキスト"/>
        <xdr:cNvSpPr txBox="1"/>
      </xdr:nvSpPr>
      <xdr:spPr>
        <a:xfrm>
          <a:off x="14414500" y="1080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2" name="直線コネクタ 521"/>
        <xdr:cNvCxnSpPr/>
      </xdr:nvCxnSpPr>
      <xdr:spPr>
        <a:xfrm>
          <a:off x="14287500" y="10805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64770</xdr:rowOff>
    </xdr:from>
    <xdr:ext cx="405130" cy="257810"/>
    <xdr:sp macro="" textlink="">
      <xdr:nvSpPr>
        <xdr:cNvPr id="523" name="【保健センター・保健所】&#10;有形固定資産減価償却率最大値テキスト"/>
        <xdr:cNvSpPr txBox="1"/>
      </xdr:nvSpPr>
      <xdr:spPr>
        <a:xfrm>
          <a:off x="14414500" y="9117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24" name="直線コネクタ 523"/>
        <xdr:cNvCxnSpPr/>
      </xdr:nvCxnSpPr>
      <xdr:spPr>
        <a:xfrm>
          <a:off x="14287500" y="93383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59690</xdr:rowOff>
    </xdr:from>
    <xdr:ext cx="405130" cy="259080"/>
    <xdr:sp macro="" textlink="">
      <xdr:nvSpPr>
        <xdr:cNvPr id="525" name="【保健センター・保健所】&#10;有形固定資産減価償却率平均値テキスト"/>
        <xdr:cNvSpPr txBox="1"/>
      </xdr:nvSpPr>
      <xdr:spPr>
        <a:xfrm>
          <a:off x="14414500" y="9782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26" name="フローチャート: 判断 525"/>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27" name="フローチャート: 判断 526"/>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8" name="フローチャート: 判断 527"/>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529" name="フローチャート: 判断 528"/>
        <xdr:cNvSpPr/>
      </xdr:nvSpPr>
      <xdr:spPr>
        <a:xfrm>
          <a:off x="12029440" y="9788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530" name="フローチャート: 判断 529"/>
        <xdr:cNvSpPr/>
      </xdr:nvSpPr>
      <xdr:spPr>
        <a:xfrm>
          <a:off x="1123188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31" name="テキスト ボックス 530"/>
        <xdr:cNvSpPr txBox="1"/>
      </xdr:nvSpPr>
      <xdr:spPr>
        <a:xfrm>
          <a:off x="1420876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32" name="テキスト ボックス 531"/>
        <xdr:cNvSpPr txBox="1"/>
      </xdr:nvSpPr>
      <xdr:spPr>
        <a:xfrm>
          <a:off x="134620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33" name="テキスト ボックス 532"/>
        <xdr:cNvSpPr txBox="1"/>
      </xdr:nvSpPr>
      <xdr:spPr>
        <a:xfrm>
          <a:off x="126873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34" name="テキスト ボックス 533"/>
        <xdr:cNvSpPr txBox="1"/>
      </xdr:nvSpPr>
      <xdr:spPr>
        <a:xfrm>
          <a:off x="119049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35" name="テキスト ボックス 534"/>
        <xdr:cNvSpPr txBox="1"/>
      </xdr:nvSpPr>
      <xdr:spPr>
        <a:xfrm>
          <a:off x="111150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10160</xdr:rowOff>
    </xdr:from>
    <xdr:to>
      <xdr:col>85</xdr:col>
      <xdr:colOff>177800</xdr:colOff>
      <xdr:row>61</xdr:row>
      <xdr:rowOff>111760</xdr:rowOff>
    </xdr:to>
    <xdr:sp macro="" textlink="">
      <xdr:nvSpPr>
        <xdr:cNvPr id="536" name="楕円 535"/>
        <xdr:cNvSpPr/>
      </xdr:nvSpPr>
      <xdr:spPr>
        <a:xfrm>
          <a:off x="14325600" y="10236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160020</xdr:rowOff>
    </xdr:from>
    <xdr:ext cx="405130" cy="259080"/>
    <xdr:sp macro="" textlink="">
      <xdr:nvSpPr>
        <xdr:cNvPr id="537" name="【保健センター・保健所】&#10;有形固定資産減価償却率該当値テキスト"/>
        <xdr:cNvSpPr txBox="1"/>
      </xdr:nvSpPr>
      <xdr:spPr>
        <a:xfrm>
          <a:off x="14414500" y="10218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38" name="楕円 537"/>
        <xdr:cNvSpPr/>
      </xdr:nvSpPr>
      <xdr:spPr>
        <a:xfrm>
          <a:off x="1357884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60960</xdr:rowOff>
    </xdr:to>
    <xdr:cxnSp macro="">
      <xdr:nvCxnSpPr>
        <xdr:cNvPr id="539" name="直線コネクタ 538"/>
        <xdr:cNvCxnSpPr/>
      </xdr:nvCxnSpPr>
      <xdr:spPr>
        <a:xfrm>
          <a:off x="13629640" y="10248900"/>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40" name="楕円 539"/>
        <xdr:cNvSpPr/>
      </xdr:nvSpPr>
      <xdr:spPr>
        <a:xfrm>
          <a:off x="128041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22860</xdr:rowOff>
    </xdr:to>
    <xdr:cxnSp macro="">
      <xdr:nvCxnSpPr>
        <xdr:cNvPr id="541" name="直線コネクタ 540"/>
        <xdr:cNvCxnSpPr/>
      </xdr:nvCxnSpPr>
      <xdr:spPr>
        <a:xfrm>
          <a:off x="12854940" y="10214610"/>
          <a:ext cx="7747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42" name="楕円 541"/>
        <xdr:cNvSpPr/>
      </xdr:nvSpPr>
      <xdr:spPr>
        <a:xfrm>
          <a:off x="12029440" y="10125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156210</xdr:rowOff>
    </xdr:to>
    <xdr:cxnSp macro="">
      <xdr:nvCxnSpPr>
        <xdr:cNvPr id="543" name="直線コネクタ 542"/>
        <xdr:cNvCxnSpPr/>
      </xdr:nvCxnSpPr>
      <xdr:spPr>
        <a:xfrm>
          <a:off x="12072620" y="10176510"/>
          <a:ext cx="7823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44" name="楕円 543"/>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118110</xdr:rowOff>
    </xdr:to>
    <xdr:cxnSp macro="">
      <xdr:nvCxnSpPr>
        <xdr:cNvPr id="545" name="直線コネクタ 544"/>
        <xdr:cNvCxnSpPr/>
      </xdr:nvCxnSpPr>
      <xdr:spPr>
        <a:xfrm>
          <a:off x="11282680" y="10138410"/>
          <a:ext cx="7899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124460</xdr:rowOff>
    </xdr:from>
    <xdr:ext cx="405130" cy="259080"/>
    <xdr:sp macro="" textlink="">
      <xdr:nvSpPr>
        <xdr:cNvPr id="546" name="n_1aveValue【保健センター・保健所】&#10;有形固定資産減価償却率"/>
        <xdr:cNvSpPr txBox="1"/>
      </xdr:nvSpPr>
      <xdr:spPr>
        <a:xfrm>
          <a:off x="13437235" y="967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82550</xdr:rowOff>
    </xdr:from>
    <xdr:ext cx="403860" cy="259080"/>
    <xdr:sp macro="" textlink="">
      <xdr:nvSpPr>
        <xdr:cNvPr id="547" name="n_2aveValue【保健センター・保健所】&#10;有形固定資産減価償却率"/>
        <xdr:cNvSpPr txBox="1"/>
      </xdr:nvSpPr>
      <xdr:spPr>
        <a:xfrm>
          <a:off x="12675235" y="9638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12065</xdr:rowOff>
    </xdr:from>
    <xdr:ext cx="403860" cy="259080"/>
    <xdr:sp macro="" textlink="">
      <xdr:nvSpPr>
        <xdr:cNvPr id="548" name="n_3aveValue【保健センター・保健所】&#10;有形固定資産減価償却率"/>
        <xdr:cNvSpPr txBox="1"/>
      </xdr:nvSpPr>
      <xdr:spPr>
        <a:xfrm>
          <a:off x="11900535" y="9567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149225</xdr:rowOff>
    </xdr:from>
    <xdr:ext cx="403860" cy="259080"/>
    <xdr:sp macro="" textlink="">
      <xdr:nvSpPr>
        <xdr:cNvPr id="549" name="n_4aveValue【保健センター・保健所】&#10;有形固定資産減価償却率"/>
        <xdr:cNvSpPr txBox="1"/>
      </xdr:nvSpPr>
      <xdr:spPr>
        <a:xfrm>
          <a:off x="11102975" y="953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64770</xdr:rowOff>
    </xdr:from>
    <xdr:ext cx="405130" cy="257810"/>
    <xdr:sp macro="" textlink="">
      <xdr:nvSpPr>
        <xdr:cNvPr id="550" name="n_1mainValue【保健センター・保健所】&#10;有形固定資産減価償却率"/>
        <xdr:cNvSpPr txBox="1"/>
      </xdr:nvSpPr>
      <xdr:spPr>
        <a:xfrm>
          <a:off x="13437235" y="102908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26670</xdr:rowOff>
    </xdr:from>
    <xdr:ext cx="403860" cy="259080"/>
    <xdr:sp macro="" textlink="">
      <xdr:nvSpPr>
        <xdr:cNvPr id="551" name="n_2mainValue【保健センター・保健所】&#10;有形固定資産減価償却率"/>
        <xdr:cNvSpPr txBox="1"/>
      </xdr:nvSpPr>
      <xdr:spPr>
        <a:xfrm>
          <a:off x="12675235" y="10252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160020</xdr:rowOff>
    </xdr:from>
    <xdr:ext cx="403860" cy="259080"/>
    <xdr:sp macro="" textlink="">
      <xdr:nvSpPr>
        <xdr:cNvPr id="552" name="n_3mainValue【保健センター・保健所】&#10;有形固定資産減価償却率"/>
        <xdr:cNvSpPr txBox="1"/>
      </xdr:nvSpPr>
      <xdr:spPr>
        <a:xfrm>
          <a:off x="11900535" y="10218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121920</xdr:rowOff>
    </xdr:from>
    <xdr:ext cx="403860" cy="257810"/>
    <xdr:sp macro="" textlink="">
      <xdr:nvSpPr>
        <xdr:cNvPr id="553" name="n_4mainValue【保健センター・保健所】&#10;有形固定資産減価償却率"/>
        <xdr:cNvSpPr txBox="1"/>
      </xdr:nvSpPr>
      <xdr:spPr>
        <a:xfrm>
          <a:off x="11102975" y="10180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62" name="テキスト ボックス 561"/>
        <xdr:cNvSpPr txBox="1"/>
      </xdr:nvSpPr>
      <xdr:spPr>
        <a:xfrm>
          <a:off x="16078200" y="875538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609344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65" name="テキスト ボックス 564"/>
        <xdr:cNvSpPr txBox="1"/>
      </xdr:nvSpPr>
      <xdr:spPr>
        <a:xfrm>
          <a:off x="15694660" y="10666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609344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67" name="テキスト ボックス 566"/>
        <xdr:cNvSpPr txBox="1"/>
      </xdr:nvSpPr>
      <xdr:spPr>
        <a:xfrm>
          <a:off x="15694660" y="10293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69" name="テキスト ボックス 568"/>
        <xdr:cNvSpPr txBox="1"/>
      </xdr:nvSpPr>
      <xdr:spPr>
        <a:xfrm>
          <a:off x="15694660" y="99199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609344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71" name="テキスト ボックス 570"/>
        <xdr:cNvSpPr txBox="1"/>
      </xdr:nvSpPr>
      <xdr:spPr>
        <a:xfrm>
          <a:off x="15694660" y="9550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609344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73" name="テキスト ボックス 572"/>
        <xdr:cNvSpPr txBox="1"/>
      </xdr:nvSpPr>
      <xdr:spPr>
        <a:xfrm>
          <a:off x="15694660" y="9177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75" name="テキスト ボックス 574"/>
        <xdr:cNvSpPr txBox="1"/>
      </xdr:nvSpPr>
      <xdr:spPr>
        <a:xfrm>
          <a:off x="15694660" y="880364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19050</xdr:rowOff>
    </xdr:from>
    <xdr:to>
      <xdr:col>116</xdr:col>
      <xdr:colOff>62865</xdr:colOff>
      <xdr:row>64</xdr:row>
      <xdr:rowOff>64770</xdr:rowOff>
    </xdr:to>
    <xdr:cxnSp macro="">
      <xdr:nvCxnSpPr>
        <xdr:cNvPr id="577" name="直線コネクタ 576"/>
        <xdr:cNvCxnSpPr/>
      </xdr:nvCxnSpPr>
      <xdr:spPr>
        <a:xfrm flipV="1">
          <a:off x="19509105" y="923925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578" name="【保健センター・保健所】&#10;一人当たり面積最小値テキスト"/>
        <xdr:cNvSpPr txBox="1"/>
      </xdr:nvSpPr>
      <xdr:spPr>
        <a:xfrm>
          <a:off x="19547840" y="1079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9" name="直線コネクタ 578"/>
        <xdr:cNvCxnSpPr/>
      </xdr:nvCxnSpPr>
      <xdr:spPr>
        <a:xfrm>
          <a:off x="19443700" y="10793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137160</xdr:rowOff>
    </xdr:from>
    <xdr:ext cx="469900" cy="259080"/>
    <xdr:sp macro="" textlink="">
      <xdr:nvSpPr>
        <xdr:cNvPr id="580" name="【保健センター・保健所】&#10;一人当たり面積最大値テキスト"/>
        <xdr:cNvSpPr txBox="1"/>
      </xdr:nvSpPr>
      <xdr:spPr>
        <a:xfrm>
          <a:off x="19547840" y="9022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81" name="直線コネクタ 580"/>
        <xdr:cNvCxnSpPr/>
      </xdr:nvCxnSpPr>
      <xdr:spPr>
        <a:xfrm>
          <a:off x="19443700" y="92392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93980</xdr:rowOff>
    </xdr:from>
    <xdr:ext cx="469900" cy="259080"/>
    <xdr:sp macro="" textlink="">
      <xdr:nvSpPr>
        <xdr:cNvPr id="582" name="【保健センター・保健所】&#10;一人当たり面積平均値テキスト"/>
        <xdr:cNvSpPr txBox="1"/>
      </xdr:nvSpPr>
      <xdr:spPr>
        <a:xfrm>
          <a:off x="19547840" y="10320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83" name="フローチャート: 判断 582"/>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84" name="フローチャート: 判断 583"/>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85" name="フローチャート: 判断 584"/>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86" name="フローチャート: 判断 585"/>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87" name="フローチャート: 判断 586"/>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88" name="テキスト ボックス 587"/>
        <xdr:cNvSpPr txBox="1"/>
      </xdr:nvSpPr>
      <xdr:spPr>
        <a:xfrm>
          <a:off x="1934210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89" name="テキスト ボックス 588"/>
        <xdr:cNvSpPr txBox="1"/>
      </xdr:nvSpPr>
      <xdr:spPr>
        <a:xfrm>
          <a:off x="1861058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90" name="テキスト ボックス 589"/>
        <xdr:cNvSpPr txBox="1"/>
      </xdr:nvSpPr>
      <xdr:spPr>
        <a:xfrm>
          <a:off x="178206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91" name="テキスト ボックス 590"/>
        <xdr:cNvSpPr txBox="1"/>
      </xdr:nvSpPr>
      <xdr:spPr>
        <a:xfrm>
          <a:off x="1704594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92" name="テキスト ボックス 591"/>
        <xdr:cNvSpPr txBox="1"/>
      </xdr:nvSpPr>
      <xdr:spPr>
        <a:xfrm>
          <a:off x="16263620" y="1117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593" name="楕円 592"/>
        <xdr:cNvSpPr/>
      </xdr:nvSpPr>
      <xdr:spPr>
        <a:xfrm>
          <a:off x="1945894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1270</xdr:rowOff>
    </xdr:from>
    <xdr:ext cx="469900" cy="259080"/>
    <xdr:sp macro="" textlink="">
      <xdr:nvSpPr>
        <xdr:cNvPr id="594" name="【保健センター・保健所】&#10;一人当たり面積該当値テキスト"/>
        <xdr:cNvSpPr txBox="1"/>
      </xdr:nvSpPr>
      <xdr:spPr>
        <a:xfrm>
          <a:off x="19547840" y="10562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595" name="楕円 594"/>
        <xdr:cNvSpPr/>
      </xdr:nvSpPr>
      <xdr:spPr>
        <a:xfrm>
          <a:off x="18735040" y="1065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140970</xdr:rowOff>
    </xdr:to>
    <xdr:cxnSp macro="">
      <xdr:nvCxnSpPr>
        <xdr:cNvPr id="596" name="直線コネクタ 595"/>
        <xdr:cNvCxnSpPr/>
      </xdr:nvCxnSpPr>
      <xdr:spPr>
        <a:xfrm flipV="1">
          <a:off x="18778220" y="10698480"/>
          <a:ext cx="7315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597" name="楕円 596"/>
        <xdr:cNvSpPr/>
      </xdr:nvSpPr>
      <xdr:spPr>
        <a:xfrm>
          <a:off x="1793748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140970</xdr:rowOff>
    </xdr:to>
    <xdr:cxnSp macro="">
      <xdr:nvCxnSpPr>
        <xdr:cNvPr id="598" name="直線コネクタ 597"/>
        <xdr:cNvCxnSpPr/>
      </xdr:nvCxnSpPr>
      <xdr:spPr>
        <a:xfrm>
          <a:off x="17988280" y="1070229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599" name="楕円 598"/>
        <xdr:cNvSpPr/>
      </xdr:nvSpPr>
      <xdr:spPr>
        <a:xfrm>
          <a:off x="1716278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140970</xdr:rowOff>
    </xdr:to>
    <xdr:cxnSp macro="">
      <xdr:nvCxnSpPr>
        <xdr:cNvPr id="600" name="直線コネクタ 599"/>
        <xdr:cNvCxnSpPr/>
      </xdr:nvCxnSpPr>
      <xdr:spPr>
        <a:xfrm>
          <a:off x="17213580" y="1070229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601" name="楕円 600"/>
        <xdr:cNvSpPr/>
      </xdr:nvSpPr>
      <xdr:spPr>
        <a:xfrm>
          <a:off x="16388080" y="1065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140970</xdr:rowOff>
    </xdr:from>
    <xdr:to>
      <xdr:col>102</xdr:col>
      <xdr:colOff>114300</xdr:colOff>
      <xdr:row>63</xdr:row>
      <xdr:rowOff>144780</xdr:rowOff>
    </xdr:to>
    <xdr:cxnSp macro="">
      <xdr:nvCxnSpPr>
        <xdr:cNvPr id="602" name="直線コネクタ 601"/>
        <xdr:cNvCxnSpPr/>
      </xdr:nvCxnSpPr>
      <xdr:spPr>
        <a:xfrm flipV="1">
          <a:off x="16431260" y="1070229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17780</xdr:rowOff>
    </xdr:from>
    <xdr:ext cx="469900" cy="257810"/>
    <xdr:sp macro="" textlink="">
      <xdr:nvSpPr>
        <xdr:cNvPr id="603" name="n_1aveValue【保健センター・保健所】&#10;一人当たり面積"/>
        <xdr:cNvSpPr txBox="1"/>
      </xdr:nvSpPr>
      <xdr:spPr>
        <a:xfrm>
          <a:off x="18561050" y="10243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17780</xdr:rowOff>
    </xdr:from>
    <xdr:ext cx="468630" cy="257810"/>
    <xdr:sp macro="" textlink="">
      <xdr:nvSpPr>
        <xdr:cNvPr id="604" name="n_2aveValue【保健センター・保健所】&#10;一人当たり面積"/>
        <xdr:cNvSpPr txBox="1"/>
      </xdr:nvSpPr>
      <xdr:spPr>
        <a:xfrm>
          <a:off x="17776190" y="10243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162560</xdr:rowOff>
    </xdr:from>
    <xdr:ext cx="468630" cy="259080"/>
    <xdr:sp macro="" textlink="">
      <xdr:nvSpPr>
        <xdr:cNvPr id="605" name="n_3aveValue【保健センター・保健所】&#10;一人当たり面積"/>
        <xdr:cNvSpPr txBox="1"/>
      </xdr:nvSpPr>
      <xdr:spPr>
        <a:xfrm>
          <a:off x="17001490" y="10220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6350</xdr:rowOff>
    </xdr:from>
    <xdr:ext cx="468630" cy="257810"/>
    <xdr:sp macro="" textlink="">
      <xdr:nvSpPr>
        <xdr:cNvPr id="606" name="n_4aveValue【保健センター・保健所】&#10;一人当たり面積"/>
        <xdr:cNvSpPr txBox="1"/>
      </xdr:nvSpPr>
      <xdr:spPr>
        <a:xfrm>
          <a:off x="16226790" y="10232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11430</xdr:rowOff>
    </xdr:from>
    <xdr:ext cx="469900" cy="259080"/>
    <xdr:sp macro="" textlink="">
      <xdr:nvSpPr>
        <xdr:cNvPr id="607" name="n_1mainValue【保健センター・保健所】&#10;一人当たり面積"/>
        <xdr:cNvSpPr txBox="1"/>
      </xdr:nvSpPr>
      <xdr:spPr>
        <a:xfrm>
          <a:off x="18561050" y="1074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11430</xdr:rowOff>
    </xdr:from>
    <xdr:ext cx="468630" cy="259080"/>
    <xdr:sp macro="" textlink="">
      <xdr:nvSpPr>
        <xdr:cNvPr id="608" name="n_2mainValue【保健センター・保健所】&#10;一人当たり面積"/>
        <xdr:cNvSpPr txBox="1"/>
      </xdr:nvSpPr>
      <xdr:spPr>
        <a:xfrm>
          <a:off x="17776190" y="1074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11430</xdr:rowOff>
    </xdr:from>
    <xdr:ext cx="468630" cy="259080"/>
    <xdr:sp macro="" textlink="">
      <xdr:nvSpPr>
        <xdr:cNvPr id="609" name="n_3mainValue【保健センター・保健所】&#10;一人当たり面積"/>
        <xdr:cNvSpPr txBox="1"/>
      </xdr:nvSpPr>
      <xdr:spPr>
        <a:xfrm>
          <a:off x="17001490" y="1074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15240</xdr:rowOff>
    </xdr:from>
    <xdr:ext cx="468630" cy="259080"/>
    <xdr:sp macro="" textlink="">
      <xdr:nvSpPr>
        <xdr:cNvPr id="610" name="n_4mainValue【保健センター・保健所】&#10;一人当たり面積"/>
        <xdr:cNvSpPr txBox="1"/>
      </xdr:nvSpPr>
      <xdr:spPr>
        <a:xfrm>
          <a:off x="16226790" y="10744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19" name="テキスト ボックス 618"/>
        <xdr:cNvSpPr txBox="1"/>
      </xdr:nvSpPr>
      <xdr:spPr>
        <a:xfrm>
          <a:off x="10922000" y="1248156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21" name="テキスト ボックス 620"/>
        <xdr:cNvSpPr txBox="1"/>
      </xdr:nvSpPr>
      <xdr:spPr>
        <a:xfrm>
          <a:off x="10561320" y="1476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23" name="テキスト ボックス 622"/>
        <xdr:cNvSpPr txBox="1"/>
      </xdr:nvSpPr>
      <xdr:spPr>
        <a:xfrm>
          <a:off x="10561320" y="143929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25" name="テキスト ボックス 624"/>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27" name="テキスト ボックス 626"/>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29" name="テキスト ボックス 628"/>
        <xdr:cNvSpPr txBox="1"/>
      </xdr:nvSpPr>
      <xdr:spPr>
        <a:xfrm>
          <a:off x="10602595" y="132727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1" name="テキスト ボックス 630"/>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33" name="テキスト ボックス 632"/>
        <xdr:cNvSpPr txBox="1"/>
      </xdr:nvSpPr>
      <xdr:spPr>
        <a:xfrm>
          <a:off x="10666730" y="12529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635" name="直線コネクタ 634"/>
        <xdr:cNvCxnSpPr/>
      </xdr:nvCxnSpPr>
      <xdr:spPr>
        <a:xfrm flipV="1">
          <a:off x="14375765" y="1295400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36" name="【消防施設】&#10;有形固定資産減価償却率最小値テキスト"/>
        <xdr:cNvSpPr txBox="1"/>
      </xdr:nvSpPr>
      <xdr:spPr>
        <a:xfrm>
          <a:off x="1441450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428750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638" name="【消防施設】&#10;有形固定資産減価償却率最大値テキスト"/>
        <xdr:cNvSpPr txBox="1"/>
      </xdr:nvSpPr>
      <xdr:spPr>
        <a:xfrm>
          <a:off x="14414500" y="12736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39" name="直線コネクタ 638"/>
        <xdr:cNvCxnSpPr/>
      </xdr:nvCxnSpPr>
      <xdr:spPr>
        <a:xfrm>
          <a:off x="14287500" y="12954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17780</xdr:rowOff>
    </xdr:from>
    <xdr:ext cx="405130" cy="257810"/>
    <xdr:sp macro="" textlink="">
      <xdr:nvSpPr>
        <xdr:cNvPr id="640" name="【消防施設】&#10;有形固定資産減価償却率平均値テキスト"/>
        <xdr:cNvSpPr txBox="1"/>
      </xdr:nvSpPr>
      <xdr:spPr>
        <a:xfrm>
          <a:off x="14414500" y="137642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38735</xdr:rowOff>
    </xdr:from>
    <xdr:to>
      <xdr:col>85</xdr:col>
      <xdr:colOff>177800</xdr:colOff>
      <xdr:row>82</xdr:row>
      <xdr:rowOff>140335</xdr:rowOff>
    </xdr:to>
    <xdr:sp macro="" textlink="">
      <xdr:nvSpPr>
        <xdr:cNvPr id="641" name="フローチャート: 判断 640"/>
        <xdr:cNvSpPr/>
      </xdr:nvSpPr>
      <xdr:spPr>
        <a:xfrm>
          <a:off x="14325600" y="137852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42" name="フローチャート: 判断 641"/>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43" name="フローチャート: 判断 642"/>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44" name="フローチャート: 判断 643"/>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164465</xdr:rowOff>
    </xdr:from>
    <xdr:to>
      <xdr:col>67</xdr:col>
      <xdr:colOff>101600</xdr:colOff>
      <xdr:row>82</xdr:row>
      <xdr:rowOff>94615</xdr:rowOff>
    </xdr:to>
    <xdr:sp macro="" textlink="">
      <xdr:nvSpPr>
        <xdr:cNvPr id="645" name="フローチャート: 判断 644"/>
        <xdr:cNvSpPr/>
      </xdr:nvSpPr>
      <xdr:spPr>
        <a:xfrm>
          <a:off x="11231880" y="1374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46" name="テキスト ボックス 645"/>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47" name="テキスト ボックス 646"/>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48" name="テキスト ボックス 647"/>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49" name="テキスト ボックス 648"/>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0" name="テキスト ボックス 649"/>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2540</xdr:rowOff>
    </xdr:from>
    <xdr:to>
      <xdr:col>85</xdr:col>
      <xdr:colOff>177800</xdr:colOff>
      <xdr:row>79</xdr:row>
      <xdr:rowOff>104140</xdr:rowOff>
    </xdr:to>
    <xdr:sp macro="" textlink="">
      <xdr:nvSpPr>
        <xdr:cNvPr id="651" name="楕円 650"/>
        <xdr:cNvSpPr/>
      </xdr:nvSpPr>
      <xdr:spPr>
        <a:xfrm>
          <a:off x="14325600" y="13246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25400</xdr:rowOff>
    </xdr:from>
    <xdr:ext cx="405130" cy="259080"/>
    <xdr:sp macro="" textlink="">
      <xdr:nvSpPr>
        <xdr:cNvPr id="652" name="【消防施設】&#10;有形固定資産減価償却率該当値テキスト"/>
        <xdr:cNvSpPr txBox="1"/>
      </xdr:nvSpPr>
      <xdr:spPr>
        <a:xfrm>
          <a:off x="14414500" y="13101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135890</xdr:rowOff>
    </xdr:from>
    <xdr:to>
      <xdr:col>81</xdr:col>
      <xdr:colOff>101600</xdr:colOff>
      <xdr:row>79</xdr:row>
      <xdr:rowOff>66040</xdr:rowOff>
    </xdr:to>
    <xdr:sp macro="" textlink="">
      <xdr:nvSpPr>
        <xdr:cNvPr id="653" name="楕円 652"/>
        <xdr:cNvSpPr/>
      </xdr:nvSpPr>
      <xdr:spPr>
        <a:xfrm>
          <a:off x="13578840" y="13211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xdr:rowOff>
    </xdr:from>
    <xdr:to>
      <xdr:col>85</xdr:col>
      <xdr:colOff>127000</xdr:colOff>
      <xdr:row>79</xdr:row>
      <xdr:rowOff>53340</xdr:rowOff>
    </xdr:to>
    <xdr:cxnSp macro="">
      <xdr:nvCxnSpPr>
        <xdr:cNvPr id="654" name="直線コネクタ 653"/>
        <xdr:cNvCxnSpPr/>
      </xdr:nvCxnSpPr>
      <xdr:spPr>
        <a:xfrm>
          <a:off x="13629640" y="13258800"/>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63500</xdr:rowOff>
    </xdr:from>
    <xdr:to>
      <xdr:col>76</xdr:col>
      <xdr:colOff>165100</xdr:colOff>
      <xdr:row>78</xdr:row>
      <xdr:rowOff>165100</xdr:rowOff>
    </xdr:to>
    <xdr:sp macro="" textlink="">
      <xdr:nvSpPr>
        <xdr:cNvPr id="655" name="楕円 654"/>
        <xdr:cNvSpPr/>
      </xdr:nvSpPr>
      <xdr:spPr>
        <a:xfrm>
          <a:off x="1280414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114300</xdr:rowOff>
    </xdr:from>
    <xdr:to>
      <xdr:col>81</xdr:col>
      <xdr:colOff>50800</xdr:colOff>
      <xdr:row>79</xdr:row>
      <xdr:rowOff>15240</xdr:rowOff>
    </xdr:to>
    <xdr:cxnSp macro="">
      <xdr:nvCxnSpPr>
        <xdr:cNvPr id="656" name="直線コネクタ 655"/>
        <xdr:cNvCxnSpPr/>
      </xdr:nvCxnSpPr>
      <xdr:spPr>
        <a:xfrm>
          <a:off x="12854940" y="13190220"/>
          <a:ext cx="7747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23495</xdr:rowOff>
    </xdr:from>
    <xdr:to>
      <xdr:col>72</xdr:col>
      <xdr:colOff>38100</xdr:colOff>
      <xdr:row>78</xdr:row>
      <xdr:rowOff>125095</xdr:rowOff>
    </xdr:to>
    <xdr:sp macro="" textlink="">
      <xdr:nvSpPr>
        <xdr:cNvPr id="657" name="楕円 656"/>
        <xdr:cNvSpPr/>
      </xdr:nvSpPr>
      <xdr:spPr>
        <a:xfrm>
          <a:off x="12029440" y="13099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74930</xdr:rowOff>
    </xdr:from>
    <xdr:to>
      <xdr:col>76</xdr:col>
      <xdr:colOff>114300</xdr:colOff>
      <xdr:row>78</xdr:row>
      <xdr:rowOff>114300</xdr:rowOff>
    </xdr:to>
    <xdr:cxnSp macro="">
      <xdr:nvCxnSpPr>
        <xdr:cNvPr id="658" name="直線コネクタ 657"/>
        <xdr:cNvCxnSpPr/>
      </xdr:nvCxnSpPr>
      <xdr:spPr>
        <a:xfrm>
          <a:off x="12072620" y="13150850"/>
          <a:ext cx="7823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156845</xdr:rowOff>
    </xdr:from>
    <xdr:to>
      <xdr:col>67</xdr:col>
      <xdr:colOff>101600</xdr:colOff>
      <xdr:row>78</xdr:row>
      <xdr:rowOff>86995</xdr:rowOff>
    </xdr:to>
    <xdr:sp macro="" textlink="">
      <xdr:nvSpPr>
        <xdr:cNvPr id="659" name="楕円 658"/>
        <xdr:cNvSpPr/>
      </xdr:nvSpPr>
      <xdr:spPr>
        <a:xfrm>
          <a:off x="11231880" y="1306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36195</xdr:rowOff>
    </xdr:from>
    <xdr:to>
      <xdr:col>71</xdr:col>
      <xdr:colOff>177800</xdr:colOff>
      <xdr:row>78</xdr:row>
      <xdr:rowOff>74930</xdr:rowOff>
    </xdr:to>
    <xdr:cxnSp macro="">
      <xdr:nvCxnSpPr>
        <xdr:cNvPr id="660" name="直線コネクタ 659"/>
        <xdr:cNvCxnSpPr/>
      </xdr:nvCxnSpPr>
      <xdr:spPr>
        <a:xfrm>
          <a:off x="11282680" y="13112115"/>
          <a:ext cx="78994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106680</xdr:rowOff>
    </xdr:from>
    <xdr:ext cx="405130" cy="259080"/>
    <xdr:sp macro="" textlink="">
      <xdr:nvSpPr>
        <xdr:cNvPr id="661" name="n_1aveValue【消防施設】&#10;有形固定資産減価償却率"/>
        <xdr:cNvSpPr txBox="1"/>
      </xdr:nvSpPr>
      <xdr:spPr>
        <a:xfrm>
          <a:off x="13437235" y="13853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89535</xdr:rowOff>
    </xdr:from>
    <xdr:ext cx="403860" cy="257810"/>
    <xdr:sp macro="" textlink="">
      <xdr:nvSpPr>
        <xdr:cNvPr id="662" name="n_2aveValue【消防施設】&#10;有形固定資産減価償却率"/>
        <xdr:cNvSpPr txBox="1"/>
      </xdr:nvSpPr>
      <xdr:spPr>
        <a:xfrm>
          <a:off x="12675235" y="13836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89535</xdr:rowOff>
    </xdr:from>
    <xdr:ext cx="403860" cy="257810"/>
    <xdr:sp macro="" textlink="">
      <xdr:nvSpPr>
        <xdr:cNvPr id="663" name="n_3aveValue【消防施設】&#10;有形固定資産減価償却率"/>
        <xdr:cNvSpPr txBox="1"/>
      </xdr:nvSpPr>
      <xdr:spPr>
        <a:xfrm>
          <a:off x="11900535" y="13836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86360</xdr:rowOff>
    </xdr:from>
    <xdr:ext cx="403860" cy="257810"/>
    <xdr:sp macro="" textlink="">
      <xdr:nvSpPr>
        <xdr:cNvPr id="664" name="n_4aveValue【消防施設】&#10;有形固定資産減価償却率"/>
        <xdr:cNvSpPr txBox="1"/>
      </xdr:nvSpPr>
      <xdr:spPr>
        <a:xfrm>
          <a:off x="11102975" y="13832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82550</xdr:rowOff>
    </xdr:from>
    <xdr:ext cx="405130" cy="259080"/>
    <xdr:sp macro="" textlink="">
      <xdr:nvSpPr>
        <xdr:cNvPr id="665" name="n_1mainValue【消防施設】&#10;有形固定資産減価償却率"/>
        <xdr:cNvSpPr txBox="1"/>
      </xdr:nvSpPr>
      <xdr:spPr>
        <a:xfrm>
          <a:off x="13437235" y="1299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10160</xdr:rowOff>
    </xdr:from>
    <xdr:ext cx="403860" cy="259080"/>
    <xdr:sp macro="" textlink="">
      <xdr:nvSpPr>
        <xdr:cNvPr id="666" name="n_2mainValue【消防施設】&#10;有形固定資産減価償却率"/>
        <xdr:cNvSpPr txBox="1"/>
      </xdr:nvSpPr>
      <xdr:spPr>
        <a:xfrm>
          <a:off x="12675235" y="12918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141605</xdr:rowOff>
    </xdr:from>
    <xdr:ext cx="403860" cy="259080"/>
    <xdr:sp macro="" textlink="">
      <xdr:nvSpPr>
        <xdr:cNvPr id="667" name="n_3mainValue【消防施設】&#10;有形固定資産減価償却率"/>
        <xdr:cNvSpPr txBox="1"/>
      </xdr:nvSpPr>
      <xdr:spPr>
        <a:xfrm>
          <a:off x="11900535" y="12882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103505</xdr:rowOff>
    </xdr:from>
    <xdr:ext cx="403860" cy="259080"/>
    <xdr:sp macro="" textlink="">
      <xdr:nvSpPr>
        <xdr:cNvPr id="668" name="n_4mainValue【消防施設】&#10;有形固定資産減価償却率"/>
        <xdr:cNvSpPr txBox="1"/>
      </xdr:nvSpPr>
      <xdr:spPr>
        <a:xfrm>
          <a:off x="11102975" y="128441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77" name="テキスト ボックス 676"/>
        <xdr:cNvSpPr txBox="1"/>
      </xdr:nvSpPr>
      <xdr:spPr>
        <a:xfrm>
          <a:off x="16078200" y="1248156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79" name="直線コネクタ 678"/>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680" name="テキスト ボックス 679"/>
        <xdr:cNvSpPr txBox="1"/>
      </xdr:nvSpPr>
      <xdr:spPr>
        <a:xfrm>
          <a:off x="15694660" y="1444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81" name="直線コネクタ 680"/>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682" name="テキスト ボックス 681"/>
        <xdr:cNvSpPr txBox="1"/>
      </xdr:nvSpPr>
      <xdr:spPr>
        <a:xfrm>
          <a:off x="15694660" y="141243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83" name="直線コネクタ 682"/>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684" name="テキスト ボックス 683"/>
        <xdr:cNvSpPr txBox="1"/>
      </xdr:nvSpPr>
      <xdr:spPr>
        <a:xfrm>
          <a:off x="15694660" y="13805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85" name="直線コネクタ 684"/>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686" name="テキスト ボックス 685"/>
        <xdr:cNvSpPr txBox="1"/>
      </xdr:nvSpPr>
      <xdr:spPr>
        <a:xfrm>
          <a:off x="15694660" y="134867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87" name="直線コネクタ 686"/>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688" name="テキスト ボックス 687"/>
        <xdr:cNvSpPr txBox="1"/>
      </xdr:nvSpPr>
      <xdr:spPr>
        <a:xfrm>
          <a:off x="15694660" y="13167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89" name="直線コネクタ 688"/>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690" name="テキスト ボックス 689"/>
        <xdr:cNvSpPr txBox="1"/>
      </xdr:nvSpPr>
      <xdr:spPr>
        <a:xfrm>
          <a:off x="15694660" y="12848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92" name="テキスト ボックス 691"/>
        <xdr:cNvSpPr txBox="1"/>
      </xdr:nvSpPr>
      <xdr:spPr>
        <a:xfrm>
          <a:off x="15694660" y="12529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90170</xdr:rowOff>
    </xdr:from>
    <xdr:to>
      <xdr:col>116</xdr:col>
      <xdr:colOff>62865</xdr:colOff>
      <xdr:row>86</xdr:row>
      <xdr:rowOff>126365</xdr:rowOff>
    </xdr:to>
    <xdr:cxnSp macro="">
      <xdr:nvCxnSpPr>
        <xdr:cNvPr id="694" name="直線コネクタ 693"/>
        <xdr:cNvCxnSpPr/>
      </xdr:nvCxnSpPr>
      <xdr:spPr>
        <a:xfrm flipV="1">
          <a:off x="19509105" y="1299845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130175</xdr:rowOff>
    </xdr:from>
    <xdr:ext cx="469900" cy="259080"/>
    <xdr:sp macro="" textlink="">
      <xdr:nvSpPr>
        <xdr:cNvPr id="695" name="【消防施設】&#10;一人当たり面積最小値テキスト"/>
        <xdr:cNvSpPr txBox="1"/>
      </xdr:nvSpPr>
      <xdr:spPr>
        <a:xfrm>
          <a:off x="19547840" y="14547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126365</xdr:rowOff>
    </xdr:from>
    <xdr:to>
      <xdr:col>116</xdr:col>
      <xdr:colOff>152400</xdr:colOff>
      <xdr:row>86</xdr:row>
      <xdr:rowOff>126365</xdr:rowOff>
    </xdr:to>
    <xdr:cxnSp macro="">
      <xdr:nvCxnSpPr>
        <xdr:cNvPr id="696" name="直線コネクタ 695"/>
        <xdr:cNvCxnSpPr/>
      </xdr:nvCxnSpPr>
      <xdr:spPr>
        <a:xfrm>
          <a:off x="19443700" y="145434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36830</xdr:rowOff>
    </xdr:from>
    <xdr:ext cx="469900" cy="259080"/>
    <xdr:sp macro="" textlink="">
      <xdr:nvSpPr>
        <xdr:cNvPr id="697" name="【消防施設】&#10;一人当たり面積最大値テキスト"/>
        <xdr:cNvSpPr txBox="1"/>
      </xdr:nvSpPr>
      <xdr:spPr>
        <a:xfrm>
          <a:off x="19547840" y="12777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90170</xdr:rowOff>
    </xdr:from>
    <xdr:to>
      <xdr:col>116</xdr:col>
      <xdr:colOff>152400</xdr:colOff>
      <xdr:row>77</xdr:row>
      <xdr:rowOff>90170</xdr:rowOff>
    </xdr:to>
    <xdr:cxnSp macro="">
      <xdr:nvCxnSpPr>
        <xdr:cNvPr id="698" name="直線コネクタ 697"/>
        <xdr:cNvCxnSpPr/>
      </xdr:nvCxnSpPr>
      <xdr:spPr>
        <a:xfrm>
          <a:off x="19443700" y="12998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44450</xdr:rowOff>
    </xdr:from>
    <xdr:ext cx="469900" cy="259080"/>
    <xdr:sp macro="" textlink="">
      <xdr:nvSpPr>
        <xdr:cNvPr id="699" name="【消防施設】&#10;一人当たり面積平均値テキスト"/>
        <xdr:cNvSpPr txBox="1"/>
      </xdr:nvSpPr>
      <xdr:spPr>
        <a:xfrm>
          <a:off x="19547840" y="1412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700" name="フローチャート: 判断 699"/>
        <xdr:cNvSpPr/>
      </xdr:nvSpPr>
      <xdr:spPr>
        <a:xfrm>
          <a:off x="19458940" y="1427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29845</xdr:rowOff>
    </xdr:from>
    <xdr:to>
      <xdr:col>112</xdr:col>
      <xdr:colOff>38100</xdr:colOff>
      <xdr:row>85</xdr:row>
      <xdr:rowOff>132080</xdr:rowOff>
    </xdr:to>
    <xdr:sp macro="" textlink="">
      <xdr:nvSpPr>
        <xdr:cNvPr id="701" name="フローチャート: 判断 700"/>
        <xdr:cNvSpPr/>
      </xdr:nvSpPr>
      <xdr:spPr>
        <a:xfrm>
          <a:off x="18735040" y="1427924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29845</xdr:rowOff>
    </xdr:from>
    <xdr:to>
      <xdr:col>107</xdr:col>
      <xdr:colOff>101600</xdr:colOff>
      <xdr:row>85</xdr:row>
      <xdr:rowOff>132080</xdr:rowOff>
    </xdr:to>
    <xdr:sp macro="" textlink="">
      <xdr:nvSpPr>
        <xdr:cNvPr id="702" name="フローチャート: 判断 701"/>
        <xdr:cNvSpPr/>
      </xdr:nvSpPr>
      <xdr:spPr>
        <a:xfrm>
          <a:off x="17937480" y="1427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150495</xdr:rowOff>
    </xdr:from>
    <xdr:to>
      <xdr:col>102</xdr:col>
      <xdr:colOff>165100</xdr:colOff>
      <xdr:row>85</xdr:row>
      <xdr:rowOff>80645</xdr:rowOff>
    </xdr:to>
    <xdr:sp macro="" textlink="">
      <xdr:nvSpPr>
        <xdr:cNvPr id="703" name="フローチャート: 判断 702"/>
        <xdr:cNvSpPr/>
      </xdr:nvSpPr>
      <xdr:spPr>
        <a:xfrm>
          <a:off x="17162780" y="14232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04" name="フローチャート: 判断 703"/>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5" name="テキスト ボックス 704"/>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6" name="テキスト ボックス 705"/>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7" name="テキスト ボックス 706"/>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08" name="テキスト ボックス 707"/>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09" name="テキスト ボックス 708"/>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104775</xdr:rowOff>
    </xdr:from>
    <xdr:to>
      <xdr:col>116</xdr:col>
      <xdr:colOff>114300</xdr:colOff>
      <xdr:row>86</xdr:row>
      <xdr:rowOff>34925</xdr:rowOff>
    </xdr:to>
    <xdr:sp macro="" textlink="">
      <xdr:nvSpPr>
        <xdr:cNvPr id="710" name="楕円 709"/>
        <xdr:cNvSpPr/>
      </xdr:nvSpPr>
      <xdr:spPr>
        <a:xfrm>
          <a:off x="19458940" y="1435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83185</xdr:rowOff>
    </xdr:from>
    <xdr:ext cx="469900" cy="259080"/>
    <xdr:sp macro="" textlink="">
      <xdr:nvSpPr>
        <xdr:cNvPr id="711" name="【消防施設】&#10;一人当たり面積該当値テキスト"/>
        <xdr:cNvSpPr txBox="1"/>
      </xdr:nvSpPr>
      <xdr:spPr>
        <a:xfrm>
          <a:off x="19547840" y="14332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85090</xdr:rowOff>
    </xdr:from>
    <xdr:to>
      <xdr:col>112</xdr:col>
      <xdr:colOff>38100</xdr:colOff>
      <xdr:row>86</xdr:row>
      <xdr:rowOff>15240</xdr:rowOff>
    </xdr:to>
    <xdr:sp macro="" textlink="">
      <xdr:nvSpPr>
        <xdr:cNvPr id="712" name="楕円 711"/>
        <xdr:cNvSpPr/>
      </xdr:nvSpPr>
      <xdr:spPr>
        <a:xfrm>
          <a:off x="18735040" y="14334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135890</xdr:rowOff>
    </xdr:from>
    <xdr:to>
      <xdr:col>116</xdr:col>
      <xdr:colOff>63500</xdr:colOff>
      <xdr:row>85</xdr:row>
      <xdr:rowOff>155575</xdr:rowOff>
    </xdr:to>
    <xdr:cxnSp macro="">
      <xdr:nvCxnSpPr>
        <xdr:cNvPr id="713" name="直線コネクタ 712"/>
        <xdr:cNvCxnSpPr/>
      </xdr:nvCxnSpPr>
      <xdr:spPr>
        <a:xfrm>
          <a:off x="18778220" y="14385290"/>
          <a:ext cx="7315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41275</xdr:rowOff>
    </xdr:from>
    <xdr:to>
      <xdr:col>107</xdr:col>
      <xdr:colOff>101600</xdr:colOff>
      <xdr:row>86</xdr:row>
      <xdr:rowOff>143510</xdr:rowOff>
    </xdr:to>
    <xdr:sp macro="" textlink="">
      <xdr:nvSpPr>
        <xdr:cNvPr id="714" name="楕円 713"/>
        <xdr:cNvSpPr/>
      </xdr:nvSpPr>
      <xdr:spPr>
        <a:xfrm>
          <a:off x="17937480" y="14458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135890</xdr:rowOff>
    </xdr:from>
    <xdr:to>
      <xdr:col>111</xdr:col>
      <xdr:colOff>177800</xdr:colOff>
      <xdr:row>86</xdr:row>
      <xdr:rowOff>92075</xdr:rowOff>
    </xdr:to>
    <xdr:cxnSp macro="">
      <xdr:nvCxnSpPr>
        <xdr:cNvPr id="715" name="直線コネクタ 714"/>
        <xdr:cNvCxnSpPr/>
      </xdr:nvCxnSpPr>
      <xdr:spPr>
        <a:xfrm flipV="1">
          <a:off x="17988280" y="14385290"/>
          <a:ext cx="78994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42545</xdr:rowOff>
    </xdr:from>
    <xdr:to>
      <xdr:col>102</xdr:col>
      <xdr:colOff>165100</xdr:colOff>
      <xdr:row>86</xdr:row>
      <xdr:rowOff>144145</xdr:rowOff>
    </xdr:to>
    <xdr:sp macro="" textlink="">
      <xdr:nvSpPr>
        <xdr:cNvPr id="716" name="楕円 715"/>
        <xdr:cNvSpPr/>
      </xdr:nvSpPr>
      <xdr:spPr>
        <a:xfrm>
          <a:off x="17162780" y="144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92075</xdr:rowOff>
    </xdr:from>
    <xdr:to>
      <xdr:col>107</xdr:col>
      <xdr:colOff>50800</xdr:colOff>
      <xdr:row>86</xdr:row>
      <xdr:rowOff>93345</xdr:rowOff>
    </xdr:to>
    <xdr:cxnSp macro="">
      <xdr:nvCxnSpPr>
        <xdr:cNvPr id="717" name="直線コネクタ 716"/>
        <xdr:cNvCxnSpPr/>
      </xdr:nvCxnSpPr>
      <xdr:spPr>
        <a:xfrm flipV="1">
          <a:off x="17213580" y="14509115"/>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42545</xdr:rowOff>
    </xdr:from>
    <xdr:to>
      <xdr:col>98</xdr:col>
      <xdr:colOff>38100</xdr:colOff>
      <xdr:row>86</xdr:row>
      <xdr:rowOff>144145</xdr:rowOff>
    </xdr:to>
    <xdr:sp macro="" textlink="">
      <xdr:nvSpPr>
        <xdr:cNvPr id="718" name="楕円 717"/>
        <xdr:cNvSpPr/>
      </xdr:nvSpPr>
      <xdr:spPr>
        <a:xfrm>
          <a:off x="16388080" y="14459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93345</xdr:rowOff>
    </xdr:from>
    <xdr:to>
      <xdr:col>102</xdr:col>
      <xdr:colOff>114300</xdr:colOff>
      <xdr:row>86</xdr:row>
      <xdr:rowOff>93345</xdr:rowOff>
    </xdr:to>
    <xdr:cxnSp macro="">
      <xdr:nvCxnSpPr>
        <xdr:cNvPr id="719" name="直線コネクタ 718"/>
        <xdr:cNvCxnSpPr/>
      </xdr:nvCxnSpPr>
      <xdr:spPr>
        <a:xfrm>
          <a:off x="16431260" y="1451038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147955</xdr:rowOff>
    </xdr:from>
    <xdr:ext cx="469900" cy="258445"/>
    <xdr:sp macro="" textlink="">
      <xdr:nvSpPr>
        <xdr:cNvPr id="720" name="n_1aveValue【消防施設】&#10;一人当たり面積"/>
        <xdr:cNvSpPr txBox="1"/>
      </xdr:nvSpPr>
      <xdr:spPr>
        <a:xfrm>
          <a:off x="18561050" y="14062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147955</xdr:rowOff>
    </xdr:from>
    <xdr:ext cx="468630" cy="258445"/>
    <xdr:sp macro="" textlink="">
      <xdr:nvSpPr>
        <xdr:cNvPr id="721" name="n_2aveValue【消防施設】&#10;一人当たり面積"/>
        <xdr:cNvSpPr txBox="1"/>
      </xdr:nvSpPr>
      <xdr:spPr>
        <a:xfrm>
          <a:off x="17776190" y="140620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97790</xdr:rowOff>
    </xdr:from>
    <xdr:ext cx="468630" cy="257810"/>
    <xdr:sp macro="" textlink="">
      <xdr:nvSpPr>
        <xdr:cNvPr id="722" name="n_3aveValue【消防施設】&#10;一人当たり面積"/>
        <xdr:cNvSpPr txBox="1"/>
      </xdr:nvSpPr>
      <xdr:spPr>
        <a:xfrm>
          <a:off x="17001490" y="1401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116840</xdr:rowOff>
    </xdr:from>
    <xdr:ext cx="468630" cy="259080"/>
    <xdr:sp macro="" textlink="">
      <xdr:nvSpPr>
        <xdr:cNvPr id="723" name="n_4aveValue【消防施設】&#10;一人当たり面積"/>
        <xdr:cNvSpPr txBox="1"/>
      </xdr:nvSpPr>
      <xdr:spPr>
        <a:xfrm>
          <a:off x="16226790" y="14030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6350</xdr:rowOff>
    </xdr:from>
    <xdr:ext cx="469900" cy="257810"/>
    <xdr:sp macro="" textlink="">
      <xdr:nvSpPr>
        <xdr:cNvPr id="724" name="n_1mainValue【消防施設】&#10;一人当たり面積"/>
        <xdr:cNvSpPr txBox="1"/>
      </xdr:nvSpPr>
      <xdr:spPr>
        <a:xfrm>
          <a:off x="18561050" y="144233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133985</xdr:rowOff>
    </xdr:from>
    <xdr:ext cx="468630" cy="257810"/>
    <xdr:sp macro="" textlink="">
      <xdr:nvSpPr>
        <xdr:cNvPr id="725" name="n_2mainValue【消防施設】&#10;一人当たり面積"/>
        <xdr:cNvSpPr txBox="1"/>
      </xdr:nvSpPr>
      <xdr:spPr>
        <a:xfrm>
          <a:off x="17776190" y="14551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135255</xdr:rowOff>
    </xdr:from>
    <xdr:ext cx="468630" cy="257810"/>
    <xdr:sp macro="" textlink="">
      <xdr:nvSpPr>
        <xdr:cNvPr id="726" name="n_3mainValue【消防施設】&#10;一人当たり面積"/>
        <xdr:cNvSpPr txBox="1"/>
      </xdr:nvSpPr>
      <xdr:spPr>
        <a:xfrm>
          <a:off x="17001490" y="14552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135255</xdr:rowOff>
    </xdr:from>
    <xdr:ext cx="468630" cy="257810"/>
    <xdr:sp macro="" textlink="">
      <xdr:nvSpPr>
        <xdr:cNvPr id="727" name="n_4mainValue【消防施設】&#10;一人当たり面積"/>
        <xdr:cNvSpPr txBox="1"/>
      </xdr:nvSpPr>
      <xdr:spPr>
        <a:xfrm>
          <a:off x="16226790" y="14552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36" name="テキスト ボックス 735"/>
        <xdr:cNvSpPr txBox="1"/>
      </xdr:nvSpPr>
      <xdr:spPr>
        <a:xfrm>
          <a:off x="10922000" y="1620774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38" name="テキスト ボックス 737"/>
        <xdr:cNvSpPr txBox="1"/>
      </xdr:nvSpPr>
      <xdr:spPr>
        <a:xfrm>
          <a:off x="10561320" y="1848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40" name="テキスト ボックス 739"/>
        <xdr:cNvSpPr txBox="1"/>
      </xdr:nvSpPr>
      <xdr:spPr>
        <a:xfrm>
          <a:off x="1056132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42" name="テキスト ボックス 741"/>
        <xdr:cNvSpPr txBox="1"/>
      </xdr:nvSpPr>
      <xdr:spPr>
        <a:xfrm>
          <a:off x="10602595" y="177457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4" name="テキスト ボックス 743"/>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46" name="テキスト ボックス 745"/>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748" name="テキスト ボックス 747"/>
        <xdr:cNvSpPr txBox="1"/>
      </xdr:nvSpPr>
      <xdr:spPr>
        <a:xfrm>
          <a:off x="10666730" y="166255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751" name="直線コネクタ 750"/>
        <xdr:cNvCxnSpPr/>
      </xdr:nvCxnSpPr>
      <xdr:spPr>
        <a:xfrm flipV="1">
          <a:off x="14375765" y="167640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752" name="【庁舎】&#10;有形固定資産減価償却率最小値テキスト"/>
        <xdr:cNvSpPr txBox="1"/>
      </xdr:nvSpPr>
      <xdr:spPr>
        <a:xfrm>
          <a:off x="14414500" y="18011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3" name="直線コネクタ 752"/>
        <xdr:cNvCxnSpPr/>
      </xdr:nvCxnSpPr>
      <xdr:spPr>
        <a:xfrm>
          <a:off x="14287500" y="180073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754" name="【庁舎】&#10;有形固定資産減価償却率最大値テキスト"/>
        <xdr:cNvSpPr txBox="1"/>
      </xdr:nvSpPr>
      <xdr:spPr>
        <a:xfrm>
          <a:off x="14414500" y="16546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5" name="直線コネクタ 754"/>
        <xdr:cNvCxnSpPr/>
      </xdr:nvCxnSpPr>
      <xdr:spPr>
        <a:xfrm>
          <a:off x="14287500" y="16764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34290</xdr:rowOff>
    </xdr:from>
    <xdr:ext cx="405130" cy="259080"/>
    <xdr:sp macro="" textlink="">
      <xdr:nvSpPr>
        <xdr:cNvPr id="756" name="【庁舎】&#10;有形固定資産減価償却率平均値テキスト"/>
        <xdr:cNvSpPr txBox="1"/>
      </xdr:nvSpPr>
      <xdr:spPr>
        <a:xfrm>
          <a:off x="14414500" y="17301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57" name="フローチャート: 判断 756"/>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60960</xdr:rowOff>
    </xdr:from>
    <xdr:to>
      <xdr:col>81</xdr:col>
      <xdr:colOff>101600</xdr:colOff>
      <xdr:row>103</xdr:row>
      <xdr:rowOff>162560</xdr:rowOff>
    </xdr:to>
    <xdr:sp macro="" textlink="">
      <xdr:nvSpPr>
        <xdr:cNvPr id="758" name="フローチャート: 判断 757"/>
        <xdr:cNvSpPr/>
      </xdr:nvSpPr>
      <xdr:spPr>
        <a:xfrm>
          <a:off x="13578840" y="1732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59" name="フローチャート: 判断 758"/>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60" name="フローチャート: 判断 759"/>
        <xdr:cNvSpPr/>
      </xdr:nvSpPr>
      <xdr:spPr>
        <a:xfrm>
          <a:off x="1202944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61" name="フローチャート: 判断 760"/>
        <xdr:cNvSpPr/>
      </xdr:nvSpPr>
      <xdr:spPr>
        <a:xfrm>
          <a:off x="11231880" y="1729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2" name="テキスト ボックス 761"/>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3" name="テキスト ボックス 762"/>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4" name="テキスト ボックス 763"/>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5" name="テキスト ボックス 764"/>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6" name="テキスト ボックス 765"/>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40640</xdr:rowOff>
    </xdr:from>
    <xdr:to>
      <xdr:col>85</xdr:col>
      <xdr:colOff>177800</xdr:colOff>
      <xdr:row>101</xdr:row>
      <xdr:rowOff>142240</xdr:rowOff>
    </xdr:to>
    <xdr:sp macro="" textlink="">
      <xdr:nvSpPr>
        <xdr:cNvPr id="767" name="楕円 766"/>
        <xdr:cNvSpPr/>
      </xdr:nvSpPr>
      <xdr:spPr>
        <a:xfrm>
          <a:off x="14325600" y="16972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63500</xdr:rowOff>
    </xdr:from>
    <xdr:ext cx="405130" cy="257810"/>
    <xdr:sp macro="" textlink="">
      <xdr:nvSpPr>
        <xdr:cNvPr id="768" name="【庁舎】&#10;有形固定資産減価償却率該当値テキスト"/>
        <xdr:cNvSpPr txBox="1"/>
      </xdr:nvSpPr>
      <xdr:spPr>
        <a:xfrm>
          <a:off x="14414500" y="168275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6350</xdr:rowOff>
    </xdr:from>
    <xdr:to>
      <xdr:col>81</xdr:col>
      <xdr:colOff>101600</xdr:colOff>
      <xdr:row>101</xdr:row>
      <xdr:rowOff>107950</xdr:rowOff>
    </xdr:to>
    <xdr:sp macro="" textlink="">
      <xdr:nvSpPr>
        <xdr:cNvPr id="769" name="楕円 768"/>
        <xdr:cNvSpPr/>
      </xdr:nvSpPr>
      <xdr:spPr>
        <a:xfrm>
          <a:off x="1357884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57150</xdr:rowOff>
    </xdr:from>
    <xdr:to>
      <xdr:col>85</xdr:col>
      <xdr:colOff>127000</xdr:colOff>
      <xdr:row>101</xdr:row>
      <xdr:rowOff>91440</xdr:rowOff>
    </xdr:to>
    <xdr:cxnSp macro="">
      <xdr:nvCxnSpPr>
        <xdr:cNvPr id="770" name="直線コネクタ 769"/>
        <xdr:cNvCxnSpPr/>
      </xdr:nvCxnSpPr>
      <xdr:spPr>
        <a:xfrm>
          <a:off x="13629640" y="16988790"/>
          <a:ext cx="746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140970</xdr:rowOff>
    </xdr:from>
    <xdr:to>
      <xdr:col>76</xdr:col>
      <xdr:colOff>165100</xdr:colOff>
      <xdr:row>101</xdr:row>
      <xdr:rowOff>71120</xdr:rowOff>
    </xdr:to>
    <xdr:sp macro="" textlink="">
      <xdr:nvSpPr>
        <xdr:cNvPr id="771" name="楕円 770"/>
        <xdr:cNvSpPr/>
      </xdr:nvSpPr>
      <xdr:spPr>
        <a:xfrm>
          <a:off x="12804140" y="1690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20320</xdr:rowOff>
    </xdr:from>
    <xdr:to>
      <xdr:col>81</xdr:col>
      <xdr:colOff>50800</xdr:colOff>
      <xdr:row>101</xdr:row>
      <xdr:rowOff>57150</xdr:rowOff>
    </xdr:to>
    <xdr:cxnSp macro="">
      <xdr:nvCxnSpPr>
        <xdr:cNvPr id="772" name="直線コネクタ 771"/>
        <xdr:cNvCxnSpPr/>
      </xdr:nvCxnSpPr>
      <xdr:spPr>
        <a:xfrm>
          <a:off x="12854940" y="1695196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127000</xdr:rowOff>
    </xdr:from>
    <xdr:to>
      <xdr:col>72</xdr:col>
      <xdr:colOff>38100</xdr:colOff>
      <xdr:row>102</xdr:row>
      <xdr:rowOff>57150</xdr:rowOff>
    </xdr:to>
    <xdr:sp macro="" textlink="">
      <xdr:nvSpPr>
        <xdr:cNvPr id="773" name="楕円 772"/>
        <xdr:cNvSpPr/>
      </xdr:nvSpPr>
      <xdr:spPr>
        <a:xfrm>
          <a:off x="12029440" y="1705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20320</xdr:rowOff>
    </xdr:from>
    <xdr:to>
      <xdr:col>76</xdr:col>
      <xdr:colOff>114300</xdr:colOff>
      <xdr:row>102</xdr:row>
      <xdr:rowOff>6350</xdr:rowOff>
    </xdr:to>
    <xdr:cxnSp macro="">
      <xdr:nvCxnSpPr>
        <xdr:cNvPr id="774" name="直線コネクタ 773"/>
        <xdr:cNvCxnSpPr/>
      </xdr:nvCxnSpPr>
      <xdr:spPr>
        <a:xfrm flipV="1">
          <a:off x="12072620" y="16951960"/>
          <a:ext cx="78232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75" name="楕円 774"/>
        <xdr:cNvSpPr/>
      </xdr:nvSpPr>
      <xdr:spPr>
        <a:xfrm>
          <a:off x="11231880" y="1702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6350</xdr:rowOff>
    </xdr:to>
    <xdr:cxnSp macro="">
      <xdr:nvCxnSpPr>
        <xdr:cNvPr id="776" name="直線コネクタ 775"/>
        <xdr:cNvCxnSpPr/>
      </xdr:nvCxnSpPr>
      <xdr:spPr>
        <a:xfrm>
          <a:off x="11282680" y="17076420"/>
          <a:ext cx="78994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153670</xdr:rowOff>
    </xdr:from>
    <xdr:ext cx="405130" cy="259080"/>
    <xdr:sp macro="" textlink="">
      <xdr:nvSpPr>
        <xdr:cNvPr id="777" name="n_1aveValue【庁舎】&#10;有形固定資産減価償却率"/>
        <xdr:cNvSpPr txBox="1"/>
      </xdr:nvSpPr>
      <xdr:spPr>
        <a:xfrm>
          <a:off x="13437235" y="17420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148590</xdr:rowOff>
    </xdr:from>
    <xdr:ext cx="403860" cy="259080"/>
    <xdr:sp macro="" textlink="">
      <xdr:nvSpPr>
        <xdr:cNvPr id="778" name="n_2aveValue【庁舎】&#10;有形固定資産減価償却率"/>
        <xdr:cNvSpPr txBox="1"/>
      </xdr:nvSpPr>
      <xdr:spPr>
        <a:xfrm>
          <a:off x="12675235" y="17415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125730</xdr:rowOff>
    </xdr:from>
    <xdr:ext cx="403860" cy="259080"/>
    <xdr:sp macro="" textlink="">
      <xdr:nvSpPr>
        <xdr:cNvPr id="779" name="n_3aveValue【庁舎】&#10;有形固定資産減価償却率"/>
        <xdr:cNvSpPr txBox="1"/>
      </xdr:nvSpPr>
      <xdr:spPr>
        <a:xfrm>
          <a:off x="11900535" y="17392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119380</xdr:rowOff>
    </xdr:from>
    <xdr:ext cx="403860" cy="259080"/>
    <xdr:sp macro="" textlink="">
      <xdr:nvSpPr>
        <xdr:cNvPr id="780" name="n_4aveValue【庁舎】&#10;有形固定資産減価償却率"/>
        <xdr:cNvSpPr txBox="1"/>
      </xdr:nvSpPr>
      <xdr:spPr>
        <a:xfrm>
          <a:off x="11102975" y="17386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124460</xdr:rowOff>
    </xdr:from>
    <xdr:ext cx="405130" cy="259080"/>
    <xdr:sp macro="" textlink="">
      <xdr:nvSpPr>
        <xdr:cNvPr id="781" name="n_1mainValue【庁舎】&#10;有形固定資産減価償却率"/>
        <xdr:cNvSpPr txBox="1"/>
      </xdr:nvSpPr>
      <xdr:spPr>
        <a:xfrm>
          <a:off x="13437235" y="1672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87630</xdr:rowOff>
    </xdr:from>
    <xdr:ext cx="403860" cy="257810"/>
    <xdr:sp macro="" textlink="">
      <xdr:nvSpPr>
        <xdr:cNvPr id="782" name="n_2mainValue【庁舎】&#10;有形固定資産減価償却率"/>
        <xdr:cNvSpPr txBox="1"/>
      </xdr:nvSpPr>
      <xdr:spPr>
        <a:xfrm>
          <a:off x="12675235" y="16683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73660</xdr:rowOff>
    </xdr:from>
    <xdr:ext cx="403860" cy="259080"/>
    <xdr:sp macro="" textlink="">
      <xdr:nvSpPr>
        <xdr:cNvPr id="783" name="n_3mainValue【庁舎】&#10;有形固定資産減価償却率"/>
        <xdr:cNvSpPr txBox="1"/>
      </xdr:nvSpPr>
      <xdr:spPr>
        <a:xfrm>
          <a:off x="11900535" y="16837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40640</xdr:rowOff>
    </xdr:from>
    <xdr:ext cx="403860" cy="257810"/>
    <xdr:sp macro="" textlink="">
      <xdr:nvSpPr>
        <xdr:cNvPr id="784" name="n_4mainValue【庁舎】&#10;有形固定資産減価償却率"/>
        <xdr:cNvSpPr txBox="1"/>
      </xdr:nvSpPr>
      <xdr:spPr>
        <a:xfrm>
          <a:off x="11102975" y="1680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3" name="テキスト ボックス 792"/>
        <xdr:cNvSpPr txBox="1"/>
      </xdr:nvSpPr>
      <xdr:spPr>
        <a:xfrm>
          <a:off x="16078200" y="1620774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xdr:cNvCxnSpPr/>
      </xdr:nvCxnSpPr>
      <xdr:spPr>
        <a:xfrm>
          <a:off x="1609344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96" name="テキスト ボックス 795"/>
        <xdr:cNvSpPr txBox="1"/>
      </xdr:nvSpPr>
      <xdr:spPr>
        <a:xfrm>
          <a:off x="15694660" y="18115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xdr:cNvCxnSpPr/>
      </xdr:nvCxnSpPr>
      <xdr:spPr>
        <a:xfrm>
          <a:off x="1609344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98" name="テキスト ボックス 797"/>
        <xdr:cNvSpPr txBox="1"/>
      </xdr:nvSpPr>
      <xdr:spPr>
        <a:xfrm>
          <a:off x="15694660" y="177457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xdr:cNvCxnSpPr/>
      </xdr:nvCxnSpPr>
      <xdr:spPr>
        <a:xfrm>
          <a:off x="1609344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00" name="テキスト ボックス 799"/>
        <xdr:cNvSpPr txBox="1"/>
      </xdr:nvSpPr>
      <xdr:spPr>
        <a:xfrm>
          <a:off x="15694660" y="17372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xdr:cNvCxnSpPr/>
      </xdr:nvCxnSpPr>
      <xdr:spPr>
        <a:xfrm>
          <a:off x="1609344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02" name="テキスト ボックス 801"/>
        <xdr:cNvSpPr txBox="1"/>
      </xdr:nvSpPr>
      <xdr:spPr>
        <a:xfrm>
          <a:off x="15694660" y="16998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xdr:cNvCxnSpPr/>
      </xdr:nvCxnSpPr>
      <xdr:spPr>
        <a:xfrm>
          <a:off x="1609344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04" name="テキスト ボックス 803"/>
        <xdr:cNvSpPr txBox="1"/>
      </xdr:nvSpPr>
      <xdr:spPr>
        <a:xfrm>
          <a:off x="15694660" y="166255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06" name="テキスト ボックス 805"/>
        <xdr:cNvSpPr txBox="1"/>
      </xdr:nvSpPr>
      <xdr:spPr>
        <a:xfrm>
          <a:off x="15694660" y="16256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64770</xdr:rowOff>
    </xdr:from>
    <xdr:to>
      <xdr:col>116</xdr:col>
      <xdr:colOff>62865</xdr:colOff>
      <xdr:row>107</xdr:row>
      <xdr:rowOff>158750</xdr:rowOff>
    </xdr:to>
    <xdr:cxnSp macro="">
      <xdr:nvCxnSpPr>
        <xdr:cNvPr id="808" name="直線コネクタ 807"/>
        <xdr:cNvCxnSpPr/>
      </xdr:nvCxnSpPr>
      <xdr:spPr>
        <a:xfrm flipV="1">
          <a:off x="19509105" y="16828770"/>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162560</xdr:rowOff>
    </xdr:from>
    <xdr:ext cx="469900" cy="259080"/>
    <xdr:sp macro="" textlink="">
      <xdr:nvSpPr>
        <xdr:cNvPr id="809" name="【庁舎】&#10;一人当たり面積最小値テキスト"/>
        <xdr:cNvSpPr txBox="1"/>
      </xdr:nvSpPr>
      <xdr:spPr>
        <a:xfrm>
          <a:off x="19547840" y="18100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10" name="直線コネクタ 809"/>
        <xdr:cNvCxnSpPr/>
      </xdr:nvCxnSpPr>
      <xdr:spPr>
        <a:xfrm>
          <a:off x="19443700" y="180962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11430</xdr:rowOff>
    </xdr:from>
    <xdr:ext cx="469900" cy="259080"/>
    <xdr:sp macro="" textlink="">
      <xdr:nvSpPr>
        <xdr:cNvPr id="811" name="【庁舎】&#10;一人当たり面積最大値テキスト"/>
        <xdr:cNvSpPr txBox="1"/>
      </xdr:nvSpPr>
      <xdr:spPr>
        <a:xfrm>
          <a:off x="19547840" y="16607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12" name="直線コネクタ 811"/>
        <xdr:cNvCxnSpPr/>
      </xdr:nvCxnSpPr>
      <xdr:spPr>
        <a:xfrm>
          <a:off x="19443700" y="16828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133350</xdr:rowOff>
    </xdr:from>
    <xdr:ext cx="469900" cy="257810"/>
    <xdr:sp macro="" textlink="">
      <xdr:nvSpPr>
        <xdr:cNvPr id="813" name="【庁舎】&#10;一人当たり面積平均値テキスト"/>
        <xdr:cNvSpPr txBox="1"/>
      </xdr:nvSpPr>
      <xdr:spPr>
        <a:xfrm>
          <a:off x="19547840" y="175679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110490</xdr:rowOff>
    </xdr:from>
    <xdr:to>
      <xdr:col>116</xdr:col>
      <xdr:colOff>114300</xdr:colOff>
      <xdr:row>106</xdr:row>
      <xdr:rowOff>40640</xdr:rowOff>
    </xdr:to>
    <xdr:sp macro="" textlink="">
      <xdr:nvSpPr>
        <xdr:cNvPr id="814" name="フローチャート: 判断 813"/>
        <xdr:cNvSpPr/>
      </xdr:nvSpPr>
      <xdr:spPr>
        <a:xfrm>
          <a:off x="19458940" y="1771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118110</xdr:rowOff>
    </xdr:from>
    <xdr:to>
      <xdr:col>112</xdr:col>
      <xdr:colOff>38100</xdr:colOff>
      <xdr:row>106</xdr:row>
      <xdr:rowOff>48260</xdr:rowOff>
    </xdr:to>
    <xdr:sp macro="" textlink="">
      <xdr:nvSpPr>
        <xdr:cNvPr id="815" name="フローチャート: 判断 814"/>
        <xdr:cNvSpPr/>
      </xdr:nvSpPr>
      <xdr:spPr>
        <a:xfrm>
          <a:off x="18735040" y="17720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16" name="フローチャート: 判断 815"/>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17" name="フローチャート: 判断 816"/>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818" name="フローチャート: 判断 817"/>
        <xdr:cNvSpPr/>
      </xdr:nvSpPr>
      <xdr:spPr>
        <a:xfrm>
          <a:off x="16388080" y="17727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19" name="テキスト ボックス 818"/>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0" name="テキスト ボックス 819"/>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1" name="テキスト ボックス 820"/>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2" name="テキスト ボックス 821"/>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3" name="テキスト ボックス 822"/>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57150</xdr:rowOff>
    </xdr:from>
    <xdr:to>
      <xdr:col>116</xdr:col>
      <xdr:colOff>114300</xdr:colOff>
      <xdr:row>106</xdr:row>
      <xdr:rowOff>158750</xdr:rowOff>
    </xdr:to>
    <xdr:sp macro="" textlink="">
      <xdr:nvSpPr>
        <xdr:cNvPr id="824" name="楕円 823"/>
        <xdr:cNvSpPr/>
      </xdr:nvSpPr>
      <xdr:spPr>
        <a:xfrm>
          <a:off x="19458940" y="17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35560</xdr:rowOff>
    </xdr:from>
    <xdr:ext cx="469900" cy="259080"/>
    <xdr:sp macro="" textlink="">
      <xdr:nvSpPr>
        <xdr:cNvPr id="825" name="【庁舎】&#10;一人当たり面積該当値テキスト"/>
        <xdr:cNvSpPr txBox="1"/>
      </xdr:nvSpPr>
      <xdr:spPr>
        <a:xfrm>
          <a:off x="19547840" y="17805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62230</xdr:rowOff>
    </xdr:from>
    <xdr:to>
      <xdr:col>112</xdr:col>
      <xdr:colOff>38100</xdr:colOff>
      <xdr:row>106</xdr:row>
      <xdr:rowOff>163830</xdr:rowOff>
    </xdr:to>
    <xdr:sp macro="" textlink="">
      <xdr:nvSpPr>
        <xdr:cNvPr id="826" name="楕円 825"/>
        <xdr:cNvSpPr/>
      </xdr:nvSpPr>
      <xdr:spPr>
        <a:xfrm>
          <a:off x="18735040" y="17832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107950</xdr:rowOff>
    </xdr:from>
    <xdr:to>
      <xdr:col>116</xdr:col>
      <xdr:colOff>63500</xdr:colOff>
      <xdr:row>106</xdr:row>
      <xdr:rowOff>113030</xdr:rowOff>
    </xdr:to>
    <xdr:cxnSp macro="">
      <xdr:nvCxnSpPr>
        <xdr:cNvPr id="827" name="直線コネクタ 826"/>
        <xdr:cNvCxnSpPr/>
      </xdr:nvCxnSpPr>
      <xdr:spPr>
        <a:xfrm flipV="1">
          <a:off x="18778220" y="17877790"/>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86360</xdr:rowOff>
    </xdr:from>
    <xdr:to>
      <xdr:col>107</xdr:col>
      <xdr:colOff>101600</xdr:colOff>
      <xdr:row>107</xdr:row>
      <xdr:rowOff>16510</xdr:rowOff>
    </xdr:to>
    <xdr:sp macro="" textlink="">
      <xdr:nvSpPr>
        <xdr:cNvPr id="828" name="楕円 827"/>
        <xdr:cNvSpPr/>
      </xdr:nvSpPr>
      <xdr:spPr>
        <a:xfrm>
          <a:off x="17937480" y="1785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113030</xdr:rowOff>
    </xdr:from>
    <xdr:to>
      <xdr:col>111</xdr:col>
      <xdr:colOff>177800</xdr:colOff>
      <xdr:row>106</xdr:row>
      <xdr:rowOff>137160</xdr:rowOff>
    </xdr:to>
    <xdr:cxnSp macro="">
      <xdr:nvCxnSpPr>
        <xdr:cNvPr id="829" name="直線コネクタ 828"/>
        <xdr:cNvCxnSpPr/>
      </xdr:nvCxnSpPr>
      <xdr:spPr>
        <a:xfrm flipV="1">
          <a:off x="17988280" y="17882870"/>
          <a:ext cx="78994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53340</xdr:rowOff>
    </xdr:from>
    <xdr:to>
      <xdr:col>102</xdr:col>
      <xdr:colOff>165100</xdr:colOff>
      <xdr:row>105</xdr:row>
      <xdr:rowOff>154940</xdr:rowOff>
    </xdr:to>
    <xdr:sp macro="" textlink="">
      <xdr:nvSpPr>
        <xdr:cNvPr id="830" name="楕円 829"/>
        <xdr:cNvSpPr/>
      </xdr:nvSpPr>
      <xdr:spPr>
        <a:xfrm>
          <a:off x="17162780" y="176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104140</xdr:rowOff>
    </xdr:from>
    <xdr:to>
      <xdr:col>107</xdr:col>
      <xdr:colOff>50800</xdr:colOff>
      <xdr:row>106</xdr:row>
      <xdr:rowOff>137160</xdr:rowOff>
    </xdr:to>
    <xdr:cxnSp macro="">
      <xdr:nvCxnSpPr>
        <xdr:cNvPr id="831" name="直線コネクタ 830"/>
        <xdr:cNvCxnSpPr/>
      </xdr:nvCxnSpPr>
      <xdr:spPr>
        <a:xfrm>
          <a:off x="17213580" y="17706340"/>
          <a:ext cx="7747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60960</xdr:rowOff>
    </xdr:from>
    <xdr:to>
      <xdr:col>98</xdr:col>
      <xdr:colOff>38100</xdr:colOff>
      <xdr:row>105</xdr:row>
      <xdr:rowOff>162560</xdr:rowOff>
    </xdr:to>
    <xdr:sp macro="" textlink="">
      <xdr:nvSpPr>
        <xdr:cNvPr id="832" name="楕円 831"/>
        <xdr:cNvSpPr/>
      </xdr:nvSpPr>
      <xdr:spPr>
        <a:xfrm>
          <a:off x="16388080" y="17663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104140</xdr:rowOff>
    </xdr:from>
    <xdr:to>
      <xdr:col>102</xdr:col>
      <xdr:colOff>114300</xdr:colOff>
      <xdr:row>105</xdr:row>
      <xdr:rowOff>111760</xdr:rowOff>
    </xdr:to>
    <xdr:cxnSp macro="">
      <xdr:nvCxnSpPr>
        <xdr:cNvPr id="833" name="直線コネクタ 832"/>
        <xdr:cNvCxnSpPr/>
      </xdr:nvCxnSpPr>
      <xdr:spPr>
        <a:xfrm flipV="1">
          <a:off x="16431260" y="17706340"/>
          <a:ext cx="7823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64770</xdr:rowOff>
    </xdr:from>
    <xdr:ext cx="469900" cy="257810"/>
    <xdr:sp macro="" textlink="">
      <xdr:nvSpPr>
        <xdr:cNvPr id="834" name="n_1aveValue【庁舎】&#10;一人当たり面積"/>
        <xdr:cNvSpPr txBox="1"/>
      </xdr:nvSpPr>
      <xdr:spPr>
        <a:xfrm>
          <a:off x="18561050" y="17499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81280</xdr:rowOff>
    </xdr:from>
    <xdr:ext cx="468630" cy="259080"/>
    <xdr:sp macro="" textlink="">
      <xdr:nvSpPr>
        <xdr:cNvPr id="835" name="n_2aveValue【庁舎】&#10;一人当たり面積"/>
        <xdr:cNvSpPr txBox="1"/>
      </xdr:nvSpPr>
      <xdr:spPr>
        <a:xfrm>
          <a:off x="17776190" y="17515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30480</xdr:rowOff>
    </xdr:from>
    <xdr:ext cx="468630" cy="257810"/>
    <xdr:sp macro="" textlink="">
      <xdr:nvSpPr>
        <xdr:cNvPr id="836" name="n_3aveValue【庁舎】&#10;一人当たり面積"/>
        <xdr:cNvSpPr txBox="1"/>
      </xdr:nvSpPr>
      <xdr:spPr>
        <a:xfrm>
          <a:off x="17001490" y="178003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46990</xdr:rowOff>
    </xdr:from>
    <xdr:ext cx="468630" cy="259080"/>
    <xdr:sp macro="" textlink="">
      <xdr:nvSpPr>
        <xdr:cNvPr id="837" name="n_4aveValue【庁舎】&#10;一人当たり面積"/>
        <xdr:cNvSpPr txBox="1"/>
      </xdr:nvSpPr>
      <xdr:spPr>
        <a:xfrm>
          <a:off x="16226790" y="17816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154940</xdr:rowOff>
    </xdr:from>
    <xdr:ext cx="469900" cy="257810"/>
    <xdr:sp macro="" textlink="">
      <xdr:nvSpPr>
        <xdr:cNvPr id="838" name="n_1mainValue【庁舎】&#10;一人当たり面積"/>
        <xdr:cNvSpPr txBox="1"/>
      </xdr:nvSpPr>
      <xdr:spPr>
        <a:xfrm>
          <a:off x="18561050" y="17924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7620</xdr:rowOff>
    </xdr:from>
    <xdr:ext cx="468630" cy="257810"/>
    <xdr:sp macro="" textlink="">
      <xdr:nvSpPr>
        <xdr:cNvPr id="839" name="n_2mainValue【庁舎】&#10;一人当たり面積"/>
        <xdr:cNvSpPr txBox="1"/>
      </xdr:nvSpPr>
      <xdr:spPr>
        <a:xfrm>
          <a:off x="17776190" y="179451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0</xdr:rowOff>
    </xdr:from>
    <xdr:ext cx="468630" cy="259080"/>
    <xdr:sp macro="" textlink="">
      <xdr:nvSpPr>
        <xdr:cNvPr id="840" name="n_3mainValue【庁舎】&#10;一人当たり面積"/>
        <xdr:cNvSpPr txBox="1"/>
      </xdr:nvSpPr>
      <xdr:spPr>
        <a:xfrm>
          <a:off x="17001490" y="17434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7620</xdr:rowOff>
    </xdr:from>
    <xdr:ext cx="468630" cy="257810"/>
    <xdr:sp macro="" textlink="">
      <xdr:nvSpPr>
        <xdr:cNvPr id="841" name="n_4mainValue【庁舎】&#10;一人当たり面積"/>
        <xdr:cNvSpPr txBox="1"/>
      </xdr:nvSpPr>
      <xdr:spPr>
        <a:xfrm>
          <a:off x="16226790" y="17442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民会館や庁舎は東日本大震災後に完成したため有形固定資産減価償却率が類似団体よりも低くなっているが、どちらも一人当たり面積は類似団体よりも大きくなっているため、将来的には他の施設との機能集約等も検討する必要がある。</a:t>
          </a:r>
        </a:p>
        <a:p>
          <a:r>
            <a:rPr kumimoji="1" lang="ja-JP" altLang="en-US" sz="1300">
              <a:latin typeface="ＭＳ Ｐゴシック"/>
              <a:ea typeface="ＭＳ Ｐゴシック"/>
            </a:rPr>
            <a:t>　一般廃棄物処理施設は有形固定資産減価償却率は類似団体を大きく上回り、類似団体順位が最下位となっている。当該施設は老朽化が進み維持管理に毎年多額の支出が生じているため、今後は大規模な更新も視野に検討する必要がある。</a:t>
          </a:r>
        </a:p>
        <a:p>
          <a:r>
            <a:rPr kumimoji="1" lang="ja-JP" altLang="en-US" sz="1300">
              <a:latin typeface="ＭＳ Ｐゴシック"/>
              <a:ea typeface="ＭＳ Ｐ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32,842
32,558
197.79
24,590,055
23,469,710
1,015,785
10,207,170
16,203,442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ポイント上回る結果となった。これは、令和４年３月福島県沖地震などにより、基準財政需要額が増となっているためである。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今後は昨今のエネルギー・物価高騰に伴う物件費等の増加や経年に伴う復興整備施設の維持管理経費の上昇が予測されるため、既存事業の見直しにより財政力の維持を図りたい。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59690</xdr:rowOff>
    </xdr:from>
    <xdr:to>
      <xdr:col>23</xdr:col>
      <xdr:colOff>133350</xdr:colOff>
      <xdr:row>38</xdr:row>
      <xdr:rowOff>132080</xdr:rowOff>
    </xdr:to>
    <xdr:cxnSp macro="">
      <xdr:nvCxnSpPr>
        <xdr:cNvPr id="67" name="直線コネクタ 66"/>
        <xdr:cNvCxnSpPr/>
      </xdr:nvCxnSpPr>
      <xdr:spPr>
        <a:xfrm>
          <a:off x="4114800" y="65747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11430</xdr:rowOff>
    </xdr:from>
    <xdr:to>
      <xdr:col>19</xdr:col>
      <xdr:colOff>133350</xdr:colOff>
      <xdr:row>38</xdr:row>
      <xdr:rowOff>59690</xdr:rowOff>
    </xdr:to>
    <xdr:cxnSp macro="">
      <xdr:nvCxnSpPr>
        <xdr:cNvPr id="70" name="直線コネクタ 69"/>
        <xdr:cNvCxnSpPr/>
      </xdr:nvCxnSpPr>
      <xdr:spPr>
        <a:xfrm>
          <a:off x="3225800" y="652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11430</xdr:rowOff>
    </xdr:to>
    <xdr:cxnSp macro="">
      <xdr:nvCxnSpPr>
        <xdr:cNvPr id="73" name="直線コネクタ 72"/>
        <xdr:cNvCxnSpPr/>
      </xdr:nvCxnSpPr>
      <xdr:spPr>
        <a:xfrm>
          <a:off x="2336800" y="6502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35560</xdr:rowOff>
    </xdr:to>
    <xdr:cxnSp macro="">
      <xdr:nvCxnSpPr>
        <xdr:cNvPr id="76" name="直線コネクタ 75"/>
        <xdr:cNvCxnSpPr/>
      </xdr:nvCxnSpPr>
      <xdr:spPr>
        <a:xfrm flipV="1">
          <a:off x="1447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81280</xdr:rowOff>
    </xdr:from>
    <xdr:to>
      <xdr:col>23</xdr:col>
      <xdr:colOff>184150</xdr:colOff>
      <xdr:row>39</xdr:row>
      <xdr:rowOff>11430</xdr:rowOff>
    </xdr:to>
    <xdr:sp macro="" textlink="">
      <xdr:nvSpPr>
        <xdr:cNvPr id="86" name="楕円 85"/>
        <xdr:cNvSpPr/>
      </xdr:nvSpPr>
      <xdr:spPr>
        <a:xfrm>
          <a:off x="4902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97807</xdr:rowOff>
    </xdr:from>
    <xdr:ext cx="762000" cy="259045"/>
    <xdr:sp macro="" textlink="">
      <xdr:nvSpPr>
        <xdr:cNvPr id="87" name="財政力該当値テキスト"/>
        <xdr:cNvSpPr txBox="1"/>
      </xdr:nvSpPr>
      <xdr:spPr>
        <a:xfrm>
          <a:off x="5041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8890</xdr:rowOff>
    </xdr:from>
    <xdr:to>
      <xdr:col>19</xdr:col>
      <xdr:colOff>184150</xdr:colOff>
      <xdr:row>38</xdr:row>
      <xdr:rowOff>110490</xdr:rowOff>
    </xdr:to>
    <xdr:sp macro="" textlink="">
      <xdr:nvSpPr>
        <xdr:cNvPr id="88" name="楕円 87"/>
        <xdr:cNvSpPr/>
      </xdr:nvSpPr>
      <xdr:spPr>
        <a:xfrm>
          <a:off x="4064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120667</xdr:rowOff>
    </xdr:from>
    <xdr:ext cx="736600" cy="259045"/>
    <xdr:sp macro="" textlink="">
      <xdr:nvSpPr>
        <xdr:cNvPr id="89" name="テキスト ボックス 88"/>
        <xdr:cNvSpPr txBox="1"/>
      </xdr:nvSpPr>
      <xdr:spPr>
        <a:xfrm>
          <a:off x="3733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132080</xdr:rowOff>
    </xdr:from>
    <xdr:to>
      <xdr:col>15</xdr:col>
      <xdr:colOff>133350</xdr:colOff>
      <xdr:row>38</xdr:row>
      <xdr:rowOff>62230</xdr:rowOff>
    </xdr:to>
    <xdr:sp macro="" textlink="">
      <xdr:nvSpPr>
        <xdr:cNvPr id="90" name="楕円 89"/>
        <xdr:cNvSpPr/>
      </xdr:nvSpPr>
      <xdr:spPr>
        <a:xfrm>
          <a:off x="3175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72407</xdr:rowOff>
    </xdr:from>
    <xdr:ext cx="762000" cy="259045"/>
    <xdr:sp macro="" textlink="">
      <xdr:nvSpPr>
        <xdr:cNvPr id="91" name="テキスト ボックス 90"/>
        <xdr:cNvSpPr txBox="1"/>
      </xdr:nvSpPr>
      <xdr:spPr>
        <a:xfrm>
          <a:off x="2844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2" name="楕円 91"/>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3" name="テキスト ボックス 92"/>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ポイント上回る結果となった。増加要因は、災害復旧にかかる償還費（公債費）の増加などによるものである。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災害復旧にかかる償還費（公債費）の増加、福祉関係経費等を中心とした扶助費の増加が見込まれだけでなく、今後は昨今のエネルギー・物価高騰に伴う物件費等の増加が見込まれ、更なる財政の硬直化が懸念されることから、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125367</xdr:rowOff>
    </xdr:from>
    <xdr:to>
      <xdr:col>23</xdr:col>
      <xdr:colOff>133350</xdr:colOff>
      <xdr:row>60</xdr:row>
      <xdr:rowOff>163285</xdr:rowOff>
    </xdr:to>
    <xdr:cxnSp macro="">
      <xdr:nvCxnSpPr>
        <xdr:cNvPr id="132" name="直線コネクタ 131"/>
        <xdr:cNvCxnSpPr/>
      </xdr:nvCxnSpPr>
      <xdr:spPr>
        <a:xfrm>
          <a:off x="4114800" y="1041236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125367</xdr:rowOff>
    </xdr:to>
    <xdr:cxnSp macro="">
      <xdr:nvCxnSpPr>
        <xdr:cNvPr id="135" name="直線コネクタ 134"/>
        <xdr:cNvCxnSpPr/>
      </xdr:nvCxnSpPr>
      <xdr:spPr>
        <a:xfrm>
          <a:off x="3225800" y="102744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158931</xdr:rowOff>
    </xdr:from>
    <xdr:to>
      <xdr:col>15</xdr:col>
      <xdr:colOff>82550</xdr:colOff>
      <xdr:row>61</xdr:row>
      <xdr:rowOff>109038</xdr:rowOff>
    </xdr:to>
    <xdr:cxnSp macro="">
      <xdr:nvCxnSpPr>
        <xdr:cNvPr id="138" name="直線コネクタ 137"/>
        <xdr:cNvCxnSpPr/>
      </xdr:nvCxnSpPr>
      <xdr:spPr>
        <a:xfrm flipV="1">
          <a:off x="2336800" y="10274481"/>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158931</xdr:rowOff>
    </xdr:from>
    <xdr:to>
      <xdr:col>11</xdr:col>
      <xdr:colOff>31750</xdr:colOff>
      <xdr:row>61</xdr:row>
      <xdr:rowOff>109038</xdr:rowOff>
    </xdr:to>
    <xdr:cxnSp macro="">
      <xdr:nvCxnSpPr>
        <xdr:cNvPr id="141" name="直線コネクタ 140"/>
        <xdr:cNvCxnSpPr/>
      </xdr:nvCxnSpPr>
      <xdr:spPr>
        <a:xfrm>
          <a:off x="1447800" y="10274481"/>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1" name="楕円 150"/>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84562</xdr:rowOff>
    </xdr:from>
    <xdr:ext cx="762000" cy="259045"/>
    <xdr:sp macro="" textlink="">
      <xdr:nvSpPr>
        <xdr:cNvPr id="152" name="財政構造の弾力性該当値テキスト"/>
        <xdr:cNvSpPr txBox="1"/>
      </xdr:nvSpPr>
      <xdr:spPr>
        <a:xfrm>
          <a:off x="5041900" y="1037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74567</xdr:rowOff>
    </xdr:from>
    <xdr:to>
      <xdr:col>19</xdr:col>
      <xdr:colOff>184150</xdr:colOff>
      <xdr:row>61</xdr:row>
      <xdr:rowOff>4717</xdr:rowOff>
    </xdr:to>
    <xdr:sp macro="" textlink="">
      <xdr:nvSpPr>
        <xdr:cNvPr id="153" name="楕円 152"/>
        <xdr:cNvSpPr/>
      </xdr:nvSpPr>
      <xdr:spPr>
        <a:xfrm>
          <a:off x="4064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160944</xdr:rowOff>
    </xdr:from>
    <xdr:ext cx="736600" cy="259045"/>
    <xdr:sp macro="" textlink="">
      <xdr:nvSpPr>
        <xdr:cNvPr id="154" name="テキスト ボックス 153"/>
        <xdr:cNvSpPr txBox="1"/>
      </xdr:nvSpPr>
      <xdr:spPr>
        <a:xfrm>
          <a:off x="3733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23058</xdr:rowOff>
    </xdr:from>
    <xdr:ext cx="762000" cy="259045"/>
    <xdr:sp macro="" textlink="">
      <xdr:nvSpPr>
        <xdr:cNvPr id="156" name="テキスト ボックス 155"/>
        <xdr:cNvSpPr txBox="1"/>
      </xdr:nvSpPr>
      <xdr:spPr>
        <a:xfrm>
          <a:off x="28448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58238</xdr:rowOff>
    </xdr:from>
    <xdr:to>
      <xdr:col>11</xdr:col>
      <xdr:colOff>82550</xdr:colOff>
      <xdr:row>61</xdr:row>
      <xdr:rowOff>159838</xdr:rowOff>
    </xdr:to>
    <xdr:sp macro="" textlink="">
      <xdr:nvSpPr>
        <xdr:cNvPr id="157" name="楕円 156"/>
        <xdr:cNvSpPr/>
      </xdr:nvSpPr>
      <xdr:spPr>
        <a:xfrm>
          <a:off x="2286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144615</xdr:rowOff>
    </xdr:from>
    <xdr:ext cx="762000" cy="259045"/>
    <xdr:sp macro="" textlink="">
      <xdr:nvSpPr>
        <xdr:cNvPr id="158" name="テキスト ボックス 157"/>
        <xdr:cNvSpPr txBox="1"/>
      </xdr:nvSpPr>
      <xdr:spPr>
        <a:xfrm>
          <a:off x="1955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59" name="楕円 158"/>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0" name="テキスト ボックス 159"/>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2,923</a:t>
          </a:r>
          <a:r>
            <a:rPr kumimoji="1" lang="ja-JP" altLang="en-US" sz="1300">
              <a:latin typeface="ＭＳ Ｐゴシック" panose="020B0600070205080204" pitchFamily="50" charset="-128"/>
              <a:ea typeface="ＭＳ Ｐゴシック" panose="020B0600070205080204" pitchFamily="50" charset="-128"/>
            </a:rPr>
            <a:t>円減少し、類似団体平均よりも</a:t>
          </a:r>
          <a:r>
            <a:rPr kumimoji="1" lang="en-US" altLang="ja-JP" sz="1300">
              <a:latin typeface="ＭＳ Ｐゴシック" panose="020B0600070205080204" pitchFamily="50" charset="-128"/>
              <a:ea typeface="ＭＳ Ｐゴシック" panose="020B0600070205080204" pitchFamily="50" charset="-128"/>
            </a:rPr>
            <a:t>41,679</a:t>
          </a:r>
          <a:r>
            <a:rPr kumimoji="1" lang="ja-JP" altLang="en-US" sz="1300">
              <a:latin typeface="ＭＳ Ｐゴシック" panose="020B0600070205080204" pitchFamily="50" charset="-128"/>
              <a:ea typeface="ＭＳ Ｐゴシック" panose="020B0600070205080204" pitchFamily="50" charset="-128"/>
            </a:rPr>
            <a:t>円下回る結果となった。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減少要因は、定年延長に伴う退職金の支払額の減少や、令和４年３月福島県沖地震の復旧事業に係る超過勤務手当の減少等によるものである。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しかしながら、今後は、震災復興関連で整備した施設の経年劣化等に伴う維持管理費の増加が見込まれることから、コスト削減に努めていく。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160176</xdr:rowOff>
    </xdr:from>
    <xdr:to>
      <xdr:col>23</xdr:col>
      <xdr:colOff>133350</xdr:colOff>
      <xdr:row>81</xdr:row>
      <xdr:rowOff>165215</xdr:rowOff>
    </xdr:to>
    <xdr:cxnSp macro="">
      <xdr:nvCxnSpPr>
        <xdr:cNvPr id="196" name="直線コネクタ 195"/>
        <xdr:cNvCxnSpPr/>
      </xdr:nvCxnSpPr>
      <xdr:spPr>
        <a:xfrm flipV="1">
          <a:off x="4114800" y="14047626"/>
          <a:ext cx="8382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150743</xdr:rowOff>
    </xdr:from>
    <xdr:to>
      <xdr:col>19</xdr:col>
      <xdr:colOff>133350</xdr:colOff>
      <xdr:row>81</xdr:row>
      <xdr:rowOff>165215</xdr:rowOff>
    </xdr:to>
    <xdr:cxnSp macro="">
      <xdr:nvCxnSpPr>
        <xdr:cNvPr id="199" name="直線コネクタ 198"/>
        <xdr:cNvCxnSpPr/>
      </xdr:nvCxnSpPr>
      <xdr:spPr>
        <a:xfrm>
          <a:off x="3225800" y="14038193"/>
          <a:ext cx="8890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148904</xdr:rowOff>
    </xdr:from>
    <xdr:to>
      <xdr:col>15</xdr:col>
      <xdr:colOff>82550</xdr:colOff>
      <xdr:row>81</xdr:row>
      <xdr:rowOff>150743</xdr:rowOff>
    </xdr:to>
    <xdr:cxnSp macro="">
      <xdr:nvCxnSpPr>
        <xdr:cNvPr id="202" name="直線コネクタ 201"/>
        <xdr:cNvCxnSpPr/>
      </xdr:nvCxnSpPr>
      <xdr:spPr>
        <a:xfrm>
          <a:off x="2336800" y="14036354"/>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129408</xdr:rowOff>
    </xdr:from>
    <xdr:to>
      <xdr:col>11</xdr:col>
      <xdr:colOff>31750</xdr:colOff>
      <xdr:row>81</xdr:row>
      <xdr:rowOff>148904</xdr:rowOff>
    </xdr:to>
    <xdr:cxnSp macro="">
      <xdr:nvCxnSpPr>
        <xdr:cNvPr id="205" name="直線コネクタ 204"/>
        <xdr:cNvCxnSpPr/>
      </xdr:nvCxnSpPr>
      <xdr:spPr>
        <a:xfrm>
          <a:off x="1447800" y="14016858"/>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109376</xdr:rowOff>
    </xdr:from>
    <xdr:to>
      <xdr:col>23</xdr:col>
      <xdr:colOff>184150</xdr:colOff>
      <xdr:row>82</xdr:row>
      <xdr:rowOff>39526</xdr:rowOff>
    </xdr:to>
    <xdr:sp macro="" textlink="">
      <xdr:nvSpPr>
        <xdr:cNvPr id="215" name="楕円 214"/>
        <xdr:cNvSpPr/>
      </xdr:nvSpPr>
      <xdr:spPr>
        <a:xfrm>
          <a:off x="4902200" y="139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30653</xdr:rowOff>
    </xdr:from>
    <xdr:ext cx="762000" cy="259045"/>
    <xdr:sp macro="" textlink="">
      <xdr:nvSpPr>
        <xdr:cNvPr id="216" name="人件費・物件費等の状況該当値テキスト"/>
        <xdr:cNvSpPr txBox="1"/>
      </xdr:nvSpPr>
      <xdr:spPr>
        <a:xfrm>
          <a:off x="5041900" y="139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114415</xdr:rowOff>
    </xdr:from>
    <xdr:to>
      <xdr:col>19</xdr:col>
      <xdr:colOff>184150</xdr:colOff>
      <xdr:row>82</xdr:row>
      <xdr:rowOff>44565</xdr:rowOff>
    </xdr:to>
    <xdr:sp macro="" textlink="">
      <xdr:nvSpPr>
        <xdr:cNvPr id="217" name="楕円 216"/>
        <xdr:cNvSpPr/>
      </xdr:nvSpPr>
      <xdr:spPr>
        <a:xfrm>
          <a:off x="4064000" y="140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54742</xdr:rowOff>
    </xdr:from>
    <xdr:ext cx="736600" cy="259045"/>
    <xdr:sp macro="" textlink="">
      <xdr:nvSpPr>
        <xdr:cNvPr id="218" name="テキスト ボックス 217"/>
        <xdr:cNvSpPr txBox="1"/>
      </xdr:nvSpPr>
      <xdr:spPr>
        <a:xfrm>
          <a:off x="3733800" y="1377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99943</xdr:rowOff>
    </xdr:from>
    <xdr:to>
      <xdr:col>15</xdr:col>
      <xdr:colOff>133350</xdr:colOff>
      <xdr:row>82</xdr:row>
      <xdr:rowOff>30093</xdr:rowOff>
    </xdr:to>
    <xdr:sp macro="" textlink="">
      <xdr:nvSpPr>
        <xdr:cNvPr id="219" name="楕円 218"/>
        <xdr:cNvSpPr/>
      </xdr:nvSpPr>
      <xdr:spPr>
        <a:xfrm>
          <a:off x="3175000" y="1398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40270</xdr:rowOff>
    </xdr:from>
    <xdr:ext cx="762000" cy="259045"/>
    <xdr:sp macro="" textlink="">
      <xdr:nvSpPr>
        <xdr:cNvPr id="220" name="テキスト ボックス 219"/>
        <xdr:cNvSpPr txBox="1"/>
      </xdr:nvSpPr>
      <xdr:spPr>
        <a:xfrm>
          <a:off x="2844800" y="1375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98104</xdr:rowOff>
    </xdr:from>
    <xdr:to>
      <xdr:col>11</xdr:col>
      <xdr:colOff>82550</xdr:colOff>
      <xdr:row>82</xdr:row>
      <xdr:rowOff>28254</xdr:rowOff>
    </xdr:to>
    <xdr:sp macro="" textlink="">
      <xdr:nvSpPr>
        <xdr:cNvPr id="221" name="楕円 220"/>
        <xdr:cNvSpPr/>
      </xdr:nvSpPr>
      <xdr:spPr>
        <a:xfrm>
          <a:off x="2286000" y="139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38431</xdr:rowOff>
    </xdr:from>
    <xdr:ext cx="762000" cy="259045"/>
    <xdr:sp macro="" textlink="">
      <xdr:nvSpPr>
        <xdr:cNvPr id="222" name="テキスト ボックス 221"/>
        <xdr:cNvSpPr txBox="1"/>
      </xdr:nvSpPr>
      <xdr:spPr>
        <a:xfrm>
          <a:off x="1955800" y="137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78608</xdr:rowOff>
    </xdr:from>
    <xdr:to>
      <xdr:col>7</xdr:col>
      <xdr:colOff>31750</xdr:colOff>
      <xdr:row>82</xdr:row>
      <xdr:rowOff>8758</xdr:rowOff>
    </xdr:to>
    <xdr:sp macro="" textlink="">
      <xdr:nvSpPr>
        <xdr:cNvPr id="223" name="楕円 222"/>
        <xdr:cNvSpPr/>
      </xdr:nvSpPr>
      <xdr:spPr>
        <a:xfrm>
          <a:off x="1397000" y="139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18935</xdr:rowOff>
    </xdr:from>
    <xdr:ext cx="762000" cy="259045"/>
    <xdr:sp macro="" textlink="">
      <xdr:nvSpPr>
        <xdr:cNvPr id="224" name="テキスト ボックス 223"/>
        <xdr:cNvSpPr txBox="1"/>
      </xdr:nvSpPr>
      <xdr:spPr>
        <a:xfrm>
          <a:off x="1066800" y="137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水準は、福島県人事委員会が民間企業の給与の実態を調査し、地域の民間給与水準との均衡を図るために実施された勧告を尊重して決定しており、地域の民間給与水準を給料月額に適切に反映させた結果、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ポイント増加し、類似団体及び全国市平均を上回ることとなった。なお、給与水準については、今後も福島県人事委員会勧告を尊重しながら、適切な給与水準となるよう努める。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134055</xdr:rowOff>
    </xdr:to>
    <xdr:cxnSp macro="">
      <xdr:nvCxnSpPr>
        <xdr:cNvPr id="258" name="直線コネクタ 257"/>
        <xdr:cNvCxnSpPr/>
      </xdr:nvCxnSpPr>
      <xdr:spPr>
        <a:xfrm>
          <a:off x="16179800" y="151412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89</xdr:row>
      <xdr:rowOff>2822</xdr:rowOff>
    </xdr:to>
    <xdr:cxnSp macro="">
      <xdr:nvCxnSpPr>
        <xdr:cNvPr id="261" name="直線コネクタ 260"/>
        <xdr:cNvCxnSpPr/>
      </xdr:nvCxnSpPr>
      <xdr:spPr>
        <a:xfrm flipV="1">
          <a:off x="15290800" y="151412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89</xdr:row>
      <xdr:rowOff>2822</xdr:rowOff>
    </xdr:to>
    <xdr:cxnSp macro="">
      <xdr:nvCxnSpPr>
        <xdr:cNvPr id="264" name="直線コネクタ 263"/>
        <xdr:cNvCxnSpPr/>
      </xdr:nvCxnSpPr>
      <xdr:spPr>
        <a:xfrm>
          <a:off x="14401800" y="150741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120650</xdr:rowOff>
    </xdr:to>
    <xdr:cxnSp macro="">
      <xdr:nvCxnSpPr>
        <xdr:cNvPr id="267" name="直線コネクタ 266"/>
        <xdr:cNvCxnSpPr/>
      </xdr:nvCxnSpPr>
      <xdr:spPr>
        <a:xfrm flipV="1">
          <a:off x="13512800" y="150741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7" name="楕円 276"/>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55332</xdr:rowOff>
    </xdr:from>
    <xdr:ext cx="762000" cy="259045"/>
    <xdr:sp macro="" textlink="">
      <xdr:nvSpPr>
        <xdr:cNvPr id="278" name="給与水準   （国との比較）該当値テキスト"/>
        <xdr:cNvSpPr txBox="1"/>
      </xdr:nvSpPr>
      <xdr:spPr>
        <a:xfrm>
          <a:off x="17106900" y="1514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9" name="楕円 278"/>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80" name="テキスト ボックス 279"/>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1" name="楕円 280"/>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2" name="テキスト ボックス 281"/>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3" name="楕円 282"/>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4" name="テキスト ボックス 283"/>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a:t>
          </a:r>
        </a:p>
        <a:p>
          <a:r>
            <a:rPr kumimoji="1" lang="ja-JP" altLang="en-US" sz="1300">
              <a:latin typeface="ＭＳ Ｐゴシック" panose="020B0600070205080204" pitchFamily="50" charset="-128"/>
              <a:ea typeface="ＭＳ Ｐゴシック" panose="020B0600070205080204" pitchFamily="50" charset="-128"/>
            </a:rPr>
            <a:t>　定年延長に伴う職員数の微増および人口減少により、前年度から</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26205</xdr:rowOff>
    </xdr:to>
    <xdr:cxnSp macro="">
      <xdr:nvCxnSpPr>
        <xdr:cNvPr id="321" name="直線コネクタ 320"/>
        <xdr:cNvCxnSpPr/>
      </xdr:nvCxnSpPr>
      <xdr:spPr>
        <a:xfrm>
          <a:off x="16179800" y="10304356"/>
          <a:ext cx="8382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466</xdr:rowOff>
    </xdr:from>
    <xdr:to>
      <xdr:col>77</xdr:col>
      <xdr:colOff>44450</xdr:colOff>
      <xdr:row>60</xdr:row>
      <xdr:rowOff>17356</xdr:rowOff>
    </xdr:to>
    <xdr:cxnSp macro="">
      <xdr:nvCxnSpPr>
        <xdr:cNvPr id="324" name="直線コネクタ 323"/>
        <xdr:cNvCxnSpPr/>
      </xdr:nvCxnSpPr>
      <xdr:spPr>
        <a:xfrm>
          <a:off x="15290800" y="10287466"/>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163068</xdr:rowOff>
    </xdr:from>
    <xdr:to>
      <xdr:col>72</xdr:col>
      <xdr:colOff>203200</xdr:colOff>
      <xdr:row>60</xdr:row>
      <xdr:rowOff>466</xdr:rowOff>
    </xdr:to>
    <xdr:cxnSp macro="">
      <xdr:nvCxnSpPr>
        <xdr:cNvPr id="327" name="直線コネクタ 326"/>
        <xdr:cNvCxnSpPr/>
      </xdr:nvCxnSpPr>
      <xdr:spPr>
        <a:xfrm>
          <a:off x="14401800" y="1027861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59</xdr:row>
      <xdr:rowOff>167894</xdr:rowOff>
    </xdr:to>
    <xdr:cxnSp macro="">
      <xdr:nvCxnSpPr>
        <xdr:cNvPr id="330" name="直線コネクタ 329"/>
        <xdr:cNvCxnSpPr/>
      </xdr:nvCxnSpPr>
      <xdr:spPr>
        <a:xfrm flipV="1">
          <a:off x="13512800" y="102786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146855</xdr:rowOff>
    </xdr:from>
    <xdr:to>
      <xdr:col>81</xdr:col>
      <xdr:colOff>95250</xdr:colOff>
      <xdr:row>60</xdr:row>
      <xdr:rowOff>77005</xdr:rowOff>
    </xdr:to>
    <xdr:sp macro="" textlink="">
      <xdr:nvSpPr>
        <xdr:cNvPr id="340" name="楕円 339"/>
        <xdr:cNvSpPr/>
      </xdr:nvSpPr>
      <xdr:spPr>
        <a:xfrm>
          <a:off x="169672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163382</xdr:rowOff>
    </xdr:from>
    <xdr:ext cx="762000" cy="259045"/>
    <xdr:sp macro="" textlink="">
      <xdr:nvSpPr>
        <xdr:cNvPr id="341" name="定員管理の状況該当値テキスト"/>
        <xdr:cNvSpPr txBox="1"/>
      </xdr:nvSpPr>
      <xdr:spPr>
        <a:xfrm>
          <a:off x="17106900" y="1010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2" name="楕円 341"/>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3" name="テキスト ボックス 342"/>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121116</xdr:rowOff>
    </xdr:from>
    <xdr:to>
      <xdr:col>73</xdr:col>
      <xdr:colOff>44450</xdr:colOff>
      <xdr:row>60</xdr:row>
      <xdr:rowOff>51266</xdr:rowOff>
    </xdr:to>
    <xdr:sp macro="" textlink="">
      <xdr:nvSpPr>
        <xdr:cNvPr id="344" name="楕円 343"/>
        <xdr:cNvSpPr/>
      </xdr:nvSpPr>
      <xdr:spPr>
        <a:xfrm>
          <a:off x="15240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61443</xdr:rowOff>
    </xdr:from>
    <xdr:ext cx="762000" cy="259045"/>
    <xdr:sp macro="" textlink="">
      <xdr:nvSpPr>
        <xdr:cNvPr id="345" name="テキスト ボックス 344"/>
        <xdr:cNvSpPr txBox="1"/>
      </xdr:nvSpPr>
      <xdr:spPr>
        <a:xfrm>
          <a:off x="14909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112268</xdr:rowOff>
    </xdr:from>
    <xdr:to>
      <xdr:col>68</xdr:col>
      <xdr:colOff>203200</xdr:colOff>
      <xdr:row>60</xdr:row>
      <xdr:rowOff>42418</xdr:rowOff>
    </xdr:to>
    <xdr:sp macro="" textlink="">
      <xdr:nvSpPr>
        <xdr:cNvPr id="346" name="楕円 345"/>
        <xdr:cNvSpPr/>
      </xdr:nvSpPr>
      <xdr:spPr>
        <a:xfrm>
          <a:off x="14351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52595</xdr:rowOff>
    </xdr:from>
    <xdr:ext cx="762000" cy="259045"/>
    <xdr:sp macro="" textlink="">
      <xdr:nvSpPr>
        <xdr:cNvPr id="347" name="テキスト ボックス 346"/>
        <xdr:cNvSpPr txBox="1"/>
      </xdr:nvSpPr>
      <xdr:spPr>
        <a:xfrm>
          <a:off x="14020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48" name="楕円 347"/>
        <xdr:cNvSpPr/>
      </xdr:nvSpPr>
      <xdr:spPr>
        <a:xfrm>
          <a:off x="13462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49" name="テキスト ボックス 348"/>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比較的数値の高かった平成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毎年度比率の横ばいが続いているが、依然として類似団体を上回っている。災害復旧事業に係る起債は概ね完了したものの、今後数年は、小中学校の空調整備等に伴い地方債を発行するため比率が上昇することが見込まれる。今後は、公共施設の維持適正化、事業の見直しを実施しながら、新たな地方債の発行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66252</xdr:rowOff>
    </xdr:to>
    <xdr:cxnSp macro="">
      <xdr:nvCxnSpPr>
        <xdr:cNvPr id="383" name="直線コネクタ 382"/>
        <xdr:cNvCxnSpPr/>
      </xdr:nvCxnSpPr>
      <xdr:spPr>
        <a:xfrm flipV="1">
          <a:off x="16179800" y="64018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66252</xdr:rowOff>
    </xdr:from>
    <xdr:to>
      <xdr:col>77</xdr:col>
      <xdr:colOff>44450</xdr:colOff>
      <xdr:row>37</xdr:row>
      <xdr:rowOff>68263</xdr:rowOff>
    </xdr:to>
    <xdr:cxnSp macro="">
      <xdr:nvCxnSpPr>
        <xdr:cNvPr id="386" name="直線コネクタ 385"/>
        <xdr:cNvCxnSpPr/>
      </xdr:nvCxnSpPr>
      <xdr:spPr>
        <a:xfrm flipV="1">
          <a:off x="15290800" y="640990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74295</xdr:rowOff>
    </xdr:to>
    <xdr:cxnSp macro="">
      <xdr:nvCxnSpPr>
        <xdr:cNvPr id="389" name="直線コネクタ 388"/>
        <xdr:cNvCxnSpPr/>
      </xdr:nvCxnSpPr>
      <xdr:spPr>
        <a:xfrm flipV="1">
          <a:off x="14401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70273</xdr:rowOff>
    </xdr:from>
    <xdr:to>
      <xdr:col>68</xdr:col>
      <xdr:colOff>152400</xdr:colOff>
      <xdr:row>37</xdr:row>
      <xdr:rowOff>74295</xdr:rowOff>
    </xdr:to>
    <xdr:cxnSp macro="">
      <xdr:nvCxnSpPr>
        <xdr:cNvPr id="392" name="直線コネクタ 391"/>
        <xdr:cNvCxnSpPr/>
      </xdr:nvCxnSpPr>
      <xdr:spPr>
        <a:xfrm>
          <a:off x="13512800" y="64139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2" name="楕円 401"/>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3" name="公債費負担の状況該当値テキスト"/>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15452</xdr:rowOff>
    </xdr:from>
    <xdr:to>
      <xdr:col>77</xdr:col>
      <xdr:colOff>95250</xdr:colOff>
      <xdr:row>37</xdr:row>
      <xdr:rowOff>117052</xdr:rowOff>
    </xdr:to>
    <xdr:sp macro="" textlink="">
      <xdr:nvSpPr>
        <xdr:cNvPr id="404" name="楕円 403"/>
        <xdr:cNvSpPr/>
      </xdr:nvSpPr>
      <xdr:spPr>
        <a:xfrm>
          <a:off x="16129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101829</xdr:rowOff>
    </xdr:from>
    <xdr:ext cx="736600" cy="259045"/>
    <xdr:sp macro="" textlink="">
      <xdr:nvSpPr>
        <xdr:cNvPr id="405" name="テキスト ボックス 404"/>
        <xdr:cNvSpPr txBox="1"/>
      </xdr:nvSpPr>
      <xdr:spPr>
        <a:xfrm>
          <a:off x="15798800" y="644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408" name="楕円 407"/>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109872</xdr:rowOff>
    </xdr:from>
    <xdr:ext cx="762000" cy="259045"/>
    <xdr:sp macro="" textlink="">
      <xdr:nvSpPr>
        <xdr:cNvPr id="409" name="テキスト ボックス 408"/>
        <xdr:cNvSpPr txBox="1"/>
      </xdr:nvSpPr>
      <xdr:spPr>
        <a:xfrm>
          <a:off x="14020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10" name="楕円 409"/>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105850</xdr:rowOff>
    </xdr:from>
    <xdr:ext cx="762000" cy="259045"/>
    <xdr:sp macro="" textlink="">
      <xdr:nvSpPr>
        <xdr:cNvPr id="411" name="テキスト ボックス 410"/>
        <xdr:cNvSpPr txBox="1"/>
      </xdr:nvSpPr>
      <xdr:spPr>
        <a:xfrm>
          <a:off x="13131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ている。今年度においては、起債残高の減少（償還額＞借入額）、債務負担行為に基づく支出予定額の減少や組合等負担等見込額の減少、充当可能基金・充当可能特定歳入の増加により、将来負担比率が算定されなかった。今後、事業内容を更に厳選すること、また、新たな地方債の発行については交付税措置の有利なものに限り活用することなどで後年度負担の軽減を図るための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96647</xdr:rowOff>
    </xdr:from>
    <xdr:to>
      <xdr:col>77</xdr:col>
      <xdr:colOff>44450</xdr:colOff>
      <xdr:row>15</xdr:row>
      <xdr:rowOff>19304</xdr:rowOff>
    </xdr:to>
    <xdr:cxnSp macro="">
      <xdr:nvCxnSpPr>
        <xdr:cNvPr id="445" name="直線コネクタ 444"/>
        <xdr:cNvCxnSpPr/>
      </xdr:nvCxnSpPr>
      <xdr:spPr>
        <a:xfrm flipV="1">
          <a:off x="15290800" y="2496947"/>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19304</xdr:rowOff>
    </xdr:from>
    <xdr:to>
      <xdr:col>72</xdr:col>
      <xdr:colOff>203200</xdr:colOff>
      <xdr:row>15</xdr:row>
      <xdr:rowOff>112607</xdr:rowOff>
    </xdr:to>
    <xdr:cxnSp macro="">
      <xdr:nvCxnSpPr>
        <xdr:cNvPr id="448" name="直線コネクタ 447"/>
        <xdr:cNvCxnSpPr/>
      </xdr:nvCxnSpPr>
      <xdr:spPr>
        <a:xfrm flipV="1">
          <a:off x="14401800" y="2591054"/>
          <a:ext cx="889000" cy="9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112607</xdr:rowOff>
    </xdr:from>
    <xdr:to>
      <xdr:col>68</xdr:col>
      <xdr:colOff>152400</xdr:colOff>
      <xdr:row>16</xdr:row>
      <xdr:rowOff>119719</xdr:rowOff>
    </xdr:to>
    <xdr:cxnSp macro="">
      <xdr:nvCxnSpPr>
        <xdr:cNvPr id="451" name="直線コネクタ 450"/>
        <xdr:cNvCxnSpPr/>
      </xdr:nvCxnSpPr>
      <xdr:spPr>
        <a:xfrm flipV="1">
          <a:off x="13512800" y="2684357"/>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4" name="フローチャート: 判断 453"/>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5" name="テキスト ボックス 454"/>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6" name="フローチャート: 判断 455"/>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7" name="テキスト ボックス 456"/>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45847</xdr:rowOff>
    </xdr:from>
    <xdr:to>
      <xdr:col>77</xdr:col>
      <xdr:colOff>95250</xdr:colOff>
      <xdr:row>14</xdr:row>
      <xdr:rowOff>147447</xdr:rowOff>
    </xdr:to>
    <xdr:sp macro="" textlink="">
      <xdr:nvSpPr>
        <xdr:cNvPr id="463" name="楕円 462"/>
        <xdr:cNvSpPr/>
      </xdr:nvSpPr>
      <xdr:spPr>
        <a:xfrm>
          <a:off x="16129000" y="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64" name="テキスト ボックス 463"/>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139954</xdr:rowOff>
    </xdr:from>
    <xdr:to>
      <xdr:col>73</xdr:col>
      <xdr:colOff>44450</xdr:colOff>
      <xdr:row>15</xdr:row>
      <xdr:rowOff>70104</xdr:rowOff>
    </xdr:to>
    <xdr:sp macro="" textlink="">
      <xdr:nvSpPr>
        <xdr:cNvPr id="465" name="楕円 464"/>
        <xdr:cNvSpPr/>
      </xdr:nvSpPr>
      <xdr:spPr>
        <a:xfrm>
          <a:off x="15240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54881</xdr:rowOff>
    </xdr:from>
    <xdr:ext cx="762000" cy="259045"/>
    <xdr:sp macro="" textlink="">
      <xdr:nvSpPr>
        <xdr:cNvPr id="466" name="テキスト ボックス 465"/>
        <xdr:cNvSpPr txBox="1"/>
      </xdr:nvSpPr>
      <xdr:spPr>
        <a:xfrm>
          <a:off x="14909800" y="26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67" name="楕円 466"/>
        <xdr:cNvSpPr/>
      </xdr:nvSpPr>
      <xdr:spPr>
        <a:xfrm>
          <a:off x="14351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148184</xdr:rowOff>
    </xdr:from>
    <xdr:ext cx="762000" cy="259045"/>
    <xdr:sp macro="" textlink="">
      <xdr:nvSpPr>
        <xdr:cNvPr id="468" name="テキスト ボックス 467"/>
        <xdr:cNvSpPr txBox="1"/>
      </xdr:nvSpPr>
      <xdr:spPr>
        <a:xfrm>
          <a:off x="14020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68919</xdr:rowOff>
    </xdr:from>
    <xdr:to>
      <xdr:col>64</xdr:col>
      <xdr:colOff>152400</xdr:colOff>
      <xdr:row>16</xdr:row>
      <xdr:rowOff>170519</xdr:rowOff>
    </xdr:to>
    <xdr:sp macro="" textlink="">
      <xdr:nvSpPr>
        <xdr:cNvPr id="469" name="楕円 468"/>
        <xdr:cNvSpPr/>
      </xdr:nvSpPr>
      <xdr:spPr>
        <a:xfrm>
          <a:off x="13462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155296</xdr:rowOff>
    </xdr:from>
    <xdr:ext cx="762000" cy="259045"/>
    <xdr:sp macro="" textlink="">
      <xdr:nvSpPr>
        <xdr:cNvPr id="470" name="テキスト ボックス 469"/>
        <xdr:cNvSpPr txBox="1"/>
      </xdr:nvSpPr>
      <xdr:spPr>
        <a:xfrm>
          <a:off x="13131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32,842
32,558
197.79
24,590,055
23,469,710
1,015,785
10,207,170
16,203,442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定年延長に伴う退職金の支払減及び災害復旧事業の減少による超過勤務手当の減により、前年度から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今後も人員配置の見直しや定員管理・給与の適正化を図り、人件費の抑制に努めていく。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58420</xdr:rowOff>
    </xdr:to>
    <xdr:cxnSp macro="">
      <xdr:nvCxnSpPr>
        <xdr:cNvPr id="66" name="直線コネクタ 65"/>
        <xdr:cNvCxnSpPr/>
      </xdr:nvCxnSpPr>
      <xdr:spPr>
        <a:xfrm flipV="1">
          <a:off x="3987800" y="64516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58420</xdr:rowOff>
    </xdr:to>
    <xdr:cxnSp macro="">
      <xdr:nvCxnSpPr>
        <xdr:cNvPr id="69" name="直線コネクタ 68"/>
        <xdr:cNvCxnSpPr/>
      </xdr:nvCxnSpPr>
      <xdr:spPr>
        <a:xfrm>
          <a:off x="3098800" y="6360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81280</xdr:rowOff>
    </xdr:to>
    <xdr:cxnSp macro="">
      <xdr:nvCxnSpPr>
        <xdr:cNvPr id="72" name="直線コネクタ 71"/>
        <xdr:cNvCxnSpPr/>
      </xdr:nvCxnSpPr>
      <xdr:spPr>
        <a:xfrm flipV="1">
          <a:off x="2209800" y="6360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38</xdr:row>
      <xdr:rowOff>81280</xdr:rowOff>
    </xdr:to>
    <xdr:cxnSp macro="">
      <xdr:nvCxnSpPr>
        <xdr:cNvPr id="75" name="直線コネクタ 74"/>
        <xdr:cNvCxnSpPr/>
      </xdr:nvCxnSpPr>
      <xdr:spPr>
        <a:xfrm>
          <a:off x="1320800" y="6306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90" name="テキスト ボックス 89"/>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ポイント下回る結果となった。要因は災害復旧事業が概ね完了したことと見込まれる。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今後も外部評価委員会の評価及び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7" name="直線コネクタ 126"/>
        <xdr:cNvCxnSpPr/>
      </xdr:nvCxnSpPr>
      <xdr:spPr>
        <a:xfrm flipV="1">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30" name="直線コネクタ 129"/>
        <xdr:cNvCxnSpPr/>
      </xdr:nvCxnSpPr>
      <xdr:spPr>
        <a:xfrm>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149860</xdr:rowOff>
    </xdr:to>
    <xdr:cxnSp macro="">
      <xdr:nvCxnSpPr>
        <xdr:cNvPr id="133" name="直線コネクタ 132"/>
        <xdr:cNvCxnSpPr/>
      </xdr:nvCxnSpPr>
      <xdr:spPr>
        <a:xfrm flipV="1">
          <a:off x="13893800" y="2816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18</xdr:row>
      <xdr:rowOff>5080</xdr:rowOff>
    </xdr:to>
    <xdr:cxnSp macro="">
      <xdr:nvCxnSpPr>
        <xdr:cNvPr id="136" name="直線コネクタ 135"/>
        <xdr:cNvCxnSpPr/>
      </xdr:nvCxnSpPr>
      <xdr:spPr>
        <a:xfrm flipV="1">
          <a:off x="13004800" y="28930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8" name="テキスト ボックス 137"/>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0" name="テキスト ボックス 139"/>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1" name="テキスト ボックス 150"/>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4" name="楕円 153"/>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5" name="テキスト ボックス 154"/>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類似団体平均を下回ったものの、今後も少子高齢化の進行等に伴う扶助補の増加が見込まれる。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44450</xdr:rowOff>
    </xdr:to>
    <xdr:cxnSp macro="">
      <xdr:nvCxnSpPr>
        <xdr:cNvPr id="188" name="直線コネクタ 187"/>
        <xdr:cNvCxnSpPr/>
      </xdr:nvCxnSpPr>
      <xdr:spPr>
        <a:xfrm>
          <a:off x="3987800" y="9423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6350</xdr:rowOff>
    </xdr:to>
    <xdr:cxnSp macro="">
      <xdr:nvCxnSpPr>
        <xdr:cNvPr id="191" name="直線コネクタ 190"/>
        <xdr:cNvCxnSpPr/>
      </xdr:nvCxnSpPr>
      <xdr:spPr>
        <a:xfrm flipV="1">
          <a:off x="3098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120650</xdr:rowOff>
    </xdr:to>
    <xdr:cxnSp macro="">
      <xdr:nvCxnSpPr>
        <xdr:cNvPr id="194" name="直線コネクタ 193"/>
        <xdr:cNvCxnSpPr/>
      </xdr:nvCxnSpPr>
      <xdr:spPr>
        <a:xfrm flipV="1">
          <a:off x="2209800" y="9436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55</xdr:row>
      <xdr:rowOff>133350</xdr:rowOff>
    </xdr:to>
    <xdr:cxnSp macro="">
      <xdr:nvCxnSpPr>
        <xdr:cNvPr id="197" name="直線コネクタ 196"/>
        <xdr:cNvCxnSpPr/>
      </xdr:nvCxnSpPr>
      <xdr:spPr>
        <a:xfrm flipV="1">
          <a:off x="1320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01" name="テキスト ボックス 200"/>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7" name="楕円 206"/>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10177</xdr:rowOff>
    </xdr:from>
    <xdr:ext cx="762000" cy="259045"/>
    <xdr:sp macro="" textlink="">
      <xdr:nvSpPr>
        <xdr:cNvPr id="208" name="扶助費該当値テキスト"/>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11" name="楕円 210"/>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212" name="テキスト ボックス 211"/>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ポイント上回る結果となった。増加要因は土地売却収入などの臨時の歳入により、基金への積立額が大幅に増額したことなどが、要因と考えられる。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震災以前の支出規模を目安とし、特別会計も含めた経費削減に努めるとともに、公共施設の老朽化等に伴い維持補修費の増加も懸念されることから、公共施設の管理計画に基づいた適正な維持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94343</xdr:rowOff>
    </xdr:to>
    <xdr:cxnSp macro="">
      <xdr:nvCxnSpPr>
        <xdr:cNvPr id="251" name="直線コネクタ 250"/>
        <xdr:cNvCxnSpPr/>
      </xdr:nvCxnSpPr>
      <xdr:spPr>
        <a:xfrm>
          <a:off x="15671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102507</xdr:rowOff>
    </xdr:to>
    <xdr:cxnSp macro="">
      <xdr:nvCxnSpPr>
        <xdr:cNvPr id="254" name="直線コネクタ 253"/>
        <xdr:cNvCxnSpPr/>
      </xdr:nvCxnSpPr>
      <xdr:spPr>
        <a:xfrm>
          <a:off x="14782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69850</xdr:rowOff>
    </xdr:to>
    <xdr:cxnSp macro="">
      <xdr:nvCxnSpPr>
        <xdr:cNvPr id="257" name="直線コネクタ 256"/>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69850</xdr:rowOff>
    </xdr:to>
    <xdr:cxnSp macro="">
      <xdr:nvCxnSpPr>
        <xdr:cNvPr id="260" name="直線コネクタ 259"/>
        <xdr:cNvCxnSpPr/>
      </xdr:nvCxnSpPr>
      <xdr:spPr>
        <a:xfrm>
          <a:off x="13004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3" name="テキスト ボックス 272"/>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9" name="テキスト ボックス 278"/>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ポイント上回る結果となった。以前より、公立病院事業や消防事業などの広域行政組合に対する負担金や下水道事業会計への繰出金が多いためである。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131572</xdr:rowOff>
    </xdr:to>
    <xdr:cxnSp macro="">
      <xdr:nvCxnSpPr>
        <xdr:cNvPr id="309" name="直線コネクタ 308"/>
        <xdr:cNvCxnSpPr/>
      </xdr:nvCxnSpPr>
      <xdr:spPr>
        <a:xfrm>
          <a:off x="15671800" y="66055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140716</xdr:rowOff>
    </xdr:to>
    <xdr:cxnSp macro="">
      <xdr:nvCxnSpPr>
        <xdr:cNvPr id="312" name="直線コネクタ 311"/>
        <xdr:cNvCxnSpPr/>
      </xdr:nvCxnSpPr>
      <xdr:spPr>
        <a:xfrm flipV="1">
          <a:off x="14782800" y="6605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88138</xdr:rowOff>
    </xdr:to>
    <xdr:cxnSp macro="">
      <xdr:nvCxnSpPr>
        <xdr:cNvPr id="315" name="直線コネクタ 314"/>
        <xdr:cNvCxnSpPr/>
      </xdr:nvCxnSpPr>
      <xdr:spPr>
        <a:xfrm flipV="1">
          <a:off x="13893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39</xdr:row>
      <xdr:rowOff>88138</xdr:rowOff>
    </xdr:to>
    <xdr:cxnSp macro="">
      <xdr:nvCxnSpPr>
        <xdr:cNvPr id="318" name="直線コネクタ 317"/>
        <xdr:cNvCxnSpPr/>
      </xdr:nvCxnSpPr>
      <xdr:spPr>
        <a:xfrm>
          <a:off x="13004800" y="64820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8" name="楕円 327"/>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9" name="補助費等該当値テキスト"/>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30" name="楕円 329"/>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31" name="テキスト ボックス 330"/>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32" name="楕円 331"/>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33" name="テキスト ボックス 332"/>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34" name="楕円 333"/>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5" name="テキスト ボックス 334"/>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6" name="楕円 335"/>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7" name="テキスト ボックス 336"/>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類似団体及び全国平均は下回ったまま推移しているが、令和４年福島県沖地震に係る災害復旧事業債の借入や、今後、小中学校の空調整備を計画しているため、上昇することが見込まれる。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地方債の発行については、公共施設の維持適正化、事業の見直しを実施しながら、抑制していく。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106045</xdr:rowOff>
    </xdr:from>
    <xdr:to>
      <xdr:col>24</xdr:col>
      <xdr:colOff>25400</xdr:colOff>
      <xdr:row>74</xdr:row>
      <xdr:rowOff>109855</xdr:rowOff>
    </xdr:to>
    <xdr:cxnSp macro="">
      <xdr:nvCxnSpPr>
        <xdr:cNvPr id="369" name="直線コネクタ 368"/>
        <xdr:cNvCxnSpPr/>
      </xdr:nvCxnSpPr>
      <xdr:spPr>
        <a:xfrm>
          <a:off x="3987800" y="12793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106045</xdr:rowOff>
    </xdr:to>
    <xdr:cxnSp macro="">
      <xdr:nvCxnSpPr>
        <xdr:cNvPr id="372" name="直線コネクタ 371"/>
        <xdr:cNvCxnSpPr/>
      </xdr:nvCxnSpPr>
      <xdr:spPr>
        <a:xfrm>
          <a:off x="3098800" y="12760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90805</xdr:rowOff>
    </xdr:to>
    <xdr:cxnSp macro="">
      <xdr:nvCxnSpPr>
        <xdr:cNvPr id="375" name="直線コネクタ 374"/>
        <xdr:cNvCxnSpPr/>
      </xdr:nvCxnSpPr>
      <xdr:spPr>
        <a:xfrm flipV="1">
          <a:off x="2209800" y="127609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77470</xdr:rowOff>
    </xdr:from>
    <xdr:to>
      <xdr:col>11</xdr:col>
      <xdr:colOff>9525</xdr:colOff>
      <xdr:row>74</xdr:row>
      <xdr:rowOff>90805</xdr:rowOff>
    </xdr:to>
    <xdr:cxnSp macro="">
      <xdr:nvCxnSpPr>
        <xdr:cNvPr id="378" name="直線コネクタ 377"/>
        <xdr:cNvCxnSpPr/>
      </xdr:nvCxnSpPr>
      <xdr:spPr>
        <a:xfrm>
          <a:off x="1320800" y="12764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88" name="楕円 387"/>
        <xdr:cNvSpPr/>
      </xdr:nvSpPr>
      <xdr:spPr>
        <a:xfrm>
          <a:off x="4775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139082</xdr:rowOff>
    </xdr:from>
    <xdr:ext cx="762000" cy="259045"/>
    <xdr:sp macro="" textlink="">
      <xdr:nvSpPr>
        <xdr:cNvPr id="389" name="公債費該当値テキスト"/>
        <xdr:cNvSpPr txBox="1"/>
      </xdr:nvSpPr>
      <xdr:spPr>
        <a:xfrm>
          <a:off x="4914900" y="12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55245</xdr:rowOff>
    </xdr:from>
    <xdr:to>
      <xdr:col>20</xdr:col>
      <xdr:colOff>38100</xdr:colOff>
      <xdr:row>74</xdr:row>
      <xdr:rowOff>156845</xdr:rowOff>
    </xdr:to>
    <xdr:sp macro="" textlink="">
      <xdr:nvSpPr>
        <xdr:cNvPr id="390" name="楕円 389"/>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167022</xdr:rowOff>
    </xdr:from>
    <xdr:ext cx="736600" cy="259045"/>
    <xdr:sp macro="" textlink="">
      <xdr:nvSpPr>
        <xdr:cNvPr id="391" name="テキスト ボックス 390"/>
        <xdr:cNvSpPr txBox="1"/>
      </xdr:nvSpPr>
      <xdr:spPr>
        <a:xfrm>
          <a:off x="3606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2" name="楕円 391"/>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3" name="テキスト ボックス 392"/>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40005</xdr:rowOff>
    </xdr:from>
    <xdr:to>
      <xdr:col>11</xdr:col>
      <xdr:colOff>60325</xdr:colOff>
      <xdr:row>74</xdr:row>
      <xdr:rowOff>141605</xdr:rowOff>
    </xdr:to>
    <xdr:sp macro="" textlink="">
      <xdr:nvSpPr>
        <xdr:cNvPr id="394" name="楕円 393"/>
        <xdr:cNvSpPr/>
      </xdr:nvSpPr>
      <xdr:spPr>
        <a:xfrm>
          <a:off x="2159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151782</xdr:rowOff>
    </xdr:from>
    <xdr:ext cx="762000" cy="259045"/>
    <xdr:sp macro="" textlink="">
      <xdr:nvSpPr>
        <xdr:cNvPr id="395" name="テキスト ボックス 394"/>
        <xdr:cNvSpPr txBox="1"/>
      </xdr:nvSpPr>
      <xdr:spPr>
        <a:xfrm>
          <a:off x="1828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26670</xdr:rowOff>
    </xdr:from>
    <xdr:to>
      <xdr:col>6</xdr:col>
      <xdr:colOff>171450</xdr:colOff>
      <xdr:row>74</xdr:row>
      <xdr:rowOff>128270</xdr:rowOff>
    </xdr:to>
    <xdr:sp macro="" textlink="">
      <xdr:nvSpPr>
        <xdr:cNvPr id="396" name="楕円 395"/>
        <xdr:cNvSpPr/>
      </xdr:nvSpPr>
      <xdr:spPr>
        <a:xfrm>
          <a:off x="1270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138447</xdr:rowOff>
    </xdr:from>
    <xdr:ext cx="762000" cy="259045"/>
    <xdr:sp macro="" textlink="">
      <xdr:nvSpPr>
        <xdr:cNvPr id="397" name="テキスト ボックス 396"/>
        <xdr:cNvSpPr txBox="1"/>
      </xdr:nvSpPr>
      <xdr:spPr>
        <a:xfrm>
          <a:off x="939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以前より、類似団体と比較して高い数値で推移しており、類似団体平均を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ポイント上回る結果となった。類似団体の比較を大きく上回っている補助費の一層の削減を図る。今後は、令和４年福島県沖地震に係る復旧事業が概ね完了したため、歳出額は減少していく見込である。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今後は、震災以前に近づけるようスクラップ＆ビルド等により、歳出削減に努める。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122428</xdr:rowOff>
    </xdr:to>
    <xdr:cxnSp macro="">
      <xdr:nvCxnSpPr>
        <xdr:cNvPr id="428" name="直線コネクタ 427"/>
        <xdr:cNvCxnSpPr/>
      </xdr:nvCxnSpPr>
      <xdr:spPr>
        <a:xfrm>
          <a:off x="15671800" y="134543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81280</xdr:rowOff>
    </xdr:to>
    <xdr:cxnSp macro="">
      <xdr:nvCxnSpPr>
        <xdr:cNvPr id="431" name="直線コネクタ 430"/>
        <xdr:cNvCxnSpPr/>
      </xdr:nvCxnSpPr>
      <xdr:spPr>
        <a:xfrm>
          <a:off x="14782800" y="133492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79</xdr:row>
      <xdr:rowOff>152146</xdr:rowOff>
    </xdr:to>
    <xdr:cxnSp macro="">
      <xdr:nvCxnSpPr>
        <xdr:cNvPr id="434" name="直線コネクタ 433"/>
        <xdr:cNvCxnSpPr/>
      </xdr:nvCxnSpPr>
      <xdr:spPr>
        <a:xfrm flipV="1">
          <a:off x="13893800" y="133492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79</xdr:row>
      <xdr:rowOff>152146</xdr:rowOff>
    </xdr:to>
    <xdr:cxnSp macro="">
      <xdr:nvCxnSpPr>
        <xdr:cNvPr id="437" name="直線コネクタ 436"/>
        <xdr:cNvCxnSpPr/>
      </xdr:nvCxnSpPr>
      <xdr:spPr>
        <a:xfrm>
          <a:off x="13004800" y="1334008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9" name="テキスト ボックス 438"/>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1" name="テキスト ボックス 440"/>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7" name="楕円 446"/>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8" name="公債費以外該当値テキスト"/>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9" name="楕円 448"/>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0" name="テキスト ボックス 449"/>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3" name="楕円 452"/>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4" name="テキスト ボックス 453"/>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5" name="楕円 454"/>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6" name="テキスト ボックス 45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156108</xdr:rowOff>
    </xdr:from>
    <xdr:to>
      <xdr:col>29</xdr:col>
      <xdr:colOff>127000</xdr:colOff>
      <xdr:row>17</xdr:row>
      <xdr:rowOff>162237</xdr:rowOff>
    </xdr:to>
    <xdr:cxnSp macro="">
      <xdr:nvCxnSpPr>
        <xdr:cNvPr id="52" name="直線コネクタ 51"/>
        <xdr:cNvCxnSpPr/>
      </xdr:nvCxnSpPr>
      <xdr:spPr bwMode="auto">
        <a:xfrm>
          <a:off x="5003800" y="3118383"/>
          <a:ext cx="647700" cy="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156108</xdr:rowOff>
    </xdr:from>
    <xdr:to>
      <xdr:col>26</xdr:col>
      <xdr:colOff>50800</xdr:colOff>
      <xdr:row>18</xdr:row>
      <xdr:rowOff>15280</xdr:rowOff>
    </xdr:to>
    <xdr:cxnSp macro="">
      <xdr:nvCxnSpPr>
        <xdr:cNvPr id="55" name="直線コネクタ 54"/>
        <xdr:cNvCxnSpPr/>
      </xdr:nvCxnSpPr>
      <xdr:spPr bwMode="auto">
        <a:xfrm flipV="1">
          <a:off x="4305300" y="3118383"/>
          <a:ext cx="698500" cy="30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15280</xdr:rowOff>
    </xdr:from>
    <xdr:to>
      <xdr:col>22</xdr:col>
      <xdr:colOff>114300</xdr:colOff>
      <xdr:row>18</xdr:row>
      <xdr:rowOff>32185</xdr:rowOff>
    </xdr:to>
    <xdr:cxnSp macro="">
      <xdr:nvCxnSpPr>
        <xdr:cNvPr id="58" name="直線コネクタ 57"/>
        <xdr:cNvCxnSpPr/>
      </xdr:nvCxnSpPr>
      <xdr:spPr bwMode="auto">
        <a:xfrm flipV="1">
          <a:off x="3606800" y="3149005"/>
          <a:ext cx="698500" cy="16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32185</xdr:rowOff>
    </xdr:from>
    <xdr:to>
      <xdr:col>18</xdr:col>
      <xdr:colOff>177800</xdr:colOff>
      <xdr:row>18</xdr:row>
      <xdr:rowOff>82739</xdr:rowOff>
    </xdr:to>
    <xdr:cxnSp macro="">
      <xdr:nvCxnSpPr>
        <xdr:cNvPr id="61" name="直線コネクタ 60"/>
        <xdr:cNvCxnSpPr/>
      </xdr:nvCxnSpPr>
      <xdr:spPr bwMode="auto">
        <a:xfrm flipV="1">
          <a:off x="2908300" y="3165910"/>
          <a:ext cx="698500" cy="5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87154</xdr:rowOff>
    </xdr:from>
    <xdr:ext cx="762000" cy="259045"/>
    <xdr:sp macro="" textlink="">
      <xdr:nvSpPr>
        <xdr:cNvPr id="65" name="テキスト ボックス 64"/>
        <xdr:cNvSpPr txBox="1"/>
      </xdr:nvSpPr>
      <xdr:spPr>
        <a:xfrm>
          <a:off x="25273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111437</xdr:rowOff>
    </xdr:from>
    <xdr:to>
      <xdr:col>29</xdr:col>
      <xdr:colOff>177800</xdr:colOff>
      <xdr:row>18</xdr:row>
      <xdr:rowOff>41587</xdr:rowOff>
    </xdr:to>
    <xdr:sp macro="" textlink="">
      <xdr:nvSpPr>
        <xdr:cNvPr id="71" name="楕円 70"/>
        <xdr:cNvSpPr/>
      </xdr:nvSpPr>
      <xdr:spPr bwMode="auto">
        <a:xfrm>
          <a:off x="5600700" y="307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83514</xdr:rowOff>
    </xdr:from>
    <xdr:ext cx="762000" cy="259045"/>
    <xdr:sp macro="" textlink="">
      <xdr:nvSpPr>
        <xdr:cNvPr id="72" name="人口1人当たり決算額の推移該当値テキスト130"/>
        <xdr:cNvSpPr txBox="1"/>
      </xdr:nvSpPr>
      <xdr:spPr>
        <a:xfrm>
          <a:off x="5740400" y="304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105308</xdr:rowOff>
    </xdr:from>
    <xdr:to>
      <xdr:col>26</xdr:col>
      <xdr:colOff>101600</xdr:colOff>
      <xdr:row>18</xdr:row>
      <xdr:rowOff>35458</xdr:rowOff>
    </xdr:to>
    <xdr:sp macro="" textlink="">
      <xdr:nvSpPr>
        <xdr:cNvPr id="73" name="楕円 72"/>
        <xdr:cNvSpPr/>
      </xdr:nvSpPr>
      <xdr:spPr bwMode="auto">
        <a:xfrm>
          <a:off x="4953000" y="306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20235</xdr:rowOff>
    </xdr:from>
    <xdr:ext cx="736600" cy="259045"/>
    <xdr:sp macro="" textlink="">
      <xdr:nvSpPr>
        <xdr:cNvPr id="74" name="テキスト ボックス 73"/>
        <xdr:cNvSpPr txBox="1"/>
      </xdr:nvSpPr>
      <xdr:spPr>
        <a:xfrm>
          <a:off x="4622800" y="3153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135930</xdr:rowOff>
    </xdr:from>
    <xdr:to>
      <xdr:col>22</xdr:col>
      <xdr:colOff>165100</xdr:colOff>
      <xdr:row>18</xdr:row>
      <xdr:rowOff>66080</xdr:rowOff>
    </xdr:to>
    <xdr:sp macro="" textlink="">
      <xdr:nvSpPr>
        <xdr:cNvPr id="75" name="楕円 74"/>
        <xdr:cNvSpPr/>
      </xdr:nvSpPr>
      <xdr:spPr bwMode="auto">
        <a:xfrm>
          <a:off x="4254500" y="309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50857</xdr:rowOff>
    </xdr:from>
    <xdr:ext cx="762000" cy="259045"/>
    <xdr:sp macro="" textlink="">
      <xdr:nvSpPr>
        <xdr:cNvPr id="76" name="テキスト ボックス 75"/>
        <xdr:cNvSpPr txBox="1"/>
      </xdr:nvSpPr>
      <xdr:spPr>
        <a:xfrm>
          <a:off x="3924300" y="31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152835</xdr:rowOff>
    </xdr:from>
    <xdr:to>
      <xdr:col>19</xdr:col>
      <xdr:colOff>38100</xdr:colOff>
      <xdr:row>18</xdr:row>
      <xdr:rowOff>82985</xdr:rowOff>
    </xdr:to>
    <xdr:sp macro="" textlink="">
      <xdr:nvSpPr>
        <xdr:cNvPr id="77" name="楕円 76"/>
        <xdr:cNvSpPr/>
      </xdr:nvSpPr>
      <xdr:spPr bwMode="auto">
        <a:xfrm>
          <a:off x="3556000" y="311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67762</xdr:rowOff>
    </xdr:from>
    <xdr:ext cx="762000" cy="259045"/>
    <xdr:sp macro="" textlink="">
      <xdr:nvSpPr>
        <xdr:cNvPr id="78" name="テキスト ボックス 77"/>
        <xdr:cNvSpPr txBox="1"/>
      </xdr:nvSpPr>
      <xdr:spPr>
        <a:xfrm>
          <a:off x="3225800" y="32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31939</xdr:rowOff>
    </xdr:from>
    <xdr:to>
      <xdr:col>15</xdr:col>
      <xdr:colOff>101600</xdr:colOff>
      <xdr:row>18</xdr:row>
      <xdr:rowOff>133539</xdr:rowOff>
    </xdr:to>
    <xdr:sp macro="" textlink="">
      <xdr:nvSpPr>
        <xdr:cNvPr id="79" name="楕円 78"/>
        <xdr:cNvSpPr/>
      </xdr:nvSpPr>
      <xdr:spPr bwMode="auto">
        <a:xfrm>
          <a:off x="2857500" y="316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118316</xdr:rowOff>
    </xdr:from>
    <xdr:ext cx="762000" cy="259045"/>
    <xdr:sp macro="" textlink="">
      <xdr:nvSpPr>
        <xdr:cNvPr id="80" name="テキスト ボックス 79"/>
        <xdr:cNvSpPr txBox="1"/>
      </xdr:nvSpPr>
      <xdr:spPr>
        <a:xfrm>
          <a:off x="2527300" y="32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50504</xdr:rowOff>
    </xdr:from>
    <xdr:to>
      <xdr:col>29</xdr:col>
      <xdr:colOff>127000</xdr:colOff>
      <xdr:row>38</xdr:row>
      <xdr:rowOff>51199</xdr:rowOff>
    </xdr:to>
    <xdr:cxnSp macro="">
      <xdr:nvCxnSpPr>
        <xdr:cNvPr id="116" name="直線コネクタ 115"/>
        <xdr:cNvCxnSpPr/>
      </xdr:nvCxnSpPr>
      <xdr:spPr bwMode="auto">
        <a:xfrm flipV="1">
          <a:off x="5003800" y="7518104"/>
          <a:ext cx="647700" cy="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35280</xdr:rowOff>
    </xdr:from>
    <xdr:ext cx="762000" cy="259045"/>
    <xdr:sp macro="" textlink="">
      <xdr:nvSpPr>
        <xdr:cNvPr id="117" name="人口1人当たり決算額の推移平均値テキスト445"/>
        <xdr:cNvSpPr txBox="1"/>
      </xdr:nvSpPr>
      <xdr:spPr>
        <a:xfrm>
          <a:off x="5740400" y="7502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50154</xdr:rowOff>
    </xdr:from>
    <xdr:to>
      <xdr:col>26</xdr:col>
      <xdr:colOff>50800</xdr:colOff>
      <xdr:row>38</xdr:row>
      <xdr:rowOff>51199</xdr:rowOff>
    </xdr:to>
    <xdr:cxnSp macro="">
      <xdr:nvCxnSpPr>
        <xdr:cNvPr id="119" name="直線コネクタ 118"/>
        <xdr:cNvCxnSpPr/>
      </xdr:nvCxnSpPr>
      <xdr:spPr bwMode="auto">
        <a:xfrm>
          <a:off x="4305300" y="7517754"/>
          <a:ext cx="698500" cy="1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44622</xdr:rowOff>
    </xdr:from>
    <xdr:to>
      <xdr:col>22</xdr:col>
      <xdr:colOff>114300</xdr:colOff>
      <xdr:row>38</xdr:row>
      <xdr:rowOff>50154</xdr:rowOff>
    </xdr:to>
    <xdr:cxnSp macro="">
      <xdr:nvCxnSpPr>
        <xdr:cNvPr id="122" name="直線コネクタ 121"/>
        <xdr:cNvCxnSpPr/>
      </xdr:nvCxnSpPr>
      <xdr:spPr bwMode="auto">
        <a:xfrm>
          <a:off x="3606800" y="7512222"/>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44622</xdr:rowOff>
    </xdr:from>
    <xdr:to>
      <xdr:col>18</xdr:col>
      <xdr:colOff>177800</xdr:colOff>
      <xdr:row>38</xdr:row>
      <xdr:rowOff>53668</xdr:rowOff>
    </xdr:to>
    <xdr:cxnSp macro="">
      <xdr:nvCxnSpPr>
        <xdr:cNvPr id="125" name="直線コネクタ 124"/>
        <xdr:cNvCxnSpPr/>
      </xdr:nvCxnSpPr>
      <xdr:spPr bwMode="auto">
        <a:xfrm flipV="1">
          <a:off x="2908300" y="7512222"/>
          <a:ext cx="6985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342604</xdr:rowOff>
    </xdr:from>
    <xdr:to>
      <xdr:col>29</xdr:col>
      <xdr:colOff>177800</xdr:colOff>
      <xdr:row>38</xdr:row>
      <xdr:rowOff>101304</xdr:rowOff>
    </xdr:to>
    <xdr:sp macro="" textlink="">
      <xdr:nvSpPr>
        <xdr:cNvPr id="135" name="楕円 134"/>
        <xdr:cNvSpPr/>
      </xdr:nvSpPr>
      <xdr:spPr bwMode="auto">
        <a:xfrm>
          <a:off x="5600700" y="746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187681</xdr:rowOff>
    </xdr:from>
    <xdr:ext cx="762000" cy="259045"/>
    <xdr:sp macro="" textlink="">
      <xdr:nvSpPr>
        <xdr:cNvPr id="136" name="人口1人当たり決算額の推移該当値テキスト445"/>
        <xdr:cNvSpPr txBox="1"/>
      </xdr:nvSpPr>
      <xdr:spPr>
        <a:xfrm>
          <a:off x="5740400" y="731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399</xdr:rowOff>
    </xdr:from>
    <xdr:to>
      <xdr:col>26</xdr:col>
      <xdr:colOff>101600</xdr:colOff>
      <xdr:row>38</xdr:row>
      <xdr:rowOff>101999</xdr:rowOff>
    </xdr:to>
    <xdr:sp macro="" textlink="">
      <xdr:nvSpPr>
        <xdr:cNvPr id="137" name="楕円 136"/>
        <xdr:cNvSpPr/>
      </xdr:nvSpPr>
      <xdr:spPr bwMode="auto">
        <a:xfrm>
          <a:off x="4953000" y="746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112176</xdr:rowOff>
    </xdr:from>
    <xdr:ext cx="736600" cy="259045"/>
    <xdr:sp macro="" textlink="">
      <xdr:nvSpPr>
        <xdr:cNvPr id="138" name="テキスト ボックス 137"/>
        <xdr:cNvSpPr txBox="1"/>
      </xdr:nvSpPr>
      <xdr:spPr>
        <a:xfrm>
          <a:off x="4622800" y="7236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342254</xdr:rowOff>
    </xdr:from>
    <xdr:to>
      <xdr:col>22</xdr:col>
      <xdr:colOff>165100</xdr:colOff>
      <xdr:row>38</xdr:row>
      <xdr:rowOff>100954</xdr:rowOff>
    </xdr:to>
    <xdr:sp macro="" textlink="">
      <xdr:nvSpPr>
        <xdr:cNvPr id="139" name="楕円 138"/>
        <xdr:cNvSpPr/>
      </xdr:nvSpPr>
      <xdr:spPr bwMode="auto">
        <a:xfrm>
          <a:off x="4254500" y="746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111131</xdr:rowOff>
    </xdr:from>
    <xdr:ext cx="762000" cy="259045"/>
    <xdr:sp macro="" textlink="">
      <xdr:nvSpPr>
        <xdr:cNvPr id="140" name="テキスト ボックス 139"/>
        <xdr:cNvSpPr txBox="1"/>
      </xdr:nvSpPr>
      <xdr:spPr>
        <a:xfrm>
          <a:off x="3924300" y="723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336722</xdr:rowOff>
    </xdr:from>
    <xdr:to>
      <xdr:col>19</xdr:col>
      <xdr:colOff>38100</xdr:colOff>
      <xdr:row>38</xdr:row>
      <xdr:rowOff>95422</xdr:rowOff>
    </xdr:to>
    <xdr:sp macro="" textlink="">
      <xdr:nvSpPr>
        <xdr:cNvPr id="141" name="楕円 140"/>
        <xdr:cNvSpPr/>
      </xdr:nvSpPr>
      <xdr:spPr bwMode="auto">
        <a:xfrm>
          <a:off x="3556000" y="7461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105599</xdr:rowOff>
    </xdr:from>
    <xdr:ext cx="762000" cy="259045"/>
    <xdr:sp macro="" textlink="">
      <xdr:nvSpPr>
        <xdr:cNvPr id="142" name="テキスト ボックス 141"/>
        <xdr:cNvSpPr txBox="1"/>
      </xdr:nvSpPr>
      <xdr:spPr>
        <a:xfrm>
          <a:off x="3225800" y="723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2868</xdr:rowOff>
    </xdr:from>
    <xdr:to>
      <xdr:col>15</xdr:col>
      <xdr:colOff>101600</xdr:colOff>
      <xdr:row>38</xdr:row>
      <xdr:rowOff>104468</xdr:rowOff>
    </xdr:to>
    <xdr:sp macro="" textlink="">
      <xdr:nvSpPr>
        <xdr:cNvPr id="143" name="楕円 142"/>
        <xdr:cNvSpPr/>
      </xdr:nvSpPr>
      <xdr:spPr bwMode="auto">
        <a:xfrm>
          <a:off x="2857500" y="747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114645</xdr:rowOff>
    </xdr:from>
    <xdr:ext cx="762000" cy="259045"/>
    <xdr:sp macro="" textlink="">
      <xdr:nvSpPr>
        <xdr:cNvPr id="144" name="テキスト ボックス 143"/>
        <xdr:cNvSpPr txBox="1"/>
      </xdr:nvSpPr>
      <xdr:spPr>
        <a:xfrm>
          <a:off x="2527300" y="723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32,842
32,558
197.79
24,590,055
23,469,710
1,015,785
10,207,170
16,203,442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106509</xdr:rowOff>
    </xdr:from>
    <xdr:to>
      <xdr:col>24</xdr:col>
      <xdr:colOff>63500</xdr:colOff>
      <xdr:row>37</xdr:row>
      <xdr:rowOff>155844</xdr:rowOff>
    </xdr:to>
    <xdr:cxnSp macro="">
      <xdr:nvCxnSpPr>
        <xdr:cNvPr id="63" name="直線コネクタ 62"/>
        <xdr:cNvCxnSpPr/>
      </xdr:nvCxnSpPr>
      <xdr:spPr>
        <a:xfrm>
          <a:off x="3797300" y="6450159"/>
          <a:ext cx="838200" cy="4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106509</xdr:rowOff>
    </xdr:from>
    <xdr:to>
      <xdr:col>19</xdr:col>
      <xdr:colOff>177800</xdr:colOff>
      <xdr:row>38</xdr:row>
      <xdr:rowOff>22037</xdr:rowOff>
    </xdr:to>
    <xdr:cxnSp macro="">
      <xdr:nvCxnSpPr>
        <xdr:cNvPr id="66" name="直線コネクタ 65"/>
        <xdr:cNvCxnSpPr/>
      </xdr:nvCxnSpPr>
      <xdr:spPr>
        <a:xfrm flipV="1">
          <a:off x="2908300" y="6450159"/>
          <a:ext cx="889000" cy="8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8364</xdr:rowOff>
    </xdr:from>
    <xdr:to>
      <xdr:col>15</xdr:col>
      <xdr:colOff>50800</xdr:colOff>
      <xdr:row>38</xdr:row>
      <xdr:rowOff>22037</xdr:rowOff>
    </xdr:to>
    <xdr:cxnSp macro="">
      <xdr:nvCxnSpPr>
        <xdr:cNvPr id="69" name="直線コネクタ 68"/>
        <xdr:cNvCxnSpPr/>
      </xdr:nvCxnSpPr>
      <xdr:spPr>
        <a:xfrm>
          <a:off x="2019300" y="652346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8364</xdr:rowOff>
    </xdr:from>
    <xdr:to>
      <xdr:col>10</xdr:col>
      <xdr:colOff>114300</xdr:colOff>
      <xdr:row>38</xdr:row>
      <xdr:rowOff>141746</xdr:rowOff>
    </xdr:to>
    <xdr:cxnSp macro="">
      <xdr:nvCxnSpPr>
        <xdr:cNvPr id="72" name="直線コネクタ 71"/>
        <xdr:cNvCxnSpPr/>
      </xdr:nvCxnSpPr>
      <xdr:spPr>
        <a:xfrm flipV="1">
          <a:off x="1130300" y="6523464"/>
          <a:ext cx="889000" cy="1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105044</xdr:rowOff>
    </xdr:from>
    <xdr:to>
      <xdr:col>24</xdr:col>
      <xdr:colOff>114300</xdr:colOff>
      <xdr:row>38</xdr:row>
      <xdr:rowOff>35193</xdr:rowOff>
    </xdr:to>
    <xdr:sp macro="" textlink="">
      <xdr:nvSpPr>
        <xdr:cNvPr id="82" name="楕円 81"/>
        <xdr:cNvSpPr/>
      </xdr:nvSpPr>
      <xdr:spPr>
        <a:xfrm>
          <a:off x="4584700" y="64486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83471</xdr:rowOff>
    </xdr:from>
    <xdr:ext cx="534377" cy="259045"/>
    <xdr:sp macro="" textlink="">
      <xdr:nvSpPr>
        <xdr:cNvPr id="83" name="人件費該当値テキスト"/>
        <xdr:cNvSpPr txBox="1"/>
      </xdr:nvSpPr>
      <xdr:spPr>
        <a:xfrm>
          <a:off x="4686300" y="64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55709</xdr:rowOff>
    </xdr:from>
    <xdr:to>
      <xdr:col>20</xdr:col>
      <xdr:colOff>38100</xdr:colOff>
      <xdr:row>37</xdr:row>
      <xdr:rowOff>157309</xdr:rowOff>
    </xdr:to>
    <xdr:sp macro="" textlink="">
      <xdr:nvSpPr>
        <xdr:cNvPr id="84" name="楕円 83"/>
        <xdr:cNvSpPr/>
      </xdr:nvSpPr>
      <xdr:spPr>
        <a:xfrm>
          <a:off x="3746500" y="63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148437</xdr:rowOff>
    </xdr:from>
    <xdr:ext cx="534377" cy="259045"/>
    <xdr:sp macro="" textlink="">
      <xdr:nvSpPr>
        <xdr:cNvPr id="85" name="テキスト ボックス 84"/>
        <xdr:cNvSpPr txBox="1"/>
      </xdr:nvSpPr>
      <xdr:spPr>
        <a:xfrm>
          <a:off x="3530111" y="64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142686</xdr:rowOff>
    </xdr:from>
    <xdr:to>
      <xdr:col>15</xdr:col>
      <xdr:colOff>101600</xdr:colOff>
      <xdr:row>38</xdr:row>
      <xdr:rowOff>72836</xdr:rowOff>
    </xdr:to>
    <xdr:sp macro="" textlink="">
      <xdr:nvSpPr>
        <xdr:cNvPr id="86" name="楕円 85"/>
        <xdr:cNvSpPr/>
      </xdr:nvSpPr>
      <xdr:spPr>
        <a:xfrm>
          <a:off x="2857500" y="64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63964</xdr:rowOff>
    </xdr:from>
    <xdr:ext cx="534377" cy="259045"/>
    <xdr:sp macro="" textlink="">
      <xdr:nvSpPr>
        <xdr:cNvPr id="87" name="テキスト ボックス 86"/>
        <xdr:cNvSpPr txBox="1"/>
      </xdr:nvSpPr>
      <xdr:spPr>
        <a:xfrm>
          <a:off x="2641111" y="65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129014</xdr:rowOff>
    </xdr:from>
    <xdr:to>
      <xdr:col>10</xdr:col>
      <xdr:colOff>165100</xdr:colOff>
      <xdr:row>38</xdr:row>
      <xdr:rowOff>59164</xdr:rowOff>
    </xdr:to>
    <xdr:sp macro="" textlink="">
      <xdr:nvSpPr>
        <xdr:cNvPr id="88" name="楕円 87"/>
        <xdr:cNvSpPr/>
      </xdr:nvSpPr>
      <xdr:spPr>
        <a:xfrm>
          <a:off x="1968500" y="64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50291</xdr:rowOff>
    </xdr:from>
    <xdr:ext cx="534377" cy="259045"/>
    <xdr:sp macro="" textlink="">
      <xdr:nvSpPr>
        <xdr:cNvPr id="89" name="テキスト ボックス 88"/>
        <xdr:cNvSpPr txBox="1"/>
      </xdr:nvSpPr>
      <xdr:spPr>
        <a:xfrm>
          <a:off x="1752111" y="656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90946</xdr:rowOff>
    </xdr:from>
    <xdr:to>
      <xdr:col>6</xdr:col>
      <xdr:colOff>38100</xdr:colOff>
      <xdr:row>39</xdr:row>
      <xdr:rowOff>21096</xdr:rowOff>
    </xdr:to>
    <xdr:sp macro="" textlink="">
      <xdr:nvSpPr>
        <xdr:cNvPr id="90" name="楕円 89"/>
        <xdr:cNvSpPr/>
      </xdr:nvSpPr>
      <xdr:spPr>
        <a:xfrm>
          <a:off x="1079500" y="66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12223</xdr:rowOff>
    </xdr:from>
    <xdr:ext cx="534377" cy="259045"/>
    <xdr:sp macro="" textlink="">
      <xdr:nvSpPr>
        <xdr:cNvPr id="91" name="テキスト ボックス 90"/>
        <xdr:cNvSpPr txBox="1"/>
      </xdr:nvSpPr>
      <xdr:spPr>
        <a:xfrm>
          <a:off x="863111" y="66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72882</xdr:rowOff>
    </xdr:from>
    <xdr:to>
      <xdr:col>24</xdr:col>
      <xdr:colOff>63500</xdr:colOff>
      <xdr:row>58</xdr:row>
      <xdr:rowOff>83430</xdr:rowOff>
    </xdr:to>
    <xdr:cxnSp macro="">
      <xdr:nvCxnSpPr>
        <xdr:cNvPr id="120" name="直線コネクタ 119"/>
        <xdr:cNvCxnSpPr/>
      </xdr:nvCxnSpPr>
      <xdr:spPr>
        <a:xfrm>
          <a:off x="3797300" y="10016982"/>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69457</xdr:rowOff>
    </xdr:from>
    <xdr:to>
      <xdr:col>19</xdr:col>
      <xdr:colOff>177800</xdr:colOff>
      <xdr:row>58</xdr:row>
      <xdr:rowOff>72882</xdr:rowOff>
    </xdr:to>
    <xdr:cxnSp macro="">
      <xdr:nvCxnSpPr>
        <xdr:cNvPr id="123" name="直線コネクタ 122"/>
        <xdr:cNvCxnSpPr/>
      </xdr:nvCxnSpPr>
      <xdr:spPr>
        <a:xfrm>
          <a:off x="2908300" y="10013557"/>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64028</xdr:rowOff>
    </xdr:from>
    <xdr:to>
      <xdr:col>15</xdr:col>
      <xdr:colOff>50800</xdr:colOff>
      <xdr:row>58</xdr:row>
      <xdr:rowOff>69457</xdr:rowOff>
    </xdr:to>
    <xdr:cxnSp macro="">
      <xdr:nvCxnSpPr>
        <xdr:cNvPr id="126" name="直線コネクタ 125"/>
        <xdr:cNvCxnSpPr/>
      </xdr:nvCxnSpPr>
      <xdr:spPr>
        <a:xfrm>
          <a:off x="2019300" y="1000812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59165</xdr:rowOff>
    </xdr:from>
    <xdr:to>
      <xdr:col>10</xdr:col>
      <xdr:colOff>114300</xdr:colOff>
      <xdr:row>58</xdr:row>
      <xdr:rowOff>64028</xdr:rowOff>
    </xdr:to>
    <xdr:cxnSp macro="">
      <xdr:nvCxnSpPr>
        <xdr:cNvPr id="129" name="直線コネクタ 128"/>
        <xdr:cNvCxnSpPr/>
      </xdr:nvCxnSpPr>
      <xdr:spPr>
        <a:xfrm>
          <a:off x="1130300" y="10003265"/>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32630</xdr:rowOff>
    </xdr:from>
    <xdr:to>
      <xdr:col>24</xdr:col>
      <xdr:colOff>114300</xdr:colOff>
      <xdr:row>58</xdr:row>
      <xdr:rowOff>134230</xdr:rowOff>
    </xdr:to>
    <xdr:sp macro="" textlink="">
      <xdr:nvSpPr>
        <xdr:cNvPr id="139" name="楕円 138"/>
        <xdr:cNvSpPr/>
      </xdr:nvSpPr>
      <xdr:spPr>
        <a:xfrm>
          <a:off x="4584700" y="99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119007</xdr:rowOff>
    </xdr:from>
    <xdr:ext cx="534377" cy="259045"/>
    <xdr:sp macro="" textlink="">
      <xdr:nvSpPr>
        <xdr:cNvPr id="140" name="物件費該当値テキスト"/>
        <xdr:cNvSpPr txBox="1"/>
      </xdr:nvSpPr>
      <xdr:spPr>
        <a:xfrm>
          <a:off x="4686300" y="98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22082</xdr:rowOff>
    </xdr:from>
    <xdr:to>
      <xdr:col>20</xdr:col>
      <xdr:colOff>38100</xdr:colOff>
      <xdr:row>58</xdr:row>
      <xdr:rowOff>123682</xdr:rowOff>
    </xdr:to>
    <xdr:sp macro="" textlink="">
      <xdr:nvSpPr>
        <xdr:cNvPr id="141" name="楕円 140"/>
        <xdr:cNvSpPr/>
      </xdr:nvSpPr>
      <xdr:spPr>
        <a:xfrm>
          <a:off x="3746500" y="996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114809</xdr:rowOff>
    </xdr:from>
    <xdr:ext cx="534377" cy="259045"/>
    <xdr:sp macro="" textlink="">
      <xdr:nvSpPr>
        <xdr:cNvPr id="142" name="テキスト ボックス 141"/>
        <xdr:cNvSpPr txBox="1"/>
      </xdr:nvSpPr>
      <xdr:spPr>
        <a:xfrm>
          <a:off x="3530111" y="100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18657</xdr:rowOff>
    </xdr:from>
    <xdr:to>
      <xdr:col>15</xdr:col>
      <xdr:colOff>101600</xdr:colOff>
      <xdr:row>58</xdr:row>
      <xdr:rowOff>120257</xdr:rowOff>
    </xdr:to>
    <xdr:sp macro="" textlink="">
      <xdr:nvSpPr>
        <xdr:cNvPr id="143" name="楕円 142"/>
        <xdr:cNvSpPr/>
      </xdr:nvSpPr>
      <xdr:spPr>
        <a:xfrm>
          <a:off x="2857500" y="99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111384</xdr:rowOff>
    </xdr:from>
    <xdr:ext cx="534377" cy="259045"/>
    <xdr:sp macro="" textlink="">
      <xdr:nvSpPr>
        <xdr:cNvPr id="144" name="テキスト ボックス 143"/>
        <xdr:cNvSpPr txBox="1"/>
      </xdr:nvSpPr>
      <xdr:spPr>
        <a:xfrm>
          <a:off x="2641111" y="100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13228</xdr:rowOff>
    </xdr:from>
    <xdr:to>
      <xdr:col>10</xdr:col>
      <xdr:colOff>165100</xdr:colOff>
      <xdr:row>58</xdr:row>
      <xdr:rowOff>114828</xdr:rowOff>
    </xdr:to>
    <xdr:sp macro="" textlink="">
      <xdr:nvSpPr>
        <xdr:cNvPr id="145" name="楕円 144"/>
        <xdr:cNvSpPr/>
      </xdr:nvSpPr>
      <xdr:spPr>
        <a:xfrm>
          <a:off x="1968500" y="99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105955</xdr:rowOff>
    </xdr:from>
    <xdr:ext cx="534377" cy="259045"/>
    <xdr:sp macro="" textlink="">
      <xdr:nvSpPr>
        <xdr:cNvPr id="146" name="テキスト ボックス 145"/>
        <xdr:cNvSpPr txBox="1"/>
      </xdr:nvSpPr>
      <xdr:spPr>
        <a:xfrm>
          <a:off x="1752111" y="100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8365</xdr:rowOff>
    </xdr:from>
    <xdr:to>
      <xdr:col>6</xdr:col>
      <xdr:colOff>38100</xdr:colOff>
      <xdr:row>58</xdr:row>
      <xdr:rowOff>109965</xdr:rowOff>
    </xdr:to>
    <xdr:sp macro="" textlink="">
      <xdr:nvSpPr>
        <xdr:cNvPr id="147" name="楕円 146"/>
        <xdr:cNvSpPr/>
      </xdr:nvSpPr>
      <xdr:spPr>
        <a:xfrm>
          <a:off x="1079500" y="99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101092</xdr:rowOff>
    </xdr:from>
    <xdr:ext cx="534377" cy="259045"/>
    <xdr:sp macro="" textlink="">
      <xdr:nvSpPr>
        <xdr:cNvPr id="148" name="テキスト ボックス 147"/>
        <xdr:cNvSpPr txBox="1"/>
      </xdr:nvSpPr>
      <xdr:spPr>
        <a:xfrm>
          <a:off x="863111" y="100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128327</xdr:rowOff>
    </xdr:from>
    <xdr:to>
      <xdr:col>24</xdr:col>
      <xdr:colOff>63500</xdr:colOff>
      <xdr:row>77</xdr:row>
      <xdr:rowOff>10237</xdr:rowOff>
    </xdr:to>
    <xdr:cxnSp macro="">
      <xdr:nvCxnSpPr>
        <xdr:cNvPr id="177" name="直線コネクタ 176"/>
        <xdr:cNvCxnSpPr/>
      </xdr:nvCxnSpPr>
      <xdr:spPr>
        <a:xfrm flipV="1">
          <a:off x="3797300" y="13158527"/>
          <a:ext cx="838200" cy="5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10237</xdr:rowOff>
    </xdr:from>
    <xdr:to>
      <xdr:col>19</xdr:col>
      <xdr:colOff>177800</xdr:colOff>
      <xdr:row>77</xdr:row>
      <xdr:rowOff>161113</xdr:rowOff>
    </xdr:to>
    <xdr:cxnSp macro="">
      <xdr:nvCxnSpPr>
        <xdr:cNvPr id="180" name="直線コネクタ 179"/>
        <xdr:cNvCxnSpPr/>
      </xdr:nvCxnSpPr>
      <xdr:spPr>
        <a:xfrm flipV="1">
          <a:off x="2908300" y="1321188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161113</xdr:rowOff>
    </xdr:from>
    <xdr:to>
      <xdr:col>15</xdr:col>
      <xdr:colOff>50800</xdr:colOff>
      <xdr:row>78</xdr:row>
      <xdr:rowOff>22771</xdr:rowOff>
    </xdr:to>
    <xdr:cxnSp macro="">
      <xdr:nvCxnSpPr>
        <xdr:cNvPr id="183" name="直線コネクタ 182"/>
        <xdr:cNvCxnSpPr/>
      </xdr:nvCxnSpPr>
      <xdr:spPr>
        <a:xfrm flipV="1">
          <a:off x="2019300" y="13362763"/>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22771</xdr:rowOff>
    </xdr:from>
    <xdr:to>
      <xdr:col>10</xdr:col>
      <xdr:colOff>114300</xdr:colOff>
      <xdr:row>78</xdr:row>
      <xdr:rowOff>97447</xdr:rowOff>
    </xdr:to>
    <xdr:cxnSp macro="">
      <xdr:nvCxnSpPr>
        <xdr:cNvPr id="186" name="直線コネクタ 185"/>
        <xdr:cNvCxnSpPr/>
      </xdr:nvCxnSpPr>
      <xdr:spPr>
        <a:xfrm flipV="1">
          <a:off x="1130300" y="1339587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70908</xdr:rowOff>
    </xdr:from>
    <xdr:ext cx="469744" cy="259045"/>
    <xdr:sp macro="" textlink="">
      <xdr:nvSpPr>
        <xdr:cNvPr id="188" name="テキスト ボックス 187"/>
        <xdr:cNvSpPr txBox="1"/>
      </xdr:nvSpPr>
      <xdr:spPr>
        <a:xfrm>
          <a:off x="1784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77527</xdr:rowOff>
    </xdr:from>
    <xdr:to>
      <xdr:col>24</xdr:col>
      <xdr:colOff>114300</xdr:colOff>
      <xdr:row>77</xdr:row>
      <xdr:rowOff>7677</xdr:rowOff>
    </xdr:to>
    <xdr:sp macro="" textlink="">
      <xdr:nvSpPr>
        <xdr:cNvPr id="196" name="楕円 195"/>
        <xdr:cNvSpPr/>
      </xdr:nvSpPr>
      <xdr:spPr>
        <a:xfrm>
          <a:off x="4584700" y="131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100404</xdr:rowOff>
    </xdr:from>
    <xdr:ext cx="534377" cy="259045"/>
    <xdr:sp macro="" textlink="">
      <xdr:nvSpPr>
        <xdr:cNvPr id="197" name="維持補修費該当値テキスト"/>
        <xdr:cNvSpPr txBox="1"/>
      </xdr:nvSpPr>
      <xdr:spPr>
        <a:xfrm>
          <a:off x="4686300" y="129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130887</xdr:rowOff>
    </xdr:from>
    <xdr:to>
      <xdr:col>20</xdr:col>
      <xdr:colOff>38100</xdr:colOff>
      <xdr:row>77</xdr:row>
      <xdr:rowOff>61037</xdr:rowOff>
    </xdr:to>
    <xdr:sp macro="" textlink="">
      <xdr:nvSpPr>
        <xdr:cNvPr id="198" name="楕円 197"/>
        <xdr:cNvSpPr/>
      </xdr:nvSpPr>
      <xdr:spPr>
        <a:xfrm>
          <a:off x="3746500" y="131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77564</xdr:rowOff>
    </xdr:from>
    <xdr:ext cx="534377" cy="259045"/>
    <xdr:sp macro="" textlink="">
      <xdr:nvSpPr>
        <xdr:cNvPr id="199" name="テキスト ボックス 198"/>
        <xdr:cNvSpPr txBox="1"/>
      </xdr:nvSpPr>
      <xdr:spPr>
        <a:xfrm>
          <a:off x="3530111" y="129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110313</xdr:rowOff>
    </xdr:from>
    <xdr:to>
      <xdr:col>15</xdr:col>
      <xdr:colOff>101600</xdr:colOff>
      <xdr:row>78</xdr:row>
      <xdr:rowOff>40463</xdr:rowOff>
    </xdr:to>
    <xdr:sp macro="" textlink="">
      <xdr:nvSpPr>
        <xdr:cNvPr id="200" name="楕円 199"/>
        <xdr:cNvSpPr/>
      </xdr:nvSpPr>
      <xdr:spPr>
        <a:xfrm>
          <a:off x="2857500" y="133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56990</xdr:rowOff>
    </xdr:from>
    <xdr:ext cx="534377" cy="259045"/>
    <xdr:sp macro="" textlink="">
      <xdr:nvSpPr>
        <xdr:cNvPr id="201" name="テキスト ボックス 200"/>
        <xdr:cNvSpPr txBox="1"/>
      </xdr:nvSpPr>
      <xdr:spPr>
        <a:xfrm>
          <a:off x="2641111" y="130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143421</xdr:rowOff>
    </xdr:from>
    <xdr:to>
      <xdr:col>10</xdr:col>
      <xdr:colOff>165100</xdr:colOff>
      <xdr:row>78</xdr:row>
      <xdr:rowOff>73571</xdr:rowOff>
    </xdr:to>
    <xdr:sp macro="" textlink="">
      <xdr:nvSpPr>
        <xdr:cNvPr id="202" name="楕円 201"/>
        <xdr:cNvSpPr/>
      </xdr:nvSpPr>
      <xdr:spPr>
        <a:xfrm>
          <a:off x="1968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90098</xdr:rowOff>
    </xdr:from>
    <xdr:ext cx="534377" cy="259045"/>
    <xdr:sp macro="" textlink="">
      <xdr:nvSpPr>
        <xdr:cNvPr id="203" name="テキスト ボックス 202"/>
        <xdr:cNvSpPr txBox="1"/>
      </xdr:nvSpPr>
      <xdr:spPr>
        <a:xfrm>
          <a:off x="1752111" y="13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46647</xdr:rowOff>
    </xdr:from>
    <xdr:to>
      <xdr:col>6</xdr:col>
      <xdr:colOff>38100</xdr:colOff>
      <xdr:row>78</xdr:row>
      <xdr:rowOff>148247</xdr:rowOff>
    </xdr:to>
    <xdr:sp macro="" textlink="">
      <xdr:nvSpPr>
        <xdr:cNvPr id="204" name="楕円 203"/>
        <xdr:cNvSpPr/>
      </xdr:nvSpPr>
      <xdr:spPr>
        <a:xfrm>
          <a:off x="1079500" y="134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139374</xdr:rowOff>
    </xdr:from>
    <xdr:ext cx="469744" cy="259045"/>
    <xdr:sp macro="" textlink="">
      <xdr:nvSpPr>
        <xdr:cNvPr id="205" name="テキスト ボックス 204"/>
        <xdr:cNvSpPr txBox="1"/>
      </xdr:nvSpPr>
      <xdr:spPr>
        <a:xfrm>
          <a:off x="895428" y="1351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146055</xdr:rowOff>
    </xdr:from>
    <xdr:to>
      <xdr:col>24</xdr:col>
      <xdr:colOff>63500</xdr:colOff>
      <xdr:row>97</xdr:row>
      <xdr:rowOff>9970</xdr:rowOff>
    </xdr:to>
    <xdr:cxnSp macro="">
      <xdr:nvCxnSpPr>
        <xdr:cNvPr id="235" name="直線コネクタ 234"/>
        <xdr:cNvCxnSpPr/>
      </xdr:nvCxnSpPr>
      <xdr:spPr>
        <a:xfrm flipV="1">
          <a:off x="3797300" y="16605255"/>
          <a:ext cx="8382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99017</xdr:rowOff>
    </xdr:from>
    <xdr:to>
      <xdr:col>19</xdr:col>
      <xdr:colOff>177800</xdr:colOff>
      <xdr:row>97</xdr:row>
      <xdr:rowOff>9970</xdr:rowOff>
    </xdr:to>
    <xdr:cxnSp macro="">
      <xdr:nvCxnSpPr>
        <xdr:cNvPr id="238" name="直線コネクタ 237"/>
        <xdr:cNvCxnSpPr/>
      </xdr:nvCxnSpPr>
      <xdr:spPr>
        <a:xfrm>
          <a:off x="2908300" y="16558217"/>
          <a:ext cx="889000" cy="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99017</xdr:rowOff>
    </xdr:from>
    <xdr:to>
      <xdr:col>15</xdr:col>
      <xdr:colOff>50800</xdr:colOff>
      <xdr:row>97</xdr:row>
      <xdr:rowOff>122806</xdr:rowOff>
    </xdr:to>
    <xdr:cxnSp macro="">
      <xdr:nvCxnSpPr>
        <xdr:cNvPr id="241" name="直線コネクタ 240"/>
        <xdr:cNvCxnSpPr/>
      </xdr:nvCxnSpPr>
      <xdr:spPr>
        <a:xfrm flipV="1">
          <a:off x="2019300" y="16558217"/>
          <a:ext cx="889000" cy="19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100092</xdr:rowOff>
    </xdr:from>
    <xdr:to>
      <xdr:col>10</xdr:col>
      <xdr:colOff>114300</xdr:colOff>
      <xdr:row>97</xdr:row>
      <xdr:rowOff>122806</xdr:rowOff>
    </xdr:to>
    <xdr:cxnSp macro="">
      <xdr:nvCxnSpPr>
        <xdr:cNvPr id="244" name="直線コネクタ 243"/>
        <xdr:cNvCxnSpPr/>
      </xdr:nvCxnSpPr>
      <xdr:spPr>
        <a:xfrm>
          <a:off x="1130300" y="16730742"/>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95255</xdr:rowOff>
    </xdr:from>
    <xdr:to>
      <xdr:col>24</xdr:col>
      <xdr:colOff>114300</xdr:colOff>
      <xdr:row>97</xdr:row>
      <xdr:rowOff>25405</xdr:rowOff>
    </xdr:to>
    <xdr:sp macro="" textlink="">
      <xdr:nvSpPr>
        <xdr:cNvPr id="254" name="楕円 253"/>
        <xdr:cNvSpPr/>
      </xdr:nvSpPr>
      <xdr:spPr>
        <a:xfrm>
          <a:off x="4584700" y="165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73682</xdr:rowOff>
    </xdr:from>
    <xdr:ext cx="599010" cy="259045"/>
    <xdr:sp macro="" textlink="">
      <xdr:nvSpPr>
        <xdr:cNvPr id="255" name="扶助費該当値テキスト"/>
        <xdr:cNvSpPr txBox="1"/>
      </xdr:nvSpPr>
      <xdr:spPr>
        <a:xfrm>
          <a:off x="4686300" y="1653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130620</xdr:rowOff>
    </xdr:from>
    <xdr:to>
      <xdr:col>20</xdr:col>
      <xdr:colOff>38100</xdr:colOff>
      <xdr:row>97</xdr:row>
      <xdr:rowOff>60770</xdr:rowOff>
    </xdr:to>
    <xdr:sp macro="" textlink="">
      <xdr:nvSpPr>
        <xdr:cNvPr id="256" name="楕円 255"/>
        <xdr:cNvSpPr/>
      </xdr:nvSpPr>
      <xdr:spPr>
        <a:xfrm>
          <a:off x="3746500" y="16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51897</xdr:rowOff>
    </xdr:from>
    <xdr:ext cx="534377" cy="259045"/>
    <xdr:sp macro="" textlink="">
      <xdr:nvSpPr>
        <xdr:cNvPr id="257" name="テキスト ボックス 256"/>
        <xdr:cNvSpPr txBox="1"/>
      </xdr:nvSpPr>
      <xdr:spPr>
        <a:xfrm>
          <a:off x="3530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48217</xdr:rowOff>
    </xdr:from>
    <xdr:to>
      <xdr:col>15</xdr:col>
      <xdr:colOff>101600</xdr:colOff>
      <xdr:row>96</xdr:row>
      <xdr:rowOff>149817</xdr:rowOff>
    </xdr:to>
    <xdr:sp macro="" textlink="">
      <xdr:nvSpPr>
        <xdr:cNvPr id="258" name="楕円 257"/>
        <xdr:cNvSpPr/>
      </xdr:nvSpPr>
      <xdr:spPr>
        <a:xfrm>
          <a:off x="2857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140944</xdr:rowOff>
    </xdr:from>
    <xdr:ext cx="599010" cy="259045"/>
    <xdr:sp macro="" textlink="">
      <xdr:nvSpPr>
        <xdr:cNvPr id="259" name="テキスト ボックス 258"/>
        <xdr:cNvSpPr txBox="1"/>
      </xdr:nvSpPr>
      <xdr:spPr>
        <a:xfrm>
          <a:off x="2608795" y="16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72006</xdr:rowOff>
    </xdr:from>
    <xdr:to>
      <xdr:col>10</xdr:col>
      <xdr:colOff>165100</xdr:colOff>
      <xdr:row>98</xdr:row>
      <xdr:rowOff>2156</xdr:rowOff>
    </xdr:to>
    <xdr:sp macro="" textlink="">
      <xdr:nvSpPr>
        <xdr:cNvPr id="260" name="楕円 259"/>
        <xdr:cNvSpPr/>
      </xdr:nvSpPr>
      <xdr:spPr>
        <a:xfrm>
          <a:off x="1968500" y="16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164733</xdr:rowOff>
    </xdr:from>
    <xdr:ext cx="534377" cy="259045"/>
    <xdr:sp macro="" textlink="">
      <xdr:nvSpPr>
        <xdr:cNvPr id="261" name="テキスト ボックス 260"/>
        <xdr:cNvSpPr txBox="1"/>
      </xdr:nvSpPr>
      <xdr:spPr>
        <a:xfrm>
          <a:off x="1752111" y="16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49292</xdr:rowOff>
    </xdr:from>
    <xdr:to>
      <xdr:col>6</xdr:col>
      <xdr:colOff>38100</xdr:colOff>
      <xdr:row>97</xdr:row>
      <xdr:rowOff>150892</xdr:rowOff>
    </xdr:to>
    <xdr:sp macro="" textlink="">
      <xdr:nvSpPr>
        <xdr:cNvPr id="262" name="楕円 261"/>
        <xdr:cNvSpPr/>
      </xdr:nvSpPr>
      <xdr:spPr>
        <a:xfrm>
          <a:off x="1079500" y="166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142019</xdr:rowOff>
    </xdr:from>
    <xdr:ext cx="534377" cy="259045"/>
    <xdr:sp macro="" textlink="">
      <xdr:nvSpPr>
        <xdr:cNvPr id="263" name="テキスト ボックス 262"/>
        <xdr:cNvSpPr txBox="1"/>
      </xdr:nvSpPr>
      <xdr:spPr>
        <a:xfrm>
          <a:off x="863111" y="167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118417</xdr:rowOff>
    </xdr:from>
    <xdr:to>
      <xdr:col>55</xdr:col>
      <xdr:colOff>0</xdr:colOff>
      <xdr:row>37</xdr:row>
      <xdr:rowOff>72046</xdr:rowOff>
    </xdr:to>
    <xdr:cxnSp macro="">
      <xdr:nvCxnSpPr>
        <xdr:cNvPr id="292" name="直線コネクタ 291"/>
        <xdr:cNvCxnSpPr/>
      </xdr:nvCxnSpPr>
      <xdr:spPr>
        <a:xfrm>
          <a:off x="9639300" y="6290617"/>
          <a:ext cx="838200" cy="1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61058</xdr:rowOff>
    </xdr:from>
    <xdr:to>
      <xdr:col>50</xdr:col>
      <xdr:colOff>114300</xdr:colOff>
      <xdr:row>36</xdr:row>
      <xdr:rowOff>118417</xdr:rowOff>
    </xdr:to>
    <xdr:cxnSp macro="">
      <xdr:nvCxnSpPr>
        <xdr:cNvPr id="295" name="直線コネクタ 294"/>
        <xdr:cNvCxnSpPr/>
      </xdr:nvCxnSpPr>
      <xdr:spPr>
        <a:xfrm>
          <a:off x="8750300" y="6233258"/>
          <a:ext cx="889000" cy="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142081</xdr:rowOff>
    </xdr:from>
    <xdr:to>
      <xdr:col>45</xdr:col>
      <xdr:colOff>177800</xdr:colOff>
      <xdr:row>36</xdr:row>
      <xdr:rowOff>61058</xdr:rowOff>
    </xdr:to>
    <xdr:cxnSp macro="">
      <xdr:nvCxnSpPr>
        <xdr:cNvPr id="298" name="直線コネクタ 297"/>
        <xdr:cNvCxnSpPr/>
      </xdr:nvCxnSpPr>
      <xdr:spPr>
        <a:xfrm>
          <a:off x="7861300" y="5628481"/>
          <a:ext cx="889000" cy="6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142081</xdr:rowOff>
    </xdr:from>
    <xdr:to>
      <xdr:col>41</xdr:col>
      <xdr:colOff>50800</xdr:colOff>
      <xdr:row>35</xdr:row>
      <xdr:rowOff>137128</xdr:rowOff>
    </xdr:to>
    <xdr:cxnSp macro="">
      <xdr:nvCxnSpPr>
        <xdr:cNvPr id="301" name="直線コネクタ 300"/>
        <xdr:cNvCxnSpPr/>
      </xdr:nvCxnSpPr>
      <xdr:spPr>
        <a:xfrm flipV="1">
          <a:off x="6972300" y="5628481"/>
          <a:ext cx="889000" cy="5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21246</xdr:rowOff>
    </xdr:from>
    <xdr:to>
      <xdr:col>55</xdr:col>
      <xdr:colOff>50800</xdr:colOff>
      <xdr:row>37</xdr:row>
      <xdr:rowOff>122846</xdr:rowOff>
    </xdr:to>
    <xdr:sp macro="" textlink="">
      <xdr:nvSpPr>
        <xdr:cNvPr id="311" name="楕円 310"/>
        <xdr:cNvSpPr/>
      </xdr:nvSpPr>
      <xdr:spPr>
        <a:xfrm>
          <a:off x="10426700" y="63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171123</xdr:rowOff>
    </xdr:from>
    <xdr:ext cx="534377" cy="259045"/>
    <xdr:sp macro="" textlink="">
      <xdr:nvSpPr>
        <xdr:cNvPr id="312" name="補助費等該当値テキスト"/>
        <xdr:cNvSpPr txBox="1"/>
      </xdr:nvSpPr>
      <xdr:spPr>
        <a:xfrm>
          <a:off x="10528300" y="6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67617</xdr:rowOff>
    </xdr:from>
    <xdr:to>
      <xdr:col>50</xdr:col>
      <xdr:colOff>165100</xdr:colOff>
      <xdr:row>36</xdr:row>
      <xdr:rowOff>169217</xdr:rowOff>
    </xdr:to>
    <xdr:sp macro="" textlink="">
      <xdr:nvSpPr>
        <xdr:cNvPr id="313" name="楕円 312"/>
        <xdr:cNvSpPr/>
      </xdr:nvSpPr>
      <xdr:spPr>
        <a:xfrm>
          <a:off x="9588500" y="623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14294</xdr:rowOff>
    </xdr:from>
    <xdr:ext cx="599010" cy="259045"/>
    <xdr:sp macro="" textlink="">
      <xdr:nvSpPr>
        <xdr:cNvPr id="314" name="テキスト ボックス 313"/>
        <xdr:cNvSpPr txBox="1"/>
      </xdr:nvSpPr>
      <xdr:spPr>
        <a:xfrm>
          <a:off x="9339795" y="601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10258</xdr:rowOff>
    </xdr:from>
    <xdr:to>
      <xdr:col>46</xdr:col>
      <xdr:colOff>38100</xdr:colOff>
      <xdr:row>36</xdr:row>
      <xdr:rowOff>111858</xdr:rowOff>
    </xdr:to>
    <xdr:sp macro="" textlink="">
      <xdr:nvSpPr>
        <xdr:cNvPr id="315" name="楕円 314"/>
        <xdr:cNvSpPr/>
      </xdr:nvSpPr>
      <xdr:spPr>
        <a:xfrm>
          <a:off x="8699500" y="61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128385</xdr:rowOff>
    </xdr:from>
    <xdr:ext cx="599010" cy="259045"/>
    <xdr:sp macro="" textlink="">
      <xdr:nvSpPr>
        <xdr:cNvPr id="316" name="テキスト ボックス 315"/>
        <xdr:cNvSpPr txBox="1"/>
      </xdr:nvSpPr>
      <xdr:spPr>
        <a:xfrm>
          <a:off x="8450795" y="595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91281</xdr:rowOff>
    </xdr:from>
    <xdr:to>
      <xdr:col>41</xdr:col>
      <xdr:colOff>101600</xdr:colOff>
      <xdr:row>33</xdr:row>
      <xdr:rowOff>21431</xdr:rowOff>
    </xdr:to>
    <xdr:sp macro="" textlink="">
      <xdr:nvSpPr>
        <xdr:cNvPr id="317" name="楕円 316"/>
        <xdr:cNvSpPr/>
      </xdr:nvSpPr>
      <xdr:spPr>
        <a:xfrm>
          <a:off x="7810500" y="55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37958</xdr:rowOff>
    </xdr:from>
    <xdr:ext cx="599010" cy="259045"/>
    <xdr:sp macro="" textlink="">
      <xdr:nvSpPr>
        <xdr:cNvPr id="318" name="テキスト ボックス 317"/>
        <xdr:cNvSpPr txBox="1"/>
      </xdr:nvSpPr>
      <xdr:spPr>
        <a:xfrm>
          <a:off x="7561795" y="535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86328</xdr:rowOff>
    </xdr:from>
    <xdr:to>
      <xdr:col>36</xdr:col>
      <xdr:colOff>165100</xdr:colOff>
      <xdr:row>36</xdr:row>
      <xdr:rowOff>16478</xdr:rowOff>
    </xdr:to>
    <xdr:sp macro="" textlink="">
      <xdr:nvSpPr>
        <xdr:cNvPr id="319" name="楕円 318"/>
        <xdr:cNvSpPr/>
      </xdr:nvSpPr>
      <xdr:spPr>
        <a:xfrm>
          <a:off x="6921500" y="60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33005</xdr:rowOff>
    </xdr:from>
    <xdr:ext cx="599010" cy="259045"/>
    <xdr:sp macro="" textlink="">
      <xdr:nvSpPr>
        <xdr:cNvPr id="320" name="テキスト ボックス 319"/>
        <xdr:cNvSpPr txBox="1"/>
      </xdr:nvSpPr>
      <xdr:spPr>
        <a:xfrm>
          <a:off x="6672795" y="586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118550</xdr:rowOff>
    </xdr:from>
    <xdr:to>
      <xdr:col>55</xdr:col>
      <xdr:colOff>0</xdr:colOff>
      <xdr:row>56</xdr:row>
      <xdr:rowOff>143325</xdr:rowOff>
    </xdr:to>
    <xdr:cxnSp macro="">
      <xdr:nvCxnSpPr>
        <xdr:cNvPr id="347" name="直線コネクタ 346"/>
        <xdr:cNvCxnSpPr/>
      </xdr:nvCxnSpPr>
      <xdr:spPr>
        <a:xfrm flipV="1">
          <a:off x="9639300" y="9719750"/>
          <a:ext cx="838200" cy="2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143325</xdr:rowOff>
    </xdr:from>
    <xdr:to>
      <xdr:col>50</xdr:col>
      <xdr:colOff>114300</xdr:colOff>
      <xdr:row>57</xdr:row>
      <xdr:rowOff>140127</xdr:rowOff>
    </xdr:to>
    <xdr:cxnSp macro="">
      <xdr:nvCxnSpPr>
        <xdr:cNvPr id="350" name="直線コネクタ 349"/>
        <xdr:cNvCxnSpPr/>
      </xdr:nvCxnSpPr>
      <xdr:spPr>
        <a:xfrm flipV="1">
          <a:off x="8750300" y="9744525"/>
          <a:ext cx="889000" cy="1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95980</xdr:rowOff>
    </xdr:from>
    <xdr:to>
      <xdr:col>45</xdr:col>
      <xdr:colOff>177800</xdr:colOff>
      <xdr:row>57</xdr:row>
      <xdr:rowOff>140127</xdr:rowOff>
    </xdr:to>
    <xdr:cxnSp macro="">
      <xdr:nvCxnSpPr>
        <xdr:cNvPr id="353" name="直線コネクタ 352"/>
        <xdr:cNvCxnSpPr/>
      </xdr:nvCxnSpPr>
      <xdr:spPr>
        <a:xfrm>
          <a:off x="7861300" y="9697180"/>
          <a:ext cx="889000" cy="2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95980</xdr:rowOff>
    </xdr:from>
    <xdr:to>
      <xdr:col>41</xdr:col>
      <xdr:colOff>50800</xdr:colOff>
      <xdr:row>57</xdr:row>
      <xdr:rowOff>13579</xdr:rowOff>
    </xdr:to>
    <xdr:cxnSp macro="">
      <xdr:nvCxnSpPr>
        <xdr:cNvPr id="356" name="直線コネクタ 355"/>
        <xdr:cNvCxnSpPr/>
      </xdr:nvCxnSpPr>
      <xdr:spPr>
        <a:xfrm flipV="1">
          <a:off x="6972300" y="9697180"/>
          <a:ext cx="889000" cy="8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59273</xdr:rowOff>
    </xdr:from>
    <xdr:ext cx="599010" cy="259045"/>
    <xdr:sp macro="" textlink="">
      <xdr:nvSpPr>
        <xdr:cNvPr id="358" name="テキスト ボックス 357"/>
        <xdr:cNvSpPr txBox="1"/>
      </xdr:nvSpPr>
      <xdr:spPr>
        <a:xfrm>
          <a:off x="7561795" y="983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67750</xdr:rowOff>
    </xdr:from>
    <xdr:to>
      <xdr:col>55</xdr:col>
      <xdr:colOff>50800</xdr:colOff>
      <xdr:row>56</xdr:row>
      <xdr:rowOff>169350</xdr:rowOff>
    </xdr:to>
    <xdr:sp macro="" textlink="">
      <xdr:nvSpPr>
        <xdr:cNvPr id="366" name="楕円 365"/>
        <xdr:cNvSpPr/>
      </xdr:nvSpPr>
      <xdr:spPr>
        <a:xfrm>
          <a:off x="10426700" y="96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90627</xdr:rowOff>
    </xdr:from>
    <xdr:ext cx="599010" cy="259045"/>
    <xdr:sp macro="" textlink="">
      <xdr:nvSpPr>
        <xdr:cNvPr id="367" name="普通建設事業費該当値テキスト"/>
        <xdr:cNvSpPr txBox="1"/>
      </xdr:nvSpPr>
      <xdr:spPr>
        <a:xfrm>
          <a:off x="10528300" y="9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92525</xdr:rowOff>
    </xdr:from>
    <xdr:to>
      <xdr:col>50</xdr:col>
      <xdr:colOff>165100</xdr:colOff>
      <xdr:row>57</xdr:row>
      <xdr:rowOff>22675</xdr:rowOff>
    </xdr:to>
    <xdr:sp macro="" textlink="">
      <xdr:nvSpPr>
        <xdr:cNvPr id="368" name="楕円 367"/>
        <xdr:cNvSpPr/>
      </xdr:nvSpPr>
      <xdr:spPr>
        <a:xfrm>
          <a:off x="9588500" y="96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39202</xdr:rowOff>
    </xdr:from>
    <xdr:ext cx="599010" cy="259045"/>
    <xdr:sp macro="" textlink="">
      <xdr:nvSpPr>
        <xdr:cNvPr id="369" name="テキスト ボックス 368"/>
        <xdr:cNvSpPr txBox="1"/>
      </xdr:nvSpPr>
      <xdr:spPr>
        <a:xfrm>
          <a:off x="9339795" y="946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89327</xdr:rowOff>
    </xdr:from>
    <xdr:to>
      <xdr:col>46</xdr:col>
      <xdr:colOff>38100</xdr:colOff>
      <xdr:row>58</xdr:row>
      <xdr:rowOff>19477</xdr:rowOff>
    </xdr:to>
    <xdr:sp macro="" textlink="">
      <xdr:nvSpPr>
        <xdr:cNvPr id="370" name="楕円 369"/>
        <xdr:cNvSpPr/>
      </xdr:nvSpPr>
      <xdr:spPr>
        <a:xfrm>
          <a:off x="8699500" y="98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10604</xdr:rowOff>
    </xdr:from>
    <xdr:ext cx="534377" cy="259045"/>
    <xdr:sp macro="" textlink="">
      <xdr:nvSpPr>
        <xdr:cNvPr id="371" name="テキスト ボックス 370"/>
        <xdr:cNvSpPr txBox="1"/>
      </xdr:nvSpPr>
      <xdr:spPr>
        <a:xfrm>
          <a:off x="8483111" y="99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45180</xdr:rowOff>
    </xdr:from>
    <xdr:to>
      <xdr:col>41</xdr:col>
      <xdr:colOff>101600</xdr:colOff>
      <xdr:row>56</xdr:row>
      <xdr:rowOff>146780</xdr:rowOff>
    </xdr:to>
    <xdr:sp macro="" textlink="">
      <xdr:nvSpPr>
        <xdr:cNvPr id="372" name="楕円 371"/>
        <xdr:cNvSpPr/>
      </xdr:nvSpPr>
      <xdr:spPr>
        <a:xfrm>
          <a:off x="7810500" y="96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163307</xdr:rowOff>
    </xdr:from>
    <xdr:ext cx="599010" cy="259045"/>
    <xdr:sp macro="" textlink="">
      <xdr:nvSpPr>
        <xdr:cNvPr id="373" name="テキスト ボックス 372"/>
        <xdr:cNvSpPr txBox="1"/>
      </xdr:nvSpPr>
      <xdr:spPr>
        <a:xfrm>
          <a:off x="7561795" y="942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134229</xdr:rowOff>
    </xdr:from>
    <xdr:to>
      <xdr:col>36</xdr:col>
      <xdr:colOff>165100</xdr:colOff>
      <xdr:row>57</xdr:row>
      <xdr:rowOff>64379</xdr:rowOff>
    </xdr:to>
    <xdr:sp macro="" textlink="">
      <xdr:nvSpPr>
        <xdr:cNvPr id="374" name="楕円 373"/>
        <xdr:cNvSpPr/>
      </xdr:nvSpPr>
      <xdr:spPr>
        <a:xfrm>
          <a:off x="6921500" y="9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55506</xdr:rowOff>
    </xdr:from>
    <xdr:ext cx="599010" cy="259045"/>
    <xdr:sp macro="" textlink="">
      <xdr:nvSpPr>
        <xdr:cNvPr id="375" name="テキスト ボックス 374"/>
        <xdr:cNvSpPr txBox="1"/>
      </xdr:nvSpPr>
      <xdr:spPr>
        <a:xfrm>
          <a:off x="6672795" y="982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115405</xdr:rowOff>
    </xdr:from>
    <xdr:to>
      <xdr:col>55</xdr:col>
      <xdr:colOff>0</xdr:colOff>
      <xdr:row>78</xdr:row>
      <xdr:rowOff>137795</xdr:rowOff>
    </xdr:to>
    <xdr:cxnSp macro="">
      <xdr:nvCxnSpPr>
        <xdr:cNvPr id="404" name="直線コネクタ 403"/>
        <xdr:cNvCxnSpPr/>
      </xdr:nvCxnSpPr>
      <xdr:spPr>
        <a:xfrm>
          <a:off x="9639300" y="13488505"/>
          <a:ext cx="8382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110846</xdr:rowOff>
    </xdr:from>
    <xdr:to>
      <xdr:col>50</xdr:col>
      <xdr:colOff>114300</xdr:colOff>
      <xdr:row>78</xdr:row>
      <xdr:rowOff>115405</xdr:rowOff>
    </xdr:to>
    <xdr:cxnSp macro="">
      <xdr:nvCxnSpPr>
        <xdr:cNvPr id="407" name="直線コネクタ 406"/>
        <xdr:cNvCxnSpPr/>
      </xdr:nvCxnSpPr>
      <xdr:spPr>
        <a:xfrm>
          <a:off x="8750300" y="13483946"/>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22796</xdr:rowOff>
    </xdr:from>
    <xdr:to>
      <xdr:col>45</xdr:col>
      <xdr:colOff>177800</xdr:colOff>
      <xdr:row>78</xdr:row>
      <xdr:rowOff>110846</xdr:rowOff>
    </xdr:to>
    <xdr:cxnSp macro="">
      <xdr:nvCxnSpPr>
        <xdr:cNvPr id="410" name="直線コネクタ 409"/>
        <xdr:cNvCxnSpPr/>
      </xdr:nvCxnSpPr>
      <xdr:spPr>
        <a:xfrm>
          <a:off x="7861300" y="12881546"/>
          <a:ext cx="889000" cy="60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22796</xdr:rowOff>
    </xdr:from>
    <xdr:to>
      <xdr:col>41</xdr:col>
      <xdr:colOff>50800</xdr:colOff>
      <xdr:row>76</xdr:row>
      <xdr:rowOff>123304</xdr:rowOff>
    </xdr:to>
    <xdr:cxnSp macro="">
      <xdr:nvCxnSpPr>
        <xdr:cNvPr id="413" name="直線コネクタ 412"/>
        <xdr:cNvCxnSpPr/>
      </xdr:nvCxnSpPr>
      <xdr:spPr>
        <a:xfrm flipV="1">
          <a:off x="6972300" y="12881546"/>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86995</xdr:rowOff>
    </xdr:from>
    <xdr:to>
      <xdr:col>55</xdr:col>
      <xdr:colOff>50800</xdr:colOff>
      <xdr:row>79</xdr:row>
      <xdr:rowOff>17145</xdr:rowOff>
    </xdr:to>
    <xdr:sp macro="" textlink="">
      <xdr:nvSpPr>
        <xdr:cNvPr id="423" name="楕円 422"/>
        <xdr:cNvSpPr/>
      </xdr:nvSpPr>
      <xdr:spPr>
        <a:xfrm>
          <a:off x="10426700" y="134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1922</xdr:rowOff>
    </xdr:from>
    <xdr:ext cx="469744" cy="259045"/>
    <xdr:sp macro="" textlink="">
      <xdr:nvSpPr>
        <xdr:cNvPr id="424" name="普通建設事業費 （ うち新規整備　）該当値テキスト"/>
        <xdr:cNvSpPr txBox="1"/>
      </xdr:nvSpPr>
      <xdr:spPr>
        <a:xfrm>
          <a:off x="10528300" y="133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64605</xdr:rowOff>
    </xdr:from>
    <xdr:to>
      <xdr:col>50</xdr:col>
      <xdr:colOff>165100</xdr:colOff>
      <xdr:row>78</xdr:row>
      <xdr:rowOff>166205</xdr:rowOff>
    </xdr:to>
    <xdr:sp macro="" textlink="">
      <xdr:nvSpPr>
        <xdr:cNvPr id="425" name="楕円 424"/>
        <xdr:cNvSpPr/>
      </xdr:nvSpPr>
      <xdr:spPr>
        <a:xfrm>
          <a:off x="9588500" y="134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157332</xdr:rowOff>
    </xdr:from>
    <xdr:ext cx="469744" cy="259045"/>
    <xdr:sp macro="" textlink="">
      <xdr:nvSpPr>
        <xdr:cNvPr id="426" name="テキスト ボックス 425"/>
        <xdr:cNvSpPr txBox="1"/>
      </xdr:nvSpPr>
      <xdr:spPr>
        <a:xfrm>
          <a:off x="9404428" y="135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60046</xdr:rowOff>
    </xdr:from>
    <xdr:to>
      <xdr:col>46</xdr:col>
      <xdr:colOff>38100</xdr:colOff>
      <xdr:row>78</xdr:row>
      <xdr:rowOff>161646</xdr:rowOff>
    </xdr:to>
    <xdr:sp macro="" textlink="">
      <xdr:nvSpPr>
        <xdr:cNvPr id="427" name="楕円 426"/>
        <xdr:cNvSpPr/>
      </xdr:nvSpPr>
      <xdr:spPr>
        <a:xfrm>
          <a:off x="8699500" y="134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152773</xdr:rowOff>
    </xdr:from>
    <xdr:ext cx="469744" cy="259045"/>
    <xdr:sp macro="" textlink="">
      <xdr:nvSpPr>
        <xdr:cNvPr id="428" name="テキスト ボックス 427"/>
        <xdr:cNvSpPr txBox="1"/>
      </xdr:nvSpPr>
      <xdr:spPr>
        <a:xfrm>
          <a:off x="8515428" y="135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143446</xdr:rowOff>
    </xdr:from>
    <xdr:to>
      <xdr:col>41</xdr:col>
      <xdr:colOff>101600</xdr:colOff>
      <xdr:row>75</xdr:row>
      <xdr:rowOff>73596</xdr:rowOff>
    </xdr:to>
    <xdr:sp macro="" textlink="">
      <xdr:nvSpPr>
        <xdr:cNvPr id="429" name="楕円 428"/>
        <xdr:cNvSpPr/>
      </xdr:nvSpPr>
      <xdr:spPr>
        <a:xfrm>
          <a:off x="7810500" y="128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64723</xdr:rowOff>
    </xdr:from>
    <xdr:ext cx="534377" cy="259045"/>
    <xdr:sp macro="" textlink="">
      <xdr:nvSpPr>
        <xdr:cNvPr id="430" name="テキスト ボックス 429"/>
        <xdr:cNvSpPr txBox="1"/>
      </xdr:nvSpPr>
      <xdr:spPr>
        <a:xfrm>
          <a:off x="7594111" y="129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72504</xdr:rowOff>
    </xdr:from>
    <xdr:to>
      <xdr:col>36</xdr:col>
      <xdr:colOff>165100</xdr:colOff>
      <xdr:row>77</xdr:row>
      <xdr:rowOff>2654</xdr:rowOff>
    </xdr:to>
    <xdr:sp macro="" textlink="">
      <xdr:nvSpPr>
        <xdr:cNvPr id="431" name="楕円 430"/>
        <xdr:cNvSpPr/>
      </xdr:nvSpPr>
      <xdr:spPr>
        <a:xfrm>
          <a:off x="6921500" y="131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165231</xdr:rowOff>
    </xdr:from>
    <xdr:ext cx="534377" cy="259045"/>
    <xdr:sp macro="" textlink="">
      <xdr:nvSpPr>
        <xdr:cNvPr id="432" name="テキスト ボックス 431"/>
        <xdr:cNvSpPr txBox="1"/>
      </xdr:nvSpPr>
      <xdr:spPr>
        <a:xfrm>
          <a:off x="6705111" y="131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154479</xdr:rowOff>
    </xdr:from>
    <xdr:to>
      <xdr:col>55</xdr:col>
      <xdr:colOff>0</xdr:colOff>
      <xdr:row>97</xdr:row>
      <xdr:rowOff>42630</xdr:rowOff>
    </xdr:to>
    <xdr:cxnSp macro="">
      <xdr:nvCxnSpPr>
        <xdr:cNvPr id="459" name="直線コネクタ 458"/>
        <xdr:cNvCxnSpPr/>
      </xdr:nvCxnSpPr>
      <xdr:spPr>
        <a:xfrm flipV="1">
          <a:off x="9639300" y="16613679"/>
          <a:ext cx="8382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42630</xdr:rowOff>
    </xdr:from>
    <xdr:to>
      <xdr:col>50</xdr:col>
      <xdr:colOff>114300</xdr:colOff>
      <xdr:row>98</xdr:row>
      <xdr:rowOff>44472</xdr:rowOff>
    </xdr:to>
    <xdr:cxnSp macro="">
      <xdr:nvCxnSpPr>
        <xdr:cNvPr id="462" name="直線コネクタ 461"/>
        <xdr:cNvCxnSpPr/>
      </xdr:nvCxnSpPr>
      <xdr:spPr>
        <a:xfrm flipV="1">
          <a:off x="8750300" y="16673280"/>
          <a:ext cx="889000" cy="17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110508</xdr:rowOff>
    </xdr:from>
    <xdr:to>
      <xdr:col>45</xdr:col>
      <xdr:colOff>177800</xdr:colOff>
      <xdr:row>98</xdr:row>
      <xdr:rowOff>44472</xdr:rowOff>
    </xdr:to>
    <xdr:cxnSp macro="">
      <xdr:nvCxnSpPr>
        <xdr:cNvPr id="465" name="直線コネクタ 464"/>
        <xdr:cNvCxnSpPr/>
      </xdr:nvCxnSpPr>
      <xdr:spPr>
        <a:xfrm>
          <a:off x="7861300" y="16741158"/>
          <a:ext cx="889000" cy="10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110508</xdr:rowOff>
    </xdr:from>
    <xdr:to>
      <xdr:col>41</xdr:col>
      <xdr:colOff>50800</xdr:colOff>
      <xdr:row>97</xdr:row>
      <xdr:rowOff>170444</xdr:rowOff>
    </xdr:to>
    <xdr:cxnSp macro="">
      <xdr:nvCxnSpPr>
        <xdr:cNvPr id="468" name="直線コネクタ 467"/>
        <xdr:cNvCxnSpPr/>
      </xdr:nvCxnSpPr>
      <xdr:spPr>
        <a:xfrm flipV="1">
          <a:off x="6972300" y="16741158"/>
          <a:ext cx="889000" cy="5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103679</xdr:rowOff>
    </xdr:from>
    <xdr:to>
      <xdr:col>55</xdr:col>
      <xdr:colOff>50800</xdr:colOff>
      <xdr:row>97</xdr:row>
      <xdr:rowOff>33829</xdr:rowOff>
    </xdr:to>
    <xdr:sp macro="" textlink="">
      <xdr:nvSpPr>
        <xdr:cNvPr id="478" name="楕円 477"/>
        <xdr:cNvSpPr/>
      </xdr:nvSpPr>
      <xdr:spPr>
        <a:xfrm>
          <a:off x="10426700" y="165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126556</xdr:rowOff>
    </xdr:from>
    <xdr:ext cx="599010" cy="259045"/>
    <xdr:sp macro="" textlink="">
      <xdr:nvSpPr>
        <xdr:cNvPr id="479" name="普通建設事業費 （ うち更新整備　）該当値テキスト"/>
        <xdr:cNvSpPr txBox="1"/>
      </xdr:nvSpPr>
      <xdr:spPr>
        <a:xfrm>
          <a:off x="10528300" y="164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163280</xdr:rowOff>
    </xdr:from>
    <xdr:to>
      <xdr:col>50</xdr:col>
      <xdr:colOff>165100</xdr:colOff>
      <xdr:row>97</xdr:row>
      <xdr:rowOff>93430</xdr:rowOff>
    </xdr:to>
    <xdr:sp macro="" textlink="">
      <xdr:nvSpPr>
        <xdr:cNvPr id="480" name="楕円 479"/>
        <xdr:cNvSpPr/>
      </xdr:nvSpPr>
      <xdr:spPr>
        <a:xfrm>
          <a:off x="9588500" y="166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109957</xdr:rowOff>
    </xdr:from>
    <xdr:ext cx="599010" cy="259045"/>
    <xdr:sp macro="" textlink="">
      <xdr:nvSpPr>
        <xdr:cNvPr id="481" name="テキスト ボックス 480"/>
        <xdr:cNvSpPr txBox="1"/>
      </xdr:nvSpPr>
      <xdr:spPr>
        <a:xfrm>
          <a:off x="9339795" y="163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165122</xdr:rowOff>
    </xdr:from>
    <xdr:to>
      <xdr:col>46</xdr:col>
      <xdr:colOff>38100</xdr:colOff>
      <xdr:row>98</xdr:row>
      <xdr:rowOff>95272</xdr:rowOff>
    </xdr:to>
    <xdr:sp macro="" textlink="">
      <xdr:nvSpPr>
        <xdr:cNvPr id="482" name="楕円 481"/>
        <xdr:cNvSpPr/>
      </xdr:nvSpPr>
      <xdr:spPr>
        <a:xfrm>
          <a:off x="8699500" y="16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86399</xdr:rowOff>
    </xdr:from>
    <xdr:ext cx="534377" cy="259045"/>
    <xdr:sp macro="" textlink="">
      <xdr:nvSpPr>
        <xdr:cNvPr id="483" name="テキスト ボックス 482"/>
        <xdr:cNvSpPr txBox="1"/>
      </xdr:nvSpPr>
      <xdr:spPr>
        <a:xfrm>
          <a:off x="8483111" y="16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59708</xdr:rowOff>
    </xdr:from>
    <xdr:to>
      <xdr:col>41</xdr:col>
      <xdr:colOff>101600</xdr:colOff>
      <xdr:row>97</xdr:row>
      <xdr:rowOff>161308</xdr:rowOff>
    </xdr:to>
    <xdr:sp macro="" textlink="">
      <xdr:nvSpPr>
        <xdr:cNvPr id="484" name="楕円 483"/>
        <xdr:cNvSpPr/>
      </xdr:nvSpPr>
      <xdr:spPr>
        <a:xfrm>
          <a:off x="7810500" y="166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6385</xdr:rowOff>
    </xdr:from>
    <xdr:ext cx="534377" cy="259045"/>
    <xdr:sp macro="" textlink="">
      <xdr:nvSpPr>
        <xdr:cNvPr id="485" name="テキスト ボックス 484"/>
        <xdr:cNvSpPr txBox="1"/>
      </xdr:nvSpPr>
      <xdr:spPr>
        <a:xfrm>
          <a:off x="7594111" y="164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119644</xdr:rowOff>
    </xdr:from>
    <xdr:to>
      <xdr:col>36</xdr:col>
      <xdr:colOff>165100</xdr:colOff>
      <xdr:row>98</xdr:row>
      <xdr:rowOff>49794</xdr:rowOff>
    </xdr:to>
    <xdr:sp macro="" textlink="">
      <xdr:nvSpPr>
        <xdr:cNvPr id="486" name="楕円 485"/>
        <xdr:cNvSpPr/>
      </xdr:nvSpPr>
      <xdr:spPr>
        <a:xfrm>
          <a:off x="6921500" y="167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66321</xdr:rowOff>
    </xdr:from>
    <xdr:ext cx="534377" cy="259045"/>
    <xdr:sp macro="" textlink="">
      <xdr:nvSpPr>
        <xdr:cNvPr id="487" name="テキスト ボックス 486"/>
        <xdr:cNvSpPr txBox="1"/>
      </xdr:nvSpPr>
      <xdr:spPr>
        <a:xfrm>
          <a:off x="6705111" y="165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9741</xdr:rowOff>
    </xdr:from>
    <xdr:to>
      <xdr:col>85</xdr:col>
      <xdr:colOff>127000</xdr:colOff>
      <xdr:row>37</xdr:row>
      <xdr:rowOff>4344</xdr:rowOff>
    </xdr:to>
    <xdr:cxnSp macro="">
      <xdr:nvCxnSpPr>
        <xdr:cNvPr id="516" name="直線コネクタ 515"/>
        <xdr:cNvCxnSpPr/>
      </xdr:nvCxnSpPr>
      <xdr:spPr>
        <a:xfrm>
          <a:off x="15481300" y="6010491"/>
          <a:ext cx="838200" cy="3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9741</xdr:rowOff>
    </xdr:from>
    <xdr:to>
      <xdr:col>81</xdr:col>
      <xdr:colOff>50800</xdr:colOff>
      <xdr:row>35</xdr:row>
      <xdr:rowOff>62827</xdr:rowOff>
    </xdr:to>
    <xdr:cxnSp macro="">
      <xdr:nvCxnSpPr>
        <xdr:cNvPr id="519" name="直線コネクタ 518"/>
        <xdr:cNvCxnSpPr/>
      </xdr:nvCxnSpPr>
      <xdr:spPr>
        <a:xfrm flipV="1">
          <a:off x="14592300" y="601049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62827</xdr:rowOff>
    </xdr:from>
    <xdr:to>
      <xdr:col>76</xdr:col>
      <xdr:colOff>114300</xdr:colOff>
      <xdr:row>35</xdr:row>
      <xdr:rowOff>63106</xdr:rowOff>
    </xdr:to>
    <xdr:cxnSp macro="">
      <xdr:nvCxnSpPr>
        <xdr:cNvPr id="522" name="直線コネクタ 521"/>
        <xdr:cNvCxnSpPr/>
      </xdr:nvCxnSpPr>
      <xdr:spPr>
        <a:xfrm flipV="1">
          <a:off x="13703300" y="6063577"/>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63106</xdr:rowOff>
    </xdr:from>
    <xdr:to>
      <xdr:col>71</xdr:col>
      <xdr:colOff>177800</xdr:colOff>
      <xdr:row>36</xdr:row>
      <xdr:rowOff>111341</xdr:rowOff>
    </xdr:to>
    <xdr:cxnSp macro="">
      <xdr:nvCxnSpPr>
        <xdr:cNvPr id="525" name="直線コネクタ 524"/>
        <xdr:cNvCxnSpPr/>
      </xdr:nvCxnSpPr>
      <xdr:spPr>
        <a:xfrm flipV="1">
          <a:off x="12814300" y="6063856"/>
          <a:ext cx="889000" cy="2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9491</xdr:rowOff>
    </xdr:from>
    <xdr:ext cx="534377" cy="259045"/>
    <xdr:sp macro="" textlink="">
      <xdr:nvSpPr>
        <xdr:cNvPr id="527" name="テキスト ボックス 526"/>
        <xdr:cNvSpPr txBox="1"/>
      </xdr:nvSpPr>
      <xdr:spPr>
        <a:xfrm>
          <a:off x="13436111" y="65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51426</xdr:rowOff>
    </xdr:from>
    <xdr:ext cx="534377" cy="259045"/>
    <xdr:sp macro="" textlink="">
      <xdr:nvSpPr>
        <xdr:cNvPr id="529" name="テキスト ボックス 528"/>
        <xdr:cNvSpPr txBox="1"/>
      </xdr:nvSpPr>
      <xdr:spPr>
        <a:xfrm>
          <a:off x="12547111" y="65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124994</xdr:rowOff>
    </xdr:from>
    <xdr:to>
      <xdr:col>85</xdr:col>
      <xdr:colOff>177800</xdr:colOff>
      <xdr:row>37</xdr:row>
      <xdr:rowOff>55144</xdr:rowOff>
    </xdr:to>
    <xdr:sp macro="" textlink="">
      <xdr:nvSpPr>
        <xdr:cNvPr id="535" name="楕円 534"/>
        <xdr:cNvSpPr/>
      </xdr:nvSpPr>
      <xdr:spPr>
        <a:xfrm>
          <a:off x="16268700" y="629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147871</xdr:rowOff>
    </xdr:from>
    <xdr:ext cx="534377" cy="259045"/>
    <xdr:sp macro="" textlink="">
      <xdr:nvSpPr>
        <xdr:cNvPr id="536" name="災害復旧事業費該当値テキスト"/>
        <xdr:cNvSpPr txBox="1"/>
      </xdr:nvSpPr>
      <xdr:spPr>
        <a:xfrm>
          <a:off x="16370300" y="614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130391</xdr:rowOff>
    </xdr:from>
    <xdr:to>
      <xdr:col>81</xdr:col>
      <xdr:colOff>101600</xdr:colOff>
      <xdr:row>35</xdr:row>
      <xdr:rowOff>60541</xdr:rowOff>
    </xdr:to>
    <xdr:sp macro="" textlink="">
      <xdr:nvSpPr>
        <xdr:cNvPr id="537" name="楕円 536"/>
        <xdr:cNvSpPr/>
      </xdr:nvSpPr>
      <xdr:spPr>
        <a:xfrm>
          <a:off x="15430500" y="59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77068</xdr:rowOff>
    </xdr:from>
    <xdr:ext cx="534377" cy="259045"/>
    <xdr:sp macro="" textlink="">
      <xdr:nvSpPr>
        <xdr:cNvPr id="538" name="テキスト ボックス 537"/>
        <xdr:cNvSpPr txBox="1"/>
      </xdr:nvSpPr>
      <xdr:spPr>
        <a:xfrm>
          <a:off x="15214111" y="57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12027</xdr:rowOff>
    </xdr:from>
    <xdr:to>
      <xdr:col>76</xdr:col>
      <xdr:colOff>165100</xdr:colOff>
      <xdr:row>35</xdr:row>
      <xdr:rowOff>113627</xdr:rowOff>
    </xdr:to>
    <xdr:sp macro="" textlink="">
      <xdr:nvSpPr>
        <xdr:cNvPr id="539" name="楕円 538"/>
        <xdr:cNvSpPr/>
      </xdr:nvSpPr>
      <xdr:spPr>
        <a:xfrm>
          <a:off x="14541500" y="60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130154</xdr:rowOff>
    </xdr:from>
    <xdr:ext cx="534377" cy="259045"/>
    <xdr:sp macro="" textlink="">
      <xdr:nvSpPr>
        <xdr:cNvPr id="540" name="テキスト ボックス 539"/>
        <xdr:cNvSpPr txBox="1"/>
      </xdr:nvSpPr>
      <xdr:spPr>
        <a:xfrm>
          <a:off x="14325111" y="57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12306</xdr:rowOff>
    </xdr:from>
    <xdr:to>
      <xdr:col>72</xdr:col>
      <xdr:colOff>38100</xdr:colOff>
      <xdr:row>35</xdr:row>
      <xdr:rowOff>113906</xdr:rowOff>
    </xdr:to>
    <xdr:sp macro="" textlink="">
      <xdr:nvSpPr>
        <xdr:cNvPr id="541" name="楕円 540"/>
        <xdr:cNvSpPr/>
      </xdr:nvSpPr>
      <xdr:spPr>
        <a:xfrm>
          <a:off x="13652500" y="60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130433</xdr:rowOff>
    </xdr:from>
    <xdr:ext cx="534377" cy="259045"/>
    <xdr:sp macro="" textlink="">
      <xdr:nvSpPr>
        <xdr:cNvPr id="542" name="テキスト ボックス 541"/>
        <xdr:cNvSpPr txBox="1"/>
      </xdr:nvSpPr>
      <xdr:spPr>
        <a:xfrm>
          <a:off x="13436111" y="57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60541</xdr:rowOff>
    </xdr:from>
    <xdr:to>
      <xdr:col>67</xdr:col>
      <xdr:colOff>101600</xdr:colOff>
      <xdr:row>36</xdr:row>
      <xdr:rowOff>162141</xdr:rowOff>
    </xdr:to>
    <xdr:sp macro="" textlink="">
      <xdr:nvSpPr>
        <xdr:cNvPr id="543" name="楕円 542"/>
        <xdr:cNvSpPr/>
      </xdr:nvSpPr>
      <xdr:spPr>
        <a:xfrm>
          <a:off x="12763500" y="62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7218</xdr:rowOff>
    </xdr:from>
    <xdr:ext cx="534377" cy="259045"/>
    <xdr:sp macro="" textlink="">
      <xdr:nvSpPr>
        <xdr:cNvPr id="544" name="テキスト ボックス 543"/>
        <xdr:cNvSpPr txBox="1"/>
      </xdr:nvSpPr>
      <xdr:spPr>
        <a:xfrm>
          <a:off x="12547111" y="60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2392</xdr:rowOff>
    </xdr:from>
    <xdr:to>
      <xdr:col>85</xdr:col>
      <xdr:colOff>127000</xdr:colOff>
      <xdr:row>78</xdr:row>
      <xdr:rowOff>13943</xdr:rowOff>
    </xdr:to>
    <xdr:cxnSp macro="">
      <xdr:nvCxnSpPr>
        <xdr:cNvPr id="620" name="直線コネクタ 619"/>
        <xdr:cNvCxnSpPr/>
      </xdr:nvCxnSpPr>
      <xdr:spPr>
        <a:xfrm flipV="1">
          <a:off x="15481300" y="13375492"/>
          <a:ext cx="8382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13943</xdr:rowOff>
    </xdr:from>
    <xdr:to>
      <xdr:col>81</xdr:col>
      <xdr:colOff>50800</xdr:colOff>
      <xdr:row>78</xdr:row>
      <xdr:rowOff>43695</xdr:rowOff>
    </xdr:to>
    <xdr:cxnSp macro="">
      <xdr:nvCxnSpPr>
        <xdr:cNvPr id="623" name="直線コネクタ 622"/>
        <xdr:cNvCxnSpPr/>
      </xdr:nvCxnSpPr>
      <xdr:spPr>
        <a:xfrm flipV="1">
          <a:off x="14592300" y="13387043"/>
          <a:ext cx="889000" cy="2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43695</xdr:rowOff>
    </xdr:from>
    <xdr:to>
      <xdr:col>76</xdr:col>
      <xdr:colOff>114300</xdr:colOff>
      <xdr:row>78</xdr:row>
      <xdr:rowOff>47149</xdr:rowOff>
    </xdr:to>
    <xdr:cxnSp macro="">
      <xdr:nvCxnSpPr>
        <xdr:cNvPr id="626" name="直線コネクタ 625"/>
        <xdr:cNvCxnSpPr/>
      </xdr:nvCxnSpPr>
      <xdr:spPr>
        <a:xfrm flipV="1">
          <a:off x="13703300" y="13416795"/>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47149</xdr:rowOff>
    </xdr:from>
    <xdr:to>
      <xdr:col>71</xdr:col>
      <xdr:colOff>177800</xdr:colOff>
      <xdr:row>78</xdr:row>
      <xdr:rowOff>52873</xdr:rowOff>
    </xdr:to>
    <xdr:cxnSp macro="">
      <xdr:nvCxnSpPr>
        <xdr:cNvPr id="629" name="直線コネクタ 628"/>
        <xdr:cNvCxnSpPr/>
      </xdr:nvCxnSpPr>
      <xdr:spPr>
        <a:xfrm flipV="1">
          <a:off x="12814300" y="13420249"/>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123042</xdr:rowOff>
    </xdr:from>
    <xdr:to>
      <xdr:col>85</xdr:col>
      <xdr:colOff>177800</xdr:colOff>
      <xdr:row>78</xdr:row>
      <xdr:rowOff>53192</xdr:rowOff>
    </xdr:to>
    <xdr:sp macro="" textlink="">
      <xdr:nvSpPr>
        <xdr:cNvPr id="639" name="楕円 638"/>
        <xdr:cNvSpPr/>
      </xdr:nvSpPr>
      <xdr:spPr>
        <a:xfrm>
          <a:off x="16268700" y="133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134593</xdr:rowOff>
    </xdr:from>
    <xdr:to>
      <xdr:col>81</xdr:col>
      <xdr:colOff>101600</xdr:colOff>
      <xdr:row>78</xdr:row>
      <xdr:rowOff>64743</xdr:rowOff>
    </xdr:to>
    <xdr:sp macro="" textlink="">
      <xdr:nvSpPr>
        <xdr:cNvPr id="641" name="楕円 640"/>
        <xdr:cNvSpPr/>
      </xdr:nvSpPr>
      <xdr:spPr>
        <a:xfrm>
          <a:off x="15430500" y="133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55870</xdr:rowOff>
    </xdr:from>
    <xdr:ext cx="534377" cy="259045"/>
    <xdr:sp macro="" textlink="">
      <xdr:nvSpPr>
        <xdr:cNvPr id="642" name="テキスト ボックス 641"/>
        <xdr:cNvSpPr txBox="1"/>
      </xdr:nvSpPr>
      <xdr:spPr>
        <a:xfrm>
          <a:off x="15214111" y="1342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164345</xdr:rowOff>
    </xdr:from>
    <xdr:to>
      <xdr:col>76</xdr:col>
      <xdr:colOff>165100</xdr:colOff>
      <xdr:row>78</xdr:row>
      <xdr:rowOff>94495</xdr:rowOff>
    </xdr:to>
    <xdr:sp macro="" textlink="">
      <xdr:nvSpPr>
        <xdr:cNvPr id="643" name="楕円 642"/>
        <xdr:cNvSpPr/>
      </xdr:nvSpPr>
      <xdr:spPr>
        <a:xfrm>
          <a:off x="14541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85622</xdr:rowOff>
    </xdr:from>
    <xdr:ext cx="534377" cy="259045"/>
    <xdr:sp macro="" textlink="">
      <xdr:nvSpPr>
        <xdr:cNvPr id="644" name="テキスト ボックス 643"/>
        <xdr:cNvSpPr txBox="1"/>
      </xdr:nvSpPr>
      <xdr:spPr>
        <a:xfrm>
          <a:off x="14325111" y="134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167799</xdr:rowOff>
    </xdr:from>
    <xdr:to>
      <xdr:col>72</xdr:col>
      <xdr:colOff>38100</xdr:colOff>
      <xdr:row>78</xdr:row>
      <xdr:rowOff>97949</xdr:rowOff>
    </xdr:to>
    <xdr:sp macro="" textlink="">
      <xdr:nvSpPr>
        <xdr:cNvPr id="645" name="楕円 644"/>
        <xdr:cNvSpPr/>
      </xdr:nvSpPr>
      <xdr:spPr>
        <a:xfrm>
          <a:off x="13652500" y="133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89076</xdr:rowOff>
    </xdr:from>
    <xdr:ext cx="534377" cy="259045"/>
    <xdr:sp macro="" textlink="">
      <xdr:nvSpPr>
        <xdr:cNvPr id="646" name="テキスト ボックス 645"/>
        <xdr:cNvSpPr txBox="1"/>
      </xdr:nvSpPr>
      <xdr:spPr>
        <a:xfrm>
          <a:off x="13436111" y="134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2073</xdr:rowOff>
    </xdr:from>
    <xdr:to>
      <xdr:col>67</xdr:col>
      <xdr:colOff>101600</xdr:colOff>
      <xdr:row>78</xdr:row>
      <xdr:rowOff>103673</xdr:rowOff>
    </xdr:to>
    <xdr:sp macro="" textlink="">
      <xdr:nvSpPr>
        <xdr:cNvPr id="647" name="楕円 646"/>
        <xdr:cNvSpPr/>
      </xdr:nvSpPr>
      <xdr:spPr>
        <a:xfrm>
          <a:off x="12763500" y="133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94800</xdr:rowOff>
    </xdr:from>
    <xdr:ext cx="534377" cy="259045"/>
    <xdr:sp macro="" textlink="">
      <xdr:nvSpPr>
        <xdr:cNvPr id="648" name="テキスト ボックス 647"/>
        <xdr:cNvSpPr txBox="1"/>
      </xdr:nvSpPr>
      <xdr:spPr>
        <a:xfrm>
          <a:off x="12547111" y="1346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28415</xdr:rowOff>
    </xdr:from>
    <xdr:to>
      <xdr:col>85</xdr:col>
      <xdr:colOff>127000</xdr:colOff>
      <xdr:row>98</xdr:row>
      <xdr:rowOff>83336</xdr:rowOff>
    </xdr:to>
    <xdr:cxnSp macro="">
      <xdr:nvCxnSpPr>
        <xdr:cNvPr id="675" name="直線コネクタ 674"/>
        <xdr:cNvCxnSpPr/>
      </xdr:nvCxnSpPr>
      <xdr:spPr>
        <a:xfrm flipV="1">
          <a:off x="15481300" y="16830515"/>
          <a:ext cx="838200" cy="5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65829</xdr:rowOff>
    </xdr:from>
    <xdr:to>
      <xdr:col>81</xdr:col>
      <xdr:colOff>50800</xdr:colOff>
      <xdr:row>98</xdr:row>
      <xdr:rowOff>83336</xdr:rowOff>
    </xdr:to>
    <xdr:cxnSp macro="">
      <xdr:nvCxnSpPr>
        <xdr:cNvPr id="678" name="直線コネクタ 677"/>
        <xdr:cNvCxnSpPr/>
      </xdr:nvCxnSpPr>
      <xdr:spPr>
        <a:xfrm>
          <a:off x="14592300" y="16867929"/>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6074</xdr:rowOff>
    </xdr:from>
    <xdr:to>
      <xdr:col>76</xdr:col>
      <xdr:colOff>114300</xdr:colOff>
      <xdr:row>98</xdr:row>
      <xdr:rowOff>65829</xdr:rowOff>
    </xdr:to>
    <xdr:cxnSp macro="">
      <xdr:nvCxnSpPr>
        <xdr:cNvPr id="681" name="直線コネクタ 680"/>
        <xdr:cNvCxnSpPr/>
      </xdr:nvCxnSpPr>
      <xdr:spPr>
        <a:xfrm>
          <a:off x="13703300" y="16808174"/>
          <a:ext cx="889000" cy="5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6074</xdr:rowOff>
    </xdr:from>
    <xdr:to>
      <xdr:col>71</xdr:col>
      <xdr:colOff>177800</xdr:colOff>
      <xdr:row>98</xdr:row>
      <xdr:rowOff>70937</xdr:rowOff>
    </xdr:to>
    <xdr:cxnSp macro="">
      <xdr:nvCxnSpPr>
        <xdr:cNvPr id="684" name="直線コネクタ 683"/>
        <xdr:cNvCxnSpPr/>
      </xdr:nvCxnSpPr>
      <xdr:spPr>
        <a:xfrm flipV="1">
          <a:off x="12814300" y="16808174"/>
          <a:ext cx="889000" cy="6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149065</xdr:rowOff>
    </xdr:from>
    <xdr:to>
      <xdr:col>85</xdr:col>
      <xdr:colOff>177800</xdr:colOff>
      <xdr:row>98</xdr:row>
      <xdr:rowOff>79215</xdr:rowOff>
    </xdr:to>
    <xdr:sp macro="" textlink="">
      <xdr:nvSpPr>
        <xdr:cNvPr id="694" name="楕円 693"/>
        <xdr:cNvSpPr/>
      </xdr:nvSpPr>
      <xdr:spPr>
        <a:xfrm>
          <a:off x="16268700" y="167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108442</xdr:rowOff>
    </xdr:from>
    <xdr:ext cx="534377" cy="259045"/>
    <xdr:sp macro="" textlink="">
      <xdr:nvSpPr>
        <xdr:cNvPr id="695" name="積立金該当値テキスト"/>
        <xdr:cNvSpPr txBox="1"/>
      </xdr:nvSpPr>
      <xdr:spPr>
        <a:xfrm>
          <a:off x="16370300" y="165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32536</xdr:rowOff>
    </xdr:from>
    <xdr:to>
      <xdr:col>81</xdr:col>
      <xdr:colOff>101600</xdr:colOff>
      <xdr:row>98</xdr:row>
      <xdr:rowOff>134136</xdr:rowOff>
    </xdr:to>
    <xdr:sp macro="" textlink="">
      <xdr:nvSpPr>
        <xdr:cNvPr id="696" name="楕円 695"/>
        <xdr:cNvSpPr/>
      </xdr:nvSpPr>
      <xdr:spPr>
        <a:xfrm>
          <a:off x="15430500" y="168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125263</xdr:rowOff>
    </xdr:from>
    <xdr:ext cx="534377" cy="259045"/>
    <xdr:sp macro="" textlink="">
      <xdr:nvSpPr>
        <xdr:cNvPr id="697" name="テキスト ボックス 696"/>
        <xdr:cNvSpPr txBox="1"/>
      </xdr:nvSpPr>
      <xdr:spPr>
        <a:xfrm>
          <a:off x="15214111" y="16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15029</xdr:rowOff>
    </xdr:from>
    <xdr:to>
      <xdr:col>76</xdr:col>
      <xdr:colOff>165100</xdr:colOff>
      <xdr:row>98</xdr:row>
      <xdr:rowOff>116629</xdr:rowOff>
    </xdr:to>
    <xdr:sp macro="" textlink="">
      <xdr:nvSpPr>
        <xdr:cNvPr id="698" name="楕円 697"/>
        <xdr:cNvSpPr/>
      </xdr:nvSpPr>
      <xdr:spPr>
        <a:xfrm>
          <a:off x="14541500" y="1681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107756</xdr:rowOff>
    </xdr:from>
    <xdr:ext cx="534377" cy="259045"/>
    <xdr:sp macro="" textlink="">
      <xdr:nvSpPr>
        <xdr:cNvPr id="699" name="テキスト ボックス 698"/>
        <xdr:cNvSpPr txBox="1"/>
      </xdr:nvSpPr>
      <xdr:spPr>
        <a:xfrm>
          <a:off x="14325111" y="169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126724</xdr:rowOff>
    </xdr:from>
    <xdr:to>
      <xdr:col>72</xdr:col>
      <xdr:colOff>38100</xdr:colOff>
      <xdr:row>98</xdr:row>
      <xdr:rowOff>56874</xdr:rowOff>
    </xdr:to>
    <xdr:sp macro="" textlink="">
      <xdr:nvSpPr>
        <xdr:cNvPr id="700" name="楕円 699"/>
        <xdr:cNvSpPr/>
      </xdr:nvSpPr>
      <xdr:spPr>
        <a:xfrm>
          <a:off x="13652500" y="167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73401</xdr:rowOff>
    </xdr:from>
    <xdr:ext cx="534377" cy="259045"/>
    <xdr:sp macro="" textlink="">
      <xdr:nvSpPr>
        <xdr:cNvPr id="701" name="テキスト ボックス 700"/>
        <xdr:cNvSpPr txBox="1"/>
      </xdr:nvSpPr>
      <xdr:spPr>
        <a:xfrm>
          <a:off x="13436111" y="165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20137</xdr:rowOff>
    </xdr:from>
    <xdr:to>
      <xdr:col>67</xdr:col>
      <xdr:colOff>101600</xdr:colOff>
      <xdr:row>98</xdr:row>
      <xdr:rowOff>121737</xdr:rowOff>
    </xdr:to>
    <xdr:sp macro="" textlink="">
      <xdr:nvSpPr>
        <xdr:cNvPr id="702" name="楕円 701"/>
        <xdr:cNvSpPr/>
      </xdr:nvSpPr>
      <xdr:spPr>
        <a:xfrm>
          <a:off x="12763500" y="168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112864</xdr:rowOff>
    </xdr:from>
    <xdr:ext cx="534377" cy="259045"/>
    <xdr:sp macro="" textlink="">
      <xdr:nvSpPr>
        <xdr:cNvPr id="703" name="テキスト ボックス 702"/>
        <xdr:cNvSpPr txBox="1"/>
      </xdr:nvSpPr>
      <xdr:spPr>
        <a:xfrm>
          <a:off x="12547111" y="169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16923</xdr:rowOff>
    </xdr:from>
    <xdr:to>
      <xdr:col>116</xdr:col>
      <xdr:colOff>63500</xdr:colOff>
      <xdr:row>38</xdr:row>
      <xdr:rowOff>61309</xdr:rowOff>
    </xdr:to>
    <xdr:cxnSp macro="">
      <xdr:nvCxnSpPr>
        <xdr:cNvPr id="732" name="直線コネクタ 731"/>
        <xdr:cNvCxnSpPr/>
      </xdr:nvCxnSpPr>
      <xdr:spPr>
        <a:xfrm>
          <a:off x="21323300" y="6532023"/>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16923</xdr:rowOff>
    </xdr:from>
    <xdr:to>
      <xdr:col>111</xdr:col>
      <xdr:colOff>177800</xdr:colOff>
      <xdr:row>38</xdr:row>
      <xdr:rowOff>32601</xdr:rowOff>
    </xdr:to>
    <xdr:cxnSp macro="">
      <xdr:nvCxnSpPr>
        <xdr:cNvPr id="735" name="直線コネクタ 734"/>
        <xdr:cNvCxnSpPr/>
      </xdr:nvCxnSpPr>
      <xdr:spPr>
        <a:xfrm flipV="1">
          <a:off x="20434300" y="6532023"/>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32601</xdr:rowOff>
    </xdr:from>
    <xdr:to>
      <xdr:col>107</xdr:col>
      <xdr:colOff>50800</xdr:colOff>
      <xdr:row>38</xdr:row>
      <xdr:rowOff>67805</xdr:rowOff>
    </xdr:to>
    <xdr:cxnSp macro="">
      <xdr:nvCxnSpPr>
        <xdr:cNvPr id="738" name="直線コネクタ 737"/>
        <xdr:cNvCxnSpPr/>
      </xdr:nvCxnSpPr>
      <xdr:spPr>
        <a:xfrm flipV="1">
          <a:off x="19545300" y="6547701"/>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67805</xdr:rowOff>
    </xdr:from>
    <xdr:to>
      <xdr:col>102</xdr:col>
      <xdr:colOff>114300</xdr:colOff>
      <xdr:row>38</xdr:row>
      <xdr:rowOff>134423</xdr:rowOff>
    </xdr:to>
    <xdr:cxnSp macro="">
      <xdr:nvCxnSpPr>
        <xdr:cNvPr id="741" name="直線コネクタ 740"/>
        <xdr:cNvCxnSpPr/>
      </xdr:nvCxnSpPr>
      <xdr:spPr>
        <a:xfrm flipV="1">
          <a:off x="18656300" y="6582905"/>
          <a:ext cx="889000" cy="6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10509</xdr:rowOff>
    </xdr:from>
    <xdr:to>
      <xdr:col>116</xdr:col>
      <xdr:colOff>114300</xdr:colOff>
      <xdr:row>38</xdr:row>
      <xdr:rowOff>112109</xdr:rowOff>
    </xdr:to>
    <xdr:sp macro="" textlink="">
      <xdr:nvSpPr>
        <xdr:cNvPr id="751" name="楕円 750"/>
        <xdr:cNvSpPr/>
      </xdr:nvSpPr>
      <xdr:spPr>
        <a:xfrm>
          <a:off x="22110700" y="65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33386</xdr:rowOff>
    </xdr:from>
    <xdr:ext cx="469744" cy="259045"/>
    <xdr:sp macro="" textlink="">
      <xdr:nvSpPr>
        <xdr:cNvPr id="752" name="投資及び出資金該当値テキスト"/>
        <xdr:cNvSpPr txBox="1"/>
      </xdr:nvSpPr>
      <xdr:spPr>
        <a:xfrm>
          <a:off x="22212300" y="637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137573</xdr:rowOff>
    </xdr:from>
    <xdr:to>
      <xdr:col>112</xdr:col>
      <xdr:colOff>38100</xdr:colOff>
      <xdr:row>38</xdr:row>
      <xdr:rowOff>67723</xdr:rowOff>
    </xdr:to>
    <xdr:sp macro="" textlink="">
      <xdr:nvSpPr>
        <xdr:cNvPr id="753" name="楕円 752"/>
        <xdr:cNvSpPr/>
      </xdr:nvSpPr>
      <xdr:spPr>
        <a:xfrm>
          <a:off x="21272500" y="64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84250</xdr:rowOff>
    </xdr:from>
    <xdr:ext cx="534377" cy="259045"/>
    <xdr:sp macro="" textlink="">
      <xdr:nvSpPr>
        <xdr:cNvPr id="754" name="テキスト ボックス 753"/>
        <xdr:cNvSpPr txBox="1"/>
      </xdr:nvSpPr>
      <xdr:spPr>
        <a:xfrm>
          <a:off x="21056111" y="62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153251</xdr:rowOff>
    </xdr:from>
    <xdr:to>
      <xdr:col>107</xdr:col>
      <xdr:colOff>101600</xdr:colOff>
      <xdr:row>38</xdr:row>
      <xdr:rowOff>83401</xdr:rowOff>
    </xdr:to>
    <xdr:sp macro="" textlink="">
      <xdr:nvSpPr>
        <xdr:cNvPr id="755" name="楕円 754"/>
        <xdr:cNvSpPr/>
      </xdr:nvSpPr>
      <xdr:spPr>
        <a:xfrm>
          <a:off x="20383500" y="64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99928</xdr:rowOff>
    </xdr:from>
    <xdr:ext cx="469744" cy="259045"/>
    <xdr:sp macro="" textlink="">
      <xdr:nvSpPr>
        <xdr:cNvPr id="756" name="テキスト ボックス 755"/>
        <xdr:cNvSpPr txBox="1"/>
      </xdr:nvSpPr>
      <xdr:spPr>
        <a:xfrm>
          <a:off x="20199428" y="62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17005</xdr:rowOff>
    </xdr:from>
    <xdr:to>
      <xdr:col>102</xdr:col>
      <xdr:colOff>165100</xdr:colOff>
      <xdr:row>38</xdr:row>
      <xdr:rowOff>118605</xdr:rowOff>
    </xdr:to>
    <xdr:sp macro="" textlink="">
      <xdr:nvSpPr>
        <xdr:cNvPr id="757" name="楕円 756"/>
        <xdr:cNvSpPr/>
      </xdr:nvSpPr>
      <xdr:spPr>
        <a:xfrm>
          <a:off x="19494500" y="65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135132</xdr:rowOff>
    </xdr:from>
    <xdr:ext cx="469744" cy="259045"/>
    <xdr:sp macro="" textlink="">
      <xdr:nvSpPr>
        <xdr:cNvPr id="758" name="テキスト ボックス 757"/>
        <xdr:cNvSpPr txBox="1"/>
      </xdr:nvSpPr>
      <xdr:spPr>
        <a:xfrm>
          <a:off x="19310428" y="630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83623</xdr:rowOff>
    </xdr:from>
    <xdr:to>
      <xdr:col>98</xdr:col>
      <xdr:colOff>38100</xdr:colOff>
      <xdr:row>39</xdr:row>
      <xdr:rowOff>13773</xdr:rowOff>
    </xdr:to>
    <xdr:sp macro="" textlink="">
      <xdr:nvSpPr>
        <xdr:cNvPr id="759" name="楕円 758"/>
        <xdr:cNvSpPr/>
      </xdr:nvSpPr>
      <xdr:spPr>
        <a:xfrm>
          <a:off x="18605500" y="65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4900</xdr:rowOff>
    </xdr:from>
    <xdr:ext cx="469744" cy="259045"/>
    <xdr:sp macro="" textlink="">
      <xdr:nvSpPr>
        <xdr:cNvPr id="760" name="テキスト ボックス 759"/>
        <xdr:cNvSpPr txBox="1"/>
      </xdr:nvSpPr>
      <xdr:spPr>
        <a:xfrm>
          <a:off x="18421428" y="66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51757</xdr:rowOff>
    </xdr:from>
    <xdr:to>
      <xdr:col>116</xdr:col>
      <xdr:colOff>63500</xdr:colOff>
      <xdr:row>58</xdr:row>
      <xdr:rowOff>89477</xdr:rowOff>
    </xdr:to>
    <xdr:cxnSp macro="">
      <xdr:nvCxnSpPr>
        <xdr:cNvPr id="787" name="直線コネクタ 786"/>
        <xdr:cNvCxnSpPr/>
      </xdr:nvCxnSpPr>
      <xdr:spPr>
        <a:xfrm>
          <a:off x="21323300" y="9995857"/>
          <a:ext cx="8382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51757</xdr:rowOff>
    </xdr:from>
    <xdr:to>
      <xdr:col>111</xdr:col>
      <xdr:colOff>177800</xdr:colOff>
      <xdr:row>58</xdr:row>
      <xdr:rowOff>80356</xdr:rowOff>
    </xdr:to>
    <xdr:cxnSp macro="">
      <xdr:nvCxnSpPr>
        <xdr:cNvPr id="790" name="直線コネクタ 789"/>
        <xdr:cNvCxnSpPr/>
      </xdr:nvCxnSpPr>
      <xdr:spPr>
        <a:xfrm flipV="1">
          <a:off x="20434300" y="9995857"/>
          <a:ext cx="889000" cy="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80356</xdr:rowOff>
    </xdr:from>
    <xdr:to>
      <xdr:col>107</xdr:col>
      <xdr:colOff>50800</xdr:colOff>
      <xdr:row>58</xdr:row>
      <xdr:rowOff>87830</xdr:rowOff>
    </xdr:to>
    <xdr:cxnSp macro="">
      <xdr:nvCxnSpPr>
        <xdr:cNvPr id="793" name="直線コネクタ 792"/>
        <xdr:cNvCxnSpPr/>
      </xdr:nvCxnSpPr>
      <xdr:spPr>
        <a:xfrm flipV="1">
          <a:off x="19545300" y="10024456"/>
          <a:ext cx="889000" cy="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73658</xdr:rowOff>
    </xdr:from>
    <xdr:to>
      <xdr:col>102</xdr:col>
      <xdr:colOff>114300</xdr:colOff>
      <xdr:row>58</xdr:row>
      <xdr:rowOff>87830</xdr:rowOff>
    </xdr:to>
    <xdr:cxnSp macro="">
      <xdr:nvCxnSpPr>
        <xdr:cNvPr id="796" name="直線コネクタ 795"/>
        <xdr:cNvCxnSpPr/>
      </xdr:nvCxnSpPr>
      <xdr:spPr>
        <a:xfrm>
          <a:off x="18656300" y="10017758"/>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38677</xdr:rowOff>
    </xdr:from>
    <xdr:to>
      <xdr:col>116</xdr:col>
      <xdr:colOff>114300</xdr:colOff>
      <xdr:row>58</xdr:row>
      <xdr:rowOff>140277</xdr:rowOff>
    </xdr:to>
    <xdr:sp macro="" textlink="">
      <xdr:nvSpPr>
        <xdr:cNvPr id="806" name="楕円 805"/>
        <xdr:cNvSpPr/>
      </xdr:nvSpPr>
      <xdr:spPr>
        <a:xfrm>
          <a:off x="22110700" y="99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125054</xdr:rowOff>
    </xdr:from>
    <xdr:ext cx="469744" cy="259045"/>
    <xdr:sp macro="" textlink="">
      <xdr:nvSpPr>
        <xdr:cNvPr id="807" name="貸付金該当値テキスト"/>
        <xdr:cNvSpPr txBox="1"/>
      </xdr:nvSpPr>
      <xdr:spPr>
        <a:xfrm>
          <a:off x="22212300" y="989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957</xdr:rowOff>
    </xdr:from>
    <xdr:to>
      <xdr:col>112</xdr:col>
      <xdr:colOff>38100</xdr:colOff>
      <xdr:row>58</xdr:row>
      <xdr:rowOff>102557</xdr:rowOff>
    </xdr:to>
    <xdr:sp macro="" textlink="">
      <xdr:nvSpPr>
        <xdr:cNvPr id="808" name="楕円 807"/>
        <xdr:cNvSpPr/>
      </xdr:nvSpPr>
      <xdr:spPr>
        <a:xfrm>
          <a:off x="21272500" y="99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93684</xdr:rowOff>
    </xdr:from>
    <xdr:ext cx="469744" cy="259045"/>
    <xdr:sp macro="" textlink="">
      <xdr:nvSpPr>
        <xdr:cNvPr id="809" name="テキスト ボックス 808"/>
        <xdr:cNvSpPr txBox="1"/>
      </xdr:nvSpPr>
      <xdr:spPr>
        <a:xfrm>
          <a:off x="21088428" y="1003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29556</xdr:rowOff>
    </xdr:from>
    <xdr:to>
      <xdr:col>107</xdr:col>
      <xdr:colOff>101600</xdr:colOff>
      <xdr:row>58</xdr:row>
      <xdr:rowOff>131156</xdr:rowOff>
    </xdr:to>
    <xdr:sp macro="" textlink="">
      <xdr:nvSpPr>
        <xdr:cNvPr id="810" name="楕円 809"/>
        <xdr:cNvSpPr/>
      </xdr:nvSpPr>
      <xdr:spPr>
        <a:xfrm>
          <a:off x="20383500" y="99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122283</xdr:rowOff>
    </xdr:from>
    <xdr:ext cx="469744" cy="259045"/>
    <xdr:sp macro="" textlink="">
      <xdr:nvSpPr>
        <xdr:cNvPr id="811" name="テキスト ボックス 810"/>
        <xdr:cNvSpPr txBox="1"/>
      </xdr:nvSpPr>
      <xdr:spPr>
        <a:xfrm>
          <a:off x="20199428" y="1006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37030</xdr:rowOff>
    </xdr:from>
    <xdr:to>
      <xdr:col>102</xdr:col>
      <xdr:colOff>165100</xdr:colOff>
      <xdr:row>58</xdr:row>
      <xdr:rowOff>138630</xdr:rowOff>
    </xdr:to>
    <xdr:sp macro="" textlink="">
      <xdr:nvSpPr>
        <xdr:cNvPr id="812" name="楕円 811"/>
        <xdr:cNvSpPr/>
      </xdr:nvSpPr>
      <xdr:spPr>
        <a:xfrm>
          <a:off x="19494500" y="99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129757</xdr:rowOff>
    </xdr:from>
    <xdr:ext cx="469744" cy="259045"/>
    <xdr:sp macro="" textlink="">
      <xdr:nvSpPr>
        <xdr:cNvPr id="813" name="テキスト ボックス 812"/>
        <xdr:cNvSpPr txBox="1"/>
      </xdr:nvSpPr>
      <xdr:spPr>
        <a:xfrm>
          <a:off x="19310428" y="1007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22858</xdr:rowOff>
    </xdr:from>
    <xdr:to>
      <xdr:col>98</xdr:col>
      <xdr:colOff>38100</xdr:colOff>
      <xdr:row>58</xdr:row>
      <xdr:rowOff>124458</xdr:rowOff>
    </xdr:to>
    <xdr:sp macro="" textlink="">
      <xdr:nvSpPr>
        <xdr:cNvPr id="814" name="楕円 813"/>
        <xdr:cNvSpPr/>
      </xdr:nvSpPr>
      <xdr:spPr>
        <a:xfrm>
          <a:off x="18605500" y="99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115585</xdr:rowOff>
    </xdr:from>
    <xdr:ext cx="469744" cy="259045"/>
    <xdr:sp macro="" textlink="">
      <xdr:nvSpPr>
        <xdr:cNvPr id="815" name="テキスト ボックス 814"/>
        <xdr:cNvSpPr txBox="1"/>
      </xdr:nvSpPr>
      <xdr:spPr>
        <a:xfrm>
          <a:off x="18421428" y="1005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78346</xdr:rowOff>
    </xdr:from>
    <xdr:to>
      <xdr:col>116</xdr:col>
      <xdr:colOff>63500</xdr:colOff>
      <xdr:row>78</xdr:row>
      <xdr:rowOff>106248</xdr:rowOff>
    </xdr:to>
    <xdr:cxnSp macro="">
      <xdr:nvCxnSpPr>
        <xdr:cNvPr id="845" name="直線コネクタ 844"/>
        <xdr:cNvCxnSpPr/>
      </xdr:nvCxnSpPr>
      <xdr:spPr>
        <a:xfrm flipV="1">
          <a:off x="21323300" y="13451446"/>
          <a:ext cx="8382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106248</xdr:rowOff>
    </xdr:from>
    <xdr:to>
      <xdr:col>111</xdr:col>
      <xdr:colOff>177800</xdr:colOff>
      <xdr:row>78</xdr:row>
      <xdr:rowOff>119214</xdr:rowOff>
    </xdr:to>
    <xdr:cxnSp macro="">
      <xdr:nvCxnSpPr>
        <xdr:cNvPr id="848" name="直線コネクタ 847"/>
        <xdr:cNvCxnSpPr/>
      </xdr:nvCxnSpPr>
      <xdr:spPr>
        <a:xfrm flipV="1">
          <a:off x="20434300" y="13479348"/>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119214</xdr:rowOff>
    </xdr:from>
    <xdr:to>
      <xdr:col>107</xdr:col>
      <xdr:colOff>50800</xdr:colOff>
      <xdr:row>78</xdr:row>
      <xdr:rowOff>120802</xdr:rowOff>
    </xdr:to>
    <xdr:cxnSp macro="">
      <xdr:nvCxnSpPr>
        <xdr:cNvPr id="851" name="直線コネクタ 850"/>
        <xdr:cNvCxnSpPr/>
      </xdr:nvCxnSpPr>
      <xdr:spPr>
        <a:xfrm flipV="1">
          <a:off x="19545300" y="13492314"/>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72365</xdr:rowOff>
    </xdr:from>
    <xdr:to>
      <xdr:col>102</xdr:col>
      <xdr:colOff>114300</xdr:colOff>
      <xdr:row>78</xdr:row>
      <xdr:rowOff>120802</xdr:rowOff>
    </xdr:to>
    <xdr:cxnSp macro="">
      <xdr:nvCxnSpPr>
        <xdr:cNvPr id="854" name="直線コネクタ 853"/>
        <xdr:cNvCxnSpPr/>
      </xdr:nvCxnSpPr>
      <xdr:spPr>
        <a:xfrm>
          <a:off x="18656300" y="13274015"/>
          <a:ext cx="889000" cy="2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41203</xdr:rowOff>
    </xdr:from>
    <xdr:ext cx="534377" cy="259045"/>
    <xdr:sp macro="" textlink="">
      <xdr:nvSpPr>
        <xdr:cNvPr id="856" name="テキスト ボックス 855"/>
        <xdr:cNvSpPr txBox="1"/>
      </xdr:nvSpPr>
      <xdr:spPr>
        <a:xfrm>
          <a:off x="19278111" y="130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27546</xdr:rowOff>
    </xdr:from>
    <xdr:to>
      <xdr:col>116</xdr:col>
      <xdr:colOff>114300</xdr:colOff>
      <xdr:row>78</xdr:row>
      <xdr:rowOff>129146</xdr:rowOff>
    </xdr:to>
    <xdr:sp macro="" textlink="">
      <xdr:nvSpPr>
        <xdr:cNvPr id="864" name="楕円 863"/>
        <xdr:cNvSpPr/>
      </xdr:nvSpPr>
      <xdr:spPr>
        <a:xfrm>
          <a:off x="22110700" y="134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5973</xdr:rowOff>
    </xdr:from>
    <xdr:ext cx="534377" cy="259045"/>
    <xdr:sp macro="" textlink="">
      <xdr:nvSpPr>
        <xdr:cNvPr id="865" name="繰出金該当値テキスト"/>
        <xdr:cNvSpPr txBox="1"/>
      </xdr:nvSpPr>
      <xdr:spPr>
        <a:xfrm>
          <a:off x="22212300" y="1337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55448</xdr:rowOff>
    </xdr:from>
    <xdr:to>
      <xdr:col>112</xdr:col>
      <xdr:colOff>38100</xdr:colOff>
      <xdr:row>78</xdr:row>
      <xdr:rowOff>157048</xdr:rowOff>
    </xdr:to>
    <xdr:sp macro="" textlink="">
      <xdr:nvSpPr>
        <xdr:cNvPr id="866" name="楕円 865"/>
        <xdr:cNvSpPr/>
      </xdr:nvSpPr>
      <xdr:spPr>
        <a:xfrm>
          <a:off x="21272500" y="134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148175</xdr:rowOff>
    </xdr:from>
    <xdr:ext cx="534377" cy="259045"/>
    <xdr:sp macro="" textlink="">
      <xdr:nvSpPr>
        <xdr:cNvPr id="867" name="テキスト ボックス 866"/>
        <xdr:cNvSpPr txBox="1"/>
      </xdr:nvSpPr>
      <xdr:spPr>
        <a:xfrm>
          <a:off x="21056111" y="1352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68414</xdr:rowOff>
    </xdr:from>
    <xdr:to>
      <xdr:col>107</xdr:col>
      <xdr:colOff>101600</xdr:colOff>
      <xdr:row>78</xdr:row>
      <xdr:rowOff>170014</xdr:rowOff>
    </xdr:to>
    <xdr:sp macro="" textlink="">
      <xdr:nvSpPr>
        <xdr:cNvPr id="868" name="楕円 867"/>
        <xdr:cNvSpPr/>
      </xdr:nvSpPr>
      <xdr:spPr>
        <a:xfrm>
          <a:off x="20383500" y="13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161141</xdr:rowOff>
    </xdr:from>
    <xdr:ext cx="534377" cy="259045"/>
    <xdr:sp macro="" textlink="">
      <xdr:nvSpPr>
        <xdr:cNvPr id="869" name="テキスト ボックス 868"/>
        <xdr:cNvSpPr txBox="1"/>
      </xdr:nvSpPr>
      <xdr:spPr>
        <a:xfrm>
          <a:off x="20167111" y="1353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70002</xdr:rowOff>
    </xdr:from>
    <xdr:to>
      <xdr:col>102</xdr:col>
      <xdr:colOff>165100</xdr:colOff>
      <xdr:row>79</xdr:row>
      <xdr:rowOff>152</xdr:rowOff>
    </xdr:to>
    <xdr:sp macro="" textlink="">
      <xdr:nvSpPr>
        <xdr:cNvPr id="870" name="楕円 869"/>
        <xdr:cNvSpPr/>
      </xdr:nvSpPr>
      <xdr:spPr>
        <a:xfrm>
          <a:off x="19494500" y="134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162729</xdr:rowOff>
    </xdr:from>
    <xdr:ext cx="534377" cy="259045"/>
    <xdr:sp macro="" textlink="">
      <xdr:nvSpPr>
        <xdr:cNvPr id="871" name="テキスト ボックス 870"/>
        <xdr:cNvSpPr txBox="1"/>
      </xdr:nvSpPr>
      <xdr:spPr>
        <a:xfrm>
          <a:off x="19278111" y="135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21565</xdr:rowOff>
    </xdr:from>
    <xdr:to>
      <xdr:col>98</xdr:col>
      <xdr:colOff>38100</xdr:colOff>
      <xdr:row>77</xdr:row>
      <xdr:rowOff>123165</xdr:rowOff>
    </xdr:to>
    <xdr:sp macro="" textlink="">
      <xdr:nvSpPr>
        <xdr:cNvPr id="872" name="楕円 871"/>
        <xdr:cNvSpPr/>
      </xdr:nvSpPr>
      <xdr:spPr>
        <a:xfrm>
          <a:off x="18605500" y="132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139692</xdr:rowOff>
    </xdr:from>
    <xdr:ext cx="534377" cy="259045"/>
    <xdr:sp macro="" textlink="">
      <xdr:nvSpPr>
        <xdr:cNvPr id="873" name="テキスト ボックス 872"/>
        <xdr:cNvSpPr txBox="1"/>
      </xdr:nvSpPr>
      <xdr:spPr>
        <a:xfrm>
          <a:off x="18389111" y="129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714,624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738,522</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円）となっており、前年度より減少している。（退職金の減、令和４年３月地震の災害復旧事業の減少などによる）</a:t>
          </a:r>
        </a:p>
        <a:p>
          <a:r>
            <a:rPr kumimoji="1" lang="ja-JP" altLang="en-US" sz="1300">
              <a:latin typeface="ＭＳ Ｐゴシック" panose="020B0600070205080204" pitchFamily="50" charset="-128"/>
              <a:ea typeface="ＭＳ Ｐゴシック" panose="020B0600070205080204" pitchFamily="50" charset="-128"/>
            </a:rPr>
            <a:t>維持補修費は公共施設の維持管理費の増などにより、増加傾向にある。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扶助費については、ピーク時の令和３年度と比較すると減少しているが、前年度からは、国が実施した非課税世帯・低所得者世帯関係の給付費により増加している。</a:t>
          </a:r>
        </a:p>
        <a:p>
          <a:r>
            <a:rPr kumimoji="1" lang="ja-JP" altLang="en-US" sz="1300">
              <a:latin typeface="ＭＳ Ｐゴシック" panose="020B0600070205080204" pitchFamily="50" charset="-128"/>
              <a:ea typeface="ＭＳ Ｐゴシック" panose="020B0600070205080204" pitchFamily="50" charset="-128"/>
            </a:rPr>
            <a:t>普通建設費については、埋立処分場管理運営事業の増などにより、前年度から、増額となっている。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災害復旧事業費については、令和４年福島県沖地震に係る復旧事業が概ね完了したため、減額となっている。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32,842
32,558
197.79
24,590,055
23,469,710
1,015,785
10,207,170
16,203,442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4064</xdr:rowOff>
    </xdr:from>
    <xdr:to>
      <xdr:col>24</xdr:col>
      <xdr:colOff>63500</xdr:colOff>
      <xdr:row>35</xdr:row>
      <xdr:rowOff>4826</xdr:rowOff>
    </xdr:to>
    <xdr:cxnSp macro="">
      <xdr:nvCxnSpPr>
        <xdr:cNvPr id="61" name="直線コネクタ 60"/>
        <xdr:cNvCxnSpPr/>
      </xdr:nvCxnSpPr>
      <xdr:spPr>
        <a:xfrm flipV="1">
          <a:off x="3797300" y="60048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4826</xdr:rowOff>
    </xdr:from>
    <xdr:to>
      <xdr:col>19</xdr:col>
      <xdr:colOff>177800</xdr:colOff>
      <xdr:row>35</xdr:row>
      <xdr:rowOff>39497</xdr:rowOff>
    </xdr:to>
    <xdr:cxnSp macro="">
      <xdr:nvCxnSpPr>
        <xdr:cNvPr id="64" name="直線コネクタ 63"/>
        <xdr:cNvCxnSpPr/>
      </xdr:nvCxnSpPr>
      <xdr:spPr>
        <a:xfrm flipV="1">
          <a:off x="2908300" y="6005576"/>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39497</xdr:rowOff>
    </xdr:from>
    <xdr:to>
      <xdr:col>15</xdr:col>
      <xdr:colOff>50800</xdr:colOff>
      <xdr:row>35</xdr:row>
      <xdr:rowOff>51308</xdr:rowOff>
    </xdr:to>
    <xdr:cxnSp macro="">
      <xdr:nvCxnSpPr>
        <xdr:cNvPr id="67" name="直線コネクタ 66"/>
        <xdr:cNvCxnSpPr/>
      </xdr:nvCxnSpPr>
      <xdr:spPr>
        <a:xfrm flipV="1">
          <a:off x="2019300" y="604024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17399</xdr:rowOff>
    </xdr:from>
    <xdr:to>
      <xdr:col>10</xdr:col>
      <xdr:colOff>114300</xdr:colOff>
      <xdr:row>35</xdr:row>
      <xdr:rowOff>51308</xdr:rowOff>
    </xdr:to>
    <xdr:cxnSp macro="">
      <xdr:nvCxnSpPr>
        <xdr:cNvPr id="70" name="直線コネクタ 69"/>
        <xdr:cNvCxnSpPr/>
      </xdr:nvCxnSpPr>
      <xdr:spPr>
        <a:xfrm>
          <a:off x="1130300" y="601814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124714</xdr:rowOff>
    </xdr:from>
    <xdr:to>
      <xdr:col>24</xdr:col>
      <xdr:colOff>114300</xdr:colOff>
      <xdr:row>35</xdr:row>
      <xdr:rowOff>54864</xdr:rowOff>
    </xdr:to>
    <xdr:sp macro="" textlink="">
      <xdr:nvSpPr>
        <xdr:cNvPr id="80" name="楕円 79"/>
        <xdr:cNvSpPr/>
      </xdr:nvSpPr>
      <xdr:spPr>
        <a:xfrm>
          <a:off x="4584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469744" cy="259045"/>
    <xdr:sp macro="" textlink="">
      <xdr:nvSpPr>
        <xdr:cNvPr id="81" name="議会費該当値テキスト"/>
        <xdr:cNvSpPr txBox="1"/>
      </xdr:nvSpPr>
      <xdr:spPr>
        <a:xfrm>
          <a:off x="4686300"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125476</xdr:rowOff>
    </xdr:from>
    <xdr:to>
      <xdr:col>20</xdr:col>
      <xdr:colOff>38100</xdr:colOff>
      <xdr:row>35</xdr:row>
      <xdr:rowOff>55626</xdr:rowOff>
    </xdr:to>
    <xdr:sp macro="" textlink="">
      <xdr:nvSpPr>
        <xdr:cNvPr id="82" name="楕円 81"/>
        <xdr:cNvSpPr/>
      </xdr:nvSpPr>
      <xdr:spPr>
        <a:xfrm>
          <a:off x="3746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83" name="テキスト ボックス 82"/>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160147</xdr:rowOff>
    </xdr:from>
    <xdr:to>
      <xdr:col>15</xdr:col>
      <xdr:colOff>101600</xdr:colOff>
      <xdr:row>35</xdr:row>
      <xdr:rowOff>90297</xdr:rowOff>
    </xdr:to>
    <xdr:sp macro="" textlink="">
      <xdr:nvSpPr>
        <xdr:cNvPr id="84" name="楕円 83"/>
        <xdr:cNvSpPr/>
      </xdr:nvSpPr>
      <xdr:spPr>
        <a:xfrm>
          <a:off x="2857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106824</xdr:rowOff>
    </xdr:from>
    <xdr:ext cx="469744" cy="259045"/>
    <xdr:sp macro="" textlink="">
      <xdr:nvSpPr>
        <xdr:cNvPr id="85" name="テキスト ボックス 84"/>
        <xdr:cNvSpPr txBox="1"/>
      </xdr:nvSpPr>
      <xdr:spPr>
        <a:xfrm>
          <a:off x="2673428"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xdr:rowOff>
    </xdr:from>
    <xdr:to>
      <xdr:col>10</xdr:col>
      <xdr:colOff>165100</xdr:colOff>
      <xdr:row>35</xdr:row>
      <xdr:rowOff>102108</xdr:rowOff>
    </xdr:to>
    <xdr:sp macro="" textlink="">
      <xdr:nvSpPr>
        <xdr:cNvPr id="86" name="楕円 85"/>
        <xdr:cNvSpPr/>
      </xdr:nvSpPr>
      <xdr:spPr>
        <a:xfrm>
          <a:off x="1968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118635</xdr:rowOff>
    </xdr:from>
    <xdr:ext cx="469744" cy="259045"/>
    <xdr:sp macro="" textlink="">
      <xdr:nvSpPr>
        <xdr:cNvPr id="87" name="テキスト ボックス 86"/>
        <xdr:cNvSpPr txBox="1"/>
      </xdr:nvSpPr>
      <xdr:spPr>
        <a:xfrm>
          <a:off x="1784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138049</xdr:rowOff>
    </xdr:from>
    <xdr:to>
      <xdr:col>6</xdr:col>
      <xdr:colOff>38100</xdr:colOff>
      <xdr:row>35</xdr:row>
      <xdr:rowOff>68199</xdr:rowOff>
    </xdr:to>
    <xdr:sp macro="" textlink="">
      <xdr:nvSpPr>
        <xdr:cNvPr id="88" name="楕円 87"/>
        <xdr:cNvSpPr/>
      </xdr:nvSpPr>
      <xdr:spPr>
        <a:xfrm>
          <a:off x="1079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84726</xdr:rowOff>
    </xdr:from>
    <xdr:ext cx="469744" cy="259045"/>
    <xdr:sp macro="" textlink="">
      <xdr:nvSpPr>
        <xdr:cNvPr id="89" name="テキスト ボックス 88"/>
        <xdr:cNvSpPr txBox="1"/>
      </xdr:nvSpPr>
      <xdr:spPr>
        <a:xfrm>
          <a:off x="895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127235</xdr:rowOff>
    </xdr:from>
    <xdr:to>
      <xdr:col>24</xdr:col>
      <xdr:colOff>63500</xdr:colOff>
      <xdr:row>58</xdr:row>
      <xdr:rowOff>143275</xdr:rowOff>
    </xdr:to>
    <xdr:cxnSp macro="">
      <xdr:nvCxnSpPr>
        <xdr:cNvPr id="118" name="直線コネクタ 117"/>
        <xdr:cNvCxnSpPr/>
      </xdr:nvCxnSpPr>
      <xdr:spPr>
        <a:xfrm flipV="1">
          <a:off x="3797300" y="10071335"/>
          <a:ext cx="8382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99158</xdr:rowOff>
    </xdr:from>
    <xdr:to>
      <xdr:col>19</xdr:col>
      <xdr:colOff>177800</xdr:colOff>
      <xdr:row>58</xdr:row>
      <xdr:rowOff>143275</xdr:rowOff>
    </xdr:to>
    <xdr:cxnSp macro="">
      <xdr:nvCxnSpPr>
        <xdr:cNvPr id="121" name="直線コネクタ 120"/>
        <xdr:cNvCxnSpPr/>
      </xdr:nvCxnSpPr>
      <xdr:spPr>
        <a:xfrm>
          <a:off x="2908300" y="10043258"/>
          <a:ext cx="889000" cy="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24234</xdr:rowOff>
    </xdr:from>
    <xdr:to>
      <xdr:col>15</xdr:col>
      <xdr:colOff>50800</xdr:colOff>
      <xdr:row>58</xdr:row>
      <xdr:rowOff>99158</xdr:rowOff>
    </xdr:to>
    <xdr:cxnSp macro="">
      <xdr:nvCxnSpPr>
        <xdr:cNvPr id="124" name="直線コネクタ 123"/>
        <xdr:cNvCxnSpPr/>
      </xdr:nvCxnSpPr>
      <xdr:spPr>
        <a:xfrm>
          <a:off x="2019300" y="9796884"/>
          <a:ext cx="889000" cy="2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24234</xdr:rowOff>
    </xdr:from>
    <xdr:to>
      <xdr:col>10</xdr:col>
      <xdr:colOff>114300</xdr:colOff>
      <xdr:row>58</xdr:row>
      <xdr:rowOff>50048</xdr:rowOff>
    </xdr:to>
    <xdr:cxnSp macro="">
      <xdr:nvCxnSpPr>
        <xdr:cNvPr id="127" name="直線コネクタ 126"/>
        <xdr:cNvCxnSpPr/>
      </xdr:nvCxnSpPr>
      <xdr:spPr>
        <a:xfrm flipV="1">
          <a:off x="1130300" y="9796884"/>
          <a:ext cx="889000" cy="19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165672</xdr:rowOff>
    </xdr:from>
    <xdr:ext cx="599010" cy="259045"/>
    <xdr:sp macro="" textlink="">
      <xdr:nvSpPr>
        <xdr:cNvPr id="129" name="テキスト ボックス 128"/>
        <xdr:cNvSpPr txBox="1"/>
      </xdr:nvSpPr>
      <xdr:spPr>
        <a:xfrm>
          <a:off x="1719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76435</xdr:rowOff>
    </xdr:from>
    <xdr:to>
      <xdr:col>24</xdr:col>
      <xdr:colOff>114300</xdr:colOff>
      <xdr:row>59</xdr:row>
      <xdr:rowOff>6585</xdr:rowOff>
    </xdr:to>
    <xdr:sp macro="" textlink="">
      <xdr:nvSpPr>
        <xdr:cNvPr id="137" name="楕円 136"/>
        <xdr:cNvSpPr/>
      </xdr:nvSpPr>
      <xdr:spPr>
        <a:xfrm>
          <a:off x="4584700" y="100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162812</xdr:rowOff>
    </xdr:from>
    <xdr:ext cx="534377" cy="259045"/>
    <xdr:sp macro="" textlink="">
      <xdr:nvSpPr>
        <xdr:cNvPr id="138" name="総務費該当値テキスト"/>
        <xdr:cNvSpPr txBox="1"/>
      </xdr:nvSpPr>
      <xdr:spPr>
        <a:xfrm>
          <a:off x="4686300" y="99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92475</xdr:rowOff>
    </xdr:from>
    <xdr:to>
      <xdr:col>20</xdr:col>
      <xdr:colOff>38100</xdr:colOff>
      <xdr:row>59</xdr:row>
      <xdr:rowOff>22625</xdr:rowOff>
    </xdr:to>
    <xdr:sp macro="" textlink="">
      <xdr:nvSpPr>
        <xdr:cNvPr id="139" name="楕円 138"/>
        <xdr:cNvSpPr/>
      </xdr:nvSpPr>
      <xdr:spPr>
        <a:xfrm>
          <a:off x="3746500" y="10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13752</xdr:rowOff>
    </xdr:from>
    <xdr:ext cx="534377" cy="259045"/>
    <xdr:sp macro="" textlink="">
      <xdr:nvSpPr>
        <xdr:cNvPr id="140" name="テキスト ボックス 139"/>
        <xdr:cNvSpPr txBox="1"/>
      </xdr:nvSpPr>
      <xdr:spPr>
        <a:xfrm>
          <a:off x="3530111" y="101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48358</xdr:rowOff>
    </xdr:from>
    <xdr:to>
      <xdr:col>15</xdr:col>
      <xdr:colOff>101600</xdr:colOff>
      <xdr:row>58</xdr:row>
      <xdr:rowOff>149958</xdr:rowOff>
    </xdr:to>
    <xdr:sp macro="" textlink="">
      <xdr:nvSpPr>
        <xdr:cNvPr id="141" name="楕円 140"/>
        <xdr:cNvSpPr/>
      </xdr:nvSpPr>
      <xdr:spPr>
        <a:xfrm>
          <a:off x="2857500" y="99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141085</xdr:rowOff>
    </xdr:from>
    <xdr:ext cx="534377" cy="259045"/>
    <xdr:sp macro="" textlink="">
      <xdr:nvSpPr>
        <xdr:cNvPr id="142" name="テキスト ボックス 141"/>
        <xdr:cNvSpPr txBox="1"/>
      </xdr:nvSpPr>
      <xdr:spPr>
        <a:xfrm>
          <a:off x="2641111" y="10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144884</xdr:rowOff>
    </xdr:from>
    <xdr:to>
      <xdr:col>10</xdr:col>
      <xdr:colOff>165100</xdr:colOff>
      <xdr:row>57</xdr:row>
      <xdr:rowOff>75034</xdr:rowOff>
    </xdr:to>
    <xdr:sp macro="" textlink="">
      <xdr:nvSpPr>
        <xdr:cNvPr id="143" name="楕円 142"/>
        <xdr:cNvSpPr/>
      </xdr:nvSpPr>
      <xdr:spPr>
        <a:xfrm>
          <a:off x="1968500" y="97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91561</xdr:rowOff>
    </xdr:from>
    <xdr:ext cx="599010" cy="259045"/>
    <xdr:sp macro="" textlink="">
      <xdr:nvSpPr>
        <xdr:cNvPr id="144" name="テキスト ボックス 143"/>
        <xdr:cNvSpPr txBox="1"/>
      </xdr:nvSpPr>
      <xdr:spPr>
        <a:xfrm>
          <a:off x="1719795" y="952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170698</xdr:rowOff>
    </xdr:from>
    <xdr:to>
      <xdr:col>6</xdr:col>
      <xdr:colOff>38100</xdr:colOff>
      <xdr:row>58</xdr:row>
      <xdr:rowOff>100848</xdr:rowOff>
    </xdr:to>
    <xdr:sp macro="" textlink="">
      <xdr:nvSpPr>
        <xdr:cNvPr id="145" name="楕円 144"/>
        <xdr:cNvSpPr/>
      </xdr:nvSpPr>
      <xdr:spPr>
        <a:xfrm>
          <a:off x="1079500" y="994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117375</xdr:rowOff>
    </xdr:from>
    <xdr:ext cx="599010" cy="259045"/>
    <xdr:sp macro="" textlink="">
      <xdr:nvSpPr>
        <xdr:cNvPr id="146" name="テキスト ボックス 145"/>
        <xdr:cNvSpPr txBox="1"/>
      </xdr:nvSpPr>
      <xdr:spPr>
        <a:xfrm>
          <a:off x="830795" y="971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44548</xdr:rowOff>
    </xdr:from>
    <xdr:to>
      <xdr:col>24</xdr:col>
      <xdr:colOff>63500</xdr:colOff>
      <xdr:row>77</xdr:row>
      <xdr:rowOff>5228</xdr:rowOff>
    </xdr:to>
    <xdr:cxnSp macro="">
      <xdr:nvCxnSpPr>
        <xdr:cNvPr id="174" name="直線コネクタ 173"/>
        <xdr:cNvCxnSpPr/>
      </xdr:nvCxnSpPr>
      <xdr:spPr>
        <a:xfrm>
          <a:off x="3797300" y="13074748"/>
          <a:ext cx="8382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44548</xdr:rowOff>
    </xdr:from>
    <xdr:to>
      <xdr:col>19</xdr:col>
      <xdr:colOff>177800</xdr:colOff>
      <xdr:row>76</xdr:row>
      <xdr:rowOff>123163</xdr:rowOff>
    </xdr:to>
    <xdr:cxnSp macro="">
      <xdr:nvCxnSpPr>
        <xdr:cNvPr id="177" name="直線コネクタ 176"/>
        <xdr:cNvCxnSpPr/>
      </xdr:nvCxnSpPr>
      <xdr:spPr>
        <a:xfrm flipV="1">
          <a:off x="2908300" y="13074748"/>
          <a:ext cx="889000" cy="7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123163</xdr:rowOff>
    </xdr:from>
    <xdr:to>
      <xdr:col>15</xdr:col>
      <xdr:colOff>50800</xdr:colOff>
      <xdr:row>77</xdr:row>
      <xdr:rowOff>71624</xdr:rowOff>
    </xdr:to>
    <xdr:cxnSp macro="">
      <xdr:nvCxnSpPr>
        <xdr:cNvPr id="180" name="直線コネクタ 179"/>
        <xdr:cNvCxnSpPr/>
      </xdr:nvCxnSpPr>
      <xdr:spPr>
        <a:xfrm flipV="1">
          <a:off x="2019300" y="13153363"/>
          <a:ext cx="889000" cy="1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71624</xdr:rowOff>
    </xdr:from>
    <xdr:to>
      <xdr:col>10</xdr:col>
      <xdr:colOff>114300</xdr:colOff>
      <xdr:row>77</xdr:row>
      <xdr:rowOff>73287</xdr:rowOff>
    </xdr:to>
    <xdr:cxnSp macro="">
      <xdr:nvCxnSpPr>
        <xdr:cNvPr id="183" name="直線コネクタ 182"/>
        <xdr:cNvCxnSpPr/>
      </xdr:nvCxnSpPr>
      <xdr:spPr>
        <a:xfrm flipV="1">
          <a:off x="1130300" y="13273274"/>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11638</xdr:rowOff>
    </xdr:from>
    <xdr:ext cx="599010" cy="259045"/>
    <xdr:sp macro="" textlink="">
      <xdr:nvSpPr>
        <xdr:cNvPr id="185" name="テキスト ボックス 184"/>
        <xdr:cNvSpPr txBox="1"/>
      </xdr:nvSpPr>
      <xdr:spPr>
        <a:xfrm>
          <a:off x="1719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42005</xdr:rowOff>
    </xdr:from>
    <xdr:ext cx="599010" cy="259045"/>
    <xdr:sp macro="" textlink="">
      <xdr:nvSpPr>
        <xdr:cNvPr id="187" name="テキスト ボックス 186"/>
        <xdr:cNvSpPr txBox="1"/>
      </xdr:nvSpPr>
      <xdr:spPr>
        <a:xfrm>
          <a:off x="830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125878</xdr:rowOff>
    </xdr:from>
    <xdr:to>
      <xdr:col>24</xdr:col>
      <xdr:colOff>114300</xdr:colOff>
      <xdr:row>77</xdr:row>
      <xdr:rowOff>56028</xdr:rowOff>
    </xdr:to>
    <xdr:sp macro="" textlink="">
      <xdr:nvSpPr>
        <xdr:cNvPr id="193" name="楕円 192"/>
        <xdr:cNvSpPr/>
      </xdr:nvSpPr>
      <xdr:spPr>
        <a:xfrm>
          <a:off x="4584700" y="131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40805</xdr:rowOff>
    </xdr:from>
    <xdr:ext cx="599010" cy="259045"/>
    <xdr:sp macro="" textlink="">
      <xdr:nvSpPr>
        <xdr:cNvPr id="194" name="民生費該当値テキスト"/>
        <xdr:cNvSpPr txBox="1"/>
      </xdr:nvSpPr>
      <xdr:spPr>
        <a:xfrm>
          <a:off x="4686300" y="1307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165198</xdr:rowOff>
    </xdr:from>
    <xdr:to>
      <xdr:col>20</xdr:col>
      <xdr:colOff>38100</xdr:colOff>
      <xdr:row>76</xdr:row>
      <xdr:rowOff>95348</xdr:rowOff>
    </xdr:to>
    <xdr:sp macro="" textlink="">
      <xdr:nvSpPr>
        <xdr:cNvPr id="195" name="楕円 194"/>
        <xdr:cNvSpPr/>
      </xdr:nvSpPr>
      <xdr:spPr>
        <a:xfrm>
          <a:off x="3746500" y="130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86475</xdr:rowOff>
    </xdr:from>
    <xdr:ext cx="599010" cy="259045"/>
    <xdr:sp macro="" textlink="">
      <xdr:nvSpPr>
        <xdr:cNvPr id="196" name="テキスト ボックス 195"/>
        <xdr:cNvSpPr txBox="1"/>
      </xdr:nvSpPr>
      <xdr:spPr>
        <a:xfrm>
          <a:off x="3497795" y="131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72363</xdr:rowOff>
    </xdr:from>
    <xdr:to>
      <xdr:col>15</xdr:col>
      <xdr:colOff>101600</xdr:colOff>
      <xdr:row>77</xdr:row>
      <xdr:rowOff>2513</xdr:rowOff>
    </xdr:to>
    <xdr:sp macro="" textlink="">
      <xdr:nvSpPr>
        <xdr:cNvPr id="197" name="楕円 196"/>
        <xdr:cNvSpPr/>
      </xdr:nvSpPr>
      <xdr:spPr>
        <a:xfrm>
          <a:off x="2857500" y="131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165090</xdr:rowOff>
    </xdr:from>
    <xdr:ext cx="599010" cy="259045"/>
    <xdr:sp macro="" textlink="">
      <xdr:nvSpPr>
        <xdr:cNvPr id="198" name="テキスト ボックス 197"/>
        <xdr:cNvSpPr txBox="1"/>
      </xdr:nvSpPr>
      <xdr:spPr>
        <a:xfrm>
          <a:off x="2608795" y="1319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20824</xdr:rowOff>
    </xdr:from>
    <xdr:to>
      <xdr:col>10</xdr:col>
      <xdr:colOff>165100</xdr:colOff>
      <xdr:row>77</xdr:row>
      <xdr:rowOff>122424</xdr:rowOff>
    </xdr:to>
    <xdr:sp macro="" textlink="">
      <xdr:nvSpPr>
        <xdr:cNvPr id="199" name="楕円 198"/>
        <xdr:cNvSpPr/>
      </xdr:nvSpPr>
      <xdr:spPr>
        <a:xfrm>
          <a:off x="1968500" y="132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113551</xdr:rowOff>
    </xdr:from>
    <xdr:ext cx="599010" cy="259045"/>
    <xdr:sp macro="" textlink="">
      <xdr:nvSpPr>
        <xdr:cNvPr id="200" name="テキスト ボックス 199"/>
        <xdr:cNvSpPr txBox="1"/>
      </xdr:nvSpPr>
      <xdr:spPr>
        <a:xfrm>
          <a:off x="1719795" y="133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22487</xdr:rowOff>
    </xdr:from>
    <xdr:to>
      <xdr:col>6</xdr:col>
      <xdr:colOff>38100</xdr:colOff>
      <xdr:row>77</xdr:row>
      <xdr:rowOff>124087</xdr:rowOff>
    </xdr:to>
    <xdr:sp macro="" textlink="">
      <xdr:nvSpPr>
        <xdr:cNvPr id="201" name="楕円 200"/>
        <xdr:cNvSpPr/>
      </xdr:nvSpPr>
      <xdr:spPr>
        <a:xfrm>
          <a:off x="1079500" y="13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115214</xdr:rowOff>
    </xdr:from>
    <xdr:ext cx="599010" cy="259045"/>
    <xdr:sp macro="" textlink="">
      <xdr:nvSpPr>
        <xdr:cNvPr id="202" name="テキスト ボックス 201"/>
        <xdr:cNvSpPr txBox="1"/>
      </xdr:nvSpPr>
      <xdr:spPr>
        <a:xfrm>
          <a:off x="830795" y="133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48237</xdr:rowOff>
    </xdr:from>
    <xdr:to>
      <xdr:col>24</xdr:col>
      <xdr:colOff>63500</xdr:colOff>
      <xdr:row>94</xdr:row>
      <xdr:rowOff>51310</xdr:rowOff>
    </xdr:to>
    <xdr:cxnSp macro="">
      <xdr:nvCxnSpPr>
        <xdr:cNvPr id="229" name="直線コネクタ 228"/>
        <xdr:cNvCxnSpPr/>
      </xdr:nvCxnSpPr>
      <xdr:spPr>
        <a:xfrm flipV="1">
          <a:off x="3797300" y="15993087"/>
          <a:ext cx="838200" cy="1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51310</xdr:rowOff>
    </xdr:from>
    <xdr:to>
      <xdr:col>19</xdr:col>
      <xdr:colOff>177800</xdr:colOff>
      <xdr:row>96</xdr:row>
      <xdr:rowOff>21107</xdr:rowOff>
    </xdr:to>
    <xdr:cxnSp macro="">
      <xdr:nvCxnSpPr>
        <xdr:cNvPr id="232" name="直線コネクタ 231"/>
        <xdr:cNvCxnSpPr/>
      </xdr:nvCxnSpPr>
      <xdr:spPr>
        <a:xfrm flipV="1">
          <a:off x="2908300" y="16167610"/>
          <a:ext cx="889000" cy="3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74795</xdr:rowOff>
    </xdr:from>
    <xdr:to>
      <xdr:col>15</xdr:col>
      <xdr:colOff>50800</xdr:colOff>
      <xdr:row>96</xdr:row>
      <xdr:rowOff>21107</xdr:rowOff>
    </xdr:to>
    <xdr:cxnSp macro="">
      <xdr:nvCxnSpPr>
        <xdr:cNvPr id="235" name="直線コネクタ 234"/>
        <xdr:cNvCxnSpPr/>
      </xdr:nvCxnSpPr>
      <xdr:spPr>
        <a:xfrm>
          <a:off x="2019300" y="16362545"/>
          <a:ext cx="889000" cy="1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74795</xdr:rowOff>
    </xdr:from>
    <xdr:to>
      <xdr:col>10</xdr:col>
      <xdr:colOff>114300</xdr:colOff>
      <xdr:row>96</xdr:row>
      <xdr:rowOff>87364</xdr:rowOff>
    </xdr:to>
    <xdr:cxnSp macro="">
      <xdr:nvCxnSpPr>
        <xdr:cNvPr id="238" name="直線コネクタ 237"/>
        <xdr:cNvCxnSpPr/>
      </xdr:nvCxnSpPr>
      <xdr:spPr>
        <a:xfrm flipV="1">
          <a:off x="1130300" y="16362545"/>
          <a:ext cx="889000" cy="18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104260</xdr:rowOff>
    </xdr:from>
    <xdr:ext cx="534377" cy="259045"/>
    <xdr:sp macro="" textlink="">
      <xdr:nvSpPr>
        <xdr:cNvPr id="240" name="テキスト ボックス 239"/>
        <xdr:cNvSpPr txBox="1"/>
      </xdr:nvSpPr>
      <xdr:spPr>
        <a:xfrm>
          <a:off x="1752111" y="167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168887</xdr:rowOff>
    </xdr:from>
    <xdr:to>
      <xdr:col>24</xdr:col>
      <xdr:colOff>114300</xdr:colOff>
      <xdr:row>93</xdr:row>
      <xdr:rowOff>99037</xdr:rowOff>
    </xdr:to>
    <xdr:sp macro="" textlink="">
      <xdr:nvSpPr>
        <xdr:cNvPr id="248" name="楕円 247"/>
        <xdr:cNvSpPr/>
      </xdr:nvSpPr>
      <xdr:spPr>
        <a:xfrm>
          <a:off x="4584700" y="159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20314</xdr:rowOff>
    </xdr:from>
    <xdr:ext cx="599010" cy="259045"/>
    <xdr:sp macro="" textlink="">
      <xdr:nvSpPr>
        <xdr:cNvPr id="249" name="衛生費該当値テキスト"/>
        <xdr:cNvSpPr txBox="1"/>
      </xdr:nvSpPr>
      <xdr:spPr>
        <a:xfrm>
          <a:off x="4686300" y="157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510</xdr:rowOff>
    </xdr:from>
    <xdr:to>
      <xdr:col>20</xdr:col>
      <xdr:colOff>38100</xdr:colOff>
      <xdr:row>94</xdr:row>
      <xdr:rowOff>102110</xdr:rowOff>
    </xdr:to>
    <xdr:sp macro="" textlink="">
      <xdr:nvSpPr>
        <xdr:cNvPr id="250" name="楕円 249"/>
        <xdr:cNvSpPr/>
      </xdr:nvSpPr>
      <xdr:spPr>
        <a:xfrm>
          <a:off x="3746500" y="161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118637</xdr:rowOff>
    </xdr:from>
    <xdr:ext cx="599010" cy="259045"/>
    <xdr:sp macro="" textlink="">
      <xdr:nvSpPr>
        <xdr:cNvPr id="251" name="テキスト ボックス 250"/>
        <xdr:cNvSpPr txBox="1"/>
      </xdr:nvSpPr>
      <xdr:spPr>
        <a:xfrm>
          <a:off x="3497795" y="1589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141757</xdr:rowOff>
    </xdr:from>
    <xdr:to>
      <xdr:col>15</xdr:col>
      <xdr:colOff>101600</xdr:colOff>
      <xdr:row>96</xdr:row>
      <xdr:rowOff>71907</xdr:rowOff>
    </xdr:to>
    <xdr:sp macro="" textlink="">
      <xdr:nvSpPr>
        <xdr:cNvPr id="252" name="楕円 251"/>
        <xdr:cNvSpPr/>
      </xdr:nvSpPr>
      <xdr:spPr>
        <a:xfrm>
          <a:off x="2857500" y="164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88434</xdr:rowOff>
    </xdr:from>
    <xdr:ext cx="599010" cy="259045"/>
    <xdr:sp macro="" textlink="">
      <xdr:nvSpPr>
        <xdr:cNvPr id="253" name="テキスト ボックス 252"/>
        <xdr:cNvSpPr txBox="1"/>
      </xdr:nvSpPr>
      <xdr:spPr>
        <a:xfrm>
          <a:off x="2608795" y="1620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23995</xdr:rowOff>
    </xdr:from>
    <xdr:to>
      <xdr:col>10</xdr:col>
      <xdr:colOff>165100</xdr:colOff>
      <xdr:row>95</xdr:row>
      <xdr:rowOff>125595</xdr:rowOff>
    </xdr:to>
    <xdr:sp macro="" textlink="">
      <xdr:nvSpPr>
        <xdr:cNvPr id="254" name="楕円 253"/>
        <xdr:cNvSpPr/>
      </xdr:nvSpPr>
      <xdr:spPr>
        <a:xfrm>
          <a:off x="1968500" y="163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142122</xdr:rowOff>
    </xdr:from>
    <xdr:ext cx="599010" cy="259045"/>
    <xdr:sp macro="" textlink="">
      <xdr:nvSpPr>
        <xdr:cNvPr id="255" name="テキスト ボックス 254"/>
        <xdr:cNvSpPr txBox="1"/>
      </xdr:nvSpPr>
      <xdr:spPr>
        <a:xfrm>
          <a:off x="1719795" y="1608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36564</xdr:rowOff>
    </xdr:from>
    <xdr:to>
      <xdr:col>6</xdr:col>
      <xdr:colOff>38100</xdr:colOff>
      <xdr:row>96</xdr:row>
      <xdr:rowOff>138164</xdr:rowOff>
    </xdr:to>
    <xdr:sp macro="" textlink="">
      <xdr:nvSpPr>
        <xdr:cNvPr id="256" name="楕円 255"/>
        <xdr:cNvSpPr/>
      </xdr:nvSpPr>
      <xdr:spPr>
        <a:xfrm>
          <a:off x="1079500" y="164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154691</xdr:rowOff>
    </xdr:from>
    <xdr:ext cx="534377" cy="259045"/>
    <xdr:sp macro="" textlink="">
      <xdr:nvSpPr>
        <xdr:cNvPr id="257" name="テキスト ボックス 256"/>
        <xdr:cNvSpPr txBox="1"/>
      </xdr:nvSpPr>
      <xdr:spPr>
        <a:xfrm>
          <a:off x="863111" y="162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14623</xdr:rowOff>
    </xdr:from>
    <xdr:to>
      <xdr:col>55</xdr:col>
      <xdr:colOff>0</xdr:colOff>
      <xdr:row>39</xdr:row>
      <xdr:rowOff>16583</xdr:rowOff>
    </xdr:to>
    <xdr:cxnSp macro="">
      <xdr:nvCxnSpPr>
        <xdr:cNvPr id="288" name="直線コネクタ 287"/>
        <xdr:cNvCxnSpPr/>
      </xdr:nvCxnSpPr>
      <xdr:spPr>
        <a:xfrm flipV="1">
          <a:off x="9639300" y="670117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16583</xdr:rowOff>
    </xdr:from>
    <xdr:to>
      <xdr:col>50</xdr:col>
      <xdr:colOff>114300</xdr:colOff>
      <xdr:row>39</xdr:row>
      <xdr:rowOff>18542</xdr:rowOff>
    </xdr:to>
    <xdr:cxnSp macro="">
      <xdr:nvCxnSpPr>
        <xdr:cNvPr id="291" name="直線コネクタ 290"/>
        <xdr:cNvCxnSpPr/>
      </xdr:nvCxnSpPr>
      <xdr:spPr>
        <a:xfrm flipV="1">
          <a:off x="8750300" y="6703133"/>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18542</xdr:rowOff>
    </xdr:from>
    <xdr:to>
      <xdr:col>45</xdr:col>
      <xdr:colOff>177800</xdr:colOff>
      <xdr:row>39</xdr:row>
      <xdr:rowOff>19522</xdr:rowOff>
    </xdr:to>
    <xdr:cxnSp macro="">
      <xdr:nvCxnSpPr>
        <xdr:cNvPr id="294" name="直線コネクタ 293"/>
        <xdr:cNvCxnSpPr/>
      </xdr:nvCxnSpPr>
      <xdr:spPr>
        <a:xfrm flipV="1">
          <a:off x="7861300" y="670509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5806</xdr:rowOff>
    </xdr:from>
    <xdr:to>
      <xdr:col>41</xdr:col>
      <xdr:colOff>50800</xdr:colOff>
      <xdr:row>39</xdr:row>
      <xdr:rowOff>19522</xdr:rowOff>
    </xdr:to>
    <xdr:cxnSp macro="">
      <xdr:nvCxnSpPr>
        <xdr:cNvPr id="297" name="直線コネクタ 296"/>
        <xdr:cNvCxnSpPr/>
      </xdr:nvCxnSpPr>
      <xdr:spPr>
        <a:xfrm>
          <a:off x="6972300" y="669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135273</xdr:rowOff>
    </xdr:from>
    <xdr:to>
      <xdr:col>55</xdr:col>
      <xdr:colOff>50800</xdr:colOff>
      <xdr:row>39</xdr:row>
      <xdr:rowOff>65423</xdr:rowOff>
    </xdr:to>
    <xdr:sp macro="" textlink="">
      <xdr:nvSpPr>
        <xdr:cNvPr id="307" name="楕円 306"/>
        <xdr:cNvSpPr/>
      </xdr:nvSpPr>
      <xdr:spPr>
        <a:xfrm>
          <a:off x="104267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50200</xdr:rowOff>
    </xdr:from>
    <xdr:ext cx="378565" cy="259045"/>
    <xdr:sp macro="" textlink="">
      <xdr:nvSpPr>
        <xdr:cNvPr id="308" name="労働費該当値テキスト"/>
        <xdr:cNvSpPr txBox="1"/>
      </xdr:nvSpPr>
      <xdr:spPr>
        <a:xfrm>
          <a:off x="10528300" y="6565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137233</xdr:rowOff>
    </xdr:from>
    <xdr:to>
      <xdr:col>50</xdr:col>
      <xdr:colOff>165100</xdr:colOff>
      <xdr:row>39</xdr:row>
      <xdr:rowOff>67383</xdr:rowOff>
    </xdr:to>
    <xdr:sp macro="" textlink="">
      <xdr:nvSpPr>
        <xdr:cNvPr id="309" name="楕円 308"/>
        <xdr:cNvSpPr/>
      </xdr:nvSpPr>
      <xdr:spPr>
        <a:xfrm>
          <a:off x="95885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58510</xdr:rowOff>
    </xdr:from>
    <xdr:ext cx="378565" cy="259045"/>
    <xdr:sp macro="" textlink="">
      <xdr:nvSpPr>
        <xdr:cNvPr id="310" name="テキスト ボックス 309"/>
        <xdr:cNvSpPr txBox="1"/>
      </xdr:nvSpPr>
      <xdr:spPr>
        <a:xfrm>
          <a:off x="9450017" y="674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11" name="楕円 310"/>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60469</xdr:rowOff>
    </xdr:from>
    <xdr:ext cx="378565" cy="259045"/>
    <xdr:sp macro="" textlink="">
      <xdr:nvSpPr>
        <xdr:cNvPr id="312" name="テキスト ボックス 311"/>
        <xdr:cNvSpPr txBox="1"/>
      </xdr:nvSpPr>
      <xdr:spPr>
        <a:xfrm>
          <a:off x="8561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140172</xdr:rowOff>
    </xdr:from>
    <xdr:to>
      <xdr:col>41</xdr:col>
      <xdr:colOff>101600</xdr:colOff>
      <xdr:row>39</xdr:row>
      <xdr:rowOff>70322</xdr:rowOff>
    </xdr:to>
    <xdr:sp macro="" textlink="">
      <xdr:nvSpPr>
        <xdr:cNvPr id="313" name="楕円 312"/>
        <xdr:cNvSpPr/>
      </xdr:nvSpPr>
      <xdr:spPr>
        <a:xfrm>
          <a:off x="7810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61449</xdr:rowOff>
    </xdr:from>
    <xdr:ext cx="378565" cy="259045"/>
    <xdr:sp macro="" textlink="">
      <xdr:nvSpPr>
        <xdr:cNvPr id="314" name="テキスト ボックス 313"/>
        <xdr:cNvSpPr txBox="1"/>
      </xdr:nvSpPr>
      <xdr:spPr>
        <a:xfrm>
          <a:off x="7672017" y="67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126456</xdr:rowOff>
    </xdr:from>
    <xdr:to>
      <xdr:col>36</xdr:col>
      <xdr:colOff>165100</xdr:colOff>
      <xdr:row>39</xdr:row>
      <xdr:rowOff>56606</xdr:rowOff>
    </xdr:to>
    <xdr:sp macro="" textlink="">
      <xdr:nvSpPr>
        <xdr:cNvPr id="315" name="楕円 314"/>
        <xdr:cNvSpPr/>
      </xdr:nvSpPr>
      <xdr:spPr>
        <a:xfrm>
          <a:off x="6921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47733</xdr:rowOff>
    </xdr:from>
    <xdr:ext cx="378565" cy="259045"/>
    <xdr:sp macro="" textlink="">
      <xdr:nvSpPr>
        <xdr:cNvPr id="316" name="テキスト ボックス 315"/>
        <xdr:cNvSpPr txBox="1"/>
      </xdr:nvSpPr>
      <xdr:spPr>
        <a:xfrm>
          <a:off x="6783017" y="673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1153</xdr:rowOff>
    </xdr:from>
    <xdr:to>
      <xdr:col>55</xdr:col>
      <xdr:colOff>0</xdr:colOff>
      <xdr:row>58</xdr:row>
      <xdr:rowOff>41821</xdr:rowOff>
    </xdr:to>
    <xdr:cxnSp macro="">
      <xdr:nvCxnSpPr>
        <xdr:cNvPr id="345" name="直線コネクタ 344"/>
        <xdr:cNvCxnSpPr/>
      </xdr:nvCxnSpPr>
      <xdr:spPr>
        <a:xfrm>
          <a:off x="9639300" y="9945253"/>
          <a:ext cx="8382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81201</xdr:rowOff>
    </xdr:from>
    <xdr:to>
      <xdr:col>50</xdr:col>
      <xdr:colOff>114300</xdr:colOff>
      <xdr:row>58</xdr:row>
      <xdr:rowOff>1153</xdr:rowOff>
    </xdr:to>
    <xdr:cxnSp macro="">
      <xdr:nvCxnSpPr>
        <xdr:cNvPr id="348" name="直線コネクタ 347"/>
        <xdr:cNvCxnSpPr/>
      </xdr:nvCxnSpPr>
      <xdr:spPr>
        <a:xfrm>
          <a:off x="8750300" y="9853851"/>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35283</xdr:rowOff>
    </xdr:from>
    <xdr:to>
      <xdr:col>45</xdr:col>
      <xdr:colOff>177800</xdr:colOff>
      <xdr:row>57</xdr:row>
      <xdr:rowOff>81201</xdr:rowOff>
    </xdr:to>
    <xdr:cxnSp macro="">
      <xdr:nvCxnSpPr>
        <xdr:cNvPr id="351" name="直線コネクタ 350"/>
        <xdr:cNvCxnSpPr/>
      </xdr:nvCxnSpPr>
      <xdr:spPr>
        <a:xfrm>
          <a:off x="7861300" y="9807933"/>
          <a:ext cx="889000" cy="4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35283</xdr:rowOff>
    </xdr:from>
    <xdr:to>
      <xdr:col>41</xdr:col>
      <xdr:colOff>50800</xdr:colOff>
      <xdr:row>57</xdr:row>
      <xdr:rowOff>89065</xdr:rowOff>
    </xdr:to>
    <xdr:cxnSp macro="">
      <xdr:nvCxnSpPr>
        <xdr:cNvPr id="354" name="直線コネクタ 353"/>
        <xdr:cNvCxnSpPr/>
      </xdr:nvCxnSpPr>
      <xdr:spPr>
        <a:xfrm flipV="1">
          <a:off x="6972300" y="9807933"/>
          <a:ext cx="889000" cy="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8" name="テキスト ボックス 357"/>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162471</xdr:rowOff>
    </xdr:from>
    <xdr:to>
      <xdr:col>55</xdr:col>
      <xdr:colOff>50800</xdr:colOff>
      <xdr:row>58</xdr:row>
      <xdr:rowOff>92621</xdr:rowOff>
    </xdr:to>
    <xdr:sp macro="" textlink="">
      <xdr:nvSpPr>
        <xdr:cNvPr id="364" name="楕円 363"/>
        <xdr:cNvSpPr/>
      </xdr:nvSpPr>
      <xdr:spPr>
        <a:xfrm>
          <a:off x="10426700" y="99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140898</xdr:rowOff>
    </xdr:from>
    <xdr:ext cx="534377" cy="259045"/>
    <xdr:sp macro="" textlink="">
      <xdr:nvSpPr>
        <xdr:cNvPr id="365" name="農林水産業費該当値テキスト"/>
        <xdr:cNvSpPr txBox="1"/>
      </xdr:nvSpPr>
      <xdr:spPr>
        <a:xfrm>
          <a:off x="10528300" y="9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121803</xdr:rowOff>
    </xdr:from>
    <xdr:to>
      <xdr:col>50</xdr:col>
      <xdr:colOff>165100</xdr:colOff>
      <xdr:row>58</xdr:row>
      <xdr:rowOff>51953</xdr:rowOff>
    </xdr:to>
    <xdr:sp macro="" textlink="">
      <xdr:nvSpPr>
        <xdr:cNvPr id="366" name="楕円 365"/>
        <xdr:cNvSpPr/>
      </xdr:nvSpPr>
      <xdr:spPr>
        <a:xfrm>
          <a:off x="9588500" y="989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43080</xdr:rowOff>
    </xdr:from>
    <xdr:ext cx="534377" cy="259045"/>
    <xdr:sp macro="" textlink="">
      <xdr:nvSpPr>
        <xdr:cNvPr id="367" name="テキスト ボックス 366"/>
        <xdr:cNvSpPr txBox="1"/>
      </xdr:nvSpPr>
      <xdr:spPr>
        <a:xfrm>
          <a:off x="9372111" y="99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30401</xdr:rowOff>
    </xdr:from>
    <xdr:to>
      <xdr:col>46</xdr:col>
      <xdr:colOff>38100</xdr:colOff>
      <xdr:row>57</xdr:row>
      <xdr:rowOff>132001</xdr:rowOff>
    </xdr:to>
    <xdr:sp macro="" textlink="">
      <xdr:nvSpPr>
        <xdr:cNvPr id="368" name="楕円 367"/>
        <xdr:cNvSpPr/>
      </xdr:nvSpPr>
      <xdr:spPr>
        <a:xfrm>
          <a:off x="8699500" y="98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148528</xdr:rowOff>
    </xdr:from>
    <xdr:ext cx="534377" cy="259045"/>
    <xdr:sp macro="" textlink="">
      <xdr:nvSpPr>
        <xdr:cNvPr id="369" name="テキスト ボックス 368"/>
        <xdr:cNvSpPr txBox="1"/>
      </xdr:nvSpPr>
      <xdr:spPr>
        <a:xfrm>
          <a:off x="8483111" y="957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155933</xdr:rowOff>
    </xdr:from>
    <xdr:to>
      <xdr:col>41</xdr:col>
      <xdr:colOff>101600</xdr:colOff>
      <xdr:row>57</xdr:row>
      <xdr:rowOff>86083</xdr:rowOff>
    </xdr:to>
    <xdr:sp macro="" textlink="">
      <xdr:nvSpPr>
        <xdr:cNvPr id="370" name="楕円 369"/>
        <xdr:cNvSpPr/>
      </xdr:nvSpPr>
      <xdr:spPr>
        <a:xfrm>
          <a:off x="7810500" y="97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102610</xdr:rowOff>
    </xdr:from>
    <xdr:ext cx="534377" cy="259045"/>
    <xdr:sp macro="" textlink="">
      <xdr:nvSpPr>
        <xdr:cNvPr id="371" name="テキスト ボックス 370"/>
        <xdr:cNvSpPr txBox="1"/>
      </xdr:nvSpPr>
      <xdr:spPr>
        <a:xfrm>
          <a:off x="7594111" y="95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38265</xdr:rowOff>
    </xdr:from>
    <xdr:to>
      <xdr:col>36</xdr:col>
      <xdr:colOff>165100</xdr:colOff>
      <xdr:row>57</xdr:row>
      <xdr:rowOff>139865</xdr:rowOff>
    </xdr:to>
    <xdr:sp macro="" textlink="">
      <xdr:nvSpPr>
        <xdr:cNvPr id="372" name="楕円 371"/>
        <xdr:cNvSpPr/>
      </xdr:nvSpPr>
      <xdr:spPr>
        <a:xfrm>
          <a:off x="6921500" y="98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130992</xdr:rowOff>
    </xdr:from>
    <xdr:ext cx="534377" cy="259045"/>
    <xdr:sp macro="" textlink="">
      <xdr:nvSpPr>
        <xdr:cNvPr id="373" name="テキスト ボックス 372"/>
        <xdr:cNvSpPr txBox="1"/>
      </xdr:nvSpPr>
      <xdr:spPr>
        <a:xfrm>
          <a:off x="6705111" y="99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84471</xdr:rowOff>
    </xdr:from>
    <xdr:to>
      <xdr:col>55</xdr:col>
      <xdr:colOff>0</xdr:colOff>
      <xdr:row>78</xdr:row>
      <xdr:rowOff>89179</xdr:rowOff>
    </xdr:to>
    <xdr:cxnSp macro="">
      <xdr:nvCxnSpPr>
        <xdr:cNvPr id="400" name="直線コネクタ 399"/>
        <xdr:cNvCxnSpPr/>
      </xdr:nvCxnSpPr>
      <xdr:spPr>
        <a:xfrm>
          <a:off x="9639300" y="13457571"/>
          <a:ext cx="8382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78471</xdr:rowOff>
    </xdr:from>
    <xdr:to>
      <xdr:col>50</xdr:col>
      <xdr:colOff>114300</xdr:colOff>
      <xdr:row>78</xdr:row>
      <xdr:rowOff>84471</xdr:rowOff>
    </xdr:to>
    <xdr:cxnSp macro="">
      <xdr:nvCxnSpPr>
        <xdr:cNvPr id="403" name="直線コネクタ 402"/>
        <xdr:cNvCxnSpPr/>
      </xdr:nvCxnSpPr>
      <xdr:spPr>
        <a:xfrm>
          <a:off x="8750300" y="13451571"/>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69081</xdr:rowOff>
    </xdr:from>
    <xdr:to>
      <xdr:col>45</xdr:col>
      <xdr:colOff>177800</xdr:colOff>
      <xdr:row>78</xdr:row>
      <xdr:rowOff>78471</xdr:rowOff>
    </xdr:to>
    <xdr:cxnSp macro="">
      <xdr:nvCxnSpPr>
        <xdr:cNvPr id="406" name="直線コネクタ 405"/>
        <xdr:cNvCxnSpPr/>
      </xdr:nvCxnSpPr>
      <xdr:spPr>
        <a:xfrm>
          <a:off x="7861300" y="13442181"/>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69081</xdr:rowOff>
    </xdr:from>
    <xdr:to>
      <xdr:col>41</xdr:col>
      <xdr:colOff>50800</xdr:colOff>
      <xdr:row>78</xdr:row>
      <xdr:rowOff>108066</xdr:rowOff>
    </xdr:to>
    <xdr:cxnSp macro="">
      <xdr:nvCxnSpPr>
        <xdr:cNvPr id="409" name="直線コネクタ 408"/>
        <xdr:cNvCxnSpPr/>
      </xdr:nvCxnSpPr>
      <xdr:spPr>
        <a:xfrm flipV="1">
          <a:off x="6972300" y="13442181"/>
          <a:ext cx="889000" cy="3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38379</xdr:rowOff>
    </xdr:from>
    <xdr:to>
      <xdr:col>55</xdr:col>
      <xdr:colOff>50800</xdr:colOff>
      <xdr:row>78</xdr:row>
      <xdr:rowOff>139979</xdr:rowOff>
    </xdr:to>
    <xdr:sp macro="" textlink="">
      <xdr:nvSpPr>
        <xdr:cNvPr id="419" name="楕円 418"/>
        <xdr:cNvSpPr/>
      </xdr:nvSpPr>
      <xdr:spPr>
        <a:xfrm>
          <a:off x="104267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124756</xdr:rowOff>
    </xdr:from>
    <xdr:ext cx="534377" cy="259045"/>
    <xdr:sp macro="" textlink="">
      <xdr:nvSpPr>
        <xdr:cNvPr id="420" name="商工費該当値テキスト"/>
        <xdr:cNvSpPr txBox="1"/>
      </xdr:nvSpPr>
      <xdr:spPr>
        <a:xfrm>
          <a:off x="10528300" y="133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33671</xdr:rowOff>
    </xdr:from>
    <xdr:to>
      <xdr:col>50</xdr:col>
      <xdr:colOff>165100</xdr:colOff>
      <xdr:row>78</xdr:row>
      <xdr:rowOff>135271</xdr:rowOff>
    </xdr:to>
    <xdr:sp macro="" textlink="">
      <xdr:nvSpPr>
        <xdr:cNvPr id="421" name="楕円 420"/>
        <xdr:cNvSpPr/>
      </xdr:nvSpPr>
      <xdr:spPr>
        <a:xfrm>
          <a:off x="9588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126398</xdr:rowOff>
    </xdr:from>
    <xdr:ext cx="534377" cy="259045"/>
    <xdr:sp macro="" textlink="">
      <xdr:nvSpPr>
        <xdr:cNvPr id="422" name="テキスト ボックス 421"/>
        <xdr:cNvSpPr txBox="1"/>
      </xdr:nvSpPr>
      <xdr:spPr>
        <a:xfrm>
          <a:off x="9372111" y="134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27671</xdr:rowOff>
    </xdr:from>
    <xdr:to>
      <xdr:col>46</xdr:col>
      <xdr:colOff>38100</xdr:colOff>
      <xdr:row>78</xdr:row>
      <xdr:rowOff>129271</xdr:rowOff>
    </xdr:to>
    <xdr:sp macro="" textlink="">
      <xdr:nvSpPr>
        <xdr:cNvPr id="423" name="楕円 422"/>
        <xdr:cNvSpPr/>
      </xdr:nvSpPr>
      <xdr:spPr>
        <a:xfrm>
          <a:off x="8699500" y="13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120398</xdr:rowOff>
    </xdr:from>
    <xdr:ext cx="534377" cy="259045"/>
    <xdr:sp macro="" textlink="">
      <xdr:nvSpPr>
        <xdr:cNvPr id="424" name="テキスト ボックス 423"/>
        <xdr:cNvSpPr txBox="1"/>
      </xdr:nvSpPr>
      <xdr:spPr>
        <a:xfrm>
          <a:off x="8483111" y="134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18281</xdr:rowOff>
    </xdr:from>
    <xdr:to>
      <xdr:col>41</xdr:col>
      <xdr:colOff>101600</xdr:colOff>
      <xdr:row>78</xdr:row>
      <xdr:rowOff>119881</xdr:rowOff>
    </xdr:to>
    <xdr:sp macro="" textlink="">
      <xdr:nvSpPr>
        <xdr:cNvPr id="425" name="楕円 424"/>
        <xdr:cNvSpPr/>
      </xdr:nvSpPr>
      <xdr:spPr>
        <a:xfrm>
          <a:off x="7810500" y="133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111008</xdr:rowOff>
    </xdr:from>
    <xdr:ext cx="534377" cy="259045"/>
    <xdr:sp macro="" textlink="">
      <xdr:nvSpPr>
        <xdr:cNvPr id="426" name="テキスト ボックス 425"/>
        <xdr:cNvSpPr txBox="1"/>
      </xdr:nvSpPr>
      <xdr:spPr>
        <a:xfrm>
          <a:off x="7594111" y="134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57266</xdr:rowOff>
    </xdr:from>
    <xdr:to>
      <xdr:col>36</xdr:col>
      <xdr:colOff>165100</xdr:colOff>
      <xdr:row>78</xdr:row>
      <xdr:rowOff>158866</xdr:rowOff>
    </xdr:to>
    <xdr:sp macro="" textlink="">
      <xdr:nvSpPr>
        <xdr:cNvPr id="427" name="楕円 426"/>
        <xdr:cNvSpPr/>
      </xdr:nvSpPr>
      <xdr:spPr>
        <a:xfrm>
          <a:off x="6921500" y="134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149993</xdr:rowOff>
    </xdr:from>
    <xdr:ext cx="469744" cy="259045"/>
    <xdr:sp macro="" textlink="">
      <xdr:nvSpPr>
        <xdr:cNvPr id="428" name="テキスト ボックス 427"/>
        <xdr:cNvSpPr txBox="1"/>
      </xdr:nvSpPr>
      <xdr:spPr>
        <a:xfrm>
          <a:off x="6737428" y="135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117777</xdr:rowOff>
    </xdr:from>
    <xdr:to>
      <xdr:col>55</xdr:col>
      <xdr:colOff>0</xdr:colOff>
      <xdr:row>96</xdr:row>
      <xdr:rowOff>87396</xdr:rowOff>
    </xdr:to>
    <xdr:cxnSp macro="">
      <xdr:nvCxnSpPr>
        <xdr:cNvPr id="457" name="直線コネクタ 456"/>
        <xdr:cNvCxnSpPr/>
      </xdr:nvCxnSpPr>
      <xdr:spPr>
        <a:xfrm>
          <a:off x="9639300" y="16405527"/>
          <a:ext cx="8382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117777</xdr:rowOff>
    </xdr:from>
    <xdr:to>
      <xdr:col>50</xdr:col>
      <xdr:colOff>114300</xdr:colOff>
      <xdr:row>96</xdr:row>
      <xdr:rowOff>97005</xdr:rowOff>
    </xdr:to>
    <xdr:cxnSp macro="">
      <xdr:nvCxnSpPr>
        <xdr:cNvPr id="460" name="直線コネクタ 459"/>
        <xdr:cNvCxnSpPr/>
      </xdr:nvCxnSpPr>
      <xdr:spPr>
        <a:xfrm flipV="1">
          <a:off x="8750300" y="16405527"/>
          <a:ext cx="889000" cy="15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147701</xdr:rowOff>
    </xdr:from>
    <xdr:to>
      <xdr:col>45</xdr:col>
      <xdr:colOff>177800</xdr:colOff>
      <xdr:row>96</xdr:row>
      <xdr:rowOff>97005</xdr:rowOff>
    </xdr:to>
    <xdr:cxnSp macro="">
      <xdr:nvCxnSpPr>
        <xdr:cNvPr id="463" name="直線コネクタ 462"/>
        <xdr:cNvCxnSpPr/>
      </xdr:nvCxnSpPr>
      <xdr:spPr>
        <a:xfrm>
          <a:off x="7861300" y="16264001"/>
          <a:ext cx="889000" cy="29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127226</xdr:rowOff>
    </xdr:from>
    <xdr:to>
      <xdr:col>41</xdr:col>
      <xdr:colOff>50800</xdr:colOff>
      <xdr:row>94</xdr:row>
      <xdr:rowOff>147701</xdr:rowOff>
    </xdr:to>
    <xdr:cxnSp macro="">
      <xdr:nvCxnSpPr>
        <xdr:cNvPr id="466" name="直線コネクタ 465"/>
        <xdr:cNvCxnSpPr/>
      </xdr:nvCxnSpPr>
      <xdr:spPr>
        <a:xfrm>
          <a:off x="6972300" y="16243526"/>
          <a:ext cx="889000" cy="2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79618</xdr:rowOff>
    </xdr:from>
    <xdr:ext cx="534377" cy="259045"/>
    <xdr:sp macro="" textlink="">
      <xdr:nvSpPr>
        <xdr:cNvPr id="468" name="テキスト ボックス 467"/>
        <xdr:cNvSpPr txBox="1"/>
      </xdr:nvSpPr>
      <xdr:spPr>
        <a:xfrm>
          <a:off x="7594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148503</xdr:rowOff>
    </xdr:from>
    <xdr:ext cx="534377" cy="259045"/>
    <xdr:sp macro="" textlink="">
      <xdr:nvSpPr>
        <xdr:cNvPr id="470" name="テキスト ボックス 469"/>
        <xdr:cNvSpPr txBox="1"/>
      </xdr:nvSpPr>
      <xdr:spPr>
        <a:xfrm>
          <a:off x="6705111" y="164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36596</xdr:rowOff>
    </xdr:from>
    <xdr:to>
      <xdr:col>55</xdr:col>
      <xdr:colOff>50800</xdr:colOff>
      <xdr:row>96</xdr:row>
      <xdr:rowOff>138196</xdr:rowOff>
    </xdr:to>
    <xdr:sp macro="" textlink="">
      <xdr:nvSpPr>
        <xdr:cNvPr id="476" name="楕円 475"/>
        <xdr:cNvSpPr/>
      </xdr:nvSpPr>
      <xdr:spPr>
        <a:xfrm>
          <a:off x="10426700" y="1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15023</xdr:rowOff>
    </xdr:from>
    <xdr:ext cx="534377" cy="259045"/>
    <xdr:sp macro="" textlink="">
      <xdr:nvSpPr>
        <xdr:cNvPr id="477" name="土木費該当値テキスト"/>
        <xdr:cNvSpPr txBox="1"/>
      </xdr:nvSpPr>
      <xdr:spPr>
        <a:xfrm>
          <a:off x="10528300" y="1647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66977</xdr:rowOff>
    </xdr:from>
    <xdr:to>
      <xdr:col>50</xdr:col>
      <xdr:colOff>165100</xdr:colOff>
      <xdr:row>95</xdr:row>
      <xdr:rowOff>168577</xdr:rowOff>
    </xdr:to>
    <xdr:sp macro="" textlink="">
      <xdr:nvSpPr>
        <xdr:cNvPr id="478" name="楕円 477"/>
        <xdr:cNvSpPr/>
      </xdr:nvSpPr>
      <xdr:spPr>
        <a:xfrm>
          <a:off x="9588500" y="1635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13654</xdr:rowOff>
    </xdr:from>
    <xdr:ext cx="534377" cy="259045"/>
    <xdr:sp macro="" textlink="">
      <xdr:nvSpPr>
        <xdr:cNvPr id="479" name="テキスト ボックス 478"/>
        <xdr:cNvSpPr txBox="1"/>
      </xdr:nvSpPr>
      <xdr:spPr>
        <a:xfrm>
          <a:off x="9372111" y="161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46205</xdr:rowOff>
    </xdr:from>
    <xdr:to>
      <xdr:col>46</xdr:col>
      <xdr:colOff>38100</xdr:colOff>
      <xdr:row>96</xdr:row>
      <xdr:rowOff>147805</xdr:rowOff>
    </xdr:to>
    <xdr:sp macro="" textlink="">
      <xdr:nvSpPr>
        <xdr:cNvPr id="480" name="楕円 479"/>
        <xdr:cNvSpPr/>
      </xdr:nvSpPr>
      <xdr:spPr>
        <a:xfrm>
          <a:off x="8699500" y="165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138932</xdr:rowOff>
    </xdr:from>
    <xdr:ext cx="534377" cy="259045"/>
    <xdr:sp macro="" textlink="">
      <xdr:nvSpPr>
        <xdr:cNvPr id="481" name="テキスト ボックス 480"/>
        <xdr:cNvSpPr txBox="1"/>
      </xdr:nvSpPr>
      <xdr:spPr>
        <a:xfrm>
          <a:off x="8483111" y="165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96901</xdr:rowOff>
    </xdr:from>
    <xdr:to>
      <xdr:col>41</xdr:col>
      <xdr:colOff>101600</xdr:colOff>
      <xdr:row>95</xdr:row>
      <xdr:rowOff>27051</xdr:rowOff>
    </xdr:to>
    <xdr:sp macro="" textlink="">
      <xdr:nvSpPr>
        <xdr:cNvPr id="482" name="楕円 481"/>
        <xdr:cNvSpPr/>
      </xdr:nvSpPr>
      <xdr:spPr>
        <a:xfrm>
          <a:off x="7810500" y="16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43578</xdr:rowOff>
    </xdr:from>
    <xdr:ext cx="534377" cy="259045"/>
    <xdr:sp macro="" textlink="">
      <xdr:nvSpPr>
        <xdr:cNvPr id="483" name="テキスト ボックス 482"/>
        <xdr:cNvSpPr txBox="1"/>
      </xdr:nvSpPr>
      <xdr:spPr>
        <a:xfrm>
          <a:off x="7594111" y="159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76426</xdr:rowOff>
    </xdr:from>
    <xdr:to>
      <xdr:col>36</xdr:col>
      <xdr:colOff>165100</xdr:colOff>
      <xdr:row>95</xdr:row>
      <xdr:rowOff>6576</xdr:rowOff>
    </xdr:to>
    <xdr:sp macro="" textlink="">
      <xdr:nvSpPr>
        <xdr:cNvPr id="484" name="楕円 483"/>
        <xdr:cNvSpPr/>
      </xdr:nvSpPr>
      <xdr:spPr>
        <a:xfrm>
          <a:off x="6921500" y="161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23103</xdr:rowOff>
    </xdr:from>
    <xdr:ext cx="599010" cy="259045"/>
    <xdr:sp macro="" textlink="">
      <xdr:nvSpPr>
        <xdr:cNvPr id="485" name="テキスト ボックス 484"/>
        <xdr:cNvSpPr txBox="1"/>
      </xdr:nvSpPr>
      <xdr:spPr>
        <a:xfrm>
          <a:off x="6672795" y="1596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88448</xdr:rowOff>
    </xdr:from>
    <xdr:to>
      <xdr:col>85</xdr:col>
      <xdr:colOff>127000</xdr:colOff>
      <xdr:row>36</xdr:row>
      <xdr:rowOff>117137</xdr:rowOff>
    </xdr:to>
    <xdr:cxnSp macro="">
      <xdr:nvCxnSpPr>
        <xdr:cNvPr id="512" name="直線コネクタ 511"/>
        <xdr:cNvCxnSpPr/>
      </xdr:nvCxnSpPr>
      <xdr:spPr>
        <a:xfrm>
          <a:off x="15481300" y="6260648"/>
          <a:ext cx="8382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87328</xdr:rowOff>
    </xdr:from>
    <xdr:to>
      <xdr:col>81</xdr:col>
      <xdr:colOff>50800</xdr:colOff>
      <xdr:row>36</xdr:row>
      <xdr:rowOff>88448</xdr:rowOff>
    </xdr:to>
    <xdr:cxnSp macro="">
      <xdr:nvCxnSpPr>
        <xdr:cNvPr id="515" name="直線コネクタ 514"/>
        <xdr:cNvCxnSpPr/>
      </xdr:nvCxnSpPr>
      <xdr:spPr>
        <a:xfrm>
          <a:off x="14592300" y="6259528"/>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87328</xdr:rowOff>
    </xdr:from>
    <xdr:to>
      <xdr:col>76</xdr:col>
      <xdr:colOff>114300</xdr:colOff>
      <xdr:row>36</xdr:row>
      <xdr:rowOff>113205</xdr:rowOff>
    </xdr:to>
    <xdr:cxnSp macro="">
      <xdr:nvCxnSpPr>
        <xdr:cNvPr id="518" name="直線コネクタ 517"/>
        <xdr:cNvCxnSpPr/>
      </xdr:nvCxnSpPr>
      <xdr:spPr>
        <a:xfrm flipV="1">
          <a:off x="13703300" y="6259528"/>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113205</xdr:rowOff>
    </xdr:from>
    <xdr:to>
      <xdr:col>71</xdr:col>
      <xdr:colOff>177800</xdr:colOff>
      <xdr:row>36</xdr:row>
      <xdr:rowOff>135402</xdr:rowOff>
    </xdr:to>
    <xdr:cxnSp macro="">
      <xdr:nvCxnSpPr>
        <xdr:cNvPr id="521" name="直線コネクタ 520"/>
        <xdr:cNvCxnSpPr/>
      </xdr:nvCxnSpPr>
      <xdr:spPr>
        <a:xfrm flipV="1">
          <a:off x="12814300" y="6285405"/>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66337</xdr:rowOff>
    </xdr:from>
    <xdr:to>
      <xdr:col>85</xdr:col>
      <xdr:colOff>177800</xdr:colOff>
      <xdr:row>36</xdr:row>
      <xdr:rowOff>167937</xdr:rowOff>
    </xdr:to>
    <xdr:sp macro="" textlink="">
      <xdr:nvSpPr>
        <xdr:cNvPr id="531" name="楕円 530"/>
        <xdr:cNvSpPr/>
      </xdr:nvSpPr>
      <xdr:spPr>
        <a:xfrm>
          <a:off x="16268700" y="62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152714</xdr:rowOff>
    </xdr:from>
    <xdr:ext cx="534377" cy="259045"/>
    <xdr:sp macro="" textlink="">
      <xdr:nvSpPr>
        <xdr:cNvPr id="532" name="消防費該当値テキスト"/>
        <xdr:cNvSpPr txBox="1"/>
      </xdr:nvSpPr>
      <xdr:spPr>
        <a:xfrm>
          <a:off x="16370300" y="61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37648</xdr:rowOff>
    </xdr:from>
    <xdr:to>
      <xdr:col>81</xdr:col>
      <xdr:colOff>101600</xdr:colOff>
      <xdr:row>36</xdr:row>
      <xdr:rowOff>139248</xdr:rowOff>
    </xdr:to>
    <xdr:sp macro="" textlink="">
      <xdr:nvSpPr>
        <xdr:cNvPr id="533" name="楕円 532"/>
        <xdr:cNvSpPr/>
      </xdr:nvSpPr>
      <xdr:spPr>
        <a:xfrm>
          <a:off x="15430500" y="62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130375</xdr:rowOff>
    </xdr:from>
    <xdr:ext cx="534377" cy="259045"/>
    <xdr:sp macro="" textlink="">
      <xdr:nvSpPr>
        <xdr:cNvPr id="534" name="テキスト ボックス 533"/>
        <xdr:cNvSpPr txBox="1"/>
      </xdr:nvSpPr>
      <xdr:spPr>
        <a:xfrm>
          <a:off x="15214111" y="63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36528</xdr:rowOff>
    </xdr:from>
    <xdr:to>
      <xdr:col>76</xdr:col>
      <xdr:colOff>165100</xdr:colOff>
      <xdr:row>36</xdr:row>
      <xdr:rowOff>138128</xdr:rowOff>
    </xdr:to>
    <xdr:sp macro="" textlink="">
      <xdr:nvSpPr>
        <xdr:cNvPr id="535" name="楕円 534"/>
        <xdr:cNvSpPr/>
      </xdr:nvSpPr>
      <xdr:spPr>
        <a:xfrm>
          <a:off x="14541500" y="6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129255</xdr:rowOff>
    </xdr:from>
    <xdr:ext cx="534377" cy="259045"/>
    <xdr:sp macro="" textlink="">
      <xdr:nvSpPr>
        <xdr:cNvPr id="536" name="テキスト ボックス 535"/>
        <xdr:cNvSpPr txBox="1"/>
      </xdr:nvSpPr>
      <xdr:spPr>
        <a:xfrm>
          <a:off x="14325111" y="63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62405</xdr:rowOff>
    </xdr:from>
    <xdr:to>
      <xdr:col>72</xdr:col>
      <xdr:colOff>38100</xdr:colOff>
      <xdr:row>36</xdr:row>
      <xdr:rowOff>164005</xdr:rowOff>
    </xdr:to>
    <xdr:sp macro="" textlink="">
      <xdr:nvSpPr>
        <xdr:cNvPr id="537" name="楕円 536"/>
        <xdr:cNvSpPr/>
      </xdr:nvSpPr>
      <xdr:spPr>
        <a:xfrm>
          <a:off x="13652500" y="623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155132</xdr:rowOff>
    </xdr:from>
    <xdr:ext cx="534377" cy="259045"/>
    <xdr:sp macro="" textlink="">
      <xdr:nvSpPr>
        <xdr:cNvPr id="538" name="テキスト ボックス 537"/>
        <xdr:cNvSpPr txBox="1"/>
      </xdr:nvSpPr>
      <xdr:spPr>
        <a:xfrm>
          <a:off x="13436111" y="632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84602</xdr:rowOff>
    </xdr:from>
    <xdr:to>
      <xdr:col>67</xdr:col>
      <xdr:colOff>101600</xdr:colOff>
      <xdr:row>37</xdr:row>
      <xdr:rowOff>14752</xdr:rowOff>
    </xdr:to>
    <xdr:sp macro="" textlink="">
      <xdr:nvSpPr>
        <xdr:cNvPr id="539" name="楕円 538"/>
        <xdr:cNvSpPr/>
      </xdr:nvSpPr>
      <xdr:spPr>
        <a:xfrm>
          <a:off x="12763500" y="62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5879</xdr:rowOff>
    </xdr:from>
    <xdr:ext cx="534377" cy="259045"/>
    <xdr:sp macro="" textlink="">
      <xdr:nvSpPr>
        <xdr:cNvPr id="540" name="テキスト ボックス 539"/>
        <xdr:cNvSpPr txBox="1"/>
      </xdr:nvSpPr>
      <xdr:spPr>
        <a:xfrm>
          <a:off x="12547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26077</xdr:rowOff>
    </xdr:from>
    <xdr:to>
      <xdr:col>85</xdr:col>
      <xdr:colOff>127000</xdr:colOff>
      <xdr:row>57</xdr:row>
      <xdr:rowOff>34512</xdr:rowOff>
    </xdr:to>
    <xdr:cxnSp macro="">
      <xdr:nvCxnSpPr>
        <xdr:cNvPr id="567" name="直線コネクタ 566"/>
        <xdr:cNvCxnSpPr/>
      </xdr:nvCxnSpPr>
      <xdr:spPr>
        <a:xfrm flipV="1">
          <a:off x="15481300" y="9798727"/>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33707</xdr:rowOff>
    </xdr:from>
    <xdr:to>
      <xdr:col>81</xdr:col>
      <xdr:colOff>50800</xdr:colOff>
      <xdr:row>57</xdr:row>
      <xdr:rowOff>34512</xdr:rowOff>
    </xdr:to>
    <xdr:cxnSp macro="">
      <xdr:nvCxnSpPr>
        <xdr:cNvPr id="570" name="直線コネクタ 569"/>
        <xdr:cNvCxnSpPr/>
      </xdr:nvCxnSpPr>
      <xdr:spPr>
        <a:xfrm>
          <a:off x="14592300" y="9806357"/>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137149</xdr:rowOff>
    </xdr:from>
    <xdr:to>
      <xdr:col>76</xdr:col>
      <xdr:colOff>114300</xdr:colOff>
      <xdr:row>57</xdr:row>
      <xdr:rowOff>33707</xdr:rowOff>
    </xdr:to>
    <xdr:cxnSp macro="">
      <xdr:nvCxnSpPr>
        <xdr:cNvPr id="573" name="直線コネクタ 572"/>
        <xdr:cNvCxnSpPr/>
      </xdr:nvCxnSpPr>
      <xdr:spPr>
        <a:xfrm>
          <a:off x="13703300" y="9738349"/>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80652</xdr:rowOff>
    </xdr:from>
    <xdr:to>
      <xdr:col>71</xdr:col>
      <xdr:colOff>177800</xdr:colOff>
      <xdr:row>56</xdr:row>
      <xdr:rowOff>137149</xdr:rowOff>
    </xdr:to>
    <xdr:cxnSp macro="">
      <xdr:nvCxnSpPr>
        <xdr:cNvPr id="576" name="直線コネクタ 575"/>
        <xdr:cNvCxnSpPr/>
      </xdr:nvCxnSpPr>
      <xdr:spPr>
        <a:xfrm>
          <a:off x="12814300" y="9681852"/>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3274</xdr:rowOff>
    </xdr:from>
    <xdr:ext cx="534377" cy="259045"/>
    <xdr:sp macro="" textlink="">
      <xdr:nvSpPr>
        <xdr:cNvPr id="580" name="テキスト ボックス 579"/>
        <xdr:cNvSpPr txBox="1"/>
      </xdr:nvSpPr>
      <xdr:spPr>
        <a:xfrm>
          <a:off x="12547111" y="97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146727</xdr:rowOff>
    </xdr:from>
    <xdr:to>
      <xdr:col>85</xdr:col>
      <xdr:colOff>177800</xdr:colOff>
      <xdr:row>57</xdr:row>
      <xdr:rowOff>76877</xdr:rowOff>
    </xdr:to>
    <xdr:sp macro="" textlink="">
      <xdr:nvSpPr>
        <xdr:cNvPr id="586" name="楕円 585"/>
        <xdr:cNvSpPr/>
      </xdr:nvSpPr>
      <xdr:spPr>
        <a:xfrm>
          <a:off x="16268700" y="97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125154</xdr:rowOff>
    </xdr:from>
    <xdr:ext cx="534377" cy="259045"/>
    <xdr:sp macro="" textlink="">
      <xdr:nvSpPr>
        <xdr:cNvPr id="587" name="教育費該当値テキスト"/>
        <xdr:cNvSpPr txBox="1"/>
      </xdr:nvSpPr>
      <xdr:spPr>
        <a:xfrm>
          <a:off x="16370300" y="972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155162</xdr:rowOff>
    </xdr:from>
    <xdr:to>
      <xdr:col>81</xdr:col>
      <xdr:colOff>101600</xdr:colOff>
      <xdr:row>57</xdr:row>
      <xdr:rowOff>85312</xdr:rowOff>
    </xdr:to>
    <xdr:sp macro="" textlink="">
      <xdr:nvSpPr>
        <xdr:cNvPr id="588" name="楕円 587"/>
        <xdr:cNvSpPr/>
      </xdr:nvSpPr>
      <xdr:spPr>
        <a:xfrm>
          <a:off x="15430500" y="97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76439</xdr:rowOff>
    </xdr:from>
    <xdr:ext cx="534377" cy="259045"/>
    <xdr:sp macro="" textlink="">
      <xdr:nvSpPr>
        <xdr:cNvPr id="589" name="テキスト ボックス 588"/>
        <xdr:cNvSpPr txBox="1"/>
      </xdr:nvSpPr>
      <xdr:spPr>
        <a:xfrm>
          <a:off x="15214111" y="98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154357</xdr:rowOff>
    </xdr:from>
    <xdr:to>
      <xdr:col>76</xdr:col>
      <xdr:colOff>165100</xdr:colOff>
      <xdr:row>57</xdr:row>
      <xdr:rowOff>84507</xdr:rowOff>
    </xdr:to>
    <xdr:sp macro="" textlink="">
      <xdr:nvSpPr>
        <xdr:cNvPr id="590" name="楕円 589"/>
        <xdr:cNvSpPr/>
      </xdr:nvSpPr>
      <xdr:spPr>
        <a:xfrm>
          <a:off x="14541500" y="97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75634</xdr:rowOff>
    </xdr:from>
    <xdr:ext cx="534377" cy="259045"/>
    <xdr:sp macro="" textlink="">
      <xdr:nvSpPr>
        <xdr:cNvPr id="591" name="テキスト ボックス 590"/>
        <xdr:cNvSpPr txBox="1"/>
      </xdr:nvSpPr>
      <xdr:spPr>
        <a:xfrm>
          <a:off x="14325111" y="98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86349</xdr:rowOff>
    </xdr:from>
    <xdr:to>
      <xdr:col>72</xdr:col>
      <xdr:colOff>38100</xdr:colOff>
      <xdr:row>57</xdr:row>
      <xdr:rowOff>16499</xdr:rowOff>
    </xdr:to>
    <xdr:sp macro="" textlink="">
      <xdr:nvSpPr>
        <xdr:cNvPr id="592" name="楕円 591"/>
        <xdr:cNvSpPr/>
      </xdr:nvSpPr>
      <xdr:spPr>
        <a:xfrm>
          <a:off x="13652500" y="96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33026</xdr:rowOff>
    </xdr:from>
    <xdr:ext cx="534377" cy="259045"/>
    <xdr:sp macro="" textlink="">
      <xdr:nvSpPr>
        <xdr:cNvPr id="593" name="テキスト ボックス 592"/>
        <xdr:cNvSpPr txBox="1"/>
      </xdr:nvSpPr>
      <xdr:spPr>
        <a:xfrm>
          <a:off x="13436111" y="946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29852</xdr:rowOff>
    </xdr:from>
    <xdr:to>
      <xdr:col>67</xdr:col>
      <xdr:colOff>101600</xdr:colOff>
      <xdr:row>56</xdr:row>
      <xdr:rowOff>131452</xdr:rowOff>
    </xdr:to>
    <xdr:sp macro="" textlink="">
      <xdr:nvSpPr>
        <xdr:cNvPr id="594" name="楕円 593"/>
        <xdr:cNvSpPr/>
      </xdr:nvSpPr>
      <xdr:spPr>
        <a:xfrm>
          <a:off x="12763500" y="96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147979</xdr:rowOff>
    </xdr:from>
    <xdr:ext cx="534377" cy="259045"/>
    <xdr:sp macro="" textlink="">
      <xdr:nvSpPr>
        <xdr:cNvPr id="595" name="テキスト ボックス 594"/>
        <xdr:cNvSpPr txBox="1"/>
      </xdr:nvSpPr>
      <xdr:spPr>
        <a:xfrm>
          <a:off x="12547111" y="94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9741</xdr:rowOff>
    </xdr:from>
    <xdr:to>
      <xdr:col>85</xdr:col>
      <xdr:colOff>127000</xdr:colOff>
      <xdr:row>77</xdr:row>
      <xdr:rowOff>4344</xdr:rowOff>
    </xdr:to>
    <xdr:cxnSp macro="">
      <xdr:nvCxnSpPr>
        <xdr:cNvPr id="624" name="直線コネクタ 623"/>
        <xdr:cNvCxnSpPr/>
      </xdr:nvCxnSpPr>
      <xdr:spPr>
        <a:xfrm>
          <a:off x="15481300" y="12868491"/>
          <a:ext cx="838200" cy="3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9741</xdr:rowOff>
    </xdr:from>
    <xdr:to>
      <xdr:col>81</xdr:col>
      <xdr:colOff>50800</xdr:colOff>
      <xdr:row>75</xdr:row>
      <xdr:rowOff>62827</xdr:rowOff>
    </xdr:to>
    <xdr:cxnSp macro="">
      <xdr:nvCxnSpPr>
        <xdr:cNvPr id="627" name="直線コネクタ 626"/>
        <xdr:cNvCxnSpPr/>
      </xdr:nvCxnSpPr>
      <xdr:spPr>
        <a:xfrm flipV="1">
          <a:off x="14592300" y="1286849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62827</xdr:rowOff>
    </xdr:from>
    <xdr:to>
      <xdr:col>76</xdr:col>
      <xdr:colOff>114300</xdr:colOff>
      <xdr:row>75</xdr:row>
      <xdr:rowOff>63106</xdr:rowOff>
    </xdr:to>
    <xdr:cxnSp macro="">
      <xdr:nvCxnSpPr>
        <xdr:cNvPr id="630" name="直線コネクタ 629"/>
        <xdr:cNvCxnSpPr/>
      </xdr:nvCxnSpPr>
      <xdr:spPr>
        <a:xfrm flipV="1">
          <a:off x="13703300" y="12921577"/>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63106</xdr:rowOff>
    </xdr:from>
    <xdr:to>
      <xdr:col>71</xdr:col>
      <xdr:colOff>177800</xdr:colOff>
      <xdr:row>76</xdr:row>
      <xdr:rowOff>111340</xdr:rowOff>
    </xdr:to>
    <xdr:cxnSp macro="">
      <xdr:nvCxnSpPr>
        <xdr:cNvPr id="633" name="直線コネクタ 632"/>
        <xdr:cNvCxnSpPr/>
      </xdr:nvCxnSpPr>
      <xdr:spPr>
        <a:xfrm flipV="1">
          <a:off x="12814300" y="12921856"/>
          <a:ext cx="889000" cy="2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9492</xdr:rowOff>
    </xdr:from>
    <xdr:ext cx="534377" cy="259045"/>
    <xdr:sp macro="" textlink="">
      <xdr:nvSpPr>
        <xdr:cNvPr id="635" name="テキスト ボックス 634"/>
        <xdr:cNvSpPr txBox="1"/>
      </xdr:nvSpPr>
      <xdr:spPr>
        <a:xfrm>
          <a:off x="13436111" y="133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51427</xdr:rowOff>
    </xdr:from>
    <xdr:ext cx="534377" cy="259045"/>
    <xdr:sp macro="" textlink="">
      <xdr:nvSpPr>
        <xdr:cNvPr id="637" name="テキスト ボックス 636"/>
        <xdr:cNvSpPr txBox="1"/>
      </xdr:nvSpPr>
      <xdr:spPr>
        <a:xfrm>
          <a:off x="12547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124994</xdr:rowOff>
    </xdr:from>
    <xdr:to>
      <xdr:col>85</xdr:col>
      <xdr:colOff>177800</xdr:colOff>
      <xdr:row>77</xdr:row>
      <xdr:rowOff>55144</xdr:rowOff>
    </xdr:to>
    <xdr:sp macro="" textlink="">
      <xdr:nvSpPr>
        <xdr:cNvPr id="643" name="楕円 642"/>
        <xdr:cNvSpPr/>
      </xdr:nvSpPr>
      <xdr:spPr>
        <a:xfrm>
          <a:off x="16268700" y="131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147871</xdr:rowOff>
    </xdr:from>
    <xdr:ext cx="534377" cy="259045"/>
    <xdr:sp macro="" textlink="">
      <xdr:nvSpPr>
        <xdr:cNvPr id="644" name="災害復旧費該当値テキスト"/>
        <xdr:cNvSpPr txBox="1"/>
      </xdr:nvSpPr>
      <xdr:spPr>
        <a:xfrm>
          <a:off x="16370300"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130391</xdr:rowOff>
    </xdr:from>
    <xdr:to>
      <xdr:col>81</xdr:col>
      <xdr:colOff>101600</xdr:colOff>
      <xdr:row>75</xdr:row>
      <xdr:rowOff>60541</xdr:rowOff>
    </xdr:to>
    <xdr:sp macro="" textlink="">
      <xdr:nvSpPr>
        <xdr:cNvPr id="645" name="楕円 644"/>
        <xdr:cNvSpPr/>
      </xdr:nvSpPr>
      <xdr:spPr>
        <a:xfrm>
          <a:off x="15430500" y="128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77068</xdr:rowOff>
    </xdr:from>
    <xdr:ext cx="534377" cy="259045"/>
    <xdr:sp macro="" textlink="">
      <xdr:nvSpPr>
        <xdr:cNvPr id="646" name="テキスト ボックス 645"/>
        <xdr:cNvSpPr txBox="1"/>
      </xdr:nvSpPr>
      <xdr:spPr>
        <a:xfrm>
          <a:off x="15214111" y="125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12027</xdr:rowOff>
    </xdr:from>
    <xdr:to>
      <xdr:col>76</xdr:col>
      <xdr:colOff>165100</xdr:colOff>
      <xdr:row>75</xdr:row>
      <xdr:rowOff>113627</xdr:rowOff>
    </xdr:to>
    <xdr:sp macro="" textlink="">
      <xdr:nvSpPr>
        <xdr:cNvPr id="647" name="楕円 646"/>
        <xdr:cNvSpPr/>
      </xdr:nvSpPr>
      <xdr:spPr>
        <a:xfrm>
          <a:off x="14541500" y="128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130154</xdr:rowOff>
    </xdr:from>
    <xdr:ext cx="534377" cy="259045"/>
    <xdr:sp macro="" textlink="">
      <xdr:nvSpPr>
        <xdr:cNvPr id="648" name="テキスト ボックス 647"/>
        <xdr:cNvSpPr txBox="1"/>
      </xdr:nvSpPr>
      <xdr:spPr>
        <a:xfrm>
          <a:off x="14325111" y="126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12306</xdr:rowOff>
    </xdr:from>
    <xdr:to>
      <xdr:col>72</xdr:col>
      <xdr:colOff>38100</xdr:colOff>
      <xdr:row>75</xdr:row>
      <xdr:rowOff>113906</xdr:rowOff>
    </xdr:to>
    <xdr:sp macro="" textlink="">
      <xdr:nvSpPr>
        <xdr:cNvPr id="649" name="楕円 648"/>
        <xdr:cNvSpPr/>
      </xdr:nvSpPr>
      <xdr:spPr>
        <a:xfrm>
          <a:off x="13652500" y="128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130433</xdr:rowOff>
    </xdr:from>
    <xdr:ext cx="534377" cy="259045"/>
    <xdr:sp macro="" textlink="">
      <xdr:nvSpPr>
        <xdr:cNvPr id="650" name="テキスト ボックス 649"/>
        <xdr:cNvSpPr txBox="1"/>
      </xdr:nvSpPr>
      <xdr:spPr>
        <a:xfrm>
          <a:off x="13436111" y="126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60540</xdr:rowOff>
    </xdr:from>
    <xdr:to>
      <xdr:col>67</xdr:col>
      <xdr:colOff>101600</xdr:colOff>
      <xdr:row>76</xdr:row>
      <xdr:rowOff>162140</xdr:rowOff>
    </xdr:to>
    <xdr:sp macro="" textlink="">
      <xdr:nvSpPr>
        <xdr:cNvPr id="651" name="楕円 650"/>
        <xdr:cNvSpPr/>
      </xdr:nvSpPr>
      <xdr:spPr>
        <a:xfrm>
          <a:off x="12763500" y="1309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7218</xdr:rowOff>
    </xdr:from>
    <xdr:ext cx="534377" cy="259045"/>
    <xdr:sp macro="" textlink="">
      <xdr:nvSpPr>
        <xdr:cNvPr id="652" name="テキスト ボックス 651"/>
        <xdr:cNvSpPr txBox="1"/>
      </xdr:nvSpPr>
      <xdr:spPr>
        <a:xfrm>
          <a:off x="12547111" y="128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2392</xdr:rowOff>
    </xdr:from>
    <xdr:to>
      <xdr:col>85</xdr:col>
      <xdr:colOff>127000</xdr:colOff>
      <xdr:row>98</xdr:row>
      <xdr:rowOff>13943</xdr:rowOff>
    </xdr:to>
    <xdr:cxnSp macro="">
      <xdr:nvCxnSpPr>
        <xdr:cNvPr id="679" name="直線コネクタ 678"/>
        <xdr:cNvCxnSpPr/>
      </xdr:nvCxnSpPr>
      <xdr:spPr>
        <a:xfrm flipV="1">
          <a:off x="15481300" y="16804492"/>
          <a:ext cx="8382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13943</xdr:rowOff>
    </xdr:from>
    <xdr:to>
      <xdr:col>81</xdr:col>
      <xdr:colOff>50800</xdr:colOff>
      <xdr:row>98</xdr:row>
      <xdr:rowOff>43695</xdr:rowOff>
    </xdr:to>
    <xdr:cxnSp macro="">
      <xdr:nvCxnSpPr>
        <xdr:cNvPr id="682" name="直線コネクタ 681"/>
        <xdr:cNvCxnSpPr/>
      </xdr:nvCxnSpPr>
      <xdr:spPr>
        <a:xfrm flipV="1">
          <a:off x="14592300" y="16816043"/>
          <a:ext cx="889000" cy="2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43695</xdr:rowOff>
    </xdr:from>
    <xdr:to>
      <xdr:col>76</xdr:col>
      <xdr:colOff>114300</xdr:colOff>
      <xdr:row>98</xdr:row>
      <xdr:rowOff>47149</xdr:rowOff>
    </xdr:to>
    <xdr:cxnSp macro="">
      <xdr:nvCxnSpPr>
        <xdr:cNvPr id="685" name="直線コネクタ 684"/>
        <xdr:cNvCxnSpPr/>
      </xdr:nvCxnSpPr>
      <xdr:spPr>
        <a:xfrm flipV="1">
          <a:off x="13703300" y="16845795"/>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47149</xdr:rowOff>
    </xdr:from>
    <xdr:to>
      <xdr:col>71</xdr:col>
      <xdr:colOff>177800</xdr:colOff>
      <xdr:row>98</xdr:row>
      <xdr:rowOff>52873</xdr:rowOff>
    </xdr:to>
    <xdr:cxnSp macro="">
      <xdr:nvCxnSpPr>
        <xdr:cNvPr id="688" name="直線コネクタ 687"/>
        <xdr:cNvCxnSpPr/>
      </xdr:nvCxnSpPr>
      <xdr:spPr>
        <a:xfrm flipV="1">
          <a:off x="12814300" y="16849249"/>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92" name="テキスト ボックス 691"/>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123042</xdr:rowOff>
    </xdr:from>
    <xdr:to>
      <xdr:col>85</xdr:col>
      <xdr:colOff>177800</xdr:colOff>
      <xdr:row>98</xdr:row>
      <xdr:rowOff>53192</xdr:rowOff>
    </xdr:to>
    <xdr:sp macro="" textlink="">
      <xdr:nvSpPr>
        <xdr:cNvPr id="698" name="楕円 697"/>
        <xdr:cNvSpPr/>
      </xdr:nvSpPr>
      <xdr:spPr>
        <a:xfrm>
          <a:off x="16268700" y="167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134593</xdr:rowOff>
    </xdr:from>
    <xdr:to>
      <xdr:col>81</xdr:col>
      <xdr:colOff>101600</xdr:colOff>
      <xdr:row>98</xdr:row>
      <xdr:rowOff>64743</xdr:rowOff>
    </xdr:to>
    <xdr:sp macro="" textlink="">
      <xdr:nvSpPr>
        <xdr:cNvPr id="700" name="楕円 699"/>
        <xdr:cNvSpPr/>
      </xdr:nvSpPr>
      <xdr:spPr>
        <a:xfrm>
          <a:off x="15430500" y="167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55870</xdr:rowOff>
    </xdr:from>
    <xdr:ext cx="534377" cy="259045"/>
    <xdr:sp macro="" textlink="">
      <xdr:nvSpPr>
        <xdr:cNvPr id="701" name="テキスト ボックス 700"/>
        <xdr:cNvSpPr txBox="1"/>
      </xdr:nvSpPr>
      <xdr:spPr>
        <a:xfrm>
          <a:off x="15214111" y="168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164345</xdr:rowOff>
    </xdr:from>
    <xdr:to>
      <xdr:col>76</xdr:col>
      <xdr:colOff>165100</xdr:colOff>
      <xdr:row>98</xdr:row>
      <xdr:rowOff>94495</xdr:rowOff>
    </xdr:to>
    <xdr:sp macro="" textlink="">
      <xdr:nvSpPr>
        <xdr:cNvPr id="702" name="楕円 701"/>
        <xdr:cNvSpPr/>
      </xdr:nvSpPr>
      <xdr:spPr>
        <a:xfrm>
          <a:off x="14541500" y="167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85622</xdr:rowOff>
    </xdr:from>
    <xdr:ext cx="534377" cy="259045"/>
    <xdr:sp macro="" textlink="">
      <xdr:nvSpPr>
        <xdr:cNvPr id="703" name="テキスト ボックス 702"/>
        <xdr:cNvSpPr txBox="1"/>
      </xdr:nvSpPr>
      <xdr:spPr>
        <a:xfrm>
          <a:off x="14325111" y="168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167799</xdr:rowOff>
    </xdr:from>
    <xdr:to>
      <xdr:col>72</xdr:col>
      <xdr:colOff>38100</xdr:colOff>
      <xdr:row>98</xdr:row>
      <xdr:rowOff>97949</xdr:rowOff>
    </xdr:to>
    <xdr:sp macro="" textlink="">
      <xdr:nvSpPr>
        <xdr:cNvPr id="704" name="楕円 703"/>
        <xdr:cNvSpPr/>
      </xdr:nvSpPr>
      <xdr:spPr>
        <a:xfrm>
          <a:off x="13652500" y="167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89076</xdr:rowOff>
    </xdr:from>
    <xdr:ext cx="534377" cy="259045"/>
    <xdr:sp macro="" textlink="">
      <xdr:nvSpPr>
        <xdr:cNvPr id="705" name="テキスト ボックス 704"/>
        <xdr:cNvSpPr txBox="1"/>
      </xdr:nvSpPr>
      <xdr:spPr>
        <a:xfrm>
          <a:off x="13436111" y="168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2073</xdr:rowOff>
    </xdr:from>
    <xdr:to>
      <xdr:col>67</xdr:col>
      <xdr:colOff>101600</xdr:colOff>
      <xdr:row>98</xdr:row>
      <xdr:rowOff>103673</xdr:rowOff>
    </xdr:to>
    <xdr:sp macro="" textlink="">
      <xdr:nvSpPr>
        <xdr:cNvPr id="706" name="楕円 705"/>
        <xdr:cNvSpPr/>
      </xdr:nvSpPr>
      <xdr:spPr>
        <a:xfrm>
          <a:off x="12763500" y="16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94800</xdr:rowOff>
    </xdr:from>
    <xdr:ext cx="534377" cy="259045"/>
    <xdr:sp macro="" textlink="">
      <xdr:nvSpPr>
        <xdr:cNvPr id="707" name="テキスト ボックス 706"/>
        <xdr:cNvSpPr txBox="1"/>
      </xdr:nvSpPr>
      <xdr:spPr>
        <a:xfrm>
          <a:off x="12547111" y="168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前年度同様、議会費、衛生費、土木費、災害復旧費において、類似団体内で高い値となっている。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それぞれの増減要因は以下のとおり。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総務費においては、財政調整基金への積立額の増などにより増額となっている。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衛生費においては、災害廃棄物処理事業の増（繰越予算分）によるもの。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土木費においては、事業進捗による小泉川ポンプ場長寿命化事業などの減額によるもの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災害復旧費においては、令和４年福島県沖地震の復旧事業完了による減額のため。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東日本台風・令和３年福島県沖地震・令和４年福島県沖地震と災害が頻発し、災害復旧に要する経費を財政調整基金から取り崩さざるを得ない状況が続き、令和２年度から令和４年度までは基金残高は減少し、実質単年度収支は令和３年度・令和４年度ともに赤字の状態であったが、令和５年度においては、土地売払収入（工業団地の売却）の臨時の歳入等があったことから、取崩はなく、財政調整基金へ積立を実施することが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震災復興事業で整備した施設の経年劣化等に伴う維持管理経費の増加、人口減少による税収減、普通交付税の減額が予想されることから、安定した市政運営のための財源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一般会計の標準財政規模比は、前年度より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ポイントの増加となっている。特別会計については、国民健康保険特別会計のみ、前年度からポイントが減小している。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各会計において赤字額の発生はなく、今後も黒字決算を維持できるものと見込まれる。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引き続き、健全な財政運営のため、各会計ともに、経費削減、事業効率化、事業の見直し等を推進していく。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24590055</v>
      </c>
      <c r="BO4" s="371"/>
      <c r="BP4" s="371"/>
      <c r="BQ4" s="371"/>
      <c r="BR4" s="371"/>
      <c r="BS4" s="371"/>
      <c r="BT4" s="371"/>
      <c r="BU4" s="372"/>
      <c r="BV4" s="370">
        <v>26825079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v>
      </c>
      <c r="CU4" s="377"/>
      <c r="CV4" s="377"/>
      <c r="CW4" s="377"/>
      <c r="CX4" s="377"/>
      <c r="CY4" s="377"/>
      <c r="CZ4" s="377"/>
      <c r="DA4" s="378"/>
      <c r="DB4" s="376">
        <v>5.7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23469710</v>
      </c>
      <c r="BO5" s="408"/>
      <c r="BP5" s="408"/>
      <c r="BQ5" s="408"/>
      <c r="BR5" s="408"/>
      <c r="BS5" s="408"/>
      <c r="BT5" s="408"/>
      <c r="BU5" s="409"/>
      <c r="BV5" s="407">
        <v>24633431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v>
      </c>
      <c r="CU5" s="405"/>
      <c r="CV5" s="405"/>
      <c r="CW5" s="405"/>
      <c r="CX5" s="405"/>
      <c r="CY5" s="405"/>
      <c r="CZ5" s="405"/>
      <c r="DA5" s="406"/>
      <c r="DB5" s="404">
        <v>93.9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1120345</v>
      </c>
      <c r="BO6" s="408"/>
      <c r="BP6" s="408"/>
      <c r="BQ6" s="408"/>
      <c r="BR6" s="408"/>
      <c r="BS6" s="408"/>
      <c r="BT6" s="408"/>
      <c r="BU6" s="409"/>
      <c r="BV6" s="407">
        <v>2191648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96.1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104560</v>
      </c>
      <c r="BO7" s="408"/>
      <c r="BP7" s="408"/>
      <c r="BQ7" s="408"/>
      <c r="BR7" s="408"/>
      <c r="BS7" s="408"/>
      <c r="BT7" s="408"/>
      <c r="BU7" s="409"/>
      <c r="BV7" s="407">
        <v>1606830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10207170</v>
      </c>
      <c r="CU7" s="408"/>
      <c r="CV7" s="408"/>
      <c r="CW7" s="408"/>
      <c r="CX7" s="408"/>
      <c r="CY7" s="408"/>
      <c r="CZ7" s="408"/>
      <c r="DA7" s="409"/>
      <c r="DB7" s="407">
        <v>10195720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1015785</v>
      </c>
      <c r="BO8" s="408"/>
      <c r="BP8" s="408"/>
      <c r="BQ8" s="408"/>
      <c r="BR8" s="408"/>
      <c r="BS8" s="408"/>
      <c r="BT8" s="408"/>
      <c r="BU8" s="409"/>
      <c r="BV8" s="407">
        <v>584818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34865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430967</v>
      </c>
      <c r="BO9" s="408"/>
      <c r="BP9" s="408"/>
      <c r="BQ9" s="408"/>
      <c r="BR9" s="408"/>
      <c r="BS9" s="408"/>
      <c r="BT9" s="408"/>
      <c r="BU9" s="409"/>
      <c r="BV9" s="407">
        <v>15720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38556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650074</v>
      </c>
      <c r="BO10" s="408"/>
      <c r="BP10" s="408"/>
      <c r="BQ10" s="408"/>
      <c r="BR10" s="408"/>
      <c r="BS10" s="408"/>
      <c r="BT10" s="408"/>
      <c r="BU10" s="409"/>
      <c r="BV10" s="407">
        <v>417</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32842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560958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32558</v>
      </c>
      <c r="S13" s="492"/>
      <c r="T13" s="492"/>
      <c r="U13" s="492"/>
      <c r="V13" s="493"/>
      <c r="W13" s="423" t="s">
        <v>131</v>
      </c>
      <c r="X13" s="424"/>
      <c r="Y13" s="424"/>
      <c r="Z13" s="424"/>
      <c r="AA13" s="424"/>
      <c r="AB13" s="414"/>
      <c r="AC13" s="458">
        <v>1317</v>
      </c>
      <c r="AD13" s="459"/>
      <c r="AE13" s="459"/>
      <c r="AF13" s="459"/>
      <c r="AG13" s="501"/>
      <c r="AH13" s="458">
        <v>1238</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1081041</v>
      </c>
      <c r="BO13" s="408"/>
      <c r="BP13" s="408"/>
      <c r="BQ13" s="408"/>
      <c r="BR13" s="408"/>
      <c r="BS13" s="408"/>
      <c r="BT13" s="408"/>
      <c r="BU13" s="409"/>
      <c r="BV13" s="407">
        <v>-544821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11.4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33355</v>
      </c>
      <c r="S14" s="492"/>
      <c r="T14" s="492"/>
      <c r="U14" s="492"/>
      <c r="V14" s="493"/>
      <c r="W14" s="397"/>
      <c r="X14" s="398"/>
      <c r="Y14" s="398"/>
      <c r="Z14" s="398"/>
      <c r="AA14" s="398"/>
      <c r="AB14" s="387"/>
      <c r="AC14" s="494">
        <v>8.1</v>
      </c>
      <c r="AD14" s="495"/>
      <c r="AE14" s="495"/>
      <c r="AF14" s="495"/>
      <c r="AG14" s="496"/>
      <c r="AH14" s="494">
        <v>6.9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15.7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33094</v>
      </c>
      <c r="S15" s="492"/>
      <c r="T15" s="492"/>
      <c r="U15" s="492"/>
      <c r="V15" s="493"/>
      <c r="W15" s="423" t="s">
        <v>137</v>
      </c>
      <c r="X15" s="424"/>
      <c r="Y15" s="424"/>
      <c r="Z15" s="424"/>
      <c r="AA15" s="424"/>
      <c r="AB15" s="414"/>
      <c r="AC15" s="458">
        <v>5524</v>
      </c>
      <c r="AD15" s="459"/>
      <c r="AE15" s="459"/>
      <c r="AF15" s="459"/>
      <c r="AG15" s="501"/>
      <c r="AH15" s="458">
        <v>6589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5394848</v>
      </c>
      <c r="BO15" s="371"/>
      <c r="BP15" s="371"/>
      <c r="BQ15" s="371"/>
      <c r="BR15" s="371"/>
      <c r="BS15" s="371"/>
      <c r="BT15" s="371"/>
      <c r="BU15" s="372"/>
      <c r="BV15" s="370">
        <v>5457769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33.799999999999997</v>
      </c>
      <c r="AD16" s="495"/>
      <c r="AE16" s="495"/>
      <c r="AF16" s="495"/>
      <c r="AG16" s="496"/>
      <c r="AH16" s="494">
        <v>36.700000000000003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8639225</v>
      </c>
      <c r="BO16" s="408"/>
      <c r="BP16" s="408"/>
      <c r="BQ16" s="408"/>
      <c r="BR16" s="408"/>
      <c r="BS16" s="408"/>
      <c r="BT16" s="408"/>
      <c r="BU16" s="409"/>
      <c r="BV16" s="407">
        <v>8465251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9487</v>
      </c>
      <c r="AD17" s="459"/>
      <c r="AE17" s="459"/>
      <c r="AF17" s="459"/>
      <c r="AG17" s="501"/>
      <c r="AH17" s="458">
        <v>10138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6853283</v>
      </c>
      <c r="BO17" s="408"/>
      <c r="BP17" s="408"/>
      <c r="BQ17" s="408"/>
      <c r="BR17" s="408"/>
      <c r="BS17" s="408"/>
      <c r="BT17" s="408"/>
      <c r="BU17" s="409"/>
      <c r="BV17" s="407">
        <v>6952587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197.79</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56.4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9632362</v>
      </c>
      <c r="BO18" s="408"/>
      <c r="BP18" s="408"/>
      <c r="BQ18" s="408"/>
      <c r="BR18" s="408"/>
      <c r="BS18" s="408"/>
      <c r="BT18" s="408"/>
      <c r="BU18" s="409"/>
      <c r="BV18" s="407">
        <v>9428803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176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16424109</v>
      </c>
      <c r="BO19" s="408"/>
      <c r="BP19" s="408"/>
      <c r="BQ19" s="408"/>
      <c r="BR19" s="408"/>
      <c r="BS19" s="408"/>
      <c r="BT19" s="408"/>
      <c r="BU19" s="409"/>
      <c r="BV19" s="407">
        <v>17416034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13875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16203442</v>
      </c>
      <c r="BO22" s="371"/>
      <c r="BP22" s="371"/>
      <c r="BQ22" s="371"/>
      <c r="BR22" s="371"/>
      <c r="BS22" s="371"/>
      <c r="BT22" s="371"/>
      <c r="BU22" s="372"/>
      <c r="BV22" s="370">
        <v>17356445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14185108</v>
      </c>
      <c r="BO23" s="408"/>
      <c r="BP23" s="408"/>
      <c r="BQ23" s="408"/>
      <c r="BR23" s="408"/>
      <c r="BS23" s="408"/>
      <c r="BT23" s="408"/>
      <c r="BU23" s="409"/>
      <c r="BV23" s="407">
        <v>15142503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9850</v>
      </c>
      <c r="R24" s="459"/>
      <c r="S24" s="459"/>
      <c r="T24" s="459"/>
      <c r="U24" s="459"/>
      <c r="V24" s="501"/>
      <c r="W24" s="553"/>
      <c r="X24" s="554"/>
      <c r="Y24" s="555"/>
      <c r="Z24" s="457" t="s">
        <v>162</v>
      </c>
      <c r="AA24" s="437"/>
      <c r="AB24" s="437"/>
      <c r="AC24" s="437"/>
      <c r="AD24" s="437"/>
      <c r="AE24" s="437"/>
      <c r="AF24" s="437"/>
      <c r="AG24" s="438"/>
      <c r="AH24" s="458">
        <v>285</v>
      </c>
      <c r="AI24" s="459"/>
      <c r="AJ24" s="459"/>
      <c r="AK24" s="459"/>
      <c r="AL24" s="501"/>
      <c r="AM24" s="458">
        <v>924540</v>
      </c>
      <c r="AN24" s="459"/>
      <c r="AO24" s="459"/>
      <c r="AP24" s="459"/>
      <c r="AQ24" s="459"/>
      <c r="AR24" s="501"/>
      <c r="AS24" s="458">
        <v>3244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10235295</v>
      </c>
      <c r="BO24" s="408"/>
      <c r="BP24" s="408"/>
      <c r="BQ24" s="408"/>
      <c r="BR24" s="408"/>
      <c r="BS24" s="408"/>
      <c r="BT24" s="408"/>
      <c r="BU24" s="409"/>
      <c r="BV24" s="407">
        <v>10928065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3029018</v>
      </c>
      <c r="BO25" s="371"/>
      <c r="BP25" s="371"/>
      <c r="BQ25" s="371"/>
      <c r="BR25" s="371"/>
      <c r="BS25" s="371"/>
      <c r="BT25" s="371"/>
      <c r="BU25" s="372"/>
      <c r="BV25" s="370">
        <v>3746568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7350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79948</v>
      </c>
      <c r="AN26" s="459"/>
      <c r="AO26" s="459"/>
      <c r="AP26" s="459"/>
      <c r="AQ26" s="459"/>
      <c r="AR26" s="501"/>
      <c r="AS26" s="458">
        <v>3476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4450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32786</v>
      </c>
      <c r="AN27" s="459"/>
      <c r="AO27" s="459"/>
      <c r="AP27" s="459"/>
      <c r="AQ27" s="459"/>
      <c r="AR27" s="501"/>
      <c r="AS27" s="458">
        <v>2981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348835</v>
      </c>
      <c r="BO27" s="527"/>
      <c r="BP27" s="527"/>
      <c r="BQ27" s="527"/>
      <c r="BR27" s="527"/>
      <c r="BS27" s="527"/>
      <c r="BT27" s="527"/>
      <c r="BU27" s="528"/>
      <c r="BV27" s="526">
        <v>348829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3950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5171671</v>
      </c>
      <c r="BO28" s="371"/>
      <c r="BP28" s="371"/>
      <c r="BQ28" s="371"/>
      <c r="BR28" s="371"/>
      <c r="BS28" s="371"/>
      <c r="BT28" s="371"/>
      <c r="BU28" s="372"/>
      <c r="BV28" s="370">
        <v>4231597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3750</v>
      </c>
      <c r="R29" s="459"/>
      <c r="S29" s="459"/>
      <c r="T29" s="459"/>
      <c r="U29" s="459"/>
      <c r="V29" s="501"/>
      <c r="W29" s="556"/>
      <c r="X29" s="557"/>
      <c r="Y29" s="558"/>
      <c r="Z29" s="457" t="s">
        <v>177</v>
      </c>
      <c r="AA29" s="437"/>
      <c r="AB29" s="437"/>
      <c r="AC29" s="437"/>
      <c r="AD29" s="437"/>
      <c r="AE29" s="437"/>
      <c r="AF29" s="437"/>
      <c r="AG29" s="438"/>
      <c r="AH29" s="458">
        <v>296</v>
      </c>
      <c r="AI29" s="459"/>
      <c r="AJ29" s="459"/>
      <c r="AK29" s="459"/>
      <c r="AL29" s="501"/>
      <c r="AM29" s="458">
        <v>957326</v>
      </c>
      <c r="AN29" s="459"/>
      <c r="AO29" s="459"/>
      <c r="AP29" s="459"/>
      <c r="AQ29" s="459"/>
      <c r="AR29" s="501"/>
      <c r="AS29" s="458">
        <v>3234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805589</v>
      </c>
      <c r="BO29" s="408"/>
      <c r="BP29" s="408"/>
      <c r="BQ29" s="408"/>
      <c r="BR29" s="408"/>
      <c r="BS29" s="408"/>
      <c r="BT29" s="408"/>
      <c r="BU29" s="409"/>
      <c r="BV29" s="407">
        <v>762729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5127487</v>
      </c>
      <c r="BO30" s="527"/>
      <c r="BP30" s="527"/>
      <c r="BQ30" s="527"/>
      <c r="BR30" s="527"/>
      <c r="BS30" s="527"/>
      <c r="BT30" s="527"/>
      <c r="BU30" s="528"/>
      <c r="BV30" s="526">
        <v>4418794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公共下水道事業特別会計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相馬地方広域水道企業団水道事業会計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相馬市振興公社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光陽地区造成事業特別会計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農業集落排水事業特別会計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福島県後期高齢者医療広域連合一般会計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相馬リサイクルセンター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福島県後期高齢者医療広域連合後期高齢者医療特別会計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相馬市民市場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相馬地方広域市町村圏組合一般会計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相馬地方広域市町村圏組合看護専門学校特別会計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福島県市町村総合事務組合一般会計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福島県市町村総合事務組合消防補償等特別会計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福島県市町村総合事務組合消防賞じゅつ金特別会計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福島県市町村総合事務組合非常勤職員公務災害補償特別会計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福島県市町村総合事務組合自治会館管理特別会計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NOQJs3geXUx5xs17rP9X2l4z9UF4YxLWOkyVlww4Mu6onik2jwvDiG6YeIMLE2LZdjDEbLKGLaveImszxiyEmg==" saltValue="2PUY2m+LLa1CtUY4Qfy+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7"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7.21</v>
      </c>
      <c r="G34" s="33">
        <v>6.79</v>
      </c>
      <c r="H34" s="33">
        <v>5.27</v>
      </c>
      <c r="I34" s="33">
        <v>5.52</v>
      </c>
      <c r="J34" s="34">
        <v>8.7100000000000009</v>
      </c>
      <c r="K34" s="22"/>
      <c r="L34" s="22"/>
      <c r="M34" s="22"/>
      <c r="N34" s="22"/>
      <c r="O34" s="22"/>
      <c r="P34" s="22"/>
    </row>
    <row r="35" spans="1:16" ht="39" customHeight="1" x14ac:dyDescent="0.2">
      <c r="A35" s="22"/>
      <c r="B35" s="35"/>
      <c r="C35" s="1145" t="s">
        <v>534</v>
      </c>
      <c r="D35" s="1146"/>
      <c r="E35" s="1147"/>
      <c r="F35" s="36">
        <v>2.4500000000000002</v>
      </c>
      <c r="G35" s="37">
        <v>2.37</v>
      </c>
      <c r="H35" s="37">
        <v>2.42</v>
      </c>
      <c r="I35" s="37">
        <v>1.79</v>
      </c>
      <c r="J35" s="38">
        <v>2.38</v>
      </c>
      <c r="K35" s="22"/>
      <c r="L35" s="22"/>
      <c r="M35" s="22"/>
      <c r="N35" s="22"/>
      <c r="O35" s="22"/>
      <c r="P35" s="22"/>
    </row>
    <row r="36" spans="1:16" ht="39" customHeight="1" x14ac:dyDescent="0.2">
      <c r="A36" s="22"/>
      <c r="B36" s="35"/>
      <c r="C36" s="1145" t="s">
        <v>535</v>
      </c>
      <c r="D36" s="1146"/>
      <c r="E36" s="1147"/>
      <c r="F36" s="36">
        <v>0.09</v>
      </c>
      <c r="G36" s="37">
        <v>0.47</v>
      </c>
      <c r="H36" s="37">
        <v>0.96</v>
      </c>
      <c r="I36" s="37">
        <v>1.1499999999999999</v>
      </c>
      <c r="J36" s="38">
        <v>1.54</v>
      </c>
      <c r="K36" s="22"/>
      <c r="L36" s="22"/>
      <c r="M36" s="22"/>
      <c r="N36" s="22"/>
      <c r="O36" s="22"/>
      <c r="P36" s="22"/>
    </row>
    <row r="37" spans="1:16" ht="39" customHeight="1" x14ac:dyDescent="0.2">
      <c r="A37" s="22"/>
      <c r="B37" s="35"/>
      <c r="C37" s="1145" t="s">
        <v>536</v>
      </c>
      <c r="D37" s="1146"/>
      <c r="E37" s="1147"/>
      <c r="F37" s="36">
        <v>0.1</v>
      </c>
      <c r="G37" s="37">
        <v>0.08</v>
      </c>
      <c r="H37" s="37">
        <v>0.27</v>
      </c>
      <c r="I37" s="37">
        <v>0.21</v>
      </c>
      <c r="J37" s="38">
        <v>1.23</v>
      </c>
      <c r="K37" s="22"/>
      <c r="L37" s="22"/>
      <c r="M37" s="22"/>
      <c r="N37" s="22"/>
      <c r="O37" s="22"/>
      <c r="P37" s="22"/>
    </row>
    <row r="38" spans="1:16" ht="39" customHeight="1" x14ac:dyDescent="0.2">
      <c r="A38" s="22"/>
      <c r="B38" s="35"/>
      <c r="C38" s="1145" t="s">
        <v>537</v>
      </c>
      <c r="D38" s="1146"/>
      <c r="E38" s="1147"/>
      <c r="F38" s="36">
        <v>0.44</v>
      </c>
      <c r="G38" s="37">
        <v>0.86</v>
      </c>
      <c r="H38" s="37">
        <v>0.81</v>
      </c>
      <c r="I38" s="37">
        <v>0.48</v>
      </c>
      <c r="J38" s="38">
        <v>0.3</v>
      </c>
      <c r="K38" s="22"/>
      <c r="L38" s="22"/>
      <c r="M38" s="22"/>
      <c r="N38" s="22"/>
      <c r="O38" s="22"/>
      <c r="P38" s="22"/>
    </row>
    <row r="39" spans="1:16" ht="39" customHeight="1" x14ac:dyDescent="0.2">
      <c r="A39" s="22"/>
      <c r="B39" s="35"/>
      <c r="C39" s="1145" t="s">
        <v>538</v>
      </c>
      <c r="D39" s="1146"/>
      <c r="E39" s="1147"/>
      <c r="F39" s="36">
        <v>0.01</v>
      </c>
      <c r="G39" s="37">
        <v>0.03</v>
      </c>
      <c r="H39" s="37">
        <v>0.05</v>
      </c>
      <c r="I39" s="37">
        <v>0.08</v>
      </c>
      <c r="J39" s="38">
        <v>0.08</v>
      </c>
      <c r="K39" s="22"/>
      <c r="L39" s="22"/>
      <c r="M39" s="22"/>
      <c r="N39" s="22"/>
      <c r="O39" s="22"/>
      <c r="P39" s="22"/>
    </row>
    <row r="40" spans="1:16" ht="39" customHeight="1" x14ac:dyDescent="0.2">
      <c r="A40" s="22"/>
      <c r="B40" s="35"/>
      <c r="C40" s="1145" t="s">
        <v>539</v>
      </c>
      <c r="D40" s="1146"/>
      <c r="E40" s="1147"/>
      <c r="F40" s="36">
        <v>0.02</v>
      </c>
      <c r="G40" s="37">
        <v>0.04</v>
      </c>
      <c r="H40" s="37">
        <v>0.03</v>
      </c>
      <c r="I40" s="37">
        <v>0.01</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0WpSXBBTVxOofvOS45QB2/wU7PTIzzL4b7Zlzz2MoZJt13tHEjukjqjVxR7PX3DWFqK/NUxwoxwpvr+UPxy5Q==" saltValue="r9pRAzohkWbKRnLJ4nyx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N50" sqref="N5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1318</v>
      </c>
      <c r="L45" s="60">
        <v>1388</v>
      </c>
      <c r="M45" s="60">
        <v>1421</v>
      </c>
      <c r="N45" s="60">
        <v>1835</v>
      </c>
      <c r="O45" s="61">
        <v>1973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544</v>
      </c>
      <c r="L48" s="64">
        <v>664</v>
      </c>
      <c r="M48" s="64">
        <v>565</v>
      </c>
      <c r="N48" s="64">
        <v>476</v>
      </c>
      <c r="O48" s="65">
        <v>439</v>
      </c>
      <c r="P48" s="48"/>
      <c r="Q48" s="48"/>
      <c r="R48" s="48"/>
      <c r="S48" s="48"/>
      <c r="T48" s="48"/>
      <c r="U48" s="48"/>
    </row>
    <row r="49" spans="1:21" ht="30.75" customHeight="1" x14ac:dyDescent="0.2">
      <c r="A49" s="48"/>
      <c r="B49" s="1155"/>
      <c r="C49" s="1156"/>
      <c r="D49" s="62"/>
      <c r="E49" s="1161" t="s">
        <v>14</v>
      </c>
      <c r="F49" s="1161"/>
      <c r="G49" s="1161"/>
      <c r="H49" s="1161"/>
      <c r="I49" s="1161"/>
      <c r="J49" s="1162"/>
      <c r="K49" s="63">
        <v>295</v>
      </c>
      <c r="L49" s="64">
        <v>289</v>
      </c>
      <c r="M49" s="64">
        <v>254</v>
      </c>
      <c r="N49" s="64">
        <v>211</v>
      </c>
      <c r="O49" s="65">
        <v>160</v>
      </c>
      <c r="P49" s="48"/>
      <c r="Q49" s="48"/>
      <c r="R49" s="48"/>
      <c r="S49" s="48"/>
      <c r="T49" s="48"/>
      <c r="U49" s="48"/>
    </row>
    <row r="50" spans="1:21" ht="30.75" customHeight="1" x14ac:dyDescent="0.2">
      <c r="A50" s="48"/>
      <c r="B50" s="1155"/>
      <c r="C50" s="1156"/>
      <c r="D50" s="62"/>
      <c r="E50" s="1161" t="s">
        <v>15</v>
      </c>
      <c r="F50" s="1161"/>
      <c r="G50" s="1161"/>
      <c r="H50" s="1161"/>
      <c r="I50" s="1161"/>
      <c r="J50" s="1162"/>
      <c r="K50" s="63">
        <v>245</v>
      </c>
      <c r="L50" s="64">
        <v>245</v>
      </c>
      <c r="M50" s="64">
        <v>245</v>
      </c>
      <c r="N50" s="64">
        <v>226</v>
      </c>
      <c r="O50" s="65">
        <v>226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1449</v>
      </c>
      <c r="L52" s="64">
        <v>1550</v>
      </c>
      <c r="M52" s="64">
        <v>1519</v>
      </c>
      <c r="N52" s="64">
        <v>1807</v>
      </c>
      <c r="O52" s="65">
        <v>1863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953</v>
      </c>
      <c r="L53" s="69">
        <v>1036</v>
      </c>
      <c r="M53" s="69">
        <v>966</v>
      </c>
      <c r="N53" s="69">
        <v>941</v>
      </c>
      <c r="O53" s="70">
        <v>935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sCeyWuVJL9JS4wooLJbkZ9bEXvkOmzGbydKmS1uf+aGMD88DrH+RB/kh08c9kXlpVt9Qj0/hsRQslIg7q6tYg==" saltValue="byB3dQ+QJDRjgrmfZEW9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22"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16698</v>
      </c>
      <c r="J41" s="356">
        <v>17622</v>
      </c>
      <c r="K41" s="356">
        <v>17746</v>
      </c>
      <c r="L41" s="356">
        <v>17356</v>
      </c>
      <c r="M41" s="357">
        <v>16203</v>
      </c>
    </row>
    <row r="42" spans="2:13" ht="27.75" customHeight="1" x14ac:dyDescent="0.2">
      <c r="B42" s="1186"/>
      <c r="C42" s="1187"/>
      <c r="D42" s="106"/>
      <c r="E42" s="1192" t="s">
        <v>32</v>
      </c>
      <c r="F42" s="1192"/>
      <c r="G42" s="1192"/>
      <c r="H42" s="1193"/>
      <c r="I42" s="358">
        <v>3407</v>
      </c>
      <c r="J42" s="359">
        <v>2971</v>
      </c>
      <c r="K42" s="359">
        <v>2537</v>
      </c>
      <c r="L42" s="359">
        <v>2122</v>
      </c>
      <c r="M42" s="360">
        <v>1706</v>
      </c>
    </row>
    <row r="43" spans="2:13" ht="27.75" customHeight="1" x14ac:dyDescent="0.2">
      <c r="B43" s="1186"/>
      <c r="C43" s="1187"/>
      <c r="D43" s="106"/>
      <c r="E43" s="1192" t="s">
        <v>33</v>
      </c>
      <c r="F43" s="1192"/>
      <c r="G43" s="1192"/>
      <c r="H43" s="1193"/>
      <c r="I43" s="358">
        <v>6208</v>
      </c>
      <c r="J43" s="359">
        <v>6213</v>
      </c>
      <c r="K43" s="359">
        <v>6037</v>
      </c>
      <c r="L43" s="359">
        <v>5756</v>
      </c>
      <c r="M43" s="360">
        <v>5080</v>
      </c>
    </row>
    <row r="44" spans="2:13" ht="27.75" customHeight="1" x14ac:dyDescent="0.2">
      <c r="B44" s="1186"/>
      <c r="C44" s="1187"/>
      <c r="D44" s="106"/>
      <c r="E44" s="1192" t="s">
        <v>34</v>
      </c>
      <c r="F44" s="1192"/>
      <c r="G44" s="1192"/>
      <c r="H44" s="1193"/>
      <c r="I44" s="358">
        <v>1691</v>
      </c>
      <c r="J44" s="359">
        <v>1454</v>
      </c>
      <c r="K44" s="359">
        <v>1254</v>
      </c>
      <c r="L44" s="359">
        <v>1117</v>
      </c>
      <c r="M44" s="360">
        <v>1526</v>
      </c>
    </row>
    <row r="45" spans="2:13" ht="27.75" customHeight="1" x14ac:dyDescent="0.2">
      <c r="B45" s="1186"/>
      <c r="C45" s="1187"/>
      <c r="D45" s="106"/>
      <c r="E45" s="1192" t="s">
        <v>35</v>
      </c>
      <c r="F45" s="1192"/>
      <c r="G45" s="1192"/>
      <c r="H45" s="1193"/>
      <c r="I45" s="358">
        <v>2086</v>
      </c>
      <c r="J45" s="359">
        <v>2121</v>
      </c>
      <c r="K45" s="359">
        <v>2242</v>
      </c>
      <c r="L45" s="359">
        <v>2185</v>
      </c>
      <c r="M45" s="360">
        <v>2262</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v>253</v>
      </c>
      <c r="J49" s="359">
        <v>187</v>
      </c>
      <c r="K49" s="359" t="s">
        <v>487</v>
      </c>
      <c r="L49" s="359" t="s">
        <v>487</v>
      </c>
      <c r="M49" s="360" t="s">
        <v>487</v>
      </c>
    </row>
    <row r="50" spans="2:13" ht="27.75" customHeight="1" x14ac:dyDescent="0.2">
      <c r="B50" s="1197" t="s">
        <v>40</v>
      </c>
      <c r="C50" s="1198"/>
      <c r="D50" s="109"/>
      <c r="E50" s="1192" t="s">
        <v>41</v>
      </c>
      <c r="F50" s="1192"/>
      <c r="G50" s="1192"/>
      <c r="H50" s="1193"/>
      <c r="I50" s="358">
        <v>7740</v>
      </c>
      <c r="J50" s="359">
        <v>9752</v>
      </c>
      <c r="K50" s="359">
        <v>10070</v>
      </c>
      <c r="L50" s="359">
        <v>10509</v>
      </c>
      <c r="M50" s="360">
        <v>12118</v>
      </c>
    </row>
    <row r="51" spans="2:13" ht="27.75" customHeight="1" x14ac:dyDescent="0.2">
      <c r="B51" s="1186"/>
      <c r="C51" s="1187"/>
      <c r="D51" s="106"/>
      <c r="E51" s="1192" t="s">
        <v>42</v>
      </c>
      <c r="F51" s="1192"/>
      <c r="G51" s="1192"/>
      <c r="H51" s="1193"/>
      <c r="I51" s="358">
        <v>863</v>
      </c>
      <c r="J51" s="359">
        <v>800</v>
      </c>
      <c r="K51" s="359">
        <v>737</v>
      </c>
      <c r="L51" s="359">
        <v>776</v>
      </c>
      <c r="M51" s="360">
        <v>707</v>
      </c>
    </row>
    <row r="52" spans="2:13" ht="27.75" customHeight="1" x14ac:dyDescent="0.2">
      <c r="B52" s="1188"/>
      <c r="C52" s="1189"/>
      <c r="D52" s="106"/>
      <c r="E52" s="1192" t="s">
        <v>43</v>
      </c>
      <c r="F52" s="1192"/>
      <c r="G52" s="1192"/>
      <c r="H52" s="1193"/>
      <c r="I52" s="358">
        <v>16665</v>
      </c>
      <c r="J52" s="359">
        <v>16719</v>
      </c>
      <c r="K52" s="359">
        <v>16589</v>
      </c>
      <c r="L52" s="359">
        <v>15916</v>
      </c>
      <c r="M52" s="360">
        <v>15051</v>
      </c>
    </row>
    <row r="53" spans="2:13" ht="27.75" customHeight="1" thickBot="1" x14ac:dyDescent="0.25">
      <c r="B53" s="1199" t="s">
        <v>19</v>
      </c>
      <c r="C53" s="1200"/>
      <c r="D53" s="110"/>
      <c r="E53" s="1201" t="s">
        <v>44</v>
      </c>
      <c r="F53" s="1201"/>
      <c r="G53" s="1201"/>
      <c r="H53" s="1202"/>
      <c r="I53" s="361">
        <v>5076</v>
      </c>
      <c r="J53" s="362">
        <v>3297</v>
      </c>
      <c r="K53" s="362">
        <v>2421</v>
      </c>
      <c r="L53" s="362">
        <v>1335</v>
      </c>
      <c r="M53" s="363">
        <v>-1099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XL7h02cp1LIaSkeGIdwyY8LbNl0rnZIH2EB0Y/nRDetfOP6nAylMq6fNsEIY3nkJdL+wdo9EoT4xXlly4OOtA==" saltValue="vdAp5w/KH+2+/yDo4xUb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4512</v>
      </c>
      <c r="G55" s="122">
        <v>4232</v>
      </c>
      <c r="H55" s="123">
        <v>5172</v>
      </c>
    </row>
    <row r="56" spans="2:8" ht="52.5" customHeight="1" x14ac:dyDescent="0.2">
      <c r="B56" s="124"/>
      <c r="C56" s="1213" t="s">
        <v>47</v>
      </c>
      <c r="D56" s="1213"/>
      <c r="E56" s="1214"/>
      <c r="F56" s="125">
        <v>763</v>
      </c>
      <c r="G56" s="125">
        <v>763</v>
      </c>
      <c r="H56" s="126">
        <v>806</v>
      </c>
    </row>
    <row r="57" spans="2:8" ht="53.25" customHeight="1" x14ac:dyDescent="0.2">
      <c r="B57" s="124"/>
      <c r="C57" s="1215" t="s">
        <v>48</v>
      </c>
      <c r="D57" s="1215"/>
      <c r="E57" s="1216"/>
      <c r="F57" s="127">
        <v>3867</v>
      </c>
      <c r="G57" s="127">
        <v>4419</v>
      </c>
      <c r="H57" s="128">
        <v>5127</v>
      </c>
    </row>
    <row r="58" spans="2:8" ht="45.75" customHeight="1" x14ac:dyDescent="0.2">
      <c r="B58" s="129"/>
      <c r="C58" s="1203" t="s">
        <v>566</v>
      </c>
      <c r="D58" s="1204"/>
      <c r="E58" s="1205"/>
      <c r="F58" s="130">
        <v>806</v>
      </c>
      <c r="G58" s="130">
        <v>1084</v>
      </c>
      <c r="H58" s="131">
        <v>1348</v>
      </c>
    </row>
    <row r="59" spans="2:8" ht="45.75" customHeight="1" x14ac:dyDescent="0.2">
      <c r="B59" s="129"/>
      <c r="C59" s="1203" t="s">
        <v>567</v>
      </c>
      <c r="D59" s="1204"/>
      <c r="E59" s="1205"/>
      <c r="F59" s="130">
        <v>694</v>
      </c>
      <c r="G59" s="130">
        <v>783</v>
      </c>
      <c r="H59" s="131">
        <v>877</v>
      </c>
    </row>
    <row r="60" spans="2:8" ht="45.75" customHeight="1" x14ac:dyDescent="0.2">
      <c r="B60" s="129"/>
      <c r="C60" s="1203" t="s">
        <v>568</v>
      </c>
      <c r="D60" s="1204"/>
      <c r="E60" s="1205"/>
      <c r="F60" s="130">
        <v>680</v>
      </c>
      <c r="G60" s="130">
        <v>729</v>
      </c>
      <c r="H60" s="131">
        <v>792</v>
      </c>
    </row>
    <row r="61" spans="2:8" ht="45.75" customHeight="1" x14ac:dyDescent="0.2">
      <c r="B61" s="129"/>
      <c r="C61" s="1203" t="s">
        <v>569</v>
      </c>
      <c r="D61" s="1204"/>
      <c r="E61" s="1205"/>
      <c r="F61" s="130">
        <v>574</v>
      </c>
      <c r="G61" s="130">
        <v>649</v>
      </c>
      <c r="H61" s="131">
        <v>765</v>
      </c>
    </row>
    <row r="62" spans="2:8" ht="45.75" customHeight="1" thickBot="1" x14ac:dyDescent="0.25">
      <c r="B62" s="132"/>
      <c r="C62" s="1206" t="s">
        <v>570</v>
      </c>
      <c r="D62" s="1207"/>
      <c r="E62" s="1208"/>
      <c r="F62" s="133">
        <v>234</v>
      </c>
      <c r="G62" s="133">
        <v>324</v>
      </c>
      <c r="H62" s="134">
        <v>490</v>
      </c>
    </row>
    <row r="63" spans="2:8" ht="52.5" customHeight="1" thickBot="1" x14ac:dyDescent="0.25">
      <c r="B63" s="135"/>
      <c r="C63" s="1209" t="s">
        <v>49</v>
      </c>
      <c r="D63" s="1209"/>
      <c r="E63" s="1210"/>
      <c r="F63" s="136">
        <v>9141</v>
      </c>
      <c r="G63" s="136">
        <v>9413</v>
      </c>
      <c r="H63" s="137">
        <v>11105</v>
      </c>
    </row>
    <row r="64" spans="2:8" ht="13.2" x14ac:dyDescent="0.2"/>
  </sheetData>
  <sheetProtection algorithmName="SHA-512" hashValue="xtVVoHZdkDc8besiwYl/TeJAfhc4d3p9IJGZ0j+YNMWr5WTiap61zkIKxI35R6vPFXX0oRmcfcLKp9zKlD6AZQ==" saltValue="1x2IWq37KybJ/WP8M27B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0" zoomScale="85" zoomScaleNormal="85" zoomScaleSheetLayoutView="55" workbookViewId="0">
      <selection activeCell="AN70" sqref="AN70"/>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10" width="8.6640625" style="1217" hidden="1" customWidth="1"/>
    <col min="111"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1271"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1271"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1271"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1271"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1271"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1271"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1271"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1271"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1271"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1271"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1271"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1271"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1271"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1271"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1271"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0"/>
      <c r="C21" s="1267"/>
      <c r="D21" s="1267"/>
      <c r="E21" s="1267"/>
      <c r="F21" s="1267"/>
      <c r="G21" s="1267"/>
      <c r="H21" s="1267"/>
      <c r="I21" s="1267"/>
      <c r="J21" s="1267"/>
      <c r="K21" s="1267"/>
      <c r="L21" s="1267"/>
      <c r="M21" s="1267"/>
      <c r="N21" s="1269"/>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9"/>
      <c r="AU21" s="1267"/>
      <c r="AV21" s="1267"/>
      <c r="AW21" s="1267"/>
      <c r="AX21" s="1267"/>
      <c r="AY21" s="1267"/>
      <c r="AZ21" s="1267"/>
      <c r="BA21" s="1267"/>
      <c r="BB21" s="1267"/>
      <c r="BC21" s="1267"/>
      <c r="BD21" s="1267"/>
      <c r="BE21" s="1267"/>
      <c r="BF21" s="1269"/>
      <c r="BG21" s="1267"/>
      <c r="BH21" s="1267"/>
      <c r="BI21" s="1267"/>
      <c r="BJ21" s="1267"/>
      <c r="BK21" s="1267"/>
      <c r="BL21" s="1267"/>
      <c r="BM21" s="1267"/>
      <c r="BN21" s="1267"/>
      <c r="BO21" s="1267"/>
      <c r="BP21" s="1267"/>
      <c r="BQ21" s="1267"/>
      <c r="BR21" s="1269"/>
      <c r="BS21" s="1267"/>
      <c r="BT21" s="1267"/>
      <c r="BU21" s="1267"/>
      <c r="BV21" s="1267"/>
      <c r="BW21" s="1267"/>
      <c r="BX21" s="1267"/>
      <c r="BY21" s="1267"/>
      <c r="BZ21" s="1267"/>
      <c r="CA21" s="1267"/>
      <c r="CB21" s="1267"/>
      <c r="CC21" s="1267"/>
      <c r="CD21" s="1269"/>
      <c r="CE21" s="1267"/>
      <c r="CF21" s="1267"/>
      <c r="CG21" s="1267"/>
      <c r="CH21" s="1267"/>
      <c r="CI21" s="1267"/>
      <c r="CJ21" s="1267"/>
      <c r="CK21" s="1267"/>
      <c r="CL21" s="1267"/>
      <c r="CM21" s="1267"/>
      <c r="CN21" s="1267"/>
      <c r="CO21" s="1267"/>
      <c r="CP21" s="1269"/>
      <c r="CQ21" s="1267"/>
      <c r="CR21" s="1267"/>
      <c r="CS21" s="1267"/>
      <c r="CT21" s="1267"/>
      <c r="CU21" s="1267"/>
      <c r="CV21" s="1267"/>
      <c r="CW21" s="1267"/>
      <c r="CX21" s="1267"/>
      <c r="CY21" s="1267"/>
      <c r="CZ21" s="1267"/>
      <c r="DA21" s="1267"/>
      <c r="DB21" s="1269"/>
      <c r="DC21" s="1267"/>
      <c r="DD21" s="1266"/>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7"/>
      <c r="DD40" s="1257"/>
      <c r="DE40" s="1217"/>
    </row>
    <row r="41" spans="2:109" ht="16.2" x14ac:dyDescent="0.2">
      <c r="B41" s="1268" t="s">
        <v>581</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6"/>
    </row>
    <row r="42" spans="2:109" ht="13.2" x14ac:dyDescent="0.2">
      <c r="B42" s="1218"/>
      <c r="G42" s="1254"/>
      <c r="I42" s="1253"/>
      <c r="J42" s="1253"/>
      <c r="K42" s="1253"/>
      <c r="AM42" s="1254"/>
      <c r="AN42" s="1254" t="s">
        <v>577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575</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1218"/>
      <c r="G51" s="1233"/>
      <c r="H51" s="1233"/>
      <c r="I51" s="1265"/>
      <c r="J51" s="1265"/>
      <c r="K51" s="1232"/>
      <c r="L51" s="1232"/>
      <c r="M51" s="1232"/>
      <c r="N51" s="1232"/>
      <c r="AM51" s="1231"/>
      <c r="AN51" s="1225" t="s">
        <v>574</v>
      </c>
      <c r="AO51" s="1225"/>
      <c r="AP51" s="1225"/>
      <c r="AQ51" s="1225"/>
      <c r="AR51" s="1225"/>
      <c r="AS51" s="1225"/>
      <c r="AT51" s="1225"/>
      <c r="AU51" s="1225"/>
      <c r="AV51" s="1225"/>
      <c r="AW51" s="1225"/>
      <c r="AX51" s="1225"/>
      <c r="AY51" s="1225"/>
      <c r="AZ51" s="1225"/>
      <c r="BA51" s="1225"/>
      <c r="BB51" s="1225" t="s">
        <v>572</v>
      </c>
      <c r="BC51" s="1225"/>
      <c r="BD51" s="1225"/>
      <c r="BE51" s="1225"/>
      <c r="BF51" s="1225"/>
      <c r="BG51" s="1225"/>
      <c r="BH51" s="1225"/>
      <c r="BI51" s="1225"/>
      <c r="BJ51" s="1225"/>
      <c r="BK51" s="1225"/>
      <c r="BL51" s="1225"/>
      <c r="BM51" s="1225"/>
      <c r="BN51" s="1225"/>
      <c r="BO51" s="1225"/>
      <c r="BP51" s="1224">
        <v>61.2</v>
      </c>
      <c r="BQ51" s="1224"/>
      <c r="BR51" s="1224"/>
      <c r="BS51" s="1224"/>
      <c r="BT51" s="1224"/>
      <c r="BU51" s="1224"/>
      <c r="BV51" s="1224"/>
      <c r="BW51" s="1224"/>
      <c r="BX51" s="1224">
        <v>39</v>
      </c>
      <c r="BY51" s="1224"/>
      <c r="BZ51" s="1224"/>
      <c r="CA51" s="1224"/>
      <c r="CB51" s="1224"/>
      <c r="CC51" s="1224"/>
      <c r="CD51" s="1224"/>
      <c r="CE51" s="1224"/>
      <c r="CF51" s="1224">
        <v>27.4</v>
      </c>
      <c r="CG51" s="1224"/>
      <c r="CH51" s="1224"/>
      <c r="CI51" s="1224"/>
      <c r="CJ51" s="1224"/>
      <c r="CK51" s="1224"/>
      <c r="CL51" s="1224"/>
      <c r="CM51" s="1224"/>
      <c r="CN51" s="1224">
        <v>15.7</v>
      </c>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5"/>
      <c r="J52" s="1265"/>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579</v>
      </c>
      <c r="BC53" s="1225"/>
      <c r="BD53" s="1225"/>
      <c r="BE53" s="1225"/>
      <c r="BF53" s="1225"/>
      <c r="BG53" s="1225"/>
      <c r="BH53" s="1225"/>
      <c r="BI53" s="1225"/>
      <c r="BJ53" s="1225"/>
      <c r="BK53" s="1225"/>
      <c r="BL53" s="1225"/>
      <c r="BM53" s="1225"/>
      <c r="BN53" s="1225"/>
      <c r="BO53" s="1225"/>
      <c r="BP53" s="1224">
        <v>48.4</v>
      </c>
      <c r="BQ53" s="1224"/>
      <c r="BR53" s="1224"/>
      <c r="BS53" s="1224"/>
      <c r="BT53" s="1224"/>
      <c r="BU53" s="1224"/>
      <c r="BV53" s="1224"/>
      <c r="BW53" s="1224"/>
      <c r="BX53" s="1224">
        <v>49</v>
      </c>
      <c r="BY53" s="1224"/>
      <c r="BZ53" s="1224"/>
      <c r="CA53" s="1224"/>
      <c r="CB53" s="1224"/>
      <c r="CC53" s="1224"/>
      <c r="CD53" s="1224"/>
      <c r="CE53" s="1224"/>
      <c r="CF53" s="1224">
        <v>75.900000000000006</v>
      </c>
      <c r="CG53" s="1224"/>
      <c r="CH53" s="1224"/>
      <c r="CI53" s="1224"/>
      <c r="CJ53" s="1224"/>
      <c r="CK53" s="1224"/>
      <c r="CL53" s="1224"/>
      <c r="CM53" s="1224"/>
      <c r="CN53" s="1224">
        <v>17.399999999999999</v>
      </c>
      <c r="CO53" s="1224"/>
      <c r="CP53" s="1224"/>
      <c r="CQ53" s="1224"/>
      <c r="CR53" s="1224"/>
      <c r="CS53" s="1224"/>
      <c r="CT53" s="1224"/>
      <c r="CU53" s="1224"/>
      <c r="CV53" s="1224">
        <v>16.7</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573</v>
      </c>
      <c r="AO55" s="1226"/>
      <c r="AP55" s="1226"/>
      <c r="AQ55" s="1226"/>
      <c r="AR55" s="1226"/>
      <c r="AS55" s="1226"/>
      <c r="AT55" s="1226"/>
      <c r="AU55" s="1226"/>
      <c r="AV55" s="1226"/>
      <c r="AW55" s="1226"/>
      <c r="AX55" s="1226"/>
      <c r="AY55" s="1226"/>
      <c r="AZ55" s="1226"/>
      <c r="BA55" s="1226"/>
      <c r="BB55" s="1225" t="s">
        <v>572</v>
      </c>
      <c r="BC55" s="1225"/>
      <c r="BD55" s="1225"/>
      <c r="BE55" s="1225"/>
      <c r="BF55" s="1225"/>
      <c r="BG55" s="1225"/>
      <c r="BH55" s="1225"/>
      <c r="BI55" s="1225"/>
      <c r="BJ55" s="1225"/>
      <c r="BK55" s="1225"/>
      <c r="BL55" s="1225"/>
      <c r="BM55" s="1225"/>
      <c r="BN55" s="1225"/>
      <c r="BO55" s="1225"/>
      <c r="BP55" s="1224">
        <v>14.9</v>
      </c>
      <c r="BQ55" s="1224"/>
      <c r="BR55" s="1224"/>
      <c r="BS55" s="1224"/>
      <c r="BT55" s="1224"/>
      <c r="BU55" s="1224"/>
      <c r="BV55" s="1224"/>
      <c r="BW55" s="1224"/>
      <c r="BX55" s="1224">
        <v>14.5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8"/>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579</v>
      </c>
      <c r="BC57" s="1225"/>
      <c r="BD57" s="1225"/>
      <c r="BE57" s="1225"/>
      <c r="BF57" s="1225"/>
      <c r="BG57" s="1225"/>
      <c r="BH57" s="1225"/>
      <c r="BI57" s="1225"/>
      <c r="BJ57" s="1225"/>
      <c r="BK57" s="1225"/>
      <c r="BL57" s="1225"/>
      <c r="BM57" s="1225"/>
      <c r="BN57" s="1225"/>
      <c r="BO57" s="1225"/>
      <c r="BP57" s="1224">
        <v>58.5</v>
      </c>
      <c r="BQ57" s="1224"/>
      <c r="BR57" s="1224"/>
      <c r="BS57" s="1224"/>
      <c r="BT57" s="1224"/>
      <c r="BU57" s="1224"/>
      <c r="BV57" s="1224"/>
      <c r="BW57" s="1224"/>
      <c r="BX57" s="1224">
        <v>58.9</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3"/>
      <c r="DE57" s="1258"/>
    </row>
    <row r="58" spans="1:109" s="1253" customFormat="1" ht="13.2" x14ac:dyDescent="0.2">
      <c r="A58" s="1217"/>
      <c r="B58" s="1258"/>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3"/>
      <c r="DE58" s="1258"/>
    </row>
    <row r="59" spans="1:109" s="1253" customFormat="1" ht="13.2" x14ac:dyDescent="0.2">
      <c r="A59" s="1217"/>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3" customFormat="1" ht="13.2" x14ac:dyDescent="0.2">
      <c r="A60" s="1217"/>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3" customFormat="1" ht="13.2" x14ac:dyDescent="0.2">
      <c r="A61" s="1217"/>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2" x14ac:dyDescent="0.2">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7"/>
    </row>
    <row r="63" spans="1:109" ht="16.2" x14ac:dyDescent="0.2">
      <c r="B63" s="1256" t="s">
        <v>578</v>
      </c>
    </row>
    <row r="64" spans="1:109" ht="13.2" x14ac:dyDescent="0.2">
      <c r="B64" s="1218"/>
      <c r="G64" s="1254"/>
      <c r="N64" s="1255"/>
      <c r="AM64" s="1254"/>
      <c r="AN64" s="1254" t="s">
        <v>577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575</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574</v>
      </c>
      <c r="AO73" s="1225"/>
      <c r="AP73" s="1225"/>
      <c r="AQ73" s="1225"/>
      <c r="AR73" s="1225"/>
      <c r="AS73" s="1225"/>
      <c r="AT73" s="1225"/>
      <c r="AU73" s="1225"/>
      <c r="AV73" s="1225"/>
      <c r="AW73" s="1225"/>
      <c r="AX73" s="1225"/>
      <c r="AY73" s="1225"/>
      <c r="AZ73" s="1225"/>
      <c r="BA73" s="1225"/>
      <c r="BB73" s="1225" t="s">
        <v>572</v>
      </c>
      <c r="BC73" s="1225"/>
      <c r="BD73" s="1225"/>
      <c r="BE73" s="1225"/>
      <c r="BF73" s="1225"/>
      <c r="BG73" s="1225"/>
      <c r="BH73" s="1225"/>
      <c r="BI73" s="1225"/>
      <c r="BJ73" s="1225"/>
      <c r="BK73" s="1225"/>
      <c r="BL73" s="1225"/>
      <c r="BM73" s="1225"/>
      <c r="BN73" s="1225"/>
      <c r="BO73" s="1225"/>
      <c r="BP73" s="1224">
        <v>61.2</v>
      </c>
      <c r="BQ73" s="1224"/>
      <c r="BR73" s="1224"/>
      <c r="BS73" s="1224"/>
      <c r="BT73" s="1224"/>
      <c r="BU73" s="1224"/>
      <c r="BV73" s="1224"/>
      <c r="BW73" s="1224"/>
      <c r="BX73" s="1224">
        <v>39</v>
      </c>
      <c r="BY73" s="1224"/>
      <c r="BZ73" s="1224"/>
      <c r="CA73" s="1224"/>
      <c r="CB73" s="1224"/>
      <c r="CC73" s="1224"/>
      <c r="CD73" s="1224"/>
      <c r="CE73" s="1224"/>
      <c r="CF73" s="1224">
        <v>27.4</v>
      </c>
      <c r="CG73" s="1224"/>
      <c r="CH73" s="1224"/>
      <c r="CI73" s="1224"/>
      <c r="CJ73" s="1224"/>
      <c r="CK73" s="1224"/>
      <c r="CL73" s="1224"/>
      <c r="CM73" s="1224"/>
      <c r="CN73" s="1224">
        <v>15.7</v>
      </c>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571</v>
      </c>
      <c r="BC75" s="1225"/>
      <c r="BD75" s="1225"/>
      <c r="BE75" s="1225"/>
      <c r="BF75" s="1225"/>
      <c r="BG75" s="1225"/>
      <c r="BH75" s="1225"/>
      <c r="BI75" s="1225"/>
      <c r="BJ75" s="1225"/>
      <c r="BK75" s="1225"/>
      <c r="BL75" s="1225"/>
      <c r="BM75" s="1225"/>
      <c r="BN75" s="1225"/>
      <c r="BO75" s="1225"/>
      <c r="BP75" s="1224">
        <v>11.6</v>
      </c>
      <c r="BQ75" s="1224"/>
      <c r="BR75" s="1224"/>
      <c r="BS75" s="1224"/>
      <c r="BT75" s="1224"/>
      <c r="BU75" s="1224"/>
      <c r="BV75" s="1224"/>
      <c r="BW75" s="1224"/>
      <c r="BX75" s="1224">
        <v>11.8</v>
      </c>
      <c r="BY75" s="1224"/>
      <c r="BZ75" s="1224"/>
      <c r="CA75" s="1224"/>
      <c r="CB75" s="1224"/>
      <c r="CC75" s="1224"/>
      <c r="CD75" s="1224"/>
      <c r="CE75" s="1224"/>
      <c r="CF75" s="1224">
        <v>11.5</v>
      </c>
      <c r="CG75" s="1224"/>
      <c r="CH75" s="1224"/>
      <c r="CI75" s="1224"/>
      <c r="CJ75" s="1224"/>
      <c r="CK75" s="1224"/>
      <c r="CL75" s="1224"/>
      <c r="CM75" s="1224"/>
      <c r="CN75" s="1224">
        <v>11.4</v>
      </c>
      <c r="CO75" s="1224"/>
      <c r="CP75" s="1224"/>
      <c r="CQ75" s="1224"/>
      <c r="CR75" s="1224"/>
      <c r="CS75" s="1224"/>
      <c r="CT75" s="1224"/>
      <c r="CU75" s="1224"/>
      <c r="CV75" s="1224">
        <v>11</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573</v>
      </c>
      <c r="AO77" s="1226"/>
      <c r="AP77" s="1226"/>
      <c r="AQ77" s="1226"/>
      <c r="AR77" s="1226"/>
      <c r="AS77" s="1226"/>
      <c r="AT77" s="1226"/>
      <c r="AU77" s="1226"/>
      <c r="AV77" s="1226"/>
      <c r="AW77" s="1226"/>
      <c r="AX77" s="1226"/>
      <c r="AY77" s="1226"/>
      <c r="AZ77" s="1226"/>
      <c r="BA77" s="1226"/>
      <c r="BB77" s="1225" t="s">
        <v>572</v>
      </c>
      <c r="BC77" s="1225"/>
      <c r="BD77" s="1225"/>
      <c r="BE77" s="1225"/>
      <c r="BF77" s="1225"/>
      <c r="BG77" s="1225"/>
      <c r="BH77" s="1225"/>
      <c r="BI77" s="1225"/>
      <c r="BJ77" s="1225"/>
      <c r="BK77" s="1225"/>
      <c r="BL77" s="1225"/>
      <c r="BM77" s="1225"/>
      <c r="BN77" s="1225"/>
      <c r="BO77" s="1225"/>
      <c r="BP77" s="1224">
        <v>14.9</v>
      </c>
      <c r="BQ77" s="1224"/>
      <c r="BR77" s="1224"/>
      <c r="BS77" s="1224"/>
      <c r="BT77" s="1224"/>
      <c r="BU77" s="1224"/>
      <c r="BV77" s="1224"/>
      <c r="BW77" s="1224"/>
      <c r="BX77" s="1224">
        <v>14.5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571</v>
      </c>
      <c r="BC79" s="1225"/>
      <c r="BD79" s="1225"/>
      <c r="BE79" s="1225"/>
      <c r="BF79" s="1225"/>
      <c r="BG79" s="1225"/>
      <c r="BH79" s="1225"/>
      <c r="BI79" s="1225"/>
      <c r="BJ79" s="1225"/>
      <c r="BK79" s="1225"/>
      <c r="BL79" s="1225"/>
      <c r="BM79" s="1225"/>
      <c r="BN79" s="1225"/>
      <c r="BO79" s="1225"/>
      <c r="BP79" s="1224">
        <v>8.5</v>
      </c>
      <c r="BQ79" s="1224"/>
      <c r="BR79" s="1224"/>
      <c r="BS79" s="1224"/>
      <c r="BT79" s="1224"/>
      <c r="BU79" s="1224"/>
      <c r="BV79" s="1224"/>
      <c r="BW79" s="1224"/>
      <c r="BX79" s="1224">
        <v>8.4</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imxwX+5+EcvhqmfIDS9nMi65VlU1caigEGa8keXNvKSJKhCfKvNxcrat++mvyqGw5dAgsqhJxr3scHmYBuu8hA==" saltValue="H1wxLTyEpPZcwO4Yc7nMnA=="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5" zoomScale="70" zoomScaleNormal="70" zoomScaleSheetLayoutView="70" workbookViewId="0">
      <selection activeCell="AN70" sqref="AN70"/>
    </sheetView>
  </sheetViews>
  <sheetFormatPr defaultColWidth="0" defaultRowHeight="13.5" customHeight="1" zeroHeight="1" x14ac:dyDescent="0.2"/>
  <cols>
    <col min="1" max="34" width="2.44140625" style="1275" customWidth="1"/>
    <col min="35" max="122" width="2.44140625" style="1271" customWidth="1"/>
    <col min="123" max="123" width="2.44140625" style="1271" hidden="1" customWidth="1"/>
    <col min="124" max="16384" width="2.44140625" style="1271" hidden="1"/>
  </cols>
  <sheetData>
    <row r="1" spans="1:34" ht="13.5" customHeight="1" x14ac:dyDescent="0.2">
      <c r="A1" s="1271"/>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1271"/>
      <c r="AA1" s="1271"/>
      <c r="AB1" s="1271"/>
      <c r="AC1" s="1271"/>
      <c r="AD1" s="1271"/>
      <c r="AE1" s="1271"/>
      <c r="AF1" s="1271"/>
      <c r="AG1" s="1271"/>
      <c r="AH1" s="1271"/>
    </row>
    <row r="2" spans="1:34" ht="13.2" x14ac:dyDescent="0.2">
      <c r="S2" s="1271"/>
      <c r="AH2" s="1271"/>
    </row>
    <row r="3" spans="1:34" ht="13.2" x14ac:dyDescent="0.2">
      <c r="C3" s="1271"/>
      <c r="D3" s="1271"/>
      <c r="E3" s="1271"/>
      <c r="F3" s="1271"/>
      <c r="G3" s="1271"/>
      <c r="H3" s="1271"/>
      <c r="I3" s="1271"/>
      <c r="J3" s="1271"/>
      <c r="K3" s="1271"/>
      <c r="L3" s="1271"/>
      <c r="M3" s="1271"/>
      <c r="N3" s="1271"/>
      <c r="O3" s="1271"/>
      <c r="P3" s="1271"/>
      <c r="Q3" s="1271"/>
      <c r="R3" s="1271"/>
      <c r="S3" s="1271"/>
      <c r="U3" s="1271"/>
      <c r="V3" s="1271"/>
      <c r="W3" s="1271"/>
      <c r="X3" s="1271"/>
      <c r="Y3" s="1271"/>
      <c r="Z3" s="1271"/>
      <c r="AA3" s="1271"/>
      <c r="AB3" s="1271"/>
      <c r="AC3" s="1271"/>
      <c r="AD3" s="1271"/>
      <c r="AE3" s="1271"/>
      <c r="AF3" s="1271"/>
      <c r="AG3" s="1271"/>
      <c r="AH3" s="1271"/>
    </row>
    <row r="4" spans="1:34" ht="13.2" x14ac:dyDescent="0.2"/>
    <row r="5" spans="1:34" ht="13.2" x14ac:dyDescent="0.2"/>
    <row r="6" spans="1:34" ht="13.2" x14ac:dyDescent="0.2"/>
    <row r="7" spans="1:34" ht="13.2" x14ac:dyDescent="0.2"/>
    <row r="8" spans="1:34" ht="13.2" x14ac:dyDescent="0.2"/>
    <row r="9" spans="1:34" ht="13.2" x14ac:dyDescent="0.2">
      <c r="AH9" s="127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71"/>
    </row>
    <row r="18" spans="12:34" ht="13.2" x14ac:dyDescent="0.2"/>
    <row r="19" spans="12:34" ht="13.2" x14ac:dyDescent="0.2"/>
    <row r="20" spans="12:34" ht="13.2" x14ac:dyDescent="0.2">
      <c r="AH20" s="1271"/>
    </row>
    <row r="21" spans="12:34" ht="13.2" x14ac:dyDescent="0.2">
      <c r="AH21" s="1271"/>
    </row>
    <row r="22" spans="12:34" ht="13.2" x14ac:dyDescent="0.2"/>
    <row r="23" spans="12:34" ht="13.2" x14ac:dyDescent="0.2"/>
    <row r="24" spans="12:34" ht="13.2" x14ac:dyDescent="0.2">
      <c r="Q24" s="1271"/>
    </row>
    <row r="25" spans="12:34" ht="13.2" x14ac:dyDescent="0.2"/>
    <row r="26" spans="12:34" ht="13.2" x14ac:dyDescent="0.2"/>
    <row r="27" spans="12:34" ht="13.2" x14ac:dyDescent="0.2"/>
    <row r="28" spans="12:34" ht="13.2" x14ac:dyDescent="0.2">
      <c r="O28" s="1271"/>
      <c r="T28" s="1271"/>
      <c r="AH28" s="1271"/>
    </row>
    <row r="29" spans="12:34" ht="13.2" x14ac:dyDescent="0.2"/>
    <row r="30" spans="12:34" ht="13.2" x14ac:dyDescent="0.2"/>
    <row r="31" spans="12:34" ht="13.2" x14ac:dyDescent="0.2">
      <c r="Q31" s="1271"/>
    </row>
    <row r="32" spans="12:34" ht="13.2" x14ac:dyDescent="0.2">
      <c r="L32" s="1271"/>
    </row>
    <row r="33" spans="2:34" ht="13.2" x14ac:dyDescent="0.2">
      <c r="C33" s="1271"/>
      <c r="E33" s="1271"/>
      <c r="G33" s="1271"/>
      <c r="I33" s="1271"/>
      <c r="X33" s="1271"/>
    </row>
    <row r="34" spans="2:34" ht="13.2" x14ac:dyDescent="0.2">
      <c r="B34" s="1271"/>
      <c r="P34" s="1271"/>
      <c r="R34" s="1271"/>
      <c r="T34" s="1271"/>
    </row>
    <row r="35" spans="2:34" ht="13.2" x14ac:dyDescent="0.2">
      <c r="D35" s="1271"/>
      <c r="W35" s="1271"/>
      <c r="AC35" s="1271"/>
      <c r="AD35" s="1271"/>
      <c r="AE35" s="1271"/>
      <c r="AF35" s="1271"/>
      <c r="AG35" s="1271"/>
      <c r="AH35" s="1271"/>
    </row>
    <row r="36" spans="2:34" ht="13.2" x14ac:dyDescent="0.2">
      <c r="H36" s="1271"/>
      <c r="J36" s="1271"/>
      <c r="K36" s="1271"/>
      <c r="M36" s="1271"/>
      <c r="Y36" s="1271"/>
      <c r="Z36" s="1271"/>
      <c r="AA36" s="1271"/>
      <c r="AB36" s="1271"/>
      <c r="AC36" s="1271"/>
      <c r="AD36" s="1271"/>
      <c r="AE36" s="1271"/>
      <c r="AF36" s="1271"/>
      <c r="AG36" s="1271"/>
      <c r="AH36" s="1271"/>
    </row>
    <row r="37" spans="2:34" ht="13.2" x14ac:dyDescent="0.2">
      <c r="AH37" s="1271"/>
    </row>
    <row r="38" spans="2:34" ht="13.2" x14ac:dyDescent="0.2">
      <c r="AG38" s="1271"/>
      <c r="AH38" s="1271"/>
    </row>
    <row r="39" spans="2:34" ht="13.2" x14ac:dyDescent="0.2"/>
    <row r="40" spans="2:34" ht="13.2" x14ac:dyDescent="0.2">
      <c r="X40" s="1271"/>
    </row>
    <row r="41" spans="2:34" ht="13.2" x14ac:dyDescent="0.2">
      <c r="R41" s="1271"/>
    </row>
    <row r="42" spans="2:34" ht="13.2" x14ac:dyDescent="0.2">
      <c r="W42" s="1271"/>
    </row>
    <row r="43" spans="2:34" ht="13.2" x14ac:dyDescent="0.2">
      <c r="Y43" s="1271"/>
      <c r="Z43" s="1271"/>
      <c r="AA43" s="1271"/>
      <c r="AB43" s="1271"/>
      <c r="AC43" s="1271"/>
      <c r="AD43" s="1271"/>
      <c r="AE43" s="1271"/>
      <c r="AF43" s="1271"/>
      <c r="AG43" s="1271"/>
      <c r="AH43" s="1271"/>
    </row>
    <row r="44" spans="2:34" ht="13.2" x14ac:dyDescent="0.2">
      <c r="AH44" s="1271"/>
    </row>
    <row r="45" spans="2:34" ht="13.2" x14ac:dyDescent="0.2">
      <c r="X45" s="1271"/>
    </row>
    <row r="46" spans="2:34" ht="13.2" x14ac:dyDescent="0.2"/>
    <row r="47" spans="2:34" ht="13.2" x14ac:dyDescent="0.2"/>
    <row r="48" spans="2:34" ht="13.2" x14ac:dyDescent="0.2">
      <c r="W48" s="1271"/>
      <c r="Y48" s="1271"/>
      <c r="Z48" s="1271"/>
      <c r="AA48" s="1271"/>
      <c r="AB48" s="1271"/>
      <c r="AC48" s="1271"/>
      <c r="AD48" s="1271"/>
      <c r="AE48" s="1271"/>
      <c r="AF48" s="1271"/>
      <c r="AG48" s="1271"/>
      <c r="AH48" s="1271"/>
    </row>
    <row r="49" spans="28:34" ht="13.2" x14ac:dyDescent="0.2"/>
    <row r="50" spans="28:34" ht="13.2" x14ac:dyDescent="0.2">
      <c r="AE50" s="1271"/>
      <c r="AF50" s="1271"/>
      <c r="AG50" s="1271"/>
      <c r="AH50" s="1271"/>
    </row>
    <row r="51" spans="28:34" ht="13.2" x14ac:dyDescent="0.2">
      <c r="AC51" s="1271"/>
      <c r="AD51" s="1271"/>
      <c r="AE51" s="1271"/>
      <c r="AF51" s="1271"/>
      <c r="AG51" s="1271"/>
      <c r="AH51" s="1271"/>
    </row>
    <row r="52" spans="28:34" ht="13.2" x14ac:dyDescent="0.2"/>
    <row r="53" spans="28:34" ht="13.2" x14ac:dyDescent="0.2">
      <c r="AF53" s="1271"/>
      <c r="AG53" s="1271"/>
      <c r="AH53" s="1271"/>
    </row>
    <row r="54" spans="28:34" ht="13.2" x14ac:dyDescent="0.2">
      <c r="AH54" s="1271"/>
    </row>
    <row r="55" spans="28:34" ht="13.2" x14ac:dyDescent="0.2"/>
    <row r="56" spans="28:34" ht="13.2" x14ac:dyDescent="0.2">
      <c r="AB56" s="1271"/>
      <c r="AC56" s="1271"/>
      <c r="AD56" s="1271"/>
      <c r="AE56" s="1271"/>
      <c r="AF56" s="1271"/>
      <c r="AG56" s="1271"/>
      <c r="AH56" s="1271"/>
    </row>
    <row r="57" spans="28:34" ht="13.2" x14ac:dyDescent="0.2">
      <c r="AH57" s="1271"/>
    </row>
    <row r="58" spans="28:34" ht="13.2" x14ac:dyDescent="0.2">
      <c r="AH58" s="1271"/>
    </row>
    <row r="59" spans="28:34" ht="13.2" x14ac:dyDescent="0.2"/>
    <row r="60" spans="28:34" ht="13.2" x14ac:dyDescent="0.2"/>
    <row r="61" spans="28:34" ht="13.2" x14ac:dyDescent="0.2"/>
    <row r="62" spans="28:34" ht="13.2" x14ac:dyDescent="0.2"/>
    <row r="63" spans="28:34" ht="13.2" x14ac:dyDescent="0.2">
      <c r="AH63" s="1271"/>
    </row>
    <row r="64" spans="28:34" ht="13.2" x14ac:dyDescent="0.2">
      <c r="AG64" s="1271"/>
      <c r="AH64" s="1271"/>
    </row>
    <row r="65" spans="28:34" ht="13.2" x14ac:dyDescent="0.2"/>
    <row r="66" spans="28:34" ht="13.2" x14ac:dyDescent="0.2"/>
    <row r="67" spans="28:34" ht="13.2" x14ac:dyDescent="0.2"/>
    <row r="68" spans="28:34" ht="13.2" x14ac:dyDescent="0.2">
      <c r="AB68" s="1271"/>
      <c r="AC68" s="1271"/>
      <c r="AD68" s="1271"/>
      <c r="AE68" s="1271"/>
      <c r="AF68" s="1271"/>
      <c r="AG68" s="1271"/>
      <c r="AH68" s="1271"/>
    </row>
    <row r="69" spans="28:34" ht="13.2" x14ac:dyDescent="0.2">
      <c r="AF69" s="1271"/>
      <c r="AG69" s="1271"/>
      <c r="AH69" s="1271"/>
    </row>
    <row r="70" spans="28:34" ht="13.2" x14ac:dyDescent="0.2"/>
    <row r="71" spans="28:34" ht="13.2" x14ac:dyDescent="0.2"/>
    <row r="72" spans="28:34" ht="13.2" x14ac:dyDescent="0.2"/>
    <row r="73" spans="28:34" ht="13.2" x14ac:dyDescent="0.2"/>
    <row r="74" spans="28:34" ht="13.2" x14ac:dyDescent="0.2"/>
    <row r="75" spans="28:34" ht="13.2" x14ac:dyDescent="0.2">
      <c r="AH75" s="1271"/>
    </row>
    <row r="76" spans="28:34" ht="13.2" x14ac:dyDescent="0.2">
      <c r="AF76" s="1271"/>
      <c r="AG76" s="1271"/>
      <c r="AH76" s="1271"/>
    </row>
    <row r="77" spans="28:34" ht="13.2" x14ac:dyDescent="0.2">
      <c r="AG77" s="1271"/>
      <c r="AH77" s="1271"/>
    </row>
    <row r="78" spans="28:34" ht="13.2" x14ac:dyDescent="0.2"/>
    <row r="79" spans="28:34" ht="13.2" x14ac:dyDescent="0.2"/>
    <row r="80" spans="28:34" ht="13.2" x14ac:dyDescent="0.2"/>
    <row r="81" spans="25:34" ht="13.2" x14ac:dyDescent="0.2"/>
    <row r="82" spans="25:34" ht="13.2" x14ac:dyDescent="0.2">
      <c r="Y82" s="1271"/>
    </row>
    <row r="83" spans="25:34" ht="13.2" x14ac:dyDescent="0.2">
      <c r="Y83" s="1271"/>
      <c r="Z83" s="1271"/>
      <c r="AA83" s="1271"/>
      <c r="AB83" s="1271"/>
      <c r="AC83" s="1271"/>
      <c r="AD83" s="1271"/>
      <c r="AE83" s="1271"/>
      <c r="AF83" s="1271"/>
      <c r="AG83" s="1271"/>
      <c r="AH83" s="1271"/>
    </row>
    <row r="84" spans="25:34" ht="13.2" x14ac:dyDescent="0.2"/>
    <row r="85" spans="25:34" ht="13.2" x14ac:dyDescent="0.2"/>
    <row r="86" spans="25:34" ht="13.2" x14ac:dyDescent="0.2"/>
    <row r="87" spans="25:34" ht="13.2" x14ac:dyDescent="0.2"/>
    <row r="88" spans="25:34" ht="13.2" x14ac:dyDescent="0.2">
      <c r="AH88" s="127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71"/>
      <c r="AG94" s="1271"/>
      <c r="AH94" s="1271"/>
    </row>
    <row r="95" spans="25:34" ht="13.5" customHeight="1" x14ac:dyDescent="0.2">
      <c r="AH95" s="127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71"/>
    </row>
    <row r="102" spans="33:34" ht="13.5" customHeight="1" x14ac:dyDescent="0.2"/>
    <row r="103" spans="33:34" ht="13.5" customHeight="1" x14ac:dyDescent="0.2"/>
    <row r="104" spans="33:34" ht="13.5" customHeight="1" x14ac:dyDescent="0.2">
      <c r="AG104" s="1271"/>
      <c r="AH104" s="127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71"/>
    </row>
    <row r="117" spans="34:122" ht="13.5" customHeight="1" x14ac:dyDescent="0.2"/>
    <row r="118" spans="34:122" ht="13.5" customHeight="1" x14ac:dyDescent="0.2"/>
    <row r="119" spans="34:122" ht="13.5" customHeight="1" x14ac:dyDescent="0.2"/>
    <row r="120" spans="34:122" ht="13.5" customHeight="1" x14ac:dyDescent="0.2">
      <c r="AH120" s="1271"/>
    </row>
    <row r="121" spans="34:122" ht="13.5" customHeight="1" x14ac:dyDescent="0.2">
      <c r="AH121" s="1271"/>
    </row>
    <row r="122" spans="34:122" ht="13.5" customHeight="1" x14ac:dyDescent="0.2"/>
    <row r="123" spans="34:122" ht="13.5" customHeight="1" x14ac:dyDescent="0.2"/>
    <row r="124" spans="34:122" ht="13.5" customHeight="1" x14ac:dyDescent="0.2"/>
    <row r="125" spans="34:122" ht="13.5" customHeight="1" x14ac:dyDescent="0.2">
      <c r="DR125" s="1271" t="s">
        <v>582</v>
      </c>
    </row>
  </sheetData>
  <sheetProtection algorithmName="SHA-512" hashValue="Jj5kegGdZf5nie2Agd5cN5/bvQvoF9fy5SIlsUCQpEMUb9pL/HxD0DHchMLgpmb1Ty5yn/+fMNtNCadqaiUKTQ==" saltValue="EhYL9Y4Ie+UlSsri+HgZFg=="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8" zoomScale="70" zoomScaleNormal="70" zoomScaleSheetLayoutView="55" workbookViewId="0">
      <selection activeCell="AN70" sqref="AN70"/>
    </sheetView>
  </sheetViews>
  <sheetFormatPr defaultColWidth="0" defaultRowHeight="13.5" customHeight="1" zeroHeight="1" x14ac:dyDescent="0.2"/>
  <cols>
    <col min="1" max="34" width="2.44140625" style="1275" customWidth="1"/>
    <col min="35" max="122" width="2.44140625" style="1271" customWidth="1"/>
    <col min="123" max="123" width="2.44140625" style="1271" hidden="1" customWidth="1"/>
    <col min="124" max="16384" width="2.44140625" style="1271" hidden="1"/>
  </cols>
  <sheetData>
    <row r="1" spans="2:34" ht="13.5" customHeight="1" x14ac:dyDescent="0.2">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1271"/>
      <c r="AA1" s="1271"/>
      <c r="AB1" s="1271"/>
      <c r="AC1" s="1271"/>
      <c r="AD1" s="1271"/>
      <c r="AE1" s="1271"/>
      <c r="AF1" s="1271"/>
      <c r="AG1" s="1271"/>
      <c r="AH1" s="1271"/>
    </row>
    <row r="2" spans="2:34" ht="13.2" x14ac:dyDescent="0.2">
      <c r="S2" s="1271"/>
      <c r="AH2" s="1271"/>
    </row>
    <row r="3" spans="2:34" ht="13.2" x14ac:dyDescent="0.2">
      <c r="C3" s="1271"/>
      <c r="D3" s="1271"/>
      <c r="E3" s="1271"/>
      <c r="F3" s="1271"/>
      <c r="G3" s="1271"/>
      <c r="H3" s="1271"/>
      <c r="I3" s="1271"/>
      <c r="J3" s="1271"/>
      <c r="K3" s="1271"/>
      <c r="L3" s="1271"/>
      <c r="M3" s="1271"/>
      <c r="N3" s="1271"/>
      <c r="O3" s="1271"/>
      <c r="P3" s="1271"/>
      <c r="Q3" s="1271"/>
      <c r="R3" s="1271"/>
      <c r="S3" s="1271"/>
      <c r="U3" s="1271"/>
      <c r="V3" s="1271"/>
      <c r="W3" s="1271"/>
      <c r="X3" s="1271"/>
      <c r="Y3" s="1271"/>
      <c r="Z3" s="1271"/>
      <c r="AA3" s="1271"/>
      <c r="AB3" s="1271"/>
      <c r="AC3" s="1271"/>
      <c r="AD3" s="1271"/>
      <c r="AE3" s="1271"/>
      <c r="AF3" s="1271"/>
      <c r="AG3" s="1271"/>
      <c r="AH3" s="1271"/>
    </row>
    <row r="4" spans="2:34" ht="13.2" x14ac:dyDescent="0.2"/>
    <row r="5" spans="2:34" ht="13.2" x14ac:dyDescent="0.2"/>
    <row r="6" spans="2:34" ht="13.2" x14ac:dyDescent="0.2"/>
    <row r="7" spans="2:34" ht="13.2" x14ac:dyDescent="0.2"/>
    <row r="8" spans="2:34" ht="13.2" x14ac:dyDescent="0.2"/>
    <row r="9" spans="2:34" ht="13.2" x14ac:dyDescent="0.2">
      <c r="AH9" s="127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71"/>
    </row>
    <row r="18" spans="12:34" ht="13.2" x14ac:dyDescent="0.2"/>
    <row r="19" spans="12:34" ht="13.2" x14ac:dyDescent="0.2"/>
    <row r="20" spans="12:34" ht="13.2" x14ac:dyDescent="0.2">
      <c r="AH20" s="1271"/>
    </row>
    <row r="21" spans="12:34" ht="13.2" x14ac:dyDescent="0.2">
      <c r="AH21" s="1271"/>
    </row>
    <row r="22" spans="12:34" ht="13.2" x14ac:dyDescent="0.2"/>
    <row r="23" spans="12:34" ht="13.2" x14ac:dyDescent="0.2"/>
    <row r="24" spans="12:34" ht="13.2" x14ac:dyDescent="0.2">
      <c r="Q24" s="1271"/>
    </row>
    <row r="25" spans="12:34" ht="13.2" x14ac:dyDescent="0.2"/>
    <row r="26" spans="12:34" ht="13.2" x14ac:dyDescent="0.2"/>
    <row r="27" spans="12:34" ht="13.2" x14ac:dyDescent="0.2"/>
    <row r="28" spans="12:34" ht="13.2" x14ac:dyDescent="0.2">
      <c r="O28" s="1271"/>
      <c r="T28" s="1271"/>
      <c r="AH28" s="1271"/>
    </row>
    <row r="29" spans="12:34" ht="13.2" x14ac:dyDescent="0.2"/>
    <row r="30" spans="12:34" ht="13.2" x14ac:dyDescent="0.2"/>
    <row r="31" spans="12:34" ht="13.2" x14ac:dyDescent="0.2">
      <c r="Q31" s="1271"/>
    </row>
    <row r="32" spans="12:34" ht="13.2" x14ac:dyDescent="0.2">
      <c r="L32" s="1271"/>
    </row>
    <row r="33" spans="2:34" ht="13.2" x14ac:dyDescent="0.2">
      <c r="C33" s="1271"/>
      <c r="E33" s="1271"/>
      <c r="G33" s="1271"/>
      <c r="I33" s="1271"/>
      <c r="X33" s="1271"/>
    </row>
    <row r="34" spans="2:34" ht="13.2" x14ac:dyDescent="0.2">
      <c r="B34" s="1271"/>
      <c r="P34" s="1271"/>
      <c r="R34" s="1271"/>
      <c r="T34" s="1271"/>
    </row>
    <row r="35" spans="2:34" ht="13.2" x14ac:dyDescent="0.2">
      <c r="D35" s="1271"/>
      <c r="W35" s="1271"/>
      <c r="AC35" s="1271"/>
      <c r="AD35" s="1271"/>
      <c r="AE35" s="1271"/>
      <c r="AF35" s="1271"/>
      <c r="AG35" s="1271"/>
      <c r="AH35" s="1271"/>
    </row>
    <row r="36" spans="2:34" ht="13.2" x14ac:dyDescent="0.2">
      <c r="H36" s="1271"/>
      <c r="J36" s="1271"/>
      <c r="K36" s="1271"/>
      <c r="M36" s="1271"/>
      <c r="Y36" s="1271"/>
      <c r="Z36" s="1271"/>
      <c r="AA36" s="1271"/>
      <c r="AB36" s="1271"/>
      <c r="AC36" s="1271"/>
      <c r="AD36" s="1271"/>
      <c r="AE36" s="1271"/>
      <c r="AF36" s="1271"/>
      <c r="AG36" s="1271"/>
      <c r="AH36" s="1271"/>
    </row>
    <row r="37" spans="2:34" ht="13.2" x14ac:dyDescent="0.2">
      <c r="AH37" s="1271"/>
    </row>
    <row r="38" spans="2:34" ht="13.2" x14ac:dyDescent="0.2">
      <c r="AG38" s="1271"/>
      <c r="AH38" s="1271"/>
    </row>
    <row r="39" spans="2:34" ht="13.2" x14ac:dyDescent="0.2"/>
    <row r="40" spans="2:34" ht="13.2" x14ac:dyDescent="0.2">
      <c r="X40" s="1271"/>
    </row>
    <row r="41" spans="2:34" ht="13.2" x14ac:dyDescent="0.2">
      <c r="R41" s="1271"/>
    </row>
    <row r="42" spans="2:34" ht="13.2" x14ac:dyDescent="0.2">
      <c r="W42" s="1271"/>
    </row>
    <row r="43" spans="2:34" ht="13.2" x14ac:dyDescent="0.2">
      <c r="Y43" s="1271"/>
      <c r="Z43" s="1271"/>
      <c r="AA43" s="1271"/>
      <c r="AB43" s="1271"/>
      <c r="AC43" s="1271"/>
      <c r="AD43" s="1271"/>
      <c r="AE43" s="1271"/>
      <c r="AF43" s="1271"/>
      <c r="AG43" s="1271"/>
      <c r="AH43" s="1271"/>
    </row>
    <row r="44" spans="2:34" ht="13.2" x14ac:dyDescent="0.2">
      <c r="AH44" s="1271"/>
    </row>
    <row r="45" spans="2:34" ht="13.2" x14ac:dyDescent="0.2">
      <c r="X45" s="1271"/>
    </row>
    <row r="46" spans="2:34" ht="13.2" x14ac:dyDescent="0.2"/>
    <row r="47" spans="2:34" ht="13.2" x14ac:dyDescent="0.2"/>
    <row r="48" spans="2:34" ht="13.2" x14ac:dyDescent="0.2">
      <c r="W48" s="1271"/>
      <c r="Y48" s="1271"/>
      <c r="Z48" s="1271"/>
      <c r="AA48" s="1271"/>
      <c r="AB48" s="1271"/>
      <c r="AC48" s="1271"/>
      <c r="AD48" s="1271"/>
      <c r="AE48" s="1271"/>
      <c r="AF48" s="1271"/>
      <c r="AG48" s="1271"/>
      <c r="AH48" s="1271"/>
    </row>
    <row r="49" spans="28:34" ht="13.2" x14ac:dyDescent="0.2"/>
    <row r="50" spans="28:34" ht="13.2" x14ac:dyDescent="0.2">
      <c r="AE50" s="1271"/>
      <c r="AF50" s="1271"/>
      <c r="AG50" s="1271"/>
      <c r="AH50" s="1271"/>
    </row>
    <row r="51" spans="28:34" ht="13.2" x14ac:dyDescent="0.2">
      <c r="AC51" s="1271"/>
      <c r="AD51" s="1271"/>
      <c r="AE51" s="1271"/>
      <c r="AF51" s="1271"/>
      <c r="AG51" s="1271"/>
      <c r="AH51" s="1271"/>
    </row>
    <row r="52" spans="28:34" ht="13.2" x14ac:dyDescent="0.2"/>
    <row r="53" spans="28:34" ht="13.2" x14ac:dyDescent="0.2">
      <c r="AF53" s="1271"/>
      <c r="AG53" s="1271"/>
      <c r="AH53" s="1271"/>
    </row>
    <row r="54" spans="28:34" ht="13.2" x14ac:dyDescent="0.2">
      <c r="AH54" s="1271"/>
    </row>
    <row r="55" spans="28:34" ht="13.2" x14ac:dyDescent="0.2"/>
    <row r="56" spans="28:34" ht="13.2" x14ac:dyDescent="0.2">
      <c r="AB56" s="1271"/>
      <c r="AC56" s="1271"/>
      <c r="AD56" s="1271"/>
      <c r="AE56" s="1271"/>
      <c r="AF56" s="1271"/>
      <c r="AG56" s="1271"/>
      <c r="AH56" s="1271"/>
    </row>
    <row r="57" spans="28:34" ht="13.2" x14ac:dyDescent="0.2">
      <c r="AH57" s="1271"/>
    </row>
    <row r="58" spans="28:34" ht="13.2" x14ac:dyDescent="0.2">
      <c r="AH58" s="1271"/>
    </row>
    <row r="59" spans="28:34" ht="13.2" x14ac:dyDescent="0.2">
      <c r="AG59" s="1271"/>
      <c r="AH59" s="1271"/>
    </row>
    <row r="60" spans="28:34" ht="13.2" x14ac:dyDescent="0.2"/>
    <row r="61" spans="28:34" ht="13.2" x14ac:dyDescent="0.2"/>
    <row r="62" spans="28:34" ht="13.2" x14ac:dyDescent="0.2"/>
    <row r="63" spans="28:34" ht="13.2" x14ac:dyDescent="0.2">
      <c r="AH63" s="1271"/>
    </row>
    <row r="64" spans="28:34" ht="13.2" x14ac:dyDescent="0.2">
      <c r="AG64" s="1271"/>
      <c r="AH64" s="1271"/>
    </row>
    <row r="65" spans="28:34" ht="13.2" x14ac:dyDescent="0.2"/>
    <row r="66" spans="28:34" ht="13.2" x14ac:dyDescent="0.2"/>
    <row r="67" spans="28:34" ht="13.2" x14ac:dyDescent="0.2"/>
    <row r="68" spans="28:34" ht="13.2" x14ac:dyDescent="0.2">
      <c r="AB68" s="1271"/>
      <c r="AC68" s="1271"/>
      <c r="AD68" s="1271"/>
      <c r="AE68" s="1271"/>
      <c r="AF68" s="1271"/>
      <c r="AG68" s="1271"/>
      <c r="AH68" s="1271"/>
    </row>
    <row r="69" spans="28:34" ht="13.2" x14ac:dyDescent="0.2">
      <c r="AF69" s="1271"/>
      <c r="AG69" s="1271"/>
      <c r="AH69" s="1271"/>
    </row>
    <row r="70" spans="28:34" ht="13.2" x14ac:dyDescent="0.2"/>
    <row r="71" spans="28:34" ht="13.2" x14ac:dyDescent="0.2"/>
    <row r="72" spans="28:34" ht="13.2" x14ac:dyDescent="0.2"/>
    <row r="73" spans="28:34" ht="13.2" x14ac:dyDescent="0.2"/>
    <row r="74" spans="28:34" ht="13.2" x14ac:dyDescent="0.2"/>
    <row r="75" spans="28:34" ht="13.2" x14ac:dyDescent="0.2">
      <c r="AH75" s="1271"/>
    </row>
    <row r="76" spans="28:34" ht="13.2" x14ac:dyDescent="0.2">
      <c r="AF76" s="1271"/>
      <c r="AG76" s="1271"/>
      <c r="AH76" s="1271"/>
    </row>
    <row r="77" spans="28:34" ht="13.2" x14ac:dyDescent="0.2">
      <c r="AG77" s="1271"/>
      <c r="AH77" s="1271"/>
    </row>
    <row r="78" spans="28:34" ht="13.2" x14ac:dyDescent="0.2"/>
    <row r="79" spans="28:34" ht="13.2" x14ac:dyDescent="0.2"/>
    <row r="80" spans="28:34" ht="13.2" x14ac:dyDescent="0.2"/>
    <row r="81" spans="25:34" ht="13.2" x14ac:dyDescent="0.2"/>
    <row r="82" spans="25:34" ht="13.2" x14ac:dyDescent="0.2">
      <c r="Y82" s="1271"/>
    </row>
    <row r="83" spans="25:34" ht="13.2" x14ac:dyDescent="0.2">
      <c r="Y83" s="1271"/>
      <c r="Z83" s="1271"/>
      <c r="AA83" s="1271"/>
      <c r="AB83" s="1271"/>
      <c r="AC83" s="1271"/>
      <c r="AD83" s="1271"/>
      <c r="AE83" s="1271"/>
      <c r="AF83" s="1271"/>
      <c r="AG83" s="1271"/>
      <c r="AH83" s="1271"/>
    </row>
    <row r="84" spans="25:34" ht="13.2" x14ac:dyDescent="0.2"/>
    <row r="85" spans="25:34" ht="13.2" x14ac:dyDescent="0.2"/>
    <row r="86" spans="25:34" ht="13.2" x14ac:dyDescent="0.2"/>
    <row r="87" spans="25:34" ht="13.2" x14ac:dyDescent="0.2"/>
    <row r="88" spans="25:34" ht="13.2" x14ac:dyDescent="0.2">
      <c r="AH88" s="127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71"/>
      <c r="AG94" s="1271"/>
      <c r="AH94" s="1271"/>
    </row>
    <row r="95" spans="25:34" ht="13.5" customHeight="1" x14ac:dyDescent="0.2">
      <c r="AH95" s="127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71"/>
    </row>
    <row r="102" spans="33:34" ht="13.5" customHeight="1" x14ac:dyDescent="0.2"/>
    <row r="103" spans="33:34" ht="13.5" customHeight="1" x14ac:dyDescent="0.2"/>
    <row r="104" spans="33:34" ht="13.5" customHeight="1" x14ac:dyDescent="0.2">
      <c r="AG104" s="1271"/>
      <c r="AH104" s="127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71"/>
    </row>
    <row r="117" spans="34:122" ht="13.5" customHeight="1" x14ac:dyDescent="0.2"/>
    <row r="118" spans="34:122" ht="13.5" customHeight="1" x14ac:dyDescent="0.2"/>
    <row r="119" spans="34:122" ht="13.5" customHeight="1" x14ac:dyDescent="0.2"/>
    <row r="120" spans="34:122" ht="13.5" customHeight="1" x14ac:dyDescent="0.2">
      <c r="AH120" s="1271"/>
    </row>
    <row r="121" spans="34:122" ht="13.5" customHeight="1" x14ac:dyDescent="0.2">
      <c r="AH121" s="1271"/>
    </row>
    <row r="122" spans="34:122" ht="13.5" customHeight="1" x14ac:dyDescent="0.2"/>
    <row r="123" spans="34:122" ht="13.5" customHeight="1" x14ac:dyDescent="0.2"/>
    <row r="124" spans="34:122" ht="13.5" customHeight="1" x14ac:dyDescent="0.2"/>
    <row r="125" spans="34:122" ht="13.5" customHeight="1" x14ac:dyDescent="0.2">
      <c r="DR125" s="1271" t="s">
        <v>582</v>
      </c>
    </row>
  </sheetData>
  <sheetProtection algorithmName="SHA-512" hashValue="/1Bx0HFX7r/I7W6VAG9dA4ealsKztqMmnzDEE2OO9wsWOZUz+3Gmp7Uye9r5Wr97XwbHO2P480FcMXu+S61R2Q==" saltValue="KT6Db8lOnOlsFAopPojVFA==" spinCount="100000" sheet="1" objects="1" scenarios="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130171</v>
      </c>
      <c r="E3" s="156"/>
      <c r="F3" s="157">
        <v>132981</v>
      </c>
      <c r="G3" s="158"/>
      <c r="H3" s="159"/>
    </row>
    <row r="4" spans="1:8" x14ac:dyDescent="0.2">
      <c r="A4" s="160"/>
      <c r="B4" s="161"/>
      <c r="C4" s="162"/>
      <c r="D4" s="163">
        <v>48593</v>
      </c>
      <c r="E4" s="164"/>
      <c r="F4" s="165">
        <v>56973</v>
      </c>
      <c r="G4" s="166"/>
      <c r="H4" s="167"/>
    </row>
    <row r="5" spans="1:8" x14ac:dyDescent="0.2">
      <c r="A5" s="148" t="s">
        <v>519</v>
      </c>
      <c r="B5" s="153"/>
      <c r="C5" s="154"/>
      <c r="D5" s="155">
        <v>169125</v>
      </c>
      <c r="E5" s="156"/>
      <c r="F5" s="157">
        <v>128523</v>
      </c>
      <c r="G5" s="158"/>
      <c r="H5" s="159"/>
    </row>
    <row r="6" spans="1:8" x14ac:dyDescent="0.2">
      <c r="A6" s="160"/>
      <c r="B6" s="161"/>
      <c r="C6" s="162"/>
      <c r="D6" s="163">
        <v>30115</v>
      </c>
      <c r="E6" s="164"/>
      <c r="F6" s="165">
        <v>56792</v>
      </c>
      <c r="G6" s="166"/>
      <c r="H6" s="167"/>
    </row>
    <row r="7" spans="1:8" x14ac:dyDescent="0.2">
      <c r="A7" s="148" t="s">
        <v>520</v>
      </c>
      <c r="B7" s="153"/>
      <c r="C7" s="154"/>
      <c r="D7" s="155">
        <v>74813</v>
      </c>
      <c r="E7" s="156"/>
      <c r="F7" s="157">
        <v>96469</v>
      </c>
      <c r="G7" s="158"/>
      <c r="H7" s="159"/>
    </row>
    <row r="8" spans="1:8" x14ac:dyDescent="0.2">
      <c r="A8" s="160"/>
      <c r="B8" s="161"/>
      <c r="C8" s="162"/>
      <c r="D8" s="163">
        <v>23767</v>
      </c>
      <c r="E8" s="164"/>
      <c r="F8" s="165">
        <v>49775</v>
      </c>
      <c r="G8" s="166"/>
      <c r="H8" s="167"/>
    </row>
    <row r="9" spans="1:8" x14ac:dyDescent="0.2">
      <c r="A9" s="148" t="s">
        <v>521</v>
      </c>
      <c r="B9" s="153"/>
      <c r="C9" s="154"/>
      <c r="D9" s="155">
        <v>148414</v>
      </c>
      <c r="E9" s="156"/>
      <c r="F9" s="157">
        <v>85743</v>
      </c>
      <c r="G9" s="158"/>
      <c r="H9" s="159"/>
    </row>
    <row r="10" spans="1:8" x14ac:dyDescent="0.2">
      <c r="A10" s="160"/>
      <c r="B10" s="161"/>
      <c r="C10" s="162"/>
      <c r="D10" s="163">
        <v>20496</v>
      </c>
      <c r="E10" s="164"/>
      <c r="F10" s="165">
        <v>45231</v>
      </c>
      <c r="G10" s="166"/>
      <c r="H10" s="167"/>
    </row>
    <row r="11" spans="1:8" x14ac:dyDescent="0.2">
      <c r="A11" s="148" t="s">
        <v>522</v>
      </c>
      <c r="B11" s="153"/>
      <c r="C11" s="154"/>
      <c r="D11" s="155">
        <v>159252</v>
      </c>
      <c r="E11" s="156"/>
      <c r="F11" s="157">
        <v>92509</v>
      </c>
      <c r="G11" s="158"/>
      <c r="H11" s="159"/>
    </row>
    <row r="12" spans="1:8" x14ac:dyDescent="0.2">
      <c r="A12" s="160"/>
      <c r="B12" s="161"/>
      <c r="C12" s="168"/>
      <c r="D12" s="163">
        <v>25410</v>
      </c>
      <c r="E12" s="164"/>
      <c r="F12" s="165">
        <v>52274</v>
      </c>
      <c r="G12" s="166"/>
      <c r="H12" s="167"/>
    </row>
    <row r="13" spans="1:8" x14ac:dyDescent="0.2">
      <c r="A13" s="148"/>
      <c r="B13" s="153"/>
      <c r="C13" s="169"/>
      <c r="D13" s="170">
        <v>136355</v>
      </c>
      <c r="E13" s="171"/>
      <c r="F13" s="172">
        <v>107245</v>
      </c>
      <c r="G13" s="173"/>
      <c r="H13" s="159"/>
    </row>
    <row r="14" spans="1:8" x14ac:dyDescent="0.2">
      <c r="A14" s="160"/>
      <c r="B14" s="161"/>
      <c r="C14" s="162"/>
      <c r="D14" s="163">
        <v>29676</v>
      </c>
      <c r="E14" s="164"/>
      <c r="F14" s="165">
        <v>52209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7.32</v>
      </c>
      <c r="C19" s="174">
        <f>ROUND(VALUE(SUBSTITUTE(実質収支比率等に係る経年分析!G$48,"▲","-")),2)</f>
        <v>6.88</v>
      </c>
      <c r="D19" s="174">
        <f>ROUND(VALUE(SUBSTITUTE(実質収支比率等に係る経年分析!H$48,"▲","-")),2)</f>
        <v>5.55</v>
      </c>
      <c r="E19" s="174">
        <f>ROUND(VALUE(SUBSTITUTE(実質収支比率等に係る経年分析!I$48,"▲","-")),2)</f>
        <v>5.74</v>
      </c>
      <c r="F19" s="174">
        <f>ROUND(VALUE(SUBSTITUTE(実質収支比率等に係る経年分析!J$48,"▲","-")),2)</f>
        <v>9.9499999999999993</v>
      </c>
    </row>
    <row r="20" spans="1:11" x14ac:dyDescent="0.2">
      <c r="A20" s="174" t="s">
        <v>53</v>
      </c>
      <c r="B20" s="174">
        <f>ROUND(VALUE(SUBSTITUTE(実質収支比率等に係る経年分析!F$47,"▲","-")),2)</f>
        <v>34.020000000000003</v>
      </c>
      <c r="C20" s="174">
        <f>ROUND(VALUE(SUBSTITUTE(実質収支比率等に係る経年分析!G$47,"▲","-")),2)</f>
        <v>50.68</v>
      </c>
      <c r="D20" s="174">
        <f>ROUND(VALUE(SUBSTITUTE(実質収支比率等に係る経年分析!H$47,"▲","-")),2)</f>
        <v>44</v>
      </c>
      <c r="E20" s="174">
        <f>ROUND(VALUE(SUBSTITUTE(実質収支比率等に係る経年分析!I$47,"▲","-")),2)</f>
        <v>41.5</v>
      </c>
      <c r="F20" s="174">
        <f>ROUND(VALUE(SUBSTITUTE(実質収支比率等に係る経年分析!J$47,"▲","-")),2)</f>
        <v>50.67</v>
      </c>
    </row>
    <row r="21" spans="1:11" x14ac:dyDescent="0.2">
      <c r="A21" s="174" t="s">
        <v>54</v>
      </c>
      <c r="B21" s="174">
        <f>IF(ISNUMBER(VALUE(SUBSTITUTE(実質収支比率等に係る経年分析!F$49,"▲","-"))),ROUND(VALUE(SUBSTITUTE(実質収支比率等に係る経年分析!F$49,"▲","-")),2),NA())</f>
        <v>-5.44</v>
      </c>
      <c r="C21" s="174">
        <f>IF(ISNUMBER(VALUE(SUBSTITUTE(実質収支比率等に係る経年分析!G$49,"▲","-"))),ROUND(VALUE(SUBSTITUTE(実質収支比率等に係る経年分析!G$49,"▲","-")),2),NA())</f>
        <v>13.63</v>
      </c>
      <c r="D21" s="174">
        <f>IF(ISNUMBER(VALUE(SUBSTITUTE(実質収支比率等に係る経年分析!H$49,"▲","-"))),ROUND(VALUE(SUBSTITUTE(実質収支比率等に係る経年分析!H$49,"▲","-")),2),NA())</f>
        <v>-9.41</v>
      </c>
      <c r="E21" s="174">
        <f>IF(ISNUMBER(VALUE(SUBSTITUTE(実質収支比率等に係る経年分析!I$49,"▲","-"))),ROUND(VALUE(SUBSTITUTE(実質収支比率等に係る経年分析!I$49,"▲","-")),2),NA())</f>
        <v>-5.34</v>
      </c>
      <c r="F21" s="174">
        <f>IF(ISNUMBER(VALUE(SUBSTITUTE(実質収支比率等に係る経年分析!J$49,"▲","-"))),ROUND(VALUE(SUBSTITUTE(実質収支比率等に係る経年分析!J$49,"▲","-")),2),NA())</f>
        <v>10.59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2">
      <c r="A33" s="175" t="str">
        <f>IF(連結実質赤字比率に係る赤字・黒字の構成分析!C$37="",NA(),連結実質赤字比率に係る赤字・黒字の構成分析!C$37)</f>
        <v>光陽地区造成事業特別会計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x14ac:dyDescent="0.2">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2.4500000000000002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8.7100000000000009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1449</v>
      </c>
      <c r="E42" s="176"/>
      <c r="F42" s="176"/>
      <c r="G42" s="176">
        <f>'実質公債費比率（分子）の構造'!L$52</f>
        <v>1550</v>
      </c>
      <c r="H42" s="176"/>
      <c r="I42" s="176"/>
      <c r="J42" s="176">
        <f>'実質公債費比率（分子）の構造'!M$52</f>
        <v>1519</v>
      </c>
      <c r="K42" s="176"/>
      <c r="L42" s="176"/>
      <c r="M42" s="176">
        <f>'実質公債費比率（分子）の構造'!N$52</f>
        <v>1807</v>
      </c>
      <c r="N42" s="176"/>
      <c r="O42" s="176"/>
      <c r="P42" s="176">
        <f>'実質公債費比率（分子）の構造'!O$52</f>
        <v>1863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245</v>
      </c>
      <c r="C44" s="176"/>
      <c r="D44" s="176"/>
      <c r="E44" s="176">
        <f>'実質公債費比率（分子）の構造'!L$50</f>
        <v>245</v>
      </c>
      <c r="F44" s="176"/>
      <c r="G44" s="176"/>
      <c r="H44" s="176">
        <f>'実質公債費比率（分子）の構造'!M$50</f>
        <v>245</v>
      </c>
      <c r="I44" s="176"/>
      <c r="J44" s="176"/>
      <c r="K44" s="176">
        <f>'実質公債費比率（分子）の構造'!N$50</f>
        <v>226</v>
      </c>
      <c r="L44" s="176"/>
      <c r="M44" s="176"/>
      <c r="N44" s="176">
        <f>'実質公債費比率（分子）の構造'!O$50</f>
        <v>226</v>
      </c>
      <c r="O44" s="176"/>
      <c r="P44" s="176"/>
    </row>
    <row r="45" spans="1:16" x14ac:dyDescent="0.2">
      <c r="A45" s="176" t="s">
        <v>63</v>
      </c>
      <c r="B45" s="176">
        <f>'実質公債費比率（分子）の構造'!K$49</f>
        <v>295</v>
      </c>
      <c r="C45" s="176"/>
      <c r="D45" s="176"/>
      <c r="E45" s="176">
        <f>'実質公債費比率（分子）の構造'!L$49</f>
        <v>289</v>
      </c>
      <c r="F45" s="176"/>
      <c r="G45" s="176"/>
      <c r="H45" s="176">
        <f>'実質公債費比率（分子）の構造'!M$49</f>
        <v>254</v>
      </c>
      <c r="I45" s="176"/>
      <c r="J45" s="176"/>
      <c r="K45" s="176">
        <f>'実質公債費比率（分子）の構造'!N$49</f>
        <v>211</v>
      </c>
      <c r="L45" s="176"/>
      <c r="M45" s="176"/>
      <c r="N45" s="176">
        <f>'実質公債費比率（分子）の構造'!O$49</f>
        <v>160</v>
      </c>
      <c r="O45" s="176"/>
      <c r="P45" s="176"/>
    </row>
    <row r="46" spans="1:16" x14ac:dyDescent="0.2">
      <c r="A46" s="176" t="s">
        <v>64</v>
      </c>
      <c r="B46" s="176">
        <f>'実質公債費比率（分子）の構造'!K$48</f>
        <v>544</v>
      </c>
      <c r="C46" s="176"/>
      <c r="D46" s="176"/>
      <c r="E46" s="176">
        <f>'実質公債費比率（分子）の構造'!L$48</f>
        <v>664</v>
      </c>
      <c r="F46" s="176"/>
      <c r="G46" s="176"/>
      <c r="H46" s="176">
        <f>'実質公債費比率（分子）の構造'!M$48</f>
        <v>565</v>
      </c>
      <c r="I46" s="176"/>
      <c r="J46" s="176"/>
      <c r="K46" s="176">
        <f>'実質公債費比率（分子）の構造'!N$48</f>
        <v>476</v>
      </c>
      <c r="L46" s="176"/>
      <c r="M46" s="176"/>
      <c r="N46" s="176">
        <f>'実質公債費比率（分子）の構造'!O$48</f>
        <v>439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1318</v>
      </c>
      <c r="C49" s="176"/>
      <c r="D49" s="176"/>
      <c r="E49" s="176">
        <f>'実質公債費比率（分子）の構造'!L$45</f>
        <v>1388</v>
      </c>
      <c r="F49" s="176"/>
      <c r="G49" s="176"/>
      <c r="H49" s="176">
        <f>'実質公債費比率（分子）の構造'!M$45</f>
        <v>1421</v>
      </c>
      <c r="I49" s="176"/>
      <c r="J49" s="176"/>
      <c r="K49" s="176">
        <f>'実質公債費比率（分子）の構造'!N$45</f>
        <v>1835</v>
      </c>
      <c r="L49" s="176"/>
      <c r="M49" s="176"/>
      <c r="N49" s="176">
        <f>'実質公債費比率（分子）の構造'!O$45</f>
        <v>1973</v>
      </c>
      <c r="O49" s="176"/>
      <c r="P49" s="176"/>
    </row>
    <row r="50" spans="1:16" x14ac:dyDescent="0.2">
      <c r="A50" s="176" t="s">
        <v>67</v>
      </c>
      <c r="B50" s="176" t="e">
        <f>NA()</f>
        <v>#N/A</v>
      </c>
      <c r="C50" s="176">
        <f>IF(ISNUMBER('実質公債費比率（分子）の構造'!K$53),'実質公債費比率（分子）の構造'!K$53,NA())</f>
        <v>953</v>
      </c>
      <c r="D50" s="176" t="e">
        <f>NA()</f>
        <v>#N/A</v>
      </c>
      <c r="E50" s="176" t="e">
        <f>NA()</f>
        <v>#N/A</v>
      </c>
      <c r="F50" s="176">
        <f>IF(ISNUMBER('実質公債費比率（分子）の構造'!L$53),'実質公債費比率（分子）の構造'!L$53,NA())</f>
        <v>1036</v>
      </c>
      <c r="G50" s="176" t="e">
        <f>NA()</f>
        <v>#N/A</v>
      </c>
      <c r="H50" s="176" t="e">
        <f>NA()</f>
        <v>#N/A</v>
      </c>
      <c r="I50" s="176">
        <f>IF(ISNUMBER('実質公債費比率（分子）の構造'!M$53),'実質公債費比率（分子）の構造'!M$53,NA())</f>
        <v>966</v>
      </c>
      <c r="J50" s="176" t="e">
        <f>NA()</f>
        <v>#N/A</v>
      </c>
      <c r="K50" s="176" t="e">
        <f>NA()</f>
        <v>#N/A</v>
      </c>
      <c r="L50" s="176">
        <f>IF(ISNUMBER('実質公債費比率（分子）の構造'!N$53),'実質公債費比率（分子）の構造'!N$53,NA())</f>
        <v>941</v>
      </c>
      <c r="M50" s="176" t="e">
        <f>NA()</f>
        <v>#N/A</v>
      </c>
      <c r="N50" s="176" t="e">
        <f>NA()</f>
        <v>#N/A</v>
      </c>
      <c r="O50" s="176">
        <f>IF(ISNUMBER('実質公債費比率（分子）の構造'!O$53),'実質公債費比率（分子）の構造'!O$53,NA())</f>
        <v>935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16665</v>
      </c>
      <c r="E56" s="175"/>
      <c r="F56" s="175"/>
      <c r="G56" s="175">
        <f>'将来負担比率（分子）の構造'!J$52</f>
        <v>16719</v>
      </c>
      <c r="H56" s="175"/>
      <c r="I56" s="175"/>
      <c r="J56" s="175">
        <f>'将来負担比率（分子）の構造'!K$52</f>
        <v>16589</v>
      </c>
      <c r="K56" s="175"/>
      <c r="L56" s="175"/>
      <c r="M56" s="175">
        <f>'将来負担比率（分子）の構造'!L$52</f>
        <v>15916</v>
      </c>
      <c r="N56" s="175"/>
      <c r="O56" s="175"/>
      <c r="P56" s="175">
        <f>'将来負担比率（分子）の構造'!M$52</f>
        <v>15051</v>
      </c>
    </row>
    <row r="57" spans="1:16" x14ac:dyDescent="0.2">
      <c r="A57" s="175" t="s">
        <v>42</v>
      </c>
      <c r="B57" s="175"/>
      <c r="C57" s="175"/>
      <c r="D57" s="175">
        <f>'将来負担比率（分子）の構造'!I$51</f>
        <v>863</v>
      </c>
      <c r="E57" s="175"/>
      <c r="F57" s="175"/>
      <c r="G57" s="175">
        <f>'将来負担比率（分子）の構造'!J$51</f>
        <v>800</v>
      </c>
      <c r="H57" s="175"/>
      <c r="I57" s="175"/>
      <c r="J57" s="175">
        <f>'将来負担比率（分子）の構造'!K$51</f>
        <v>737</v>
      </c>
      <c r="K57" s="175"/>
      <c r="L57" s="175"/>
      <c r="M57" s="175">
        <f>'将来負担比率（分子）の構造'!L$51</f>
        <v>776</v>
      </c>
      <c r="N57" s="175"/>
      <c r="O57" s="175"/>
      <c r="P57" s="175">
        <f>'将来負担比率（分子）の構造'!M$51</f>
        <v>707</v>
      </c>
    </row>
    <row r="58" spans="1:16" x14ac:dyDescent="0.2">
      <c r="A58" s="175" t="s">
        <v>41</v>
      </c>
      <c r="B58" s="175"/>
      <c r="C58" s="175"/>
      <c r="D58" s="175">
        <f>'将来負担比率（分子）の構造'!I$50</f>
        <v>7740</v>
      </c>
      <c r="E58" s="175"/>
      <c r="F58" s="175"/>
      <c r="G58" s="175">
        <f>'将来負担比率（分子）の構造'!J$50</f>
        <v>9752</v>
      </c>
      <c r="H58" s="175"/>
      <c r="I58" s="175"/>
      <c r="J58" s="175">
        <f>'将来負担比率（分子）の構造'!K$50</f>
        <v>10070</v>
      </c>
      <c r="K58" s="175"/>
      <c r="L58" s="175"/>
      <c r="M58" s="175">
        <f>'将来負担比率（分子）の構造'!L$50</f>
        <v>10509</v>
      </c>
      <c r="N58" s="175"/>
      <c r="O58" s="175"/>
      <c r="P58" s="175">
        <f>'将来負担比率（分子）の構造'!M$50</f>
        <v>12118</v>
      </c>
    </row>
    <row r="59" spans="1:16" x14ac:dyDescent="0.2">
      <c r="A59" s="175" t="s">
        <v>39</v>
      </c>
      <c r="B59" s="175">
        <f>'将来負担比率（分子）の構造'!I$49</f>
        <v>253</v>
      </c>
      <c r="C59" s="175"/>
      <c r="D59" s="175"/>
      <c r="E59" s="175">
        <f>'将来負担比率（分子）の構造'!J$49</f>
        <v>187</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2086</v>
      </c>
      <c r="C62" s="175"/>
      <c r="D62" s="175"/>
      <c r="E62" s="175">
        <f>'将来負担比率（分子）の構造'!J$45</f>
        <v>2121</v>
      </c>
      <c r="F62" s="175"/>
      <c r="G62" s="175"/>
      <c r="H62" s="175">
        <f>'将来負担比率（分子）の構造'!K$45</f>
        <v>2242</v>
      </c>
      <c r="I62" s="175"/>
      <c r="J62" s="175"/>
      <c r="K62" s="175">
        <f>'将来負担比率（分子）の構造'!L$45</f>
        <v>2185</v>
      </c>
      <c r="L62" s="175"/>
      <c r="M62" s="175"/>
      <c r="N62" s="175">
        <f>'将来負担比率（分子）の構造'!M$45</f>
        <v>2262</v>
      </c>
      <c r="O62" s="175"/>
      <c r="P62" s="175"/>
    </row>
    <row r="63" spans="1:16" x14ac:dyDescent="0.2">
      <c r="A63" s="175" t="s">
        <v>34</v>
      </c>
      <c r="B63" s="175">
        <f>'将来負担比率（分子）の構造'!I$44</f>
        <v>1691</v>
      </c>
      <c r="C63" s="175"/>
      <c r="D63" s="175"/>
      <c r="E63" s="175">
        <f>'将来負担比率（分子）の構造'!J$44</f>
        <v>1454</v>
      </c>
      <c r="F63" s="175"/>
      <c r="G63" s="175"/>
      <c r="H63" s="175">
        <f>'将来負担比率（分子）の構造'!K$44</f>
        <v>1254</v>
      </c>
      <c r="I63" s="175"/>
      <c r="J63" s="175"/>
      <c r="K63" s="175">
        <f>'将来負担比率（分子）の構造'!L$44</f>
        <v>1117</v>
      </c>
      <c r="L63" s="175"/>
      <c r="M63" s="175"/>
      <c r="N63" s="175">
        <f>'将来負担比率（分子）の構造'!M$44</f>
        <v>1526</v>
      </c>
      <c r="O63" s="175"/>
      <c r="P63" s="175"/>
    </row>
    <row r="64" spans="1:16" x14ac:dyDescent="0.2">
      <c r="A64" s="175" t="s">
        <v>33</v>
      </c>
      <c r="B64" s="175">
        <f>'将来負担比率（分子）の構造'!I$43</f>
        <v>6208</v>
      </c>
      <c r="C64" s="175"/>
      <c r="D64" s="175"/>
      <c r="E64" s="175">
        <f>'将来負担比率（分子）の構造'!J$43</f>
        <v>6213</v>
      </c>
      <c r="F64" s="175"/>
      <c r="G64" s="175"/>
      <c r="H64" s="175">
        <f>'将来負担比率（分子）の構造'!K$43</f>
        <v>6037</v>
      </c>
      <c r="I64" s="175"/>
      <c r="J64" s="175"/>
      <c r="K64" s="175">
        <f>'将来負担比率（分子）の構造'!L$43</f>
        <v>5756</v>
      </c>
      <c r="L64" s="175"/>
      <c r="M64" s="175"/>
      <c r="N64" s="175">
        <f>'将来負担比率（分子）の構造'!M$43</f>
        <v>5080</v>
      </c>
      <c r="O64" s="175"/>
      <c r="P64" s="175"/>
    </row>
    <row r="65" spans="1:16" x14ac:dyDescent="0.2">
      <c r="A65" s="175" t="s">
        <v>32</v>
      </c>
      <c r="B65" s="175">
        <f>'将来負担比率（分子）の構造'!I$42</f>
        <v>3407</v>
      </c>
      <c r="C65" s="175"/>
      <c r="D65" s="175"/>
      <c r="E65" s="175">
        <f>'将来負担比率（分子）の構造'!J$42</f>
        <v>2971</v>
      </c>
      <c r="F65" s="175"/>
      <c r="G65" s="175"/>
      <c r="H65" s="175">
        <f>'将来負担比率（分子）の構造'!K$42</f>
        <v>2537</v>
      </c>
      <c r="I65" s="175"/>
      <c r="J65" s="175"/>
      <c r="K65" s="175">
        <f>'将来負担比率（分子）の構造'!L$42</f>
        <v>2122</v>
      </c>
      <c r="L65" s="175"/>
      <c r="M65" s="175"/>
      <c r="N65" s="175">
        <f>'将来負担比率（分子）の構造'!M$42</f>
        <v>1706</v>
      </c>
      <c r="O65" s="175"/>
      <c r="P65" s="175"/>
    </row>
    <row r="66" spans="1:16" x14ac:dyDescent="0.2">
      <c r="A66" s="175" t="s">
        <v>31</v>
      </c>
      <c r="B66" s="175">
        <f>'将来負担比率（分子）の構造'!I$41</f>
        <v>16698</v>
      </c>
      <c r="C66" s="175"/>
      <c r="D66" s="175"/>
      <c r="E66" s="175">
        <f>'将来負担比率（分子）の構造'!J$41</f>
        <v>17622</v>
      </c>
      <c r="F66" s="175"/>
      <c r="G66" s="175"/>
      <c r="H66" s="175">
        <f>'将来負担比率（分子）の構造'!K$41</f>
        <v>17746</v>
      </c>
      <c r="I66" s="175"/>
      <c r="J66" s="175"/>
      <c r="K66" s="175">
        <f>'将来負担比率（分子）の構造'!L$41</f>
        <v>17356</v>
      </c>
      <c r="L66" s="175"/>
      <c r="M66" s="175"/>
      <c r="N66" s="175">
        <f>'将来負担比率（分子）の構造'!M$41</f>
        <v>16203</v>
      </c>
      <c r="O66" s="175"/>
      <c r="P66" s="175"/>
    </row>
    <row r="67" spans="1:16" x14ac:dyDescent="0.2">
      <c r="A67" s="175" t="s">
        <v>71</v>
      </c>
      <c r="B67" s="175" t="e">
        <f>NA()</f>
        <v>#N/A</v>
      </c>
      <c r="C67" s="175">
        <f>IF(ISNUMBER('将来負担比率（分子）の構造'!I$53), IF('将来負担比率（分子）の構造'!I$53 &lt; 0, 0, '将来負担比率（分子）の構造'!I$53), NA())</f>
        <v>5076</v>
      </c>
      <c r="D67" s="175" t="e">
        <f>NA()</f>
        <v>#N/A</v>
      </c>
      <c r="E67" s="175" t="e">
        <f>NA()</f>
        <v>#N/A</v>
      </c>
      <c r="F67" s="175">
        <f>IF(ISNUMBER('将来負担比率（分子）の構造'!J$53), IF('将来負担比率（分子）の構造'!J$53 &lt; 0, 0, '将来負担比率（分子）の構造'!J$53), NA())</f>
        <v>3297</v>
      </c>
      <c r="G67" s="175" t="e">
        <f>NA()</f>
        <v>#N/A</v>
      </c>
      <c r="H67" s="175" t="e">
        <f>NA()</f>
        <v>#N/A</v>
      </c>
      <c r="I67" s="175">
        <f>IF(ISNUMBER('将来負担比率（分子）の構造'!K$53), IF('将来負担比率（分子）の構造'!K$53 &lt; 0, 0, '将来負担比率（分子）の構造'!K$53), NA())</f>
        <v>2421</v>
      </c>
      <c r="J67" s="175" t="e">
        <f>NA()</f>
        <v>#N/A</v>
      </c>
      <c r="K67" s="175" t="e">
        <f>NA()</f>
        <v>#N/A</v>
      </c>
      <c r="L67" s="175">
        <f>IF(ISNUMBER('将来負担比率（分子）の構造'!L$53), IF('将来負担比率（分子）の構造'!L$53 &lt; 0, 0, '将来負担比率（分子）の構造'!L$53), NA())</f>
        <v>1335</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4512</v>
      </c>
      <c r="C72" s="179">
        <f>基金残高に係る経年分析!G55</f>
        <v>4232</v>
      </c>
      <c r="D72" s="179">
        <f>基金残高に係る経年分析!H55</f>
        <v>5172</v>
      </c>
    </row>
    <row r="73" spans="1:16" x14ac:dyDescent="0.2">
      <c r="A73" s="178" t="s">
        <v>74</v>
      </c>
      <c r="B73" s="179">
        <f>基金残高に係る経年分析!F56</f>
        <v>763</v>
      </c>
      <c r="C73" s="179">
        <f>基金残高に係る経年分析!G56</f>
        <v>763</v>
      </c>
      <c r="D73" s="179">
        <f>基金残高に係る経年分析!H56</f>
        <v>806</v>
      </c>
    </row>
    <row r="74" spans="1:16" x14ac:dyDescent="0.2">
      <c r="A74" s="178" t="s">
        <v>75</v>
      </c>
      <c r="B74" s="179">
        <f>基金残高に係る経年分析!F57</f>
        <v>3867</v>
      </c>
      <c r="C74" s="179">
        <f>基金残高に係る経年分析!G57</f>
        <v>4419</v>
      </c>
      <c r="D74" s="179">
        <f>基金残高に係る経年分析!H57</f>
        <v>5127</v>
      </c>
    </row>
  </sheetData>
  <sheetProtection algorithmName="SHA-512" hashValue="HEqox6JM6/OMcrGiMipKcPq493M9TOl5MSaD4iI8aplHcTYJYelCrnSWeDDv3W/jmSTulutfxdu3jiXkSFlIVg==" saltValue="MBmL6ZYJB1W7hRxeS274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D39" sqref="CD39:CQ39"/>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5341171</v>
      </c>
      <c r="S5" s="613"/>
      <c r="T5" s="613"/>
      <c r="U5" s="613"/>
      <c r="V5" s="613"/>
      <c r="W5" s="613"/>
      <c r="X5" s="613"/>
      <c r="Y5" s="614"/>
      <c r="Z5" s="615">
        <v>21.7</v>
      </c>
      <c r="AA5" s="615"/>
      <c r="AB5" s="615"/>
      <c r="AC5" s="615"/>
      <c r="AD5" s="616">
        <v>5341171</v>
      </c>
      <c r="AE5" s="616"/>
      <c r="AF5" s="616"/>
      <c r="AG5" s="616"/>
      <c r="AH5" s="616"/>
      <c r="AI5" s="616"/>
      <c r="AJ5" s="616"/>
      <c r="AK5" s="616"/>
      <c r="AL5" s="617">
        <v>53.3</v>
      </c>
      <c r="AM5" s="618"/>
      <c r="AN5" s="618"/>
      <c r="AO5" s="619"/>
      <c r="AP5" s="609" t="s">
        <v>216</v>
      </c>
      <c r="AQ5" s="610"/>
      <c r="AR5" s="610"/>
      <c r="AS5" s="610"/>
      <c r="AT5" s="610"/>
      <c r="AU5" s="610"/>
      <c r="AV5" s="610"/>
      <c r="AW5" s="610"/>
      <c r="AX5" s="610"/>
      <c r="AY5" s="610"/>
      <c r="AZ5" s="610"/>
      <c r="BA5" s="610"/>
      <c r="BB5" s="610"/>
      <c r="BC5" s="610"/>
      <c r="BD5" s="610"/>
      <c r="BE5" s="610"/>
      <c r="BF5" s="611"/>
      <c r="BG5" s="623">
        <v>5340102</v>
      </c>
      <c r="BH5" s="624"/>
      <c r="BI5" s="624"/>
      <c r="BJ5" s="624"/>
      <c r="BK5" s="624"/>
      <c r="BL5" s="624"/>
      <c r="BM5" s="624"/>
      <c r="BN5" s="625"/>
      <c r="BO5" s="626">
        <v>100</v>
      </c>
      <c r="BP5" s="626"/>
      <c r="BQ5" s="626"/>
      <c r="BR5" s="626"/>
      <c r="BS5" s="627">
        <v>121692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225117</v>
      </c>
      <c r="S6" s="624"/>
      <c r="T6" s="624"/>
      <c r="U6" s="624"/>
      <c r="V6" s="624"/>
      <c r="W6" s="624"/>
      <c r="X6" s="624"/>
      <c r="Y6" s="625"/>
      <c r="Z6" s="626">
        <v>0.9</v>
      </c>
      <c r="AA6" s="626"/>
      <c r="AB6" s="626"/>
      <c r="AC6" s="626"/>
      <c r="AD6" s="627">
        <v>225117</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5340102</v>
      </c>
      <c r="BH6" s="624"/>
      <c r="BI6" s="624"/>
      <c r="BJ6" s="624"/>
      <c r="BK6" s="624"/>
      <c r="BL6" s="624"/>
      <c r="BM6" s="624"/>
      <c r="BN6" s="625"/>
      <c r="BO6" s="626">
        <v>100</v>
      </c>
      <c r="BP6" s="626"/>
      <c r="BQ6" s="626"/>
      <c r="BR6" s="626"/>
      <c r="BS6" s="627">
        <v>121692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190893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190519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1413</v>
      </c>
      <c r="S7" s="624"/>
      <c r="T7" s="624"/>
      <c r="U7" s="624"/>
      <c r="V7" s="624"/>
      <c r="W7" s="624"/>
      <c r="X7" s="624"/>
      <c r="Y7" s="625"/>
      <c r="Z7" s="626">
        <v>0</v>
      </c>
      <c r="AA7" s="626"/>
      <c r="AB7" s="626"/>
      <c r="AC7" s="626"/>
      <c r="AD7" s="627">
        <v>1413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2007026</v>
      </c>
      <c r="BH7" s="624"/>
      <c r="BI7" s="624"/>
      <c r="BJ7" s="624"/>
      <c r="BK7" s="624"/>
      <c r="BL7" s="624"/>
      <c r="BM7" s="624"/>
      <c r="BN7" s="625"/>
      <c r="BO7" s="626">
        <v>37.6</v>
      </c>
      <c r="BP7" s="626"/>
      <c r="BQ7" s="626"/>
      <c r="BR7" s="626"/>
      <c r="BS7" s="627">
        <v>23731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2292863</v>
      </c>
      <c r="CS7" s="624"/>
      <c r="CT7" s="624"/>
      <c r="CU7" s="624"/>
      <c r="CV7" s="624"/>
      <c r="CW7" s="624"/>
      <c r="CX7" s="624"/>
      <c r="CY7" s="625"/>
      <c r="CZ7" s="626">
        <v>9.8000000000000007</v>
      </c>
      <c r="DA7" s="626"/>
      <c r="DB7" s="626"/>
      <c r="DC7" s="626"/>
      <c r="DD7" s="632">
        <v>25835</v>
      </c>
      <c r="DE7" s="624"/>
      <c r="DF7" s="624"/>
      <c r="DG7" s="624"/>
      <c r="DH7" s="624"/>
      <c r="DI7" s="624"/>
      <c r="DJ7" s="624"/>
      <c r="DK7" s="624"/>
      <c r="DL7" s="624"/>
      <c r="DM7" s="624"/>
      <c r="DN7" s="624"/>
      <c r="DO7" s="624"/>
      <c r="DP7" s="625"/>
      <c r="DQ7" s="632">
        <v>2152493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18818</v>
      </c>
      <c r="S8" s="624"/>
      <c r="T8" s="624"/>
      <c r="U8" s="624"/>
      <c r="V8" s="624"/>
      <c r="W8" s="624"/>
      <c r="X8" s="624"/>
      <c r="Y8" s="625"/>
      <c r="Z8" s="626">
        <v>0.1</v>
      </c>
      <c r="AA8" s="626"/>
      <c r="AB8" s="626"/>
      <c r="AC8" s="626"/>
      <c r="AD8" s="627">
        <v>18818</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59275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5481734</v>
      </c>
      <c r="CS8" s="624"/>
      <c r="CT8" s="624"/>
      <c r="CU8" s="624"/>
      <c r="CV8" s="624"/>
      <c r="CW8" s="624"/>
      <c r="CX8" s="624"/>
      <c r="CY8" s="625"/>
      <c r="CZ8" s="626">
        <v>23.4</v>
      </c>
      <c r="DA8" s="626"/>
      <c r="DB8" s="626"/>
      <c r="DC8" s="626"/>
      <c r="DD8" s="632">
        <v>26</v>
      </c>
      <c r="DE8" s="624"/>
      <c r="DF8" s="624"/>
      <c r="DG8" s="624"/>
      <c r="DH8" s="624"/>
      <c r="DI8" s="624"/>
      <c r="DJ8" s="624"/>
      <c r="DK8" s="624"/>
      <c r="DL8" s="624"/>
      <c r="DM8" s="624"/>
      <c r="DN8" s="624"/>
      <c r="DO8" s="624"/>
      <c r="DP8" s="625"/>
      <c r="DQ8" s="632">
        <v>2894255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20402</v>
      </c>
      <c r="S9" s="624"/>
      <c r="T9" s="624"/>
      <c r="U9" s="624"/>
      <c r="V9" s="624"/>
      <c r="W9" s="624"/>
      <c r="X9" s="624"/>
      <c r="Y9" s="625"/>
      <c r="Z9" s="626">
        <v>0.1</v>
      </c>
      <c r="AA9" s="626"/>
      <c r="AB9" s="626"/>
      <c r="AC9" s="626"/>
      <c r="AD9" s="627">
        <v>20402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1653661</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6814890</v>
      </c>
      <c r="CS9" s="624"/>
      <c r="CT9" s="624"/>
      <c r="CU9" s="624"/>
      <c r="CV9" s="624"/>
      <c r="CW9" s="624"/>
      <c r="CX9" s="624"/>
      <c r="CY9" s="625"/>
      <c r="CZ9" s="626">
        <v>29</v>
      </c>
      <c r="DA9" s="626"/>
      <c r="DB9" s="626"/>
      <c r="DC9" s="626"/>
      <c r="DD9" s="632">
        <v>4225751</v>
      </c>
      <c r="DE9" s="624"/>
      <c r="DF9" s="624"/>
      <c r="DG9" s="624"/>
      <c r="DH9" s="624"/>
      <c r="DI9" s="624"/>
      <c r="DJ9" s="624"/>
      <c r="DK9" s="624"/>
      <c r="DL9" s="624"/>
      <c r="DM9" s="624"/>
      <c r="DN9" s="624"/>
      <c r="DO9" s="624"/>
      <c r="DP9" s="625"/>
      <c r="DQ9" s="632">
        <v>3645442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111941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8489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5906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907559</v>
      </c>
      <c r="S11" s="624"/>
      <c r="T11" s="624"/>
      <c r="U11" s="624"/>
      <c r="V11" s="624"/>
      <c r="W11" s="624"/>
      <c r="X11" s="624"/>
      <c r="Y11" s="625"/>
      <c r="Z11" s="628">
        <v>3.7</v>
      </c>
      <c r="AA11" s="629"/>
      <c r="AB11" s="629"/>
      <c r="AC11" s="635"/>
      <c r="AD11" s="632">
        <v>907559</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182149</v>
      </c>
      <c r="BH11" s="624"/>
      <c r="BI11" s="624"/>
      <c r="BJ11" s="624"/>
      <c r="BK11" s="624"/>
      <c r="BL11" s="624"/>
      <c r="BM11" s="624"/>
      <c r="BN11" s="625"/>
      <c r="BO11" s="626">
        <v>3.4</v>
      </c>
      <c r="BP11" s="626"/>
      <c r="BQ11" s="626"/>
      <c r="BR11" s="626"/>
      <c r="BS11" s="627">
        <v>23731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750275</v>
      </c>
      <c r="CS11" s="624"/>
      <c r="CT11" s="624"/>
      <c r="CU11" s="624"/>
      <c r="CV11" s="624"/>
      <c r="CW11" s="624"/>
      <c r="CX11" s="624"/>
      <c r="CY11" s="625"/>
      <c r="CZ11" s="626">
        <v>3.2</v>
      </c>
      <c r="DA11" s="626"/>
      <c r="DB11" s="626"/>
      <c r="DC11" s="626"/>
      <c r="DD11" s="632">
        <v>282581</v>
      </c>
      <c r="DE11" s="624"/>
      <c r="DF11" s="624"/>
      <c r="DG11" s="624"/>
      <c r="DH11" s="624"/>
      <c r="DI11" s="624"/>
      <c r="DJ11" s="624"/>
      <c r="DK11" s="624"/>
      <c r="DL11" s="624"/>
      <c r="DM11" s="624"/>
      <c r="DN11" s="624"/>
      <c r="DO11" s="624"/>
      <c r="DP11" s="625"/>
      <c r="DQ11" s="632">
        <v>578770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2871282</v>
      </c>
      <c r="BH12" s="624"/>
      <c r="BI12" s="624"/>
      <c r="BJ12" s="624"/>
      <c r="BK12" s="624"/>
      <c r="BL12" s="624"/>
      <c r="BM12" s="624"/>
      <c r="BN12" s="625"/>
      <c r="BO12" s="626">
        <v>53.8</v>
      </c>
      <c r="BP12" s="626"/>
      <c r="BQ12" s="626"/>
      <c r="BR12" s="626"/>
      <c r="BS12" s="627">
        <v>97961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362907</v>
      </c>
      <c r="CS12" s="624"/>
      <c r="CT12" s="624"/>
      <c r="CU12" s="624"/>
      <c r="CV12" s="624"/>
      <c r="CW12" s="624"/>
      <c r="CX12" s="624"/>
      <c r="CY12" s="625"/>
      <c r="CZ12" s="626">
        <v>1.5</v>
      </c>
      <c r="DA12" s="626"/>
      <c r="DB12" s="626"/>
      <c r="DC12" s="626"/>
      <c r="DD12" s="632" t="s">
        <v>122</v>
      </c>
      <c r="DE12" s="624"/>
      <c r="DF12" s="624"/>
      <c r="DG12" s="624"/>
      <c r="DH12" s="624"/>
      <c r="DI12" s="624"/>
      <c r="DJ12" s="624"/>
      <c r="DK12" s="624"/>
      <c r="DL12" s="624"/>
      <c r="DM12" s="624"/>
      <c r="DN12" s="624"/>
      <c r="DO12" s="624"/>
      <c r="DP12" s="625"/>
      <c r="DQ12" s="632">
        <v>258006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2860306</v>
      </c>
      <c r="BH13" s="624"/>
      <c r="BI13" s="624"/>
      <c r="BJ13" s="624"/>
      <c r="BK13" s="624"/>
      <c r="BL13" s="624"/>
      <c r="BM13" s="624"/>
      <c r="BN13" s="625"/>
      <c r="BO13" s="626">
        <v>53.6</v>
      </c>
      <c r="BP13" s="626"/>
      <c r="BQ13" s="626"/>
      <c r="BR13" s="626"/>
      <c r="BS13" s="627">
        <v>97961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2031748</v>
      </c>
      <c r="CS13" s="624"/>
      <c r="CT13" s="624"/>
      <c r="CU13" s="624"/>
      <c r="CV13" s="624"/>
      <c r="CW13" s="624"/>
      <c r="CX13" s="624"/>
      <c r="CY13" s="625"/>
      <c r="CZ13" s="626">
        <v>8.6999999999999993</v>
      </c>
      <c r="DA13" s="626"/>
      <c r="DB13" s="626"/>
      <c r="DC13" s="626"/>
      <c r="DD13" s="632">
        <v>596899</v>
      </c>
      <c r="DE13" s="624"/>
      <c r="DF13" s="624"/>
      <c r="DG13" s="624"/>
      <c r="DH13" s="624"/>
      <c r="DI13" s="624"/>
      <c r="DJ13" s="624"/>
      <c r="DK13" s="624"/>
      <c r="DL13" s="624"/>
      <c r="DM13" s="624"/>
      <c r="DN13" s="624"/>
      <c r="DO13" s="624"/>
      <c r="DP13" s="625"/>
      <c r="DQ13" s="632">
        <v>1221051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2515</v>
      </c>
      <c r="S14" s="624"/>
      <c r="T14" s="624"/>
      <c r="U14" s="624"/>
      <c r="V14" s="624"/>
      <c r="W14" s="624"/>
      <c r="X14" s="624"/>
      <c r="Y14" s="625"/>
      <c r="Z14" s="626">
        <v>0</v>
      </c>
      <c r="AA14" s="626"/>
      <c r="AB14" s="626"/>
      <c r="AC14" s="626"/>
      <c r="AD14" s="627">
        <v>2515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126300</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525038</v>
      </c>
      <c r="CS14" s="624"/>
      <c r="CT14" s="624"/>
      <c r="CU14" s="624"/>
      <c r="CV14" s="624"/>
      <c r="CW14" s="624"/>
      <c r="CX14" s="624"/>
      <c r="CY14" s="625"/>
      <c r="CZ14" s="626">
        <v>2.2000000000000002</v>
      </c>
      <c r="DA14" s="626"/>
      <c r="DB14" s="626"/>
      <c r="DC14" s="626"/>
      <c r="DD14" s="632">
        <v>20223</v>
      </c>
      <c r="DE14" s="624"/>
      <c r="DF14" s="624"/>
      <c r="DG14" s="624"/>
      <c r="DH14" s="624"/>
      <c r="DI14" s="624"/>
      <c r="DJ14" s="624"/>
      <c r="DK14" s="624"/>
      <c r="DL14" s="624"/>
      <c r="DM14" s="624"/>
      <c r="DN14" s="624"/>
      <c r="DO14" s="624"/>
      <c r="DP14" s="625"/>
      <c r="DQ14" s="632">
        <v>493997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335494</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2047778</v>
      </c>
      <c r="CS15" s="624"/>
      <c r="CT15" s="624"/>
      <c r="CU15" s="624"/>
      <c r="CV15" s="624"/>
      <c r="CW15" s="624"/>
      <c r="CX15" s="624"/>
      <c r="CY15" s="625"/>
      <c r="CZ15" s="626">
        <v>8.6999999999999993</v>
      </c>
      <c r="DA15" s="626"/>
      <c r="DB15" s="626"/>
      <c r="DC15" s="626"/>
      <c r="DD15" s="632">
        <v>78842</v>
      </c>
      <c r="DE15" s="624"/>
      <c r="DF15" s="624"/>
      <c r="DG15" s="624"/>
      <c r="DH15" s="624"/>
      <c r="DI15" s="624"/>
      <c r="DJ15" s="624"/>
      <c r="DK15" s="624"/>
      <c r="DL15" s="624"/>
      <c r="DM15" s="624"/>
      <c r="DN15" s="624"/>
      <c r="DO15" s="624"/>
      <c r="DP15" s="625"/>
      <c r="DQ15" s="632">
        <v>1872742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18496</v>
      </c>
      <c r="S16" s="624"/>
      <c r="T16" s="624"/>
      <c r="U16" s="624"/>
      <c r="V16" s="624"/>
      <c r="W16" s="624"/>
      <c r="X16" s="624"/>
      <c r="Y16" s="625"/>
      <c r="Z16" s="626">
        <v>0.1</v>
      </c>
      <c r="AA16" s="626"/>
      <c r="AB16" s="626"/>
      <c r="AC16" s="626"/>
      <c r="AD16" s="627">
        <v>18496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990447</v>
      </c>
      <c r="CS16" s="624"/>
      <c r="CT16" s="624"/>
      <c r="CU16" s="624"/>
      <c r="CV16" s="624"/>
      <c r="CW16" s="624"/>
      <c r="CX16" s="624"/>
      <c r="CY16" s="625"/>
      <c r="CZ16" s="626">
        <v>4.2</v>
      </c>
      <c r="DA16" s="626"/>
      <c r="DB16" s="626"/>
      <c r="DC16" s="626"/>
      <c r="DD16" s="632" t="s">
        <v>122</v>
      </c>
      <c r="DE16" s="624"/>
      <c r="DF16" s="624"/>
      <c r="DG16" s="624"/>
      <c r="DH16" s="624"/>
      <c r="DI16" s="624"/>
      <c r="DJ16" s="624"/>
      <c r="DK16" s="624"/>
      <c r="DL16" s="624"/>
      <c r="DM16" s="624"/>
      <c r="DN16" s="624"/>
      <c r="DO16" s="624"/>
      <c r="DP16" s="625"/>
      <c r="DQ16" s="632">
        <v>81831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90546</v>
      </c>
      <c r="S17" s="624"/>
      <c r="T17" s="624"/>
      <c r="U17" s="624"/>
      <c r="V17" s="624"/>
      <c r="W17" s="624"/>
      <c r="X17" s="624"/>
      <c r="Y17" s="625"/>
      <c r="Z17" s="626">
        <v>0.4</v>
      </c>
      <c r="AA17" s="626"/>
      <c r="AB17" s="626"/>
      <c r="AC17" s="626"/>
      <c r="AD17" s="627">
        <v>90546</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1972648</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1908752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38888</v>
      </c>
      <c r="S18" s="624"/>
      <c r="T18" s="624"/>
      <c r="U18" s="624"/>
      <c r="V18" s="624"/>
      <c r="W18" s="624"/>
      <c r="X18" s="624"/>
      <c r="Y18" s="625"/>
      <c r="Z18" s="626">
        <v>0.2</v>
      </c>
      <c r="AA18" s="626"/>
      <c r="AB18" s="626"/>
      <c r="AC18" s="626"/>
      <c r="AD18" s="627">
        <v>38888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37831</v>
      </c>
      <c r="S19" s="624"/>
      <c r="T19" s="624"/>
      <c r="U19" s="624"/>
      <c r="V19" s="624"/>
      <c r="W19" s="624"/>
      <c r="X19" s="624"/>
      <c r="Y19" s="625"/>
      <c r="Z19" s="626">
        <v>0.2</v>
      </c>
      <c r="AA19" s="626"/>
      <c r="AB19" s="626"/>
      <c r="AC19" s="626"/>
      <c r="AD19" s="627">
        <v>37831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1069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1057</v>
      </c>
      <c r="S20" s="624"/>
      <c r="T20" s="624"/>
      <c r="U20" s="624"/>
      <c r="V20" s="624"/>
      <c r="W20" s="624"/>
      <c r="X20" s="624"/>
      <c r="Y20" s="625"/>
      <c r="Z20" s="626">
        <v>0</v>
      </c>
      <c r="AA20" s="626"/>
      <c r="AB20" s="626"/>
      <c r="AC20" s="626"/>
      <c r="AD20" s="627">
        <v>1057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1069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23469710</v>
      </c>
      <c r="CS20" s="624"/>
      <c r="CT20" s="624"/>
      <c r="CU20" s="624"/>
      <c r="CV20" s="624"/>
      <c r="CW20" s="624"/>
      <c r="CX20" s="624"/>
      <c r="CY20" s="625"/>
      <c r="CZ20" s="626">
        <v>100</v>
      </c>
      <c r="DA20" s="626"/>
      <c r="DB20" s="626"/>
      <c r="DC20" s="626"/>
      <c r="DD20" s="632">
        <v>5230157</v>
      </c>
      <c r="DE20" s="624"/>
      <c r="DF20" s="624"/>
      <c r="DG20" s="624"/>
      <c r="DH20" s="624"/>
      <c r="DI20" s="624"/>
      <c r="DJ20" s="624"/>
      <c r="DK20" s="624"/>
      <c r="DL20" s="624"/>
      <c r="DM20" s="624"/>
      <c r="DN20" s="624"/>
      <c r="DO20" s="624"/>
      <c r="DP20" s="625"/>
      <c r="DQ20" s="632">
        <v>15303764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5095425</v>
      </c>
      <c r="S21" s="624"/>
      <c r="T21" s="624"/>
      <c r="U21" s="624"/>
      <c r="V21" s="624"/>
      <c r="W21" s="624"/>
      <c r="X21" s="624"/>
      <c r="Y21" s="625"/>
      <c r="Z21" s="626">
        <v>20.7</v>
      </c>
      <c r="AA21" s="626"/>
      <c r="AB21" s="626"/>
      <c r="AC21" s="626"/>
      <c r="AD21" s="627">
        <v>3244060</v>
      </c>
      <c r="AE21" s="627"/>
      <c r="AF21" s="627"/>
      <c r="AG21" s="627"/>
      <c r="AH21" s="627"/>
      <c r="AI21" s="627"/>
      <c r="AJ21" s="627"/>
      <c r="AK21" s="627"/>
      <c r="AL21" s="628">
        <v>32.4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1069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3244060</v>
      </c>
      <c r="S22" s="624"/>
      <c r="T22" s="624"/>
      <c r="U22" s="624"/>
      <c r="V22" s="624"/>
      <c r="W22" s="624"/>
      <c r="X22" s="624"/>
      <c r="Y22" s="625"/>
      <c r="Z22" s="626">
        <v>13.2</v>
      </c>
      <c r="AA22" s="626"/>
      <c r="AB22" s="626"/>
      <c r="AC22" s="626"/>
      <c r="AD22" s="627">
        <v>3244060</v>
      </c>
      <c r="AE22" s="627"/>
      <c r="AF22" s="627"/>
      <c r="AG22" s="627"/>
      <c r="AH22" s="627"/>
      <c r="AI22" s="627"/>
      <c r="AJ22" s="627"/>
      <c r="AK22" s="627"/>
      <c r="AL22" s="628">
        <v>32.4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1446431</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404934</v>
      </c>
      <c r="S24" s="624"/>
      <c r="T24" s="624"/>
      <c r="U24" s="624"/>
      <c r="V24" s="624"/>
      <c r="W24" s="624"/>
      <c r="X24" s="624"/>
      <c r="Y24" s="625"/>
      <c r="Z24" s="626">
        <v>1.6</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8226861</v>
      </c>
      <c r="CS24" s="613"/>
      <c r="CT24" s="613"/>
      <c r="CU24" s="613"/>
      <c r="CV24" s="613"/>
      <c r="CW24" s="613"/>
      <c r="CX24" s="613"/>
      <c r="CY24" s="614"/>
      <c r="CZ24" s="617">
        <v>35.1</v>
      </c>
      <c r="DA24" s="618"/>
      <c r="DB24" s="618"/>
      <c r="DC24" s="634"/>
      <c r="DD24" s="658">
        <v>5804142</v>
      </c>
      <c r="DE24" s="613"/>
      <c r="DF24" s="613"/>
      <c r="DG24" s="613"/>
      <c r="DH24" s="613"/>
      <c r="DI24" s="613"/>
      <c r="DJ24" s="613"/>
      <c r="DK24" s="614"/>
      <c r="DL24" s="658">
        <v>4741223</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11760350</v>
      </c>
      <c r="S25" s="624"/>
      <c r="T25" s="624"/>
      <c r="U25" s="624"/>
      <c r="V25" s="624"/>
      <c r="W25" s="624"/>
      <c r="X25" s="624"/>
      <c r="Y25" s="625"/>
      <c r="Z25" s="626">
        <v>47.8</v>
      </c>
      <c r="AA25" s="626"/>
      <c r="AB25" s="626"/>
      <c r="AC25" s="626"/>
      <c r="AD25" s="627">
        <v>9908985</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2833189</v>
      </c>
      <c r="CS25" s="655"/>
      <c r="CT25" s="655"/>
      <c r="CU25" s="655"/>
      <c r="CV25" s="655"/>
      <c r="CW25" s="655"/>
      <c r="CX25" s="655"/>
      <c r="CY25" s="656"/>
      <c r="CZ25" s="628">
        <v>12.1</v>
      </c>
      <c r="DA25" s="653"/>
      <c r="DB25" s="653"/>
      <c r="DC25" s="657"/>
      <c r="DD25" s="632">
        <v>2632817</v>
      </c>
      <c r="DE25" s="655"/>
      <c r="DF25" s="655"/>
      <c r="DG25" s="655"/>
      <c r="DH25" s="655"/>
      <c r="DI25" s="655"/>
      <c r="DJ25" s="655"/>
      <c r="DK25" s="656"/>
      <c r="DL25" s="632">
        <v>2589957</v>
      </c>
      <c r="DM25" s="655"/>
      <c r="DN25" s="655"/>
      <c r="DO25" s="655"/>
      <c r="DP25" s="655"/>
      <c r="DQ25" s="655"/>
      <c r="DR25" s="655"/>
      <c r="DS25" s="655"/>
      <c r="DT25" s="655"/>
      <c r="DU25" s="655"/>
      <c r="DV25" s="656"/>
      <c r="DW25" s="628">
        <v>25.5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3265</v>
      </c>
      <c r="S26" s="624"/>
      <c r="T26" s="624"/>
      <c r="U26" s="624"/>
      <c r="V26" s="624"/>
      <c r="W26" s="624"/>
      <c r="X26" s="624"/>
      <c r="Y26" s="625"/>
      <c r="Z26" s="626">
        <v>0</v>
      </c>
      <c r="AA26" s="626"/>
      <c r="AB26" s="626"/>
      <c r="AC26" s="626"/>
      <c r="AD26" s="627">
        <v>3265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1797380</v>
      </c>
      <c r="CS26" s="624"/>
      <c r="CT26" s="624"/>
      <c r="CU26" s="624"/>
      <c r="CV26" s="624"/>
      <c r="CW26" s="624"/>
      <c r="CX26" s="624"/>
      <c r="CY26" s="625"/>
      <c r="CZ26" s="628">
        <v>7.7</v>
      </c>
      <c r="DA26" s="653"/>
      <c r="DB26" s="653"/>
      <c r="DC26" s="657"/>
      <c r="DD26" s="632">
        <v>1678663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89419</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5341171</v>
      </c>
      <c r="BH27" s="624"/>
      <c r="BI27" s="624"/>
      <c r="BJ27" s="624"/>
      <c r="BK27" s="624"/>
      <c r="BL27" s="624"/>
      <c r="BM27" s="624"/>
      <c r="BN27" s="625"/>
      <c r="BO27" s="626">
        <v>100</v>
      </c>
      <c r="BP27" s="626"/>
      <c r="BQ27" s="626"/>
      <c r="BR27" s="626"/>
      <c r="BS27" s="627">
        <v>121692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3421024</v>
      </c>
      <c r="CS27" s="655"/>
      <c r="CT27" s="655"/>
      <c r="CU27" s="655"/>
      <c r="CV27" s="655"/>
      <c r="CW27" s="655"/>
      <c r="CX27" s="655"/>
      <c r="CY27" s="656"/>
      <c r="CZ27" s="628">
        <v>14.6</v>
      </c>
      <c r="DA27" s="653"/>
      <c r="DB27" s="653"/>
      <c r="DC27" s="657"/>
      <c r="DD27" s="632">
        <v>1262573</v>
      </c>
      <c r="DE27" s="655"/>
      <c r="DF27" s="655"/>
      <c r="DG27" s="655"/>
      <c r="DH27" s="655"/>
      <c r="DI27" s="655"/>
      <c r="DJ27" s="655"/>
      <c r="DK27" s="656"/>
      <c r="DL27" s="632">
        <v>616253</v>
      </c>
      <c r="DM27" s="655"/>
      <c r="DN27" s="655"/>
      <c r="DO27" s="655"/>
      <c r="DP27" s="655"/>
      <c r="DQ27" s="655"/>
      <c r="DR27" s="655"/>
      <c r="DS27" s="655"/>
      <c r="DT27" s="655"/>
      <c r="DU27" s="655"/>
      <c r="DV27" s="656"/>
      <c r="DW27" s="628">
        <v>6.1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156923</v>
      </c>
      <c r="S28" s="624"/>
      <c r="T28" s="624"/>
      <c r="U28" s="624"/>
      <c r="V28" s="624"/>
      <c r="W28" s="624"/>
      <c r="X28" s="624"/>
      <c r="Y28" s="625"/>
      <c r="Z28" s="626">
        <v>0.6</v>
      </c>
      <c r="AA28" s="626"/>
      <c r="AB28" s="626"/>
      <c r="AC28" s="626"/>
      <c r="AD28" s="627">
        <v>13657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1972648</v>
      </c>
      <c r="CS28" s="624"/>
      <c r="CT28" s="624"/>
      <c r="CU28" s="624"/>
      <c r="CV28" s="624"/>
      <c r="CW28" s="624"/>
      <c r="CX28" s="624"/>
      <c r="CY28" s="625"/>
      <c r="CZ28" s="628">
        <v>8.4</v>
      </c>
      <c r="DA28" s="653"/>
      <c r="DB28" s="653"/>
      <c r="DC28" s="657"/>
      <c r="DD28" s="632">
        <v>1908752</v>
      </c>
      <c r="DE28" s="624"/>
      <c r="DF28" s="624"/>
      <c r="DG28" s="624"/>
      <c r="DH28" s="624"/>
      <c r="DI28" s="624"/>
      <c r="DJ28" s="624"/>
      <c r="DK28" s="625"/>
      <c r="DL28" s="632">
        <v>1535013</v>
      </c>
      <c r="DM28" s="624"/>
      <c r="DN28" s="624"/>
      <c r="DO28" s="624"/>
      <c r="DP28" s="624"/>
      <c r="DQ28" s="624"/>
      <c r="DR28" s="624"/>
      <c r="DS28" s="624"/>
      <c r="DT28" s="624"/>
      <c r="DU28" s="624"/>
      <c r="DV28" s="625"/>
      <c r="DW28" s="628">
        <v>15.1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1599689</v>
      </c>
      <c r="S29" s="624"/>
      <c r="T29" s="624"/>
      <c r="U29" s="624"/>
      <c r="V29" s="624"/>
      <c r="W29" s="624"/>
      <c r="X29" s="624"/>
      <c r="Y29" s="625"/>
      <c r="Z29" s="626">
        <v>6.5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1972648</v>
      </c>
      <c r="CS29" s="655"/>
      <c r="CT29" s="655"/>
      <c r="CU29" s="655"/>
      <c r="CV29" s="655"/>
      <c r="CW29" s="655"/>
      <c r="CX29" s="655"/>
      <c r="CY29" s="656"/>
      <c r="CZ29" s="628">
        <v>8.4</v>
      </c>
      <c r="DA29" s="653"/>
      <c r="DB29" s="653"/>
      <c r="DC29" s="657"/>
      <c r="DD29" s="632">
        <v>1908752</v>
      </c>
      <c r="DE29" s="655"/>
      <c r="DF29" s="655"/>
      <c r="DG29" s="655"/>
      <c r="DH29" s="655"/>
      <c r="DI29" s="655"/>
      <c r="DJ29" s="655"/>
      <c r="DK29" s="656"/>
      <c r="DL29" s="632">
        <v>1535013</v>
      </c>
      <c r="DM29" s="655"/>
      <c r="DN29" s="655"/>
      <c r="DO29" s="655"/>
      <c r="DP29" s="655"/>
      <c r="DQ29" s="655"/>
      <c r="DR29" s="655"/>
      <c r="DS29" s="655"/>
      <c r="DT29" s="655"/>
      <c r="DU29" s="655"/>
      <c r="DV29" s="656"/>
      <c r="DW29" s="628">
        <v>15.1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5354020</v>
      </c>
      <c r="S30" s="624"/>
      <c r="T30" s="624"/>
      <c r="U30" s="624"/>
      <c r="V30" s="624"/>
      <c r="W30" s="624"/>
      <c r="X30" s="624"/>
      <c r="Y30" s="625"/>
      <c r="Z30" s="626">
        <v>21.8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1920003</v>
      </c>
      <c r="CS30" s="624"/>
      <c r="CT30" s="624"/>
      <c r="CU30" s="624"/>
      <c r="CV30" s="624"/>
      <c r="CW30" s="624"/>
      <c r="CX30" s="624"/>
      <c r="CY30" s="625"/>
      <c r="CZ30" s="628">
        <v>8.1999999999999993</v>
      </c>
      <c r="DA30" s="653"/>
      <c r="DB30" s="653"/>
      <c r="DC30" s="657"/>
      <c r="DD30" s="632">
        <v>1861524</v>
      </c>
      <c r="DE30" s="624"/>
      <c r="DF30" s="624"/>
      <c r="DG30" s="624"/>
      <c r="DH30" s="624"/>
      <c r="DI30" s="624"/>
      <c r="DJ30" s="624"/>
      <c r="DK30" s="625"/>
      <c r="DL30" s="632">
        <v>1487880</v>
      </c>
      <c r="DM30" s="624"/>
      <c r="DN30" s="624"/>
      <c r="DO30" s="624"/>
      <c r="DP30" s="624"/>
      <c r="DQ30" s="624"/>
      <c r="DR30" s="624"/>
      <c r="DS30" s="624"/>
      <c r="DT30" s="624"/>
      <c r="DU30" s="624"/>
      <c r="DV30" s="625"/>
      <c r="DW30" s="628">
        <v>14.7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98.9</v>
      </c>
      <c r="BH31" s="667"/>
      <c r="BI31" s="667"/>
      <c r="BJ31" s="667"/>
      <c r="BK31" s="667"/>
      <c r="BL31" s="667"/>
      <c r="BM31" s="618">
        <v>95.9</v>
      </c>
      <c r="BN31" s="667"/>
      <c r="BO31" s="667"/>
      <c r="BP31" s="667"/>
      <c r="BQ31" s="668"/>
      <c r="BR31" s="679">
        <v>99</v>
      </c>
      <c r="BS31" s="667"/>
      <c r="BT31" s="667"/>
      <c r="BU31" s="667"/>
      <c r="BV31" s="667"/>
      <c r="BW31" s="667"/>
      <c r="BX31" s="618">
        <v>95.9</v>
      </c>
      <c r="BY31" s="667"/>
      <c r="BZ31" s="667"/>
      <c r="CA31" s="667"/>
      <c r="CB31" s="668"/>
      <c r="CD31" s="661"/>
      <c r="CE31" s="662"/>
      <c r="CF31" s="620" t="s">
        <v>300</v>
      </c>
      <c r="CG31" s="621"/>
      <c r="CH31" s="621"/>
      <c r="CI31" s="621"/>
      <c r="CJ31" s="621"/>
      <c r="CK31" s="621"/>
      <c r="CL31" s="621"/>
      <c r="CM31" s="621"/>
      <c r="CN31" s="621"/>
      <c r="CO31" s="621"/>
      <c r="CP31" s="621"/>
      <c r="CQ31" s="622"/>
      <c r="CR31" s="623">
        <v>52645</v>
      </c>
      <c r="CS31" s="655"/>
      <c r="CT31" s="655"/>
      <c r="CU31" s="655"/>
      <c r="CV31" s="655"/>
      <c r="CW31" s="655"/>
      <c r="CX31" s="655"/>
      <c r="CY31" s="656"/>
      <c r="CZ31" s="628">
        <v>0.2</v>
      </c>
      <c r="DA31" s="653"/>
      <c r="DB31" s="653"/>
      <c r="DC31" s="657"/>
      <c r="DD31" s="632">
        <v>47228</v>
      </c>
      <c r="DE31" s="655"/>
      <c r="DF31" s="655"/>
      <c r="DG31" s="655"/>
      <c r="DH31" s="655"/>
      <c r="DI31" s="655"/>
      <c r="DJ31" s="655"/>
      <c r="DK31" s="656"/>
      <c r="DL31" s="632">
        <v>47133</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1489931</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98.7</v>
      </c>
      <c r="BH32" s="655"/>
      <c r="BI32" s="655"/>
      <c r="BJ32" s="655"/>
      <c r="BK32" s="655"/>
      <c r="BL32" s="655"/>
      <c r="BM32" s="629">
        <v>94.6</v>
      </c>
      <c r="BN32" s="655"/>
      <c r="BO32" s="655"/>
      <c r="BP32" s="655"/>
      <c r="BQ32" s="678"/>
      <c r="BR32" s="680">
        <v>98.8</v>
      </c>
      <c r="BS32" s="655"/>
      <c r="BT32" s="655"/>
      <c r="BU32" s="655"/>
      <c r="BV32" s="655"/>
      <c r="BW32" s="655"/>
      <c r="BX32" s="629">
        <v>94.6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880486</v>
      </c>
      <c r="S33" s="624"/>
      <c r="T33" s="624"/>
      <c r="U33" s="624"/>
      <c r="V33" s="624"/>
      <c r="W33" s="624"/>
      <c r="X33" s="624"/>
      <c r="Y33" s="625"/>
      <c r="Z33" s="626">
        <v>3.6</v>
      </c>
      <c r="AA33" s="626"/>
      <c r="AB33" s="626"/>
      <c r="AC33" s="626"/>
      <c r="AD33" s="627">
        <v>34339</v>
      </c>
      <c r="AE33" s="627"/>
      <c r="AF33" s="627"/>
      <c r="AG33" s="627"/>
      <c r="AH33" s="627"/>
      <c r="AI33" s="627"/>
      <c r="AJ33" s="627"/>
      <c r="AK33" s="627"/>
      <c r="AL33" s="628">
        <v>0.3</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98.9</v>
      </c>
      <c r="BH33" s="682"/>
      <c r="BI33" s="682"/>
      <c r="BJ33" s="682"/>
      <c r="BK33" s="682"/>
      <c r="BL33" s="682"/>
      <c r="BM33" s="683">
        <v>96.5</v>
      </c>
      <c r="BN33" s="682"/>
      <c r="BO33" s="682"/>
      <c r="BP33" s="682"/>
      <c r="BQ33" s="684"/>
      <c r="BR33" s="681">
        <v>99</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9022245</v>
      </c>
      <c r="CS33" s="655"/>
      <c r="CT33" s="655"/>
      <c r="CU33" s="655"/>
      <c r="CV33" s="655"/>
      <c r="CW33" s="655"/>
      <c r="CX33" s="655"/>
      <c r="CY33" s="656"/>
      <c r="CZ33" s="628">
        <v>38.4</v>
      </c>
      <c r="DA33" s="653"/>
      <c r="DB33" s="653"/>
      <c r="DC33" s="657"/>
      <c r="DD33" s="632">
        <v>7047692</v>
      </c>
      <c r="DE33" s="655"/>
      <c r="DF33" s="655"/>
      <c r="DG33" s="655"/>
      <c r="DH33" s="655"/>
      <c r="DI33" s="655"/>
      <c r="DJ33" s="655"/>
      <c r="DK33" s="656"/>
      <c r="DL33" s="632">
        <v>4891139</v>
      </c>
      <c r="DM33" s="655"/>
      <c r="DN33" s="655"/>
      <c r="DO33" s="655"/>
      <c r="DP33" s="655"/>
      <c r="DQ33" s="655"/>
      <c r="DR33" s="655"/>
      <c r="DS33" s="655"/>
      <c r="DT33" s="655"/>
      <c r="DU33" s="655"/>
      <c r="DV33" s="656"/>
      <c r="DW33" s="628">
        <v>48.2</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23345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2283767</v>
      </c>
      <c r="CS34" s="624"/>
      <c r="CT34" s="624"/>
      <c r="CU34" s="624"/>
      <c r="CV34" s="624"/>
      <c r="CW34" s="624"/>
      <c r="CX34" s="624"/>
      <c r="CY34" s="625"/>
      <c r="CZ34" s="628">
        <v>9.6999999999999993</v>
      </c>
      <c r="DA34" s="653"/>
      <c r="DB34" s="653"/>
      <c r="DC34" s="657"/>
      <c r="DD34" s="632">
        <v>1841659</v>
      </c>
      <c r="DE34" s="624"/>
      <c r="DF34" s="624"/>
      <c r="DG34" s="624"/>
      <c r="DH34" s="624"/>
      <c r="DI34" s="624"/>
      <c r="DJ34" s="624"/>
      <c r="DK34" s="625"/>
      <c r="DL34" s="632">
        <v>1309489</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235918</v>
      </c>
      <c r="S35" s="624"/>
      <c r="T35" s="624"/>
      <c r="U35" s="624"/>
      <c r="V35" s="624"/>
      <c r="W35" s="624"/>
      <c r="X35" s="624"/>
      <c r="Y35" s="625"/>
      <c r="Z35" s="626">
        <v>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742136</v>
      </c>
      <c r="CS35" s="655"/>
      <c r="CT35" s="655"/>
      <c r="CU35" s="655"/>
      <c r="CV35" s="655"/>
      <c r="CW35" s="655"/>
      <c r="CX35" s="655"/>
      <c r="CY35" s="656"/>
      <c r="CZ35" s="628">
        <v>3.2</v>
      </c>
      <c r="DA35" s="653"/>
      <c r="DB35" s="653"/>
      <c r="DC35" s="657"/>
      <c r="DD35" s="632">
        <v>523514</v>
      </c>
      <c r="DE35" s="655"/>
      <c r="DF35" s="655"/>
      <c r="DG35" s="655"/>
      <c r="DH35" s="655"/>
      <c r="DI35" s="655"/>
      <c r="DJ35" s="655"/>
      <c r="DK35" s="656"/>
      <c r="DL35" s="632">
        <v>501492</v>
      </c>
      <c r="DM35" s="655"/>
      <c r="DN35" s="655"/>
      <c r="DO35" s="655"/>
      <c r="DP35" s="655"/>
      <c r="DQ35" s="655"/>
      <c r="DR35" s="655"/>
      <c r="DS35" s="655"/>
      <c r="DT35" s="655"/>
      <c r="DU35" s="655"/>
      <c r="DV35" s="656"/>
      <c r="DW35" s="628">
        <v>4.9000000000000004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1901648</v>
      </c>
      <c r="S36" s="624"/>
      <c r="T36" s="624"/>
      <c r="U36" s="624"/>
      <c r="V36" s="624"/>
      <c r="W36" s="624"/>
      <c r="X36" s="624"/>
      <c r="Y36" s="625"/>
      <c r="Z36" s="626">
        <v>7.7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2426838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30770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2717920</v>
      </c>
      <c r="CS36" s="624"/>
      <c r="CT36" s="624"/>
      <c r="CU36" s="624"/>
      <c r="CV36" s="624"/>
      <c r="CW36" s="624"/>
      <c r="CX36" s="624"/>
      <c r="CY36" s="625"/>
      <c r="CZ36" s="628">
        <v>11.6</v>
      </c>
      <c r="DA36" s="653"/>
      <c r="DB36" s="653"/>
      <c r="DC36" s="657"/>
      <c r="DD36" s="632">
        <v>2426976</v>
      </c>
      <c r="DE36" s="624"/>
      <c r="DF36" s="624"/>
      <c r="DG36" s="624"/>
      <c r="DH36" s="624"/>
      <c r="DI36" s="624"/>
      <c r="DJ36" s="624"/>
      <c r="DK36" s="625"/>
      <c r="DL36" s="632">
        <v>2035625</v>
      </c>
      <c r="DM36" s="624"/>
      <c r="DN36" s="624"/>
      <c r="DO36" s="624"/>
      <c r="DP36" s="624"/>
      <c r="DQ36" s="624"/>
      <c r="DR36" s="624"/>
      <c r="DS36" s="624"/>
      <c r="DT36" s="624"/>
      <c r="DU36" s="624"/>
      <c r="DV36" s="625"/>
      <c r="DW36" s="628">
        <v>20.100000000000001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328061</v>
      </c>
      <c r="S37" s="624"/>
      <c r="T37" s="624"/>
      <c r="U37" s="624"/>
      <c r="V37" s="624"/>
      <c r="W37" s="624"/>
      <c r="X37" s="624"/>
      <c r="Y37" s="625"/>
      <c r="Z37" s="626">
        <v>1.3</v>
      </c>
      <c r="AA37" s="626"/>
      <c r="AB37" s="626"/>
      <c r="AC37" s="626"/>
      <c r="AD37" s="627">
        <v>67119</v>
      </c>
      <c r="AE37" s="627"/>
      <c r="AF37" s="627"/>
      <c r="AG37" s="627"/>
      <c r="AH37" s="627"/>
      <c r="AI37" s="627"/>
      <c r="AJ37" s="627"/>
      <c r="AK37" s="627"/>
      <c r="AL37" s="628">
        <v>0.7</v>
      </c>
      <c r="AM37" s="629"/>
      <c r="AN37" s="629"/>
      <c r="AO37" s="630"/>
      <c r="AQ37" s="686" t="s">
        <v>319</v>
      </c>
      <c r="AR37" s="687"/>
      <c r="AS37" s="687"/>
      <c r="AT37" s="687"/>
      <c r="AU37" s="687"/>
      <c r="AV37" s="687"/>
      <c r="AW37" s="687"/>
      <c r="AX37" s="687"/>
      <c r="AY37" s="688"/>
      <c r="AZ37" s="623">
        <v>645287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29203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1064865</v>
      </c>
      <c r="CS37" s="655"/>
      <c r="CT37" s="655"/>
      <c r="CU37" s="655"/>
      <c r="CV37" s="655"/>
      <c r="CW37" s="655"/>
      <c r="CX37" s="655"/>
      <c r="CY37" s="656"/>
      <c r="CZ37" s="628">
        <v>4.5</v>
      </c>
      <c r="DA37" s="653"/>
      <c r="DB37" s="653"/>
      <c r="DC37" s="657"/>
      <c r="DD37" s="632">
        <v>1064865</v>
      </c>
      <c r="DE37" s="655"/>
      <c r="DF37" s="655"/>
      <c r="DG37" s="655"/>
      <c r="DH37" s="655"/>
      <c r="DI37" s="655"/>
      <c r="DJ37" s="655"/>
      <c r="DK37" s="656"/>
      <c r="DL37" s="632">
        <v>1053960</v>
      </c>
      <c r="DM37" s="655"/>
      <c r="DN37" s="655"/>
      <c r="DO37" s="655"/>
      <c r="DP37" s="655"/>
      <c r="DQ37" s="655"/>
      <c r="DR37" s="655"/>
      <c r="DS37" s="655"/>
      <c r="DT37" s="655"/>
      <c r="DU37" s="655"/>
      <c r="DV37" s="656"/>
      <c r="DW37" s="628">
        <v>10.4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767000</v>
      </c>
      <c r="S38" s="624"/>
      <c r="T38" s="624"/>
      <c r="U38" s="624"/>
      <c r="V38" s="624"/>
      <c r="W38" s="624"/>
      <c r="X38" s="624"/>
      <c r="Y38" s="625"/>
      <c r="Z38" s="626">
        <v>3.1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422634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4361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1340986</v>
      </c>
      <c r="CS38" s="624"/>
      <c r="CT38" s="624"/>
      <c r="CU38" s="624"/>
      <c r="CV38" s="624"/>
      <c r="CW38" s="624"/>
      <c r="CX38" s="624"/>
      <c r="CY38" s="625"/>
      <c r="CZ38" s="628">
        <v>5.7</v>
      </c>
      <c r="DA38" s="653"/>
      <c r="DB38" s="653"/>
      <c r="DC38" s="657"/>
      <c r="DD38" s="632">
        <v>1073677</v>
      </c>
      <c r="DE38" s="624"/>
      <c r="DF38" s="624"/>
      <c r="DG38" s="624"/>
      <c r="DH38" s="624"/>
      <c r="DI38" s="624"/>
      <c r="DJ38" s="624"/>
      <c r="DK38" s="625"/>
      <c r="DL38" s="632">
        <v>1043373</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17931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6670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1598766</v>
      </c>
      <c r="CS39" s="655"/>
      <c r="CT39" s="655"/>
      <c r="CU39" s="655"/>
      <c r="CV39" s="655"/>
      <c r="CW39" s="655"/>
      <c r="CX39" s="655"/>
      <c r="CY39" s="656"/>
      <c r="CZ39" s="628">
        <v>6.8</v>
      </c>
      <c r="DA39" s="653"/>
      <c r="DB39" s="653"/>
      <c r="DC39" s="657"/>
      <c r="DD39" s="632">
        <v>914196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109800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338670</v>
      </c>
      <c r="CS40" s="624"/>
      <c r="CT40" s="624"/>
      <c r="CU40" s="624"/>
      <c r="CV40" s="624"/>
      <c r="CW40" s="624"/>
      <c r="CX40" s="624"/>
      <c r="CY40" s="625"/>
      <c r="CZ40" s="628">
        <v>1.4</v>
      </c>
      <c r="DA40" s="653"/>
      <c r="DB40" s="653"/>
      <c r="DC40" s="657"/>
      <c r="DD40" s="632">
        <v>267670</v>
      </c>
      <c r="DE40" s="624"/>
      <c r="DF40" s="624"/>
      <c r="DG40" s="624"/>
      <c r="DH40" s="624"/>
      <c r="DI40" s="624"/>
      <c r="DJ40" s="624"/>
      <c r="DK40" s="625"/>
      <c r="DL40" s="632">
        <v>1160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24590055</v>
      </c>
      <c r="S41" s="696"/>
      <c r="T41" s="696"/>
      <c r="U41" s="696"/>
      <c r="V41" s="696"/>
      <c r="W41" s="696"/>
      <c r="X41" s="696"/>
      <c r="Y41" s="700"/>
      <c r="Z41" s="701">
        <v>100</v>
      </c>
      <c r="AA41" s="701"/>
      <c r="AB41" s="701"/>
      <c r="AC41" s="701"/>
      <c r="AD41" s="702">
        <v>10027365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300332</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1040654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6220604</v>
      </c>
      <c r="CS42" s="655"/>
      <c r="CT42" s="655"/>
      <c r="CU42" s="655"/>
      <c r="CV42" s="655"/>
      <c r="CW42" s="655"/>
      <c r="CX42" s="655"/>
      <c r="CY42" s="656"/>
      <c r="CZ42" s="628">
        <v>26.5</v>
      </c>
      <c r="DA42" s="653"/>
      <c r="DB42" s="653"/>
      <c r="DC42" s="657"/>
      <c r="DD42" s="632">
        <v>2451930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24627</v>
      </c>
      <c r="CS43" s="655"/>
      <c r="CT43" s="655"/>
      <c r="CU43" s="655"/>
      <c r="CV43" s="655"/>
      <c r="CW43" s="655"/>
      <c r="CX43" s="655"/>
      <c r="CY43" s="656"/>
      <c r="CZ43" s="628">
        <v>0.1</v>
      </c>
      <c r="DA43" s="653"/>
      <c r="DB43" s="653"/>
      <c r="DC43" s="657"/>
      <c r="DD43" s="632">
        <v>24627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5230157</v>
      </c>
      <c r="CS44" s="624"/>
      <c r="CT44" s="624"/>
      <c r="CU44" s="624"/>
      <c r="CV44" s="624"/>
      <c r="CW44" s="624"/>
      <c r="CX44" s="624"/>
      <c r="CY44" s="625"/>
      <c r="CZ44" s="628">
        <v>22.3</v>
      </c>
      <c r="DA44" s="629"/>
      <c r="DB44" s="629"/>
      <c r="DC44" s="635"/>
      <c r="DD44" s="632">
        <v>2370099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4386537</v>
      </c>
      <c r="CS45" s="655"/>
      <c r="CT45" s="655"/>
      <c r="CU45" s="655"/>
      <c r="CV45" s="655"/>
      <c r="CW45" s="655"/>
      <c r="CX45" s="655"/>
      <c r="CY45" s="656"/>
      <c r="CZ45" s="628">
        <v>18.7</v>
      </c>
      <c r="DA45" s="653"/>
      <c r="DB45" s="653"/>
      <c r="DC45" s="657"/>
      <c r="DD45" s="632">
        <v>1953146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834524</v>
      </c>
      <c r="CS46" s="624"/>
      <c r="CT46" s="624"/>
      <c r="CU46" s="624"/>
      <c r="CV46" s="624"/>
      <c r="CW46" s="624"/>
      <c r="CX46" s="624"/>
      <c r="CY46" s="625"/>
      <c r="CZ46" s="628">
        <v>3.6</v>
      </c>
      <c r="DA46" s="629"/>
      <c r="DB46" s="629"/>
      <c r="DC46" s="635"/>
      <c r="DD46" s="632">
        <v>415957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990447</v>
      </c>
      <c r="CS47" s="655"/>
      <c r="CT47" s="655"/>
      <c r="CU47" s="655"/>
      <c r="CV47" s="655"/>
      <c r="CW47" s="655"/>
      <c r="CX47" s="655"/>
      <c r="CY47" s="656"/>
      <c r="CZ47" s="628">
        <v>4.2</v>
      </c>
      <c r="DA47" s="653"/>
      <c r="DB47" s="653"/>
      <c r="DC47" s="657"/>
      <c r="DD47" s="632">
        <v>81831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23469710</v>
      </c>
      <c r="CS49" s="682"/>
      <c r="CT49" s="682"/>
      <c r="CU49" s="682"/>
      <c r="CV49" s="682"/>
      <c r="CW49" s="682"/>
      <c r="CX49" s="682"/>
      <c r="CY49" s="711"/>
      <c r="CZ49" s="703">
        <v>100</v>
      </c>
      <c r="DA49" s="712"/>
      <c r="DB49" s="712"/>
      <c r="DC49" s="713"/>
      <c r="DD49" s="714">
        <v>15303764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DMqnG39mmd8uMXY9fxmOj+CnXMAAuJQOaerK5gY1JaFs7uocXLc7zcPENNleqphvKhvwgkiMeR6evB0XPY33w==" saltValue="NWrNNmVpDxFLdYAryQQ8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70" zoomScaleSheetLayoutView="70" workbookViewId="0">
      <selection activeCell="Q76" sqref="Q76:U76"/>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23342</v>
      </c>
      <c r="R7" s="753"/>
      <c r="S7" s="753"/>
      <c r="T7" s="753"/>
      <c r="U7" s="753"/>
      <c r="V7" s="753">
        <v>22347</v>
      </c>
      <c r="W7" s="753"/>
      <c r="X7" s="753"/>
      <c r="Y7" s="753"/>
      <c r="Z7" s="753"/>
      <c r="AA7" s="753">
        <v>994</v>
      </c>
      <c r="AB7" s="753"/>
      <c r="AC7" s="753"/>
      <c r="AD7" s="753"/>
      <c r="AE7" s="754"/>
      <c r="AF7" s="755">
        <v>890</v>
      </c>
      <c r="AG7" s="756"/>
      <c r="AH7" s="756"/>
      <c r="AI7" s="756"/>
      <c r="AJ7" s="757"/>
      <c r="AK7" s="758">
        <v>234</v>
      </c>
      <c r="AL7" s="759"/>
      <c r="AM7" s="759"/>
      <c r="AN7" s="759"/>
      <c r="AO7" s="759"/>
      <c r="AP7" s="759">
        <v>16183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547</v>
      </c>
      <c r="BT7" s="747"/>
      <c r="BU7" s="747"/>
      <c r="BV7" s="747"/>
      <c r="BW7" s="747"/>
      <c r="BX7" s="747"/>
      <c r="BY7" s="747"/>
      <c r="BZ7" s="747"/>
      <c r="CA7" s="747"/>
      <c r="CB7" s="747"/>
      <c r="CC7" s="747"/>
      <c r="CD7" s="747"/>
      <c r="CE7" s="747"/>
      <c r="CF7" s="747"/>
      <c r="CG7" s="762"/>
      <c r="CH7" s="743">
        <v>51</v>
      </c>
      <c r="CI7" s="744"/>
      <c r="CJ7" s="744"/>
      <c r="CK7" s="744"/>
      <c r="CL7" s="745"/>
      <c r="CM7" s="743">
        <v>132</v>
      </c>
      <c r="CN7" s="744"/>
      <c r="CO7" s="744"/>
      <c r="CP7" s="744"/>
      <c r="CQ7" s="745"/>
      <c r="CR7" s="743">
        <v>250</v>
      </c>
      <c r="CS7" s="744"/>
      <c r="CT7" s="744"/>
      <c r="CU7" s="744"/>
      <c r="CV7" s="745"/>
      <c r="CW7" s="743" t="s">
        <v>487</v>
      </c>
      <c r="CX7" s="744"/>
      <c r="CY7" s="744"/>
      <c r="CZ7" s="744"/>
      <c r="DA7" s="745"/>
      <c r="DB7" s="743">
        <v>680</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1664</v>
      </c>
      <c r="R8" s="784"/>
      <c r="S8" s="784"/>
      <c r="T8" s="784"/>
      <c r="U8" s="784"/>
      <c r="V8" s="784">
        <v>1538</v>
      </c>
      <c r="W8" s="784"/>
      <c r="X8" s="784"/>
      <c r="Y8" s="784"/>
      <c r="Z8" s="784"/>
      <c r="AA8" s="784">
        <v>126</v>
      </c>
      <c r="AB8" s="784"/>
      <c r="AC8" s="784"/>
      <c r="AD8" s="784"/>
      <c r="AE8" s="785"/>
      <c r="AF8" s="786">
        <v>126</v>
      </c>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548</v>
      </c>
      <c r="BT8" s="774"/>
      <c r="BU8" s="774"/>
      <c r="BV8" s="774"/>
      <c r="BW8" s="774"/>
      <c r="BX8" s="774"/>
      <c r="BY8" s="774"/>
      <c r="BZ8" s="774"/>
      <c r="CA8" s="774"/>
      <c r="CB8" s="774"/>
      <c r="CC8" s="774"/>
      <c r="CD8" s="774"/>
      <c r="CE8" s="774"/>
      <c r="CF8" s="774"/>
      <c r="CG8" s="775"/>
      <c r="CH8" s="776">
        <v>11</v>
      </c>
      <c r="CI8" s="777"/>
      <c r="CJ8" s="777"/>
      <c r="CK8" s="777"/>
      <c r="CL8" s="778"/>
      <c r="CM8" s="776">
        <v>225</v>
      </c>
      <c r="CN8" s="777"/>
      <c r="CO8" s="777"/>
      <c r="CP8" s="777"/>
      <c r="CQ8" s="778"/>
      <c r="CR8" s="776">
        <v>4</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549</v>
      </c>
      <c r="BT9" s="774"/>
      <c r="BU9" s="774"/>
      <c r="BV9" s="774"/>
      <c r="BW9" s="774"/>
      <c r="BX9" s="774"/>
      <c r="BY9" s="774"/>
      <c r="BZ9" s="774"/>
      <c r="CA9" s="774"/>
      <c r="CB9" s="774"/>
      <c r="CC9" s="774"/>
      <c r="CD9" s="774"/>
      <c r="CE9" s="774"/>
      <c r="CF9" s="774"/>
      <c r="CG9" s="775"/>
      <c r="CH9" s="776">
        <v>23</v>
      </c>
      <c r="CI9" s="777"/>
      <c r="CJ9" s="777"/>
      <c r="CK9" s="777"/>
      <c r="CL9" s="778"/>
      <c r="CM9" s="776">
        <v>92</v>
      </c>
      <c r="CN9" s="777"/>
      <c r="CO9" s="777"/>
      <c r="CP9" s="777"/>
      <c r="CQ9" s="778"/>
      <c r="CR9" s="776">
        <v>8</v>
      </c>
      <c r="CS9" s="777"/>
      <c r="CT9" s="777"/>
      <c r="CU9" s="777"/>
      <c r="CV9" s="778"/>
      <c r="CW9" s="776" t="s">
        <v>487</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1016</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3759</v>
      </c>
      <c r="R28" s="823"/>
      <c r="S28" s="823"/>
      <c r="T28" s="823"/>
      <c r="U28" s="823"/>
      <c r="V28" s="823">
        <v>3728</v>
      </c>
      <c r="W28" s="823"/>
      <c r="X28" s="823"/>
      <c r="Y28" s="823"/>
      <c r="Z28" s="823"/>
      <c r="AA28" s="823">
        <v>31</v>
      </c>
      <c r="AB28" s="823"/>
      <c r="AC28" s="823"/>
      <c r="AD28" s="823"/>
      <c r="AE28" s="824"/>
      <c r="AF28" s="825">
        <v>31</v>
      </c>
      <c r="AG28" s="823"/>
      <c r="AH28" s="823"/>
      <c r="AI28" s="823"/>
      <c r="AJ28" s="826"/>
      <c r="AK28" s="827">
        <v>267</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474</v>
      </c>
      <c r="R29" s="784"/>
      <c r="S29" s="784"/>
      <c r="T29" s="784"/>
      <c r="U29" s="784"/>
      <c r="V29" s="784">
        <v>470</v>
      </c>
      <c r="W29" s="784"/>
      <c r="X29" s="784"/>
      <c r="Y29" s="784"/>
      <c r="Z29" s="784"/>
      <c r="AA29" s="784">
        <v>4</v>
      </c>
      <c r="AB29" s="784"/>
      <c r="AC29" s="784"/>
      <c r="AD29" s="784"/>
      <c r="AE29" s="785"/>
      <c r="AF29" s="786">
        <v>4</v>
      </c>
      <c r="AG29" s="787"/>
      <c r="AH29" s="787"/>
      <c r="AI29" s="787"/>
      <c r="AJ29" s="788"/>
      <c r="AK29" s="834">
        <v>124</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3893</v>
      </c>
      <c r="R30" s="784"/>
      <c r="S30" s="784"/>
      <c r="T30" s="784"/>
      <c r="U30" s="784"/>
      <c r="V30" s="784">
        <v>3650</v>
      </c>
      <c r="W30" s="784"/>
      <c r="X30" s="784"/>
      <c r="Y30" s="784"/>
      <c r="Z30" s="784"/>
      <c r="AA30" s="784">
        <v>244</v>
      </c>
      <c r="AB30" s="784"/>
      <c r="AC30" s="784"/>
      <c r="AD30" s="784"/>
      <c r="AE30" s="785"/>
      <c r="AF30" s="786">
        <v>244</v>
      </c>
      <c r="AG30" s="787"/>
      <c r="AH30" s="787"/>
      <c r="AI30" s="787"/>
      <c r="AJ30" s="788"/>
      <c r="AK30" s="834">
        <v>638</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1133</v>
      </c>
      <c r="R31" s="784"/>
      <c r="S31" s="784"/>
      <c r="T31" s="784"/>
      <c r="U31" s="784"/>
      <c r="V31" s="784">
        <v>1110</v>
      </c>
      <c r="W31" s="784"/>
      <c r="X31" s="784"/>
      <c r="Y31" s="784"/>
      <c r="Z31" s="784"/>
      <c r="AA31" s="784">
        <v>23</v>
      </c>
      <c r="AB31" s="784"/>
      <c r="AC31" s="784"/>
      <c r="AD31" s="784"/>
      <c r="AE31" s="785"/>
      <c r="AF31" s="786">
        <v>157</v>
      </c>
      <c r="AG31" s="787"/>
      <c r="AH31" s="787"/>
      <c r="AI31" s="787"/>
      <c r="AJ31" s="788"/>
      <c r="AK31" s="834">
        <v>614</v>
      </c>
      <c r="AL31" s="830"/>
      <c r="AM31" s="830"/>
      <c r="AN31" s="830"/>
      <c r="AO31" s="830"/>
      <c r="AP31" s="830">
        <v>6262</v>
      </c>
      <c r="AQ31" s="830"/>
      <c r="AR31" s="830"/>
      <c r="AS31" s="830"/>
      <c r="AT31" s="830"/>
      <c r="AU31" s="830">
        <v>4953</v>
      </c>
      <c r="AV31" s="830"/>
      <c r="AW31" s="830"/>
      <c r="AX31" s="830"/>
      <c r="AY31" s="830"/>
      <c r="AZ31" s="831" t="s">
        <v>550</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21</v>
      </c>
      <c r="R32" s="784"/>
      <c r="S32" s="784"/>
      <c r="T32" s="784"/>
      <c r="U32" s="784"/>
      <c r="V32" s="784">
        <v>17</v>
      </c>
      <c r="W32" s="784"/>
      <c r="X32" s="784"/>
      <c r="Y32" s="784"/>
      <c r="Z32" s="784"/>
      <c r="AA32" s="784">
        <v>4</v>
      </c>
      <c r="AB32" s="784"/>
      <c r="AC32" s="784"/>
      <c r="AD32" s="784"/>
      <c r="AE32" s="785"/>
      <c r="AF32" s="786">
        <v>9</v>
      </c>
      <c r="AG32" s="787"/>
      <c r="AH32" s="787"/>
      <c r="AI32" s="787"/>
      <c r="AJ32" s="788"/>
      <c r="AK32" s="834">
        <v>31</v>
      </c>
      <c r="AL32" s="830"/>
      <c r="AM32" s="830"/>
      <c r="AN32" s="830"/>
      <c r="AO32" s="830"/>
      <c r="AP32" s="830">
        <v>210</v>
      </c>
      <c r="AQ32" s="830"/>
      <c r="AR32" s="830"/>
      <c r="AS32" s="830"/>
      <c r="AT32" s="830"/>
      <c r="AU32" s="830">
        <v>127</v>
      </c>
      <c r="AV32" s="830"/>
      <c r="AW32" s="830"/>
      <c r="AX32" s="830"/>
      <c r="AY32" s="830"/>
      <c r="AZ32" s="831" t="s">
        <v>550</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445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551</v>
      </c>
      <c r="C68" s="870"/>
      <c r="D68" s="870"/>
      <c r="E68" s="870"/>
      <c r="F68" s="870"/>
      <c r="G68" s="870"/>
      <c r="H68" s="870"/>
      <c r="I68" s="870"/>
      <c r="J68" s="870"/>
      <c r="K68" s="870"/>
      <c r="L68" s="870"/>
      <c r="M68" s="870"/>
      <c r="N68" s="870"/>
      <c r="O68" s="870"/>
      <c r="P68" s="871"/>
      <c r="Q68" s="872">
        <v>1374</v>
      </c>
      <c r="R68" s="866"/>
      <c r="S68" s="866"/>
      <c r="T68" s="866"/>
      <c r="U68" s="866"/>
      <c r="V68" s="866">
        <v>1244</v>
      </c>
      <c r="W68" s="866"/>
      <c r="X68" s="866"/>
      <c r="Y68" s="866"/>
      <c r="Z68" s="866"/>
      <c r="AA68" s="866">
        <v>130</v>
      </c>
      <c r="AB68" s="866"/>
      <c r="AC68" s="866"/>
      <c r="AD68" s="866"/>
      <c r="AE68" s="866"/>
      <c r="AF68" s="866">
        <v>3661</v>
      </c>
      <c r="AG68" s="866"/>
      <c r="AH68" s="866"/>
      <c r="AI68" s="866"/>
      <c r="AJ68" s="866"/>
      <c r="AK68" s="866" t="s">
        <v>487</v>
      </c>
      <c r="AL68" s="866"/>
      <c r="AM68" s="866"/>
      <c r="AN68" s="866"/>
      <c r="AO68" s="866"/>
      <c r="AP68" s="866">
        <v>784</v>
      </c>
      <c r="AQ68" s="866"/>
      <c r="AR68" s="866"/>
      <c r="AS68" s="866"/>
      <c r="AT68" s="866"/>
      <c r="AU68" s="866" t="s">
        <v>487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552</v>
      </c>
      <c r="C69" s="874"/>
      <c r="D69" s="874"/>
      <c r="E69" s="874"/>
      <c r="F69" s="874"/>
      <c r="G69" s="874"/>
      <c r="H69" s="874"/>
      <c r="I69" s="874"/>
      <c r="J69" s="874"/>
      <c r="K69" s="874"/>
      <c r="L69" s="874"/>
      <c r="M69" s="874"/>
      <c r="N69" s="874"/>
      <c r="O69" s="874"/>
      <c r="P69" s="875"/>
      <c r="Q69" s="876">
        <v>1280</v>
      </c>
      <c r="R69" s="830"/>
      <c r="S69" s="830"/>
      <c r="T69" s="830"/>
      <c r="U69" s="830"/>
      <c r="V69" s="830">
        <v>1222</v>
      </c>
      <c r="W69" s="830"/>
      <c r="X69" s="830"/>
      <c r="Y69" s="830"/>
      <c r="Z69" s="830"/>
      <c r="AA69" s="830">
        <v>58</v>
      </c>
      <c r="AB69" s="830"/>
      <c r="AC69" s="830"/>
      <c r="AD69" s="830"/>
      <c r="AE69" s="830"/>
      <c r="AF69" s="830">
        <v>58</v>
      </c>
      <c r="AG69" s="830"/>
      <c r="AH69" s="830"/>
      <c r="AI69" s="830"/>
      <c r="AJ69" s="830"/>
      <c r="AK69" s="830" t="s">
        <v>487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553</v>
      </c>
      <c r="C70" s="874"/>
      <c r="D70" s="874"/>
      <c r="E70" s="874"/>
      <c r="F70" s="874"/>
      <c r="G70" s="874"/>
      <c r="H70" s="874"/>
      <c r="I70" s="874"/>
      <c r="J70" s="874"/>
      <c r="K70" s="874"/>
      <c r="L70" s="874"/>
      <c r="M70" s="874"/>
      <c r="N70" s="874"/>
      <c r="O70" s="874"/>
      <c r="P70" s="875"/>
      <c r="Q70" s="876">
        <v>261159</v>
      </c>
      <c r="R70" s="830"/>
      <c r="S70" s="830"/>
      <c r="T70" s="830"/>
      <c r="U70" s="830"/>
      <c r="V70" s="830">
        <v>254522</v>
      </c>
      <c r="W70" s="830"/>
      <c r="X70" s="830"/>
      <c r="Y70" s="830"/>
      <c r="Z70" s="830"/>
      <c r="AA70" s="830">
        <v>6637</v>
      </c>
      <c r="AB70" s="830"/>
      <c r="AC70" s="830"/>
      <c r="AD70" s="830"/>
      <c r="AE70" s="830"/>
      <c r="AF70" s="830">
        <v>6336</v>
      </c>
      <c r="AG70" s="830"/>
      <c r="AH70" s="830"/>
      <c r="AI70" s="830"/>
      <c r="AJ70" s="830"/>
      <c r="AK70" s="830">
        <v>983</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554</v>
      </c>
      <c r="C71" s="874"/>
      <c r="D71" s="874"/>
      <c r="E71" s="874"/>
      <c r="F71" s="874"/>
      <c r="G71" s="874"/>
      <c r="H71" s="874"/>
      <c r="I71" s="874"/>
      <c r="J71" s="874"/>
      <c r="K71" s="874"/>
      <c r="L71" s="874"/>
      <c r="M71" s="874"/>
      <c r="N71" s="874"/>
      <c r="O71" s="874"/>
      <c r="P71" s="875"/>
      <c r="Q71" s="876">
        <v>1622</v>
      </c>
      <c r="R71" s="830"/>
      <c r="S71" s="830"/>
      <c r="T71" s="830"/>
      <c r="U71" s="830"/>
      <c r="V71" s="830">
        <v>1541</v>
      </c>
      <c r="W71" s="830"/>
      <c r="X71" s="830"/>
      <c r="Y71" s="830"/>
      <c r="Z71" s="830"/>
      <c r="AA71" s="830">
        <v>81</v>
      </c>
      <c r="AB71" s="830"/>
      <c r="AC71" s="830"/>
      <c r="AD71" s="830"/>
      <c r="AE71" s="830"/>
      <c r="AF71" s="830">
        <v>81</v>
      </c>
      <c r="AG71" s="830"/>
      <c r="AH71" s="830"/>
      <c r="AI71" s="830"/>
      <c r="AJ71" s="830"/>
      <c r="AK71" s="830" t="s">
        <v>487</v>
      </c>
      <c r="AL71" s="830"/>
      <c r="AM71" s="830"/>
      <c r="AN71" s="830"/>
      <c r="AO71" s="830"/>
      <c r="AP71" s="830" t="s">
        <v>487</v>
      </c>
      <c r="AQ71" s="830"/>
      <c r="AR71" s="830"/>
      <c r="AS71" s="830"/>
      <c r="AT71" s="830"/>
      <c r="AU71" s="830">
        <v>116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555</v>
      </c>
      <c r="C72" s="874"/>
      <c r="D72" s="874"/>
      <c r="E72" s="874"/>
      <c r="F72" s="874"/>
      <c r="G72" s="874"/>
      <c r="H72" s="874"/>
      <c r="I72" s="874"/>
      <c r="J72" s="874"/>
      <c r="K72" s="874"/>
      <c r="L72" s="874"/>
      <c r="M72" s="874"/>
      <c r="N72" s="874"/>
      <c r="O72" s="874"/>
      <c r="P72" s="875"/>
      <c r="Q72" s="876">
        <v>284</v>
      </c>
      <c r="R72" s="830"/>
      <c r="S72" s="830"/>
      <c r="T72" s="830"/>
      <c r="U72" s="830"/>
      <c r="V72" s="830">
        <v>215</v>
      </c>
      <c r="W72" s="830"/>
      <c r="X72" s="830"/>
      <c r="Y72" s="830"/>
      <c r="Z72" s="830"/>
      <c r="AA72" s="830">
        <v>69</v>
      </c>
      <c r="AB72" s="830"/>
      <c r="AC72" s="830"/>
      <c r="AD72" s="830"/>
      <c r="AE72" s="830"/>
      <c r="AF72" s="830">
        <v>69</v>
      </c>
      <c r="AG72" s="830"/>
      <c r="AH72" s="830"/>
      <c r="AI72" s="830"/>
      <c r="AJ72" s="830"/>
      <c r="AK72" s="877" t="s">
        <v>487</v>
      </c>
      <c r="AL72" s="878"/>
      <c r="AM72" s="878"/>
      <c r="AN72" s="878"/>
      <c r="AO72" s="834"/>
      <c r="AP72" s="830" t="s">
        <v>487</v>
      </c>
      <c r="AQ72" s="830"/>
      <c r="AR72" s="830"/>
      <c r="AS72" s="830"/>
      <c r="AT72" s="830"/>
      <c r="AU72" s="830">
        <v>30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556</v>
      </c>
      <c r="C73" s="874"/>
      <c r="D73" s="874"/>
      <c r="E73" s="874"/>
      <c r="F73" s="874"/>
      <c r="G73" s="874"/>
      <c r="H73" s="874"/>
      <c r="I73" s="874"/>
      <c r="J73" s="874"/>
      <c r="K73" s="874"/>
      <c r="L73" s="874"/>
      <c r="M73" s="874"/>
      <c r="N73" s="874"/>
      <c r="O73" s="874"/>
      <c r="P73" s="875"/>
      <c r="Q73" s="876">
        <v>7299</v>
      </c>
      <c r="R73" s="830"/>
      <c r="S73" s="830"/>
      <c r="T73" s="830"/>
      <c r="U73" s="830"/>
      <c r="V73" s="830">
        <v>4954</v>
      </c>
      <c r="W73" s="830"/>
      <c r="X73" s="830"/>
      <c r="Y73" s="830"/>
      <c r="Z73" s="830"/>
      <c r="AA73" s="830">
        <v>2345</v>
      </c>
      <c r="AB73" s="830"/>
      <c r="AC73" s="830"/>
      <c r="AD73" s="830"/>
      <c r="AE73" s="830"/>
      <c r="AF73" s="830" t="s">
        <v>487</v>
      </c>
      <c r="AG73" s="830"/>
      <c r="AH73" s="830"/>
      <c r="AI73" s="830"/>
      <c r="AJ73" s="830"/>
      <c r="AK73" s="830">
        <v>14</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557</v>
      </c>
      <c r="C74" s="874"/>
      <c r="D74" s="874"/>
      <c r="E74" s="874"/>
      <c r="F74" s="874"/>
      <c r="G74" s="874"/>
      <c r="H74" s="874"/>
      <c r="I74" s="874"/>
      <c r="J74" s="874"/>
      <c r="K74" s="874"/>
      <c r="L74" s="874"/>
      <c r="M74" s="874"/>
      <c r="N74" s="874"/>
      <c r="O74" s="874"/>
      <c r="P74" s="875"/>
      <c r="Q74" s="876">
        <v>1438</v>
      </c>
      <c r="R74" s="830"/>
      <c r="S74" s="830"/>
      <c r="T74" s="830"/>
      <c r="U74" s="830"/>
      <c r="V74" s="830">
        <v>1437</v>
      </c>
      <c r="W74" s="830"/>
      <c r="X74" s="830"/>
      <c r="Y74" s="830"/>
      <c r="Z74" s="830"/>
      <c r="AA74" s="830">
        <v>1</v>
      </c>
      <c r="AB74" s="830"/>
      <c r="AC74" s="830"/>
      <c r="AD74" s="830"/>
      <c r="AE74" s="830"/>
      <c r="AF74" s="830" t="s">
        <v>487</v>
      </c>
      <c r="AG74" s="830"/>
      <c r="AH74" s="830"/>
      <c r="AI74" s="830"/>
      <c r="AJ74" s="830"/>
      <c r="AK74" s="830" t="s">
        <v>487</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558</v>
      </c>
      <c r="C75" s="874"/>
      <c r="D75" s="874"/>
      <c r="E75" s="874"/>
      <c r="F75" s="874"/>
      <c r="G75" s="874"/>
      <c r="H75" s="874"/>
      <c r="I75" s="874"/>
      <c r="J75" s="874"/>
      <c r="K75" s="874"/>
      <c r="L75" s="874"/>
      <c r="M75" s="874"/>
      <c r="N75" s="874"/>
      <c r="O75" s="874"/>
      <c r="P75" s="875"/>
      <c r="Q75" s="879">
        <v>1</v>
      </c>
      <c r="R75" s="878"/>
      <c r="S75" s="878"/>
      <c r="T75" s="878"/>
      <c r="U75" s="834"/>
      <c r="V75" s="877">
        <v>0</v>
      </c>
      <c r="W75" s="878"/>
      <c r="X75" s="878"/>
      <c r="Y75" s="878"/>
      <c r="Z75" s="834"/>
      <c r="AA75" s="877">
        <v>1</v>
      </c>
      <c r="AB75" s="878"/>
      <c r="AC75" s="878"/>
      <c r="AD75" s="878"/>
      <c r="AE75" s="834"/>
      <c r="AF75" s="877" t="s">
        <v>487</v>
      </c>
      <c r="AG75" s="878"/>
      <c r="AH75" s="878"/>
      <c r="AI75" s="878"/>
      <c r="AJ75" s="834"/>
      <c r="AK75" s="877" t="s">
        <v>487</v>
      </c>
      <c r="AL75" s="878"/>
      <c r="AM75" s="878"/>
      <c r="AN75" s="878"/>
      <c r="AO75" s="834"/>
      <c r="AP75" s="877" t="s">
        <v>487</v>
      </c>
      <c r="AQ75" s="878"/>
      <c r="AR75" s="878"/>
      <c r="AS75" s="878"/>
      <c r="AT75" s="834"/>
      <c r="AU75" s="877" t="s">
        <v>487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559</v>
      </c>
      <c r="C76" s="874"/>
      <c r="D76" s="874"/>
      <c r="E76" s="874"/>
      <c r="F76" s="874"/>
      <c r="G76" s="874"/>
      <c r="H76" s="874"/>
      <c r="I76" s="874"/>
      <c r="J76" s="874"/>
      <c r="K76" s="874"/>
      <c r="L76" s="874"/>
      <c r="M76" s="874"/>
      <c r="N76" s="874"/>
      <c r="O76" s="874"/>
      <c r="P76" s="875"/>
      <c r="Q76" s="879">
        <v>49</v>
      </c>
      <c r="R76" s="878"/>
      <c r="S76" s="878"/>
      <c r="T76" s="878"/>
      <c r="U76" s="834"/>
      <c r="V76" s="877">
        <v>27</v>
      </c>
      <c r="W76" s="878"/>
      <c r="X76" s="878"/>
      <c r="Y76" s="878"/>
      <c r="Z76" s="834"/>
      <c r="AA76" s="877">
        <v>22</v>
      </c>
      <c r="AB76" s="878"/>
      <c r="AC76" s="878"/>
      <c r="AD76" s="878"/>
      <c r="AE76" s="834"/>
      <c r="AF76" s="877" t="s">
        <v>487</v>
      </c>
      <c r="AG76" s="878"/>
      <c r="AH76" s="878"/>
      <c r="AI76" s="878"/>
      <c r="AJ76" s="834"/>
      <c r="AK76" s="877" t="s">
        <v>487</v>
      </c>
      <c r="AL76" s="878"/>
      <c r="AM76" s="878"/>
      <c r="AN76" s="878"/>
      <c r="AO76" s="834"/>
      <c r="AP76" s="877" t="s">
        <v>487</v>
      </c>
      <c r="AQ76" s="878"/>
      <c r="AR76" s="878"/>
      <c r="AS76" s="878"/>
      <c r="AT76" s="834"/>
      <c r="AU76" s="877" t="s">
        <v>487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560</v>
      </c>
      <c r="C77" s="874"/>
      <c r="D77" s="874"/>
      <c r="E77" s="874"/>
      <c r="F77" s="874"/>
      <c r="G77" s="874"/>
      <c r="H77" s="874"/>
      <c r="I77" s="874"/>
      <c r="J77" s="874"/>
      <c r="K77" s="874"/>
      <c r="L77" s="874"/>
      <c r="M77" s="874"/>
      <c r="N77" s="874"/>
      <c r="O77" s="874"/>
      <c r="P77" s="875"/>
      <c r="Q77" s="879">
        <v>67</v>
      </c>
      <c r="R77" s="878"/>
      <c r="S77" s="878"/>
      <c r="T77" s="878"/>
      <c r="U77" s="834"/>
      <c r="V77" s="877">
        <v>66</v>
      </c>
      <c r="W77" s="878"/>
      <c r="X77" s="878"/>
      <c r="Y77" s="878"/>
      <c r="Z77" s="834"/>
      <c r="AA77" s="877">
        <v>1</v>
      </c>
      <c r="AB77" s="878"/>
      <c r="AC77" s="878"/>
      <c r="AD77" s="878"/>
      <c r="AE77" s="834"/>
      <c r="AF77" s="877" t="s">
        <v>487</v>
      </c>
      <c r="AG77" s="878"/>
      <c r="AH77" s="878"/>
      <c r="AI77" s="878"/>
      <c r="AJ77" s="834"/>
      <c r="AK77" s="877" t="s">
        <v>487</v>
      </c>
      <c r="AL77" s="878"/>
      <c r="AM77" s="878"/>
      <c r="AN77" s="878"/>
      <c r="AO77" s="834"/>
      <c r="AP77" s="877" t="s">
        <v>487</v>
      </c>
      <c r="AQ77" s="878"/>
      <c r="AR77" s="878"/>
      <c r="AS77" s="878"/>
      <c r="AT77" s="834"/>
      <c r="AU77" s="877" t="s">
        <v>487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561</v>
      </c>
      <c r="C78" s="874"/>
      <c r="D78" s="874"/>
      <c r="E78" s="874"/>
      <c r="F78" s="874"/>
      <c r="G78" s="874"/>
      <c r="H78" s="874"/>
      <c r="I78" s="874"/>
      <c r="J78" s="874"/>
      <c r="K78" s="874"/>
      <c r="L78" s="874"/>
      <c r="M78" s="874"/>
      <c r="N78" s="874"/>
      <c r="O78" s="874"/>
      <c r="P78" s="875"/>
      <c r="Q78" s="876">
        <v>736</v>
      </c>
      <c r="R78" s="830"/>
      <c r="S78" s="830"/>
      <c r="T78" s="830"/>
      <c r="U78" s="830"/>
      <c r="V78" s="830">
        <v>646</v>
      </c>
      <c r="W78" s="830"/>
      <c r="X78" s="830"/>
      <c r="Y78" s="830"/>
      <c r="Z78" s="830"/>
      <c r="AA78" s="830">
        <v>90</v>
      </c>
      <c r="AB78" s="830"/>
      <c r="AC78" s="830"/>
      <c r="AD78" s="830"/>
      <c r="AE78" s="830"/>
      <c r="AF78" s="830">
        <v>90</v>
      </c>
      <c r="AG78" s="830"/>
      <c r="AH78" s="830"/>
      <c r="AI78" s="830"/>
      <c r="AJ78" s="830"/>
      <c r="AK78" s="830" t="s">
        <v>565</v>
      </c>
      <c r="AL78" s="830"/>
      <c r="AM78" s="830"/>
      <c r="AN78" s="830"/>
      <c r="AO78" s="830"/>
      <c r="AP78" s="830">
        <v>462</v>
      </c>
      <c r="AQ78" s="830"/>
      <c r="AR78" s="830"/>
      <c r="AS78" s="830"/>
      <c r="AT78" s="830"/>
      <c r="AU78" s="830">
        <v>372</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562</v>
      </c>
      <c r="C79" s="874"/>
      <c r="D79" s="874"/>
      <c r="E79" s="874"/>
      <c r="F79" s="874"/>
      <c r="G79" s="874"/>
      <c r="H79" s="874"/>
      <c r="I79" s="874"/>
      <c r="J79" s="874"/>
      <c r="K79" s="874"/>
      <c r="L79" s="874"/>
      <c r="M79" s="874"/>
      <c r="N79" s="874"/>
      <c r="O79" s="874"/>
      <c r="P79" s="875"/>
      <c r="Q79" s="876">
        <v>36</v>
      </c>
      <c r="R79" s="830"/>
      <c r="S79" s="830"/>
      <c r="T79" s="830"/>
      <c r="U79" s="830"/>
      <c r="V79" s="830">
        <v>32</v>
      </c>
      <c r="W79" s="830"/>
      <c r="X79" s="830"/>
      <c r="Y79" s="830"/>
      <c r="Z79" s="830"/>
      <c r="AA79" s="830">
        <v>5</v>
      </c>
      <c r="AB79" s="830"/>
      <c r="AC79" s="830"/>
      <c r="AD79" s="830"/>
      <c r="AE79" s="830"/>
      <c r="AF79" s="830">
        <v>5</v>
      </c>
      <c r="AG79" s="830"/>
      <c r="AH79" s="830"/>
      <c r="AI79" s="830"/>
      <c r="AJ79" s="830"/>
      <c r="AK79" s="830" t="s">
        <v>487</v>
      </c>
      <c r="AL79" s="830"/>
      <c r="AM79" s="830"/>
      <c r="AN79" s="830"/>
      <c r="AO79" s="830"/>
      <c r="AP79" s="830" t="s">
        <v>487</v>
      </c>
      <c r="AQ79" s="830"/>
      <c r="AR79" s="830"/>
      <c r="AS79" s="830"/>
      <c r="AT79" s="830"/>
      <c r="AU79" s="830" t="s">
        <v>487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563</v>
      </c>
      <c r="C80" s="874"/>
      <c r="D80" s="874"/>
      <c r="E80" s="874"/>
      <c r="F80" s="874"/>
      <c r="G80" s="874"/>
      <c r="H80" s="874"/>
      <c r="I80" s="874"/>
      <c r="J80" s="874"/>
      <c r="K80" s="874"/>
      <c r="L80" s="874"/>
      <c r="M80" s="874"/>
      <c r="N80" s="874"/>
      <c r="O80" s="874"/>
      <c r="P80" s="875"/>
      <c r="Q80" s="876">
        <v>3837</v>
      </c>
      <c r="R80" s="830"/>
      <c r="S80" s="830"/>
      <c r="T80" s="830"/>
      <c r="U80" s="830"/>
      <c r="V80" s="830">
        <v>4104</v>
      </c>
      <c r="W80" s="830"/>
      <c r="X80" s="830"/>
      <c r="Y80" s="830"/>
      <c r="Z80" s="830"/>
      <c r="AA80" s="830">
        <v>-267</v>
      </c>
      <c r="AB80" s="830"/>
      <c r="AC80" s="830"/>
      <c r="AD80" s="830"/>
      <c r="AE80" s="830"/>
      <c r="AF80" s="830" t="s">
        <v>565</v>
      </c>
      <c r="AG80" s="830"/>
      <c r="AH80" s="830"/>
      <c r="AI80" s="830"/>
      <c r="AJ80" s="830"/>
      <c r="AK80" s="830" t="s">
        <v>565</v>
      </c>
      <c r="AL80" s="830"/>
      <c r="AM80" s="830"/>
      <c r="AN80" s="830"/>
      <c r="AO80" s="830"/>
      <c r="AP80" s="830">
        <v>2016</v>
      </c>
      <c r="AQ80" s="830"/>
      <c r="AR80" s="830"/>
      <c r="AS80" s="830"/>
      <c r="AT80" s="830"/>
      <c r="AU80" s="830">
        <v>1008</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564</v>
      </c>
      <c r="C81" s="874"/>
      <c r="D81" s="874"/>
      <c r="E81" s="874"/>
      <c r="F81" s="874"/>
      <c r="G81" s="874"/>
      <c r="H81" s="874"/>
      <c r="I81" s="874"/>
      <c r="J81" s="874"/>
      <c r="K81" s="874"/>
      <c r="L81" s="874"/>
      <c r="M81" s="874"/>
      <c r="N81" s="874"/>
      <c r="O81" s="874"/>
      <c r="P81" s="875"/>
      <c r="Q81" s="876">
        <v>378</v>
      </c>
      <c r="R81" s="830"/>
      <c r="S81" s="830"/>
      <c r="T81" s="830"/>
      <c r="U81" s="830"/>
      <c r="V81" s="830">
        <v>183</v>
      </c>
      <c r="W81" s="830"/>
      <c r="X81" s="830"/>
      <c r="Y81" s="830"/>
      <c r="Z81" s="830"/>
      <c r="AA81" s="830">
        <v>195</v>
      </c>
      <c r="AB81" s="830"/>
      <c r="AC81" s="830"/>
      <c r="AD81" s="830"/>
      <c r="AE81" s="830"/>
      <c r="AF81" s="830">
        <v>195</v>
      </c>
      <c r="AG81" s="830"/>
      <c r="AH81" s="830"/>
      <c r="AI81" s="830"/>
      <c r="AJ81" s="830"/>
      <c r="AK81" s="830" t="s">
        <v>487</v>
      </c>
      <c r="AL81" s="830"/>
      <c r="AM81" s="830"/>
      <c r="AN81" s="830"/>
      <c r="AO81" s="830"/>
      <c r="AP81" s="830" t="s">
        <v>487</v>
      </c>
      <c r="AQ81" s="830"/>
      <c r="AR81" s="830"/>
      <c r="AS81" s="830"/>
      <c r="AT81" s="830"/>
      <c r="AU81" s="830" t="s">
        <v>487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1420800</v>
      </c>
      <c r="AB110" s="900"/>
      <c r="AC110" s="900"/>
      <c r="AD110" s="900"/>
      <c r="AE110" s="901"/>
      <c r="AF110" s="902">
        <v>1834916</v>
      </c>
      <c r="AG110" s="900"/>
      <c r="AH110" s="900"/>
      <c r="AI110" s="900"/>
      <c r="AJ110" s="901"/>
      <c r="AK110" s="902">
        <v>1972649</v>
      </c>
      <c r="AL110" s="900"/>
      <c r="AM110" s="900"/>
      <c r="AN110" s="900"/>
      <c r="AO110" s="901"/>
      <c r="AP110" s="903">
        <v>23.5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17746180</v>
      </c>
      <c r="BR110" s="931"/>
      <c r="BS110" s="931"/>
      <c r="BT110" s="931"/>
      <c r="BU110" s="931"/>
      <c r="BV110" s="931">
        <v>17356445</v>
      </c>
      <c r="BW110" s="931"/>
      <c r="BX110" s="931"/>
      <c r="BY110" s="931"/>
      <c r="BZ110" s="931"/>
      <c r="CA110" s="931">
        <v>16203443</v>
      </c>
      <c r="CB110" s="931"/>
      <c r="CC110" s="931"/>
      <c r="CD110" s="931"/>
      <c r="CE110" s="931"/>
      <c r="CF110" s="944">
        <v>192.7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2536888</v>
      </c>
      <c r="BR111" s="926"/>
      <c r="BS111" s="926"/>
      <c r="BT111" s="926"/>
      <c r="BU111" s="926"/>
      <c r="BV111" s="926">
        <v>2121503</v>
      </c>
      <c r="BW111" s="926"/>
      <c r="BX111" s="926"/>
      <c r="BY111" s="926"/>
      <c r="BZ111" s="926"/>
      <c r="CA111" s="926">
        <v>1706143</v>
      </c>
      <c r="CB111" s="926"/>
      <c r="CC111" s="926"/>
      <c r="CD111" s="926"/>
      <c r="CE111" s="926"/>
      <c r="CF111" s="920">
        <v>20.3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6036614</v>
      </c>
      <c r="BR112" s="926"/>
      <c r="BS112" s="926"/>
      <c r="BT112" s="926"/>
      <c r="BU112" s="926"/>
      <c r="BV112" s="926">
        <v>5755508</v>
      </c>
      <c r="BW112" s="926"/>
      <c r="BX112" s="926"/>
      <c r="BY112" s="926"/>
      <c r="BZ112" s="926"/>
      <c r="CA112" s="926">
        <v>5079673</v>
      </c>
      <c r="CB112" s="926"/>
      <c r="CC112" s="926"/>
      <c r="CD112" s="926"/>
      <c r="CE112" s="926"/>
      <c r="CF112" s="920">
        <v>60.4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564793</v>
      </c>
      <c r="AB113" s="938"/>
      <c r="AC113" s="938"/>
      <c r="AD113" s="938"/>
      <c r="AE113" s="939"/>
      <c r="AF113" s="940">
        <v>475616</v>
      </c>
      <c r="AG113" s="938"/>
      <c r="AH113" s="938"/>
      <c r="AI113" s="938"/>
      <c r="AJ113" s="939"/>
      <c r="AK113" s="940">
        <v>439108</v>
      </c>
      <c r="AL113" s="938"/>
      <c r="AM113" s="938"/>
      <c r="AN113" s="938"/>
      <c r="AO113" s="939"/>
      <c r="AP113" s="941">
        <v>5.2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1254220</v>
      </c>
      <c r="BR113" s="926"/>
      <c r="BS113" s="926"/>
      <c r="BT113" s="926"/>
      <c r="BU113" s="926"/>
      <c r="BV113" s="926">
        <v>1117278</v>
      </c>
      <c r="BW113" s="926"/>
      <c r="BX113" s="926"/>
      <c r="BY113" s="926"/>
      <c r="BZ113" s="926"/>
      <c r="CA113" s="926">
        <v>1525906</v>
      </c>
      <c r="CB113" s="926"/>
      <c r="CC113" s="926"/>
      <c r="CD113" s="926"/>
      <c r="CE113" s="926"/>
      <c r="CF113" s="920">
        <v>18.100000000000001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253664</v>
      </c>
      <c r="AB114" s="959"/>
      <c r="AC114" s="959"/>
      <c r="AD114" s="959"/>
      <c r="AE114" s="960"/>
      <c r="AF114" s="961">
        <v>211027</v>
      </c>
      <c r="AG114" s="959"/>
      <c r="AH114" s="959"/>
      <c r="AI114" s="959"/>
      <c r="AJ114" s="960"/>
      <c r="AK114" s="961">
        <v>159593</v>
      </c>
      <c r="AL114" s="959"/>
      <c r="AM114" s="959"/>
      <c r="AN114" s="959"/>
      <c r="AO114" s="960"/>
      <c r="AP114" s="962">
        <v>1.9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2242153</v>
      </c>
      <c r="BR114" s="926"/>
      <c r="BS114" s="926"/>
      <c r="BT114" s="926"/>
      <c r="BU114" s="926"/>
      <c r="BV114" s="926">
        <v>2184653</v>
      </c>
      <c r="BW114" s="926"/>
      <c r="BX114" s="926"/>
      <c r="BY114" s="926"/>
      <c r="BZ114" s="926"/>
      <c r="CA114" s="926">
        <v>2261851</v>
      </c>
      <c r="CB114" s="926"/>
      <c r="CC114" s="926"/>
      <c r="CD114" s="926"/>
      <c r="CE114" s="926"/>
      <c r="CF114" s="920">
        <v>26.9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244808</v>
      </c>
      <c r="AB115" s="938"/>
      <c r="AC115" s="938"/>
      <c r="AD115" s="938"/>
      <c r="AE115" s="939"/>
      <c r="AF115" s="940">
        <v>225749</v>
      </c>
      <c r="AG115" s="938"/>
      <c r="AH115" s="938"/>
      <c r="AI115" s="938"/>
      <c r="AJ115" s="939"/>
      <c r="AK115" s="940">
        <v>225724</v>
      </c>
      <c r="AL115" s="938"/>
      <c r="AM115" s="938"/>
      <c r="AN115" s="938"/>
      <c r="AO115" s="939"/>
      <c r="AP115" s="941">
        <v>2.7</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2484065</v>
      </c>
      <c r="AB117" s="979"/>
      <c r="AC117" s="979"/>
      <c r="AD117" s="979"/>
      <c r="AE117" s="980"/>
      <c r="AF117" s="981">
        <v>2747308</v>
      </c>
      <c r="AG117" s="979"/>
      <c r="AH117" s="979"/>
      <c r="AI117" s="979"/>
      <c r="AJ117" s="980"/>
      <c r="AK117" s="981">
        <v>2797074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29816055</v>
      </c>
      <c r="BR119" s="1000"/>
      <c r="BS119" s="1000"/>
      <c r="BT119" s="1000"/>
      <c r="BU119" s="1000"/>
      <c r="BV119" s="1000">
        <v>28535387</v>
      </c>
      <c r="BW119" s="1000"/>
      <c r="BX119" s="1000"/>
      <c r="BY119" s="1000"/>
      <c r="BZ119" s="1000"/>
      <c r="CA119" s="1000">
        <v>26777016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2536888</v>
      </c>
      <c r="DH119" s="986"/>
      <c r="DI119" s="986"/>
      <c r="DJ119" s="986"/>
      <c r="DK119" s="987"/>
      <c r="DL119" s="985">
        <v>2121503</v>
      </c>
      <c r="DM119" s="986"/>
      <c r="DN119" s="986"/>
      <c r="DO119" s="986"/>
      <c r="DP119" s="987"/>
      <c r="DQ119" s="985">
        <v>1706143</v>
      </c>
      <c r="DR119" s="986"/>
      <c r="DS119" s="986"/>
      <c r="DT119" s="986"/>
      <c r="DU119" s="987"/>
      <c r="DV119" s="988">
        <v>20.3</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10069723</v>
      </c>
      <c r="BR120" s="931"/>
      <c r="BS120" s="931"/>
      <c r="BT120" s="931"/>
      <c r="BU120" s="931"/>
      <c r="BV120" s="931">
        <v>10508580</v>
      </c>
      <c r="BW120" s="931"/>
      <c r="BX120" s="931"/>
      <c r="BY120" s="931"/>
      <c r="BZ120" s="931"/>
      <c r="CA120" s="931">
        <v>12117609</v>
      </c>
      <c r="CB120" s="931"/>
      <c r="CC120" s="931"/>
      <c r="CD120" s="931"/>
      <c r="CE120" s="931"/>
      <c r="CF120" s="944">
        <v>144.1</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5780151</v>
      </c>
      <c r="DH120" s="931"/>
      <c r="DI120" s="931"/>
      <c r="DJ120" s="931"/>
      <c r="DK120" s="931"/>
      <c r="DL120" s="931">
        <v>5565691</v>
      </c>
      <c r="DM120" s="931"/>
      <c r="DN120" s="931"/>
      <c r="DO120" s="931"/>
      <c r="DP120" s="931"/>
      <c r="DQ120" s="931">
        <v>4953143</v>
      </c>
      <c r="DR120" s="931"/>
      <c r="DS120" s="931"/>
      <c r="DT120" s="931"/>
      <c r="DU120" s="931"/>
      <c r="DV120" s="932">
        <v>58.9</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737221</v>
      </c>
      <c r="BR121" s="926"/>
      <c r="BS121" s="926"/>
      <c r="BT121" s="926"/>
      <c r="BU121" s="926"/>
      <c r="BV121" s="926">
        <v>776356</v>
      </c>
      <c r="BW121" s="926"/>
      <c r="BX121" s="926"/>
      <c r="BY121" s="926"/>
      <c r="BZ121" s="926"/>
      <c r="CA121" s="926">
        <v>707492</v>
      </c>
      <c r="CB121" s="926"/>
      <c r="CC121" s="926"/>
      <c r="CD121" s="926"/>
      <c r="CE121" s="926"/>
      <c r="CF121" s="920">
        <v>8.4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256463</v>
      </c>
      <c r="DH121" s="926"/>
      <c r="DI121" s="926"/>
      <c r="DJ121" s="926"/>
      <c r="DK121" s="926"/>
      <c r="DL121" s="926">
        <v>189817</v>
      </c>
      <c r="DM121" s="926"/>
      <c r="DN121" s="926"/>
      <c r="DO121" s="926"/>
      <c r="DP121" s="926"/>
      <c r="DQ121" s="926">
        <v>126530</v>
      </c>
      <c r="DR121" s="926"/>
      <c r="DS121" s="926"/>
      <c r="DT121" s="926"/>
      <c r="DU121" s="926"/>
      <c r="DV121" s="927">
        <v>1.5</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16588581</v>
      </c>
      <c r="BR122" s="1000"/>
      <c r="BS122" s="1000"/>
      <c r="BT122" s="1000"/>
      <c r="BU122" s="1000"/>
      <c r="BV122" s="1000">
        <v>15915614</v>
      </c>
      <c r="BW122" s="1000"/>
      <c r="BX122" s="1000"/>
      <c r="BY122" s="1000"/>
      <c r="BZ122" s="1000"/>
      <c r="CA122" s="1000">
        <v>15051174</v>
      </c>
      <c r="CB122" s="1000"/>
      <c r="CC122" s="1000"/>
      <c r="CD122" s="1000"/>
      <c r="CE122" s="1000"/>
      <c r="CF122" s="1017">
        <v>179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27395525</v>
      </c>
      <c r="BR123" s="1064"/>
      <c r="BS123" s="1064"/>
      <c r="BT123" s="1064"/>
      <c r="BU123" s="1064"/>
      <c r="BV123" s="1064">
        <v>27200550</v>
      </c>
      <c r="BW123" s="1064"/>
      <c r="BX123" s="1064"/>
      <c r="BY123" s="1064"/>
      <c r="BZ123" s="1064"/>
      <c r="CA123" s="1064">
        <v>27876275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27.4</v>
      </c>
      <c r="BR124" s="1027"/>
      <c r="BS124" s="1027"/>
      <c r="BT124" s="1027"/>
      <c r="BU124" s="1027"/>
      <c r="BV124" s="1027">
        <v>15.7</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233954</v>
      </c>
      <c r="AB126" s="959"/>
      <c r="AC126" s="959"/>
      <c r="AD126" s="959"/>
      <c r="AE126" s="960"/>
      <c r="AF126" s="961">
        <v>217619</v>
      </c>
      <c r="AG126" s="959"/>
      <c r="AH126" s="959"/>
      <c r="AI126" s="959"/>
      <c r="AJ126" s="960"/>
      <c r="AK126" s="961">
        <v>220906</v>
      </c>
      <c r="AL126" s="959"/>
      <c r="AM126" s="959"/>
      <c r="AN126" s="959"/>
      <c r="AO126" s="960"/>
      <c r="AP126" s="962">
        <v>2.6</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10854</v>
      </c>
      <c r="AB127" s="959"/>
      <c r="AC127" s="959"/>
      <c r="AD127" s="959"/>
      <c r="AE127" s="960"/>
      <c r="AF127" s="961">
        <v>8130</v>
      </c>
      <c r="AG127" s="959"/>
      <c r="AH127" s="959"/>
      <c r="AI127" s="959"/>
      <c r="AJ127" s="960"/>
      <c r="AK127" s="961">
        <v>4818</v>
      </c>
      <c r="AL127" s="959"/>
      <c r="AM127" s="959"/>
      <c r="AN127" s="959"/>
      <c r="AO127" s="960"/>
      <c r="AP127" s="962">
        <v>0.1</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70098</v>
      </c>
      <c r="AB128" s="1046"/>
      <c r="AC128" s="1046"/>
      <c r="AD128" s="1046"/>
      <c r="AE128" s="1047"/>
      <c r="AF128" s="1048">
        <v>68518</v>
      </c>
      <c r="AG128" s="1046"/>
      <c r="AH128" s="1046"/>
      <c r="AI128" s="1046"/>
      <c r="AJ128" s="1047"/>
      <c r="AK128" s="1048">
        <v>64375</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13.3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10253969</v>
      </c>
      <c r="AB129" s="959"/>
      <c r="AC129" s="959"/>
      <c r="AD129" s="959"/>
      <c r="AE129" s="960"/>
      <c r="AF129" s="961">
        <v>10195720</v>
      </c>
      <c r="AG129" s="959"/>
      <c r="AH129" s="959"/>
      <c r="AI129" s="959"/>
      <c r="AJ129" s="960"/>
      <c r="AK129" s="961">
        <v>10207170</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1448733</v>
      </c>
      <c r="AB130" s="959"/>
      <c r="AC130" s="959"/>
      <c r="AD130" s="959"/>
      <c r="AE130" s="960"/>
      <c r="AF130" s="961">
        <v>1737805</v>
      </c>
      <c r="AG130" s="959"/>
      <c r="AH130" s="959"/>
      <c r="AI130" s="959"/>
      <c r="AJ130" s="960"/>
      <c r="AK130" s="961">
        <v>1799193</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8805236</v>
      </c>
      <c r="AB131" s="986"/>
      <c r="AC131" s="986"/>
      <c r="AD131" s="986"/>
      <c r="AE131" s="987"/>
      <c r="AF131" s="985">
        <v>8457915</v>
      </c>
      <c r="AG131" s="986"/>
      <c r="AH131" s="986"/>
      <c r="AI131" s="986"/>
      <c r="AJ131" s="987"/>
      <c r="AK131" s="985">
        <v>8407977</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10.962045760000001</v>
      </c>
      <c r="AB132" s="1097"/>
      <c r="AC132" s="1097"/>
      <c r="AD132" s="1097"/>
      <c r="AE132" s="1098"/>
      <c r="AF132" s="1099">
        <v>11.125491759999999</v>
      </c>
      <c r="AG132" s="1097"/>
      <c r="AH132" s="1097"/>
      <c r="AI132" s="1097"/>
      <c r="AJ132" s="1098"/>
      <c r="AK132" s="1099">
        <v>11.10262314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11.5</v>
      </c>
      <c r="AB133" s="1080"/>
      <c r="AC133" s="1080"/>
      <c r="AD133" s="1080"/>
      <c r="AE133" s="1081"/>
      <c r="AF133" s="1079">
        <v>11.4</v>
      </c>
      <c r="AG133" s="1080"/>
      <c r="AH133" s="1080"/>
      <c r="AI133" s="1080"/>
      <c r="AJ133" s="1081"/>
      <c r="AK133" s="1079">
        <v>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eMVXdjRo18asHcZ4OoQodYYZ0BXGeDVGCLnZua1aKnjAhqaGn7Yiikpn4nHwRpVT7WsvR3DsMpTA83fmiAK7Q==" saltValue="Z+sNh6Q9nD+nCwCZo/I/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CX94" sqref="CX9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CVXQ02SyupxKnujFNBwfhKy3HYvj9tMmQbPlCwVMeQBgkEPTBcg/AnL1wn7b48wyaGS4N5U6epbMjnOfOr3WA==" saltValue="9NxeSVCVgVTKWcA3SnlW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13"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lYcdr10yHokWpyeKFtVyTHZJLVixreBaSO83tx7WxNu6NiBXxzq2q1ipqiEMcu8swlLfEP/XxbBmf9IcrXJkQ==" saltValue="zYTcFOsiExjgOIHIrZo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2833189</v>
      </c>
      <c r="AP9" s="281">
        <v>86267</v>
      </c>
      <c r="AQ9" s="282">
        <v>107616</v>
      </c>
      <c r="AR9" s="283">
        <v>-19.8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488808</v>
      </c>
      <c r="AP10" s="284">
        <v>14884</v>
      </c>
      <c r="AQ10" s="285">
        <v>10095</v>
      </c>
      <c r="AR10" s="286">
        <v>47.4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55398</v>
      </c>
      <c r="AP11" s="284">
        <v>1687</v>
      </c>
      <c r="AQ11" s="285">
        <v>1704</v>
      </c>
      <c r="AR11" s="286">
        <v>-1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117792</v>
      </c>
      <c r="AP13" s="284">
        <v>3587</v>
      </c>
      <c r="AQ13" s="285">
        <v>4110</v>
      </c>
      <c r="AR13" s="286">
        <v>-12.7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24627</v>
      </c>
      <c r="AP14" s="284">
        <v>750</v>
      </c>
      <c r="AQ14" s="285">
        <v>2451</v>
      </c>
      <c r="AR14" s="286">
        <v>-69.400000000000006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-83277</v>
      </c>
      <c r="AP15" s="284">
        <v>-2536</v>
      </c>
      <c r="AQ15" s="285">
        <v>-6399</v>
      </c>
      <c r="AR15" s="286">
        <v>-60.4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3436537</v>
      </c>
      <c r="AP16" s="284">
        <v>104638</v>
      </c>
      <c r="AQ16" s="285">
        <v>119584</v>
      </c>
      <c r="AR16" s="286">
        <v>-12.5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9.01</v>
      </c>
      <c r="AP21" s="298">
        <v>10.86</v>
      </c>
      <c r="AQ21" s="299">
        <v>-1.85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100.6</v>
      </c>
      <c r="AP22" s="303">
        <v>97.3</v>
      </c>
      <c r="AQ22" s="304">
        <v>3.3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1972649</v>
      </c>
      <c r="AP32" s="312">
        <v>60065</v>
      </c>
      <c r="AQ32" s="313">
        <v>75090</v>
      </c>
      <c r="AR32" s="314">
        <v>-20</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v>1</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439108</v>
      </c>
      <c r="AP35" s="312">
        <v>13370</v>
      </c>
      <c r="AQ35" s="313">
        <v>17211</v>
      </c>
      <c r="AR35" s="314">
        <v>-22.3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159593</v>
      </c>
      <c r="AP36" s="312">
        <v>4859</v>
      </c>
      <c r="AQ36" s="313">
        <v>2478</v>
      </c>
      <c r="AR36" s="314">
        <v>96.1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225724</v>
      </c>
      <c r="AP37" s="312">
        <v>6873</v>
      </c>
      <c r="AQ37" s="313">
        <v>654</v>
      </c>
      <c r="AR37" s="314">
        <v>950.9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4</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-64375</v>
      </c>
      <c r="AP39" s="312">
        <v>-1960</v>
      </c>
      <c r="AQ39" s="313">
        <v>-3502</v>
      </c>
      <c r="AR39" s="314">
        <v>-44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-1799193</v>
      </c>
      <c r="AP40" s="312">
        <v>-54783</v>
      </c>
      <c r="AQ40" s="313">
        <v>-63750</v>
      </c>
      <c r="AR40" s="314">
        <v>-14.1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933506</v>
      </c>
      <c r="AP41" s="312">
        <v>28424</v>
      </c>
      <c r="AQ41" s="313">
        <v>28185</v>
      </c>
      <c r="AR41" s="314">
        <v>0.8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4517970</v>
      </c>
      <c r="AN51" s="334">
        <v>130171</v>
      </c>
      <c r="AO51" s="335">
        <v>-29.4</v>
      </c>
      <c r="AP51" s="336">
        <v>132981</v>
      </c>
      <c r="AQ51" s="337">
        <v>58.7</v>
      </c>
      <c r="AR51" s="338">
        <v>-88.1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1686569</v>
      </c>
      <c r="AN52" s="342">
        <v>48593</v>
      </c>
      <c r="AO52" s="343">
        <v>-35.700000000000003</v>
      </c>
      <c r="AP52" s="344">
        <v>56973</v>
      </c>
      <c r="AQ52" s="345">
        <v>9.1999999999999993</v>
      </c>
      <c r="AR52" s="346">
        <v>-44.9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5796581</v>
      </c>
      <c r="AN53" s="334">
        <v>169125</v>
      </c>
      <c r="AO53" s="335">
        <v>29.9</v>
      </c>
      <c r="AP53" s="336">
        <v>128523</v>
      </c>
      <c r="AQ53" s="337">
        <v>-3.4</v>
      </c>
      <c r="AR53" s="338">
        <v>33.299999999999997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1032162</v>
      </c>
      <c r="AN54" s="342">
        <v>30115</v>
      </c>
      <c r="AO54" s="343">
        <v>-38</v>
      </c>
      <c r="AP54" s="344">
        <v>56792</v>
      </c>
      <c r="AQ54" s="345">
        <v>-0.3</v>
      </c>
      <c r="AR54" s="346">
        <v>-37.700000000000003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2530986</v>
      </c>
      <c r="AN55" s="334">
        <v>74813</v>
      </c>
      <c r="AO55" s="335">
        <v>-55.8</v>
      </c>
      <c r="AP55" s="336">
        <v>96469</v>
      </c>
      <c r="AQ55" s="337">
        <v>-24.9</v>
      </c>
      <c r="AR55" s="338">
        <v>-30.9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804048</v>
      </c>
      <c r="AN56" s="342">
        <v>23767</v>
      </c>
      <c r="AO56" s="343">
        <v>-21.1</v>
      </c>
      <c r="AP56" s="344">
        <v>49775</v>
      </c>
      <c r="AQ56" s="345">
        <v>-12.4</v>
      </c>
      <c r="AR56" s="346">
        <v>-8.6999999999999993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4950362</v>
      </c>
      <c r="AN57" s="334">
        <v>148414</v>
      </c>
      <c r="AO57" s="335">
        <v>98.4</v>
      </c>
      <c r="AP57" s="336">
        <v>85743</v>
      </c>
      <c r="AQ57" s="337">
        <v>-11.1</v>
      </c>
      <c r="AR57" s="338">
        <v>109.5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683646</v>
      </c>
      <c r="AN58" s="342">
        <v>20496</v>
      </c>
      <c r="AO58" s="343">
        <v>-13.8</v>
      </c>
      <c r="AP58" s="344">
        <v>45231</v>
      </c>
      <c r="AQ58" s="345">
        <v>-9.1</v>
      </c>
      <c r="AR58" s="346">
        <v>-4.7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5230157</v>
      </c>
      <c r="AN59" s="334">
        <v>159252</v>
      </c>
      <c r="AO59" s="335">
        <v>7.3</v>
      </c>
      <c r="AP59" s="336">
        <v>92509</v>
      </c>
      <c r="AQ59" s="337">
        <v>7.9</v>
      </c>
      <c r="AR59" s="338">
        <v>-0.6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834524</v>
      </c>
      <c r="AN60" s="342">
        <v>25410</v>
      </c>
      <c r="AO60" s="343">
        <v>24</v>
      </c>
      <c r="AP60" s="344">
        <v>52274</v>
      </c>
      <c r="AQ60" s="345">
        <v>15.6</v>
      </c>
      <c r="AR60" s="346">
        <v>8.4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4605211</v>
      </c>
      <c r="AN61" s="349">
        <v>136355</v>
      </c>
      <c r="AO61" s="350">
        <v>10.1</v>
      </c>
      <c r="AP61" s="351">
        <v>107245</v>
      </c>
      <c r="AQ61" s="352">
        <v>5.4</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1008190</v>
      </c>
      <c r="AN62" s="342">
        <v>29676</v>
      </c>
      <c r="AO62" s="343">
        <v>-16.899999999999999</v>
      </c>
      <c r="AP62" s="344">
        <v>52209</v>
      </c>
      <c r="AQ62" s="345">
        <v>0.6</v>
      </c>
      <c r="AR62" s="346">
        <v>-17.5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tBC9XXXF+NdAMSBOLgaS9G5RzfV5qdERSox7NNcN+Q20SR9Hq146SHhGOD9B/imDWWRS4cO6+oXUetGGXdkkDQ==" saltValue="lfN9Q0b8Vy4akKjmDpy4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8S7hJeVFcTcE2zhabMBA582BqBDjhlBNOLTRY7wypTn8C2D5kPjkFc8YB3WV4e6z5WpxL4jnBH92KQq/h7zAzg==" saltValue="mxO6i1822rYiQHvTEWKe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D60" sqref="AD60"/>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eY1OVol2O9bL2ah938rt+mG2mYJErsLME0gOyLCZLKtZ7WSqm0RjvOiffNy4H+GB3kKYD++vnUgj6bLfSzSFUw==" saltValue="mZ4a0Mq965WYZRzzpRt+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2"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34.020000000000003</v>
      </c>
      <c r="G47" s="12">
        <v>50.68</v>
      </c>
      <c r="H47" s="12">
        <v>44</v>
      </c>
      <c r="I47" s="12">
        <v>41.5</v>
      </c>
      <c r="J47" s="13">
        <v>50.67</v>
      </c>
    </row>
    <row r="48" spans="2:10" ht="57.75" customHeight="1" x14ac:dyDescent="0.2">
      <c r="B48" s="14"/>
      <c r="C48" s="1141" t="s">
        <v>4</v>
      </c>
      <c r="D48" s="1141"/>
      <c r="E48" s="1142"/>
      <c r="F48" s="15">
        <v>7.32</v>
      </c>
      <c r="G48" s="16">
        <v>6.88</v>
      </c>
      <c r="H48" s="16">
        <v>5.55</v>
      </c>
      <c r="I48" s="16">
        <v>5.74</v>
      </c>
      <c r="J48" s="17">
        <v>9.9499999999999993</v>
      </c>
    </row>
    <row r="49" spans="2:10" ht="57.75" customHeight="1" thickBot="1" x14ac:dyDescent="0.25">
      <c r="B49" s="18"/>
      <c r="C49" s="1143" t="s">
        <v>5</v>
      </c>
      <c r="D49" s="1143"/>
      <c r="E49" s="1144"/>
      <c r="F49" s="19" t="s">
        <v>530</v>
      </c>
      <c r="G49" s="20">
        <v>13.63</v>
      </c>
      <c r="H49" s="20" t="s">
        <v>531</v>
      </c>
      <c r="I49" s="20" t="s">
        <v>532</v>
      </c>
      <c r="J49" s="21">
        <v>10.59</v>
      </c>
    </row>
    <row r="50" spans="2:10" ht="13.2" x14ac:dyDescent="0.2"/>
  </sheetData>
  <sheetProtection algorithmName="SHA-512" hashValue="yWEpXOogVhvzqQ6nSa4V8P0qT88z8KM4ej/ZfSabYkS6rZaqCIUMSB1gj6m2CPfjgxxb27Ig+f8m+cPzpvQMTQ==" saltValue="l5eOIcDDPPap3AWB+DZw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2025-03-14T04:05:29Z</cp:lastPrinted>
  <dcterms:created xsi:type="dcterms:W3CDTF">2025-02-19T00:56:22Z</dcterms:created>
  <dcterms:modified xsi:type="dcterms:W3CDTF">2025-09-26T00:28:13Z</dcterms:modified>
  <cp:category/>
</cp:coreProperties>
</file>