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l01jofls1\0300100_財政課$\03 各種財政事務（定例業務）\35　財政状況資料集\R5決算\07_公会計分（9.5〆）\回答\"/>
    </mc:Choice>
  </mc:AlternateContent>
  <xr:revisionPtr revIDLastSave="0" documentId="13_ncr:1_{047CBE72-E64B-4966-B48C-02BBF6FF4C55}" xr6:coauthVersionLast="47" xr6:coauthVersionMax="47" xr10:uidLastSave="{00000000-0000-0000-0000-000000000000}"/>
  <bookViews>
    <workbookView xWindow="-120" yWindow="-120" windowWidth="38640" windowHeight="21120"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9"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U39" i="10"/>
  <c r="C39" i="10"/>
  <c r="BE38" i="10"/>
  <c r="C38" i="10"/>
  <c r="BE37" i="10"/>
  <c r="C37" i="10"/>
  <c r="BE36" i="10"/>
  <c r="BW34" i="10"/>
  <c r="BW35" i="10" s="1"/>
  <c r="BW36" i="10" s="1"/>
  <c r="BW37" i="10" s="1"/>
  <c r="BW38" i="10" s="1"/>
  <c r="BW39" i="10" s="1"/>
  <c r="BW40" i="10" s="1"/>
  <c r="BW41" i="10" s="1"/>
  <c r="BW42" i="10" s="1"/>
  <c r="C34" i="10"/>
  <c r="CO34" i="10" l="1"/>
  <c r="CO35" i="10" s="1"/>
  <c r="CO36" i="10" s="1"/>
  <c r="CO37" i="10" s="1"/>
  <c r="CO38" i="10" s="1"/>
  <c r="CO39" i="10" s="1"/>
  <c r="CO40" i="10" s="1"/>
  <c r="CO41" i="10" s="1"/>
  <c r="CO42" i="10" s="1"/>
  <c r="CO43" i="10" s="1"/>
  <c r="C35" i="10"/>
  <c r="C36"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AM39" i="10" s="1"/>
  <c r="BE34" i="10"/>
  <c r="BE35" i="10" s="1"/>
</calcChain>
</file>

<file path=xl/sharedStrings.xml><?xml version="1.0" encoding="utf-8"?>
<sst xmlns="http://schemas.openxmlformats.org/spreadsheetml/2006/main" count="1186" uniqueCount="598">
  <si>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</si>
  <si>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</si>
  <si>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</si>
  <si>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</si>
  <si>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</si>
  <si>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</si>
  <si>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</si>
  <si>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</si>
  <si>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</si>
  <si>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</si>
  <si>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</si>
  <si>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</si>
  <si>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</si>
  <si>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</si>
  <si>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</si>
  <si>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</si>
  <si>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</si>
  <si>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</si>
  <si>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</si>
  <si>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</si>
  <si>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</si>
  <si>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</si>
  <si>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</si>
  <si>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</si>
  <si>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</si>
  <si>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</si>
  <si>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</si>
  <si>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</si>
  <si>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</si>
  <si>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</si>
  <si>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</si>
  <si>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</si>
  <si>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</si>
  <si>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</si>
  <si>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</si>
  <si>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</si>
  <si>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</si>
  <si>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</si>
  <si>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</si>
  <si>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</si>
  <si>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</si>
  <si>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</si>
  <si>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</si>
  <si>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</si>
  <si>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</si>
  <si>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</si>
  <si>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</si>
  <si>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</si>
  <si>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</si>
  <si>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</si>
  <si>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</si>
  <si>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</si>
  <si>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</si>
  <si>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</si>
  <si>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</si>
  <si>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</si>
  <si>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</si>
  <si>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</si>
  <si>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</si>
  <si>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</si>
  <si>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</si>
  <si>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</si>
  <si>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</si>
  <si>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</si>
  <si>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</si>
  <si>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</si>
  <si>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</si>
  <si>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</si>
  <si>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</si>
  <si>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</si>
  <si>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</si>
  <si>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</si>
  <si>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</si>
  <si>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</si>
  <si>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</si>
  <si>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</si>
  <si>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</si>
  <si>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</si>
  <si>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</si>
  <si>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</si>
  <si>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</si>
  <si>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</si>
  <si>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</si>
  <si>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</si>
  <si>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</si>
  <si>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</si>
  <si>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</si>
  <si>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</si>
  <si>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</si>
  <si>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</si>
  <si>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</si>
  <si>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</si>
  <si>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</si>
  <si>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</si>
  <si>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いわき市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</si>
  <si>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</si>
  <si>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</si>
  <si>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</si>
  <si>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</si>
  <si>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</si>
  <si>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</si>
  <si>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</si>
  <si>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</si>
  <si>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</si>
  <si>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</si>
  <si>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</si>
  <si>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</si>
  <si>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</si>
  <si>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</si>
  <si>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</si>
  <si>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</si>
  <si>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</si>
  <si>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</si>
  <si>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</si>
  <si>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</si>
  <si>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</si>
  <si>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</si>
  <si>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</si>
  <si>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</si>
  <si>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</si>
  <si>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</si>
  <si>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</si>
  <si>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</si>
  <si>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</si>
  <si>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</si>
  <si>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</si>
  <si>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</si>
  <si>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</si>
  <si>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</si>
  <si>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</si>
  <si>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</si>
  <si>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</si>
  <si>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</si>
  <si>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</si>
  <si>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</si>
  <si>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</si>
  <si>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</si>
  <si>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</si>
  <si>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</si>
  <si>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</si>
  <si>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</si>
  <si>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</si>
  <si>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</si>
  <si>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</si>
  <si>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</si>
  <si>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</si>
  <si>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</si>
  <si>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</si>
  <si>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</si>
  <si>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</si>
  <si>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</si>
  <si>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</si>
  <si>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</si>
  <si>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</si>
  <si>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</si>
  <si>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</si>
  <si>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</si>
  <si>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</si>
  <si>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</si>
  <si>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</si>
  <si>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</si>
  <si>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</si>
  <si>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</si>
  <si>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</si>
  <si>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</si>
  <si>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</si>
  <si>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</si>
  <si>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</si>
  <si>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</si>
  <si>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</si>
  <si>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</si>
  <si>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</si>
  <si>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</si>
  <si>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</si>
  <si>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</si>
  <si>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</si>
  <si>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</si>
  <si>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</si>
  <si>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</si>
  <si>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</si>
  <si>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</si>
  <si>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</si>
  <si>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</si>
  <si>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</si>
  <si>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</si>
  <si>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</si>
  <si>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</si>
  <si>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</si>
  <si>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</si>
  <si>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</si>
  <si>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</si>
  <si>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</si>
  <si>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</si>
  <si>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</si>
  <si>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</si>
  <si>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</si>
  <si>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</si>
  <si>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</si>
  <si>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</si>
  <si>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</si>
  <si>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</si>
  <si>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</si>
  <si>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</si>
  <si>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福島県いわき市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</si>
  <si>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</si>
  <si>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</si>
  <si>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</si>
  <si>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</si>
  <si>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</si>
  <si>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</si>
  <si>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</si>
  <si>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</si>
  <si>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</si>
  <si>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</si>
  <si>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</si>
  <si>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</si>
  <si>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</si>
  <si>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</si>
  <si>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</si>
  <si>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</si>
  <si>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</si>
  <si>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</si>
  <si>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</si>
  <si>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</si>
  <si>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</si>
  <si>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</si>
  <si>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</si>
  <si>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</si>
  <si>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</si>
  <si>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</si>
  <si>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</si>
  <si>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</si>
  <si>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</si>
  <si>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</si>
  <si>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</si>
  <si>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</si>
  <si>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</si>
  <si>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</si>
  <si>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</si>
  <si>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</si>
  <si>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</si>
  <si>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</si>
  <si>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</si>
  <si>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</si>
  <si>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</si>
  <si>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</si>
  <si>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</si>
  <si>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</si>
  <si>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</si>
  <si>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</si>
  <si>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</si>
  <si>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</si>
  <si>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</si>
  <si>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</si>
  <si>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</si>
  <si>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</si>
  <si>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</si>
  <si>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</si>
  <si>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</si>
  <si>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</si>
  <si>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</si>
  <si>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</si>
  <si>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</si>
  <si>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</si>
  <si>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</si>
  <si>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</si>
  <si>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</si>
  <si>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</si>
  <si>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</si>
  <si>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</si>
  <si>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</si>
  <si>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</si>
  <si>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</si>
  <si>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</si>
  <si>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</si>
  <si>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</si>
  <si>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</si>
  <si>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</si>
  <si>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</si>
  <si>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</si>
  <si>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</si>
  <si>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</si>
  <si>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</si>
  <si>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</si>
  <si>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</si>
  <si>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</si>
  <si>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</si>
  <si>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</si>
  <si>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</si>
  <si>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</si>
  <si>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</si>
  <si>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</si>
  <si>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</si>
  <si>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</si>
  <si>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</si>
  <si>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</si>
  <si>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</si>
  <si>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</si>
  <si>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</si>
  <si>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</si>
  <si>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</si>
  <si>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</si>
  <si>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</si>
  <si>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</si>
  <si>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</si>
  <si>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</si>
  <si>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</si>
  <si>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</si>
  <si>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</si>
  <si>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</si>
  <si>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</si>
  <si>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</si>
  <si>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</si>
  <si>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</si>
  <si>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</si>
  <si>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</si>
  <si>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</si>
  <si>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</si>
  <si>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</si>
  <si>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</si>
  <si>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</si>
  <si>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</si>
  <si>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</si>
  <si>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</si>
  <si>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</si>
  <si>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</si>
  <si>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</si>
  <si>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</si>
  <si>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</si>
  <si>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</si>
  <si>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</si>
  <si>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</si>
  <si>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</si>
  <si>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</si>
  <si>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</si>
  <si>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</si>
  <si>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</si>
  <si>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</si>
  <si>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</si>
  <si>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</si>
  <si>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</si>
  <si>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</si>
  <si>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</si>
  <si>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</si>
  <si>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</si>
  <si>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</si>
  <si>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</si>
  <si>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</si>
  <si>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</si>
  <si>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</si>
  <si>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</si>
  <si>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</si>
  <si>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</si>
  <si>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</si>
  <si>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福島県いわき市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</si>
  <si>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</si>
  <si>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</si>
  <si>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</si>
  <si>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</si>
  <si>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</si>
  <si>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</si>
  <si>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</si>
  <si>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</si>
  <si>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</si>
  <si>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</si>
  <si>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</si>
  <si>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</si>
  <si>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</si>
  <si>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</si>
  <si>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</si>
  <si>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</si>
  <si>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</si>
  <si>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</si>
  <si>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</si>
  <si>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</si>
  <si>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</si>
  <si>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</si>
  <si>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</si>
  <si>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</si>
  <si>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</si>
  <si>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</si>
  <si>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</si>
  <si>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</si>
  <si>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</si>
  <si>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</si>
  <si>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</si>
  <si>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</si>
  <si>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</si>
  <si>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</si>
  <si>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</si>
  <si>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</si>
  <si>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</si>
  <si>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後期高齢者医療特別会計</t>
    <phoneticPr fontId="5"/>
  </si>
  <si>
    <t>介護保険特別会計</t>
    <phoneticPr fontId="5"/>
  </si>
  <si>
    <t>競輪事業特別会計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</si>
  <si>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</si>
  <si>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</si>
  <si>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</si>
  <si>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</si>
  <si>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</si>
  <si>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地域汚水処理事業会計</t>
    <phoneticPr fontId="5"/>
  </si>
  <si>
    <t>農業集落排水事業会計</t>
    <phoneticPr fontId="5"/>
  </si>
  <si>
    <t>卸売市場事業特別会計</t>
    <phoneticPr fontId="5"/>
  </si>
  <si>
    <t>法非適用企業</t>
    <phoneticPr fontId="5"/>
  </si>
  <si>
    <t>温泉給湯事業特別会計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</si>
  <si>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</si>
  <si>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</si>
  <si>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</si>
  <si>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</si>
  <si>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</si>
  <si>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</si>
  <si>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</si>
  <si>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</si>
  <si>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</si>
  <si>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</si>
  <si>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</si>
  <si>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</si>
  <si>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</si>
  <si>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</si>
  <si>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</si>
  <si>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</si>
  <si>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</si>
  <si>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</si>
  <si>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</si>
  <si>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</si>
  <si>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</si>
  <si>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</si>
  <si>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</si>
  <si>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</si>
  <si>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</si>
  <si>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</si>
  <si>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</si>
  <si>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</si>
  <si>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</si>
  <si>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</si>
  <si>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</si>
  <si>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</si>
  <si>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</si>
  <si>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</si>
  <si>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</si>
  <si>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</si>
  <si>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</si>
  <si>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</si>
  <si>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</si>
  <si>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</si>
  <si>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</si>
  <si>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</si>
  <si>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</si>
  <si>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</si>
  <si>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</si>
  <si>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</si>
  <si>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</si>
  <si>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</si>
  <si>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</si>
  <si>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</si>
  <si>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</si>
  <si>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</si>
  <si>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</si>
  <si>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</si>
  <si>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</si>
  <si>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</si>
  <si>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</si>
  <si>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</si>
  <si>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</si>
  <si>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</si>
  <si>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</si>
  <si>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</si>
  <si>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</si>
  <si>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</si>
  <si>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</si>
  <si>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</si>
  <si>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</si>
  <si>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</si>
  <si>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</si>
  <si>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</si>
  <si>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</si>
  <si>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</si>
  <si>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</si>
  <si>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</si>
  <si>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</si>
  <si>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</si>
  <si>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</si>
  <si>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</si>
  <si>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</si>
  <si>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</si>
  <si>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</si>
  <si>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</si>
  <si>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</si>
  <si>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</si>
  <si>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</si>
  <si>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</si>
  <si>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</si>
  <si>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</si>
  <si>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</si>
  <si>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</si>
  <si>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</si>
  <si>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</si>
  <si>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</si>
  <si>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</si>
  <si>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</si>
  <si>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</si>
  <si>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</si>
  <si>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</si>
  <si>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</si>
  <si>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</si>
  <si>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</si>
  <si>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</si>
  <si>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</si>
  <si>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</si>
  <si>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</si>
  <si>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</si>
  <si>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</si>
  <si>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</si>
  <si>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</si>
  <si>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</si>
  <si>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</si>
  <si>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</si>
  <si>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</si>
  <si>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</si>
  <si>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</si>
  <si>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</si>
  <si>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</si>
  <si>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</si>
  <si>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</si>
  <si>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</si>
  <si>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</si>
  <si>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</si>
  <si>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</si>
  <si>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</si>
  <si>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</si>
  <si>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</si>
  <si>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</si>
  <si>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</si>
  <si>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</si>
  <si>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</si>
  <si>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</si>
  <si>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</si>
  <si>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</si>
  <si>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</si>
  <si>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</si>
  <si>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1.38</t>
  </si>
  <si>
    <t>▲ 1.80</t>
  </si>
  <si>
    <t>病院事業会計</t>
  </si>
  <si>
    <t>水道事業会計</t>
  </si>
  <si>
    <t>一般会計</t>
  </si>
  <si>
    <t>介護保険特別会計</t>
  </si>
  <si>
    <t>下水道事業会計</t>
  </si>
  <si>
    <t>競輪事業特別会計</t>
  </si>
  <si>
    <t>地域汚水処理事業会計</t>
  </si>
  <si>
    <t>工業用水道事業会計</t>
  </si>
  <si>
    <t>その他会計（赤字）</t>
  </si>
  <si>
    <t>その他会計（黒字）</t>
  </si>
  <si>
    <t>R01</t>
    <phoneticPr fontId="5"/>
  </si>
  <si>
    <t>R02</t>
    <phoneticPr fontId="5"/>
  </si>
  <si>
    <t>R03</t>
    <phoneticPr fontId="5"/>
  </si>
  <si>
    <t>R04</t>
    <phoneticPr fontId="5"/>
  </si>
  <si>
    <t>R05</t>
    <phoneticPr fontId="5"/>
  </si>
  <si>
    <t>-</t>
    <phoneticPr fontId="2"/>
  </si>
  <si>
    <t>公共施設整備基金</t>
    <rPh sb="0" eb="2">
      <t>コウキョウ</t>
    </rPh>
    <rPh sb="2" eb="4">
      <t>シセツ</t>
    </rPh>
    <rPh sb="4" eb="6">
      <t>セイビ</t>
    </rPh>
    <rPh sb="6" eb="8">
      <t>キキン</t>
    </rPh>
    <phoneticPr fontId="5"/>
  </si>
  <si>
    <t>市営住宅管理基金</t>
    <rPh sb="0" eb="2">
      <t>シエイ</t>
    </rPh>
    <rPh sb="2" eb="4">
      <t>ジュウタク</t>
    </rPh>
    <rPh sb="4" eb="6">
      <t>カンリ</t>
    </rPh>
    <rPh sb="6" eb="8">
      <t>キキン</t>
    </rPh>
    <phoneticPr fontId="2"/>
  </si>
  <si>
    <t>水源保全基金</t>
    <rPh sb="0" eb="2">
      <t>スイゲン</t>
    </rPh>
    <rPh sb="2" eb="4">
      <t>ホゼン</t>
    </rPh>
    <rPh sb="4" eb="6">
      <t>キキン</t>
    </rPh>
    <phoneticPr fontId="2"/>
  </si>
  <si>
    <t>ふるさと納税基金</t>
    <rPh sb="4" eb="6">
      <t>ノウゼイ</t>
    </rPh>
    <rPh sb="6" eb="8">
      <t>キキン</t>
    </rPh>
    <phoneticPr fontId="2"/>
  </si>
  <si>
    <t>いわき市国際交流協会</t>
    <rPh sb="3" eb="4">
      <t>シ</t>
    </rPh>
    <rPh sb="4" eb="10">
      <t>コクサイコウリュウキョウカイ</t>
    </rPh>
    <phoneticPr fontId="2"/>
  </si>
  <si>
    <t>いわき市社会福祉施設事業団</t>
    <phoneticPr fontId="2"/>
  </si>
  <si>
    <t>いわきの里鬼ヶ城</t>
    <phoneticPr fontId="2"/>
  </si>
  <si>
    <t>▲13</t>
    <phoneticPr fontId="2"/>
  </si>
  <si>
    <t>いわき市勤労者福祉サービスセンター</t>
    <phoneticPr fontId="2"/>
  </si>
  <si>
    <t>いわき市教育文化事業団</t>
    <phoneticPr fontId="2"/>
  </si>
  <si>
    <t>常磐湯本温泉</t>
    <phoneticPr fontId="2"/>
  </si>
  <si>
    <t>いわき市観光物産センター</t>
    <phoneticPr fontId="2"/>
  </si>
  <si>
    <t>いわき市土地開発公社</t>
    <rPh sb="3" eb="4">
      <t>シ</t>
    </rPh>
    <rPh sb="4" eb="6">
      <t>トチ</t>
    </rPh>
    <rPh sb="6" eb="8">
      <t>カイハツ</t>
    </rPh>
    <rPh sb="8" eb="10">
      <t>コウシャ</t>
    </rPh>
    <phoneticPr fontId="2"/>
  </si>
  <si>
    <t>いわきニュータウンセンター</t>
    <phoneticPr fontId="2"/>
  </si>
  <si>
    <t>いわき市公園緑地観光公社</t>
    <phoneticPr fontId="2"/>
  </si>
  <si>
    <t>いわき市潮学生寮</t>
    <phoneticPr fontId="2"/>
  </si>
  <si>
    <t>森林環境譲与税基金</t>
    <rPh sb="0" eb="2">
      <t>シンリン</t>
    </rPh>
    <rPh sb="2" eb="4">
      <t>カンキョウ</t>
    </rPh>
    <rPh sb="4" eb="6">
      <t>ジョウヨ</t>
    </rPh>
    <rPh sb="6" eb="7">
      <t>ゼイ</t>
    </rPh>
    <rPh sb="7" eb="9">
      <t>キキン</t>
    </rPh>
    <phoneticPr fontId="2"/>
  </si>
  <si>
    <t>公立小野町地方綜合病院企業団</t>
    <rPh sb="0" eb="2">
      <t>コウリツ</t>
    </rPh>
    <rPh sb="2" eb="5">
      <t>オノマチ</t>
    </rPh>
    <rPh sb="5" eb="7">
      <t>チホウ</t>
    </rPh>
    <rPh sb="7" eb="9">
      <t>ソウゴウ</t>
    </rPh>
    <rPh sb="9" eb="11">
      <t>ビョウイン</t>
    </rPh>
    <rPh sb="11" eb="14">
      <t>キギョウダン</t>
    </rPh>
    <phoneticPr fontId="10"/>
  </si>
  <si>
    <t>福島県市町村総合事務組合（一般会計）</t>
    <rPh sb="0" eb="3">
      <t>フクシマケン</t>
    </rPh>
    <rPh sb="3" eb="6">
      <t>シチョウソン</t>
    </rPh>
    <rPh sb="6" eb="8">
      <t>ソウゴウ</t>
    </rPh>
    <rPh sb="8" eb="12">
      <t>ジムクミアイ</t>
    </rPh>
    <rPh sb="13" eb="17">
      <t>イッパンカイケイ</t>
    </rPh>
    <phoneticPr fontId="10"/>
  </si>
  <si>
    <t>福島県市町村総合事務組合（消防補償等特別会計）</t>
    <rPh sb="0" eb="3">
      <t>フクシマケン</t>
    </rPh>
    <rPh sb="3" eb="6">
      <t>シチョウソン</t>
    </rPh>
    <rPh sb="6" eb="8">
      <t>ソウゴウ</t>
    </rPh>
    <rPh sb="8" eb="12">
      <t>ジムクミアイ</t>
    </rPh>
    <rPh sb="13" eb="15">
      <t>ショウボウ</t>
    </rPh>
    <rPh sb="15" eb="18">
      <t>ホショウトウ</t>
    </rPh>
    <rPh sb="18" eb="22">
      <t>トクベツカイケイ</t>
    </rPh>
    <phoneticPr fontId="10"/>
  </si>
  <si>
    <t>福島県市町村総合事務組合（消防賞じゅつ金特別会計）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10"/>
  </si>
  <si>
    <t>福島県市町村総合事務組合（非常勤職員公務災害補償特別会計）</t>
    <rPh sb="0" eb="6">
      <t>フクシマケンシチョウソン</t>
    </rPh>
    <rPh sb="6" eb="8">
      <t>ソウゴウ</t>
    </rPh>
    <rPh sb="8" eb="12">
      <t>ジムクミアイ</t>
    </rPh>
    <rPh sb="13" eb="18">
      <t>ヒジョウキンショクイン</t>
    </rPh>
    <rPh sb="18" eb="22">
      <t>コウムサイガイ</t>
    </rPh>
    <rPh sb="22" eb="24">
      <t>ホショウ</t>
    </rPh>
    <rPh sb="24" eb="28">
      <t>トクベツカイケイ</t>
    </rPh>
    <phoneticPr fontId="10"/>
  </si>
  <si>
    <t>福島県市町村総合事務組合（自治会館管理特別会計）</t>
    <rPh sb="0" eb="12">
      <t>フクシマケンシチョウソンソウゴウジムクミアイ</t>
    </rPh>
    <rPh sb="13" eb="17">
      <t>ジチカイカン</t>
    </rPh>
    <rPh sb="17" eb="19">
      <t>カンリ</t>
    </rPh>
    <rPh sb="19" eb="23">
      <t>トクベツカイケイ</t>
    </rPh>
    <phoneticPr fontId="10"/>
  </si>
  <si>
    <t>福島県市民交通災害共済組合</t>
    <rPh sb="0" eb="2">
      <t>フクシマ</t>
    </rPh>
    <rPh sb="2" eb="3">
      <t>ケン</t>
    </rPh>
    <rPh sb="3" eb="5">
      <t>シミン</t>
    </rPh>
    <rPh sb="5" eb="7">
      <t>コウツウ</t>
    </rPh>
    <rPh sb="7" eb="9">
      <t>サイガイ</t>
    </rPh>
    <rPh sb="9" eb="11">
      <t>キョウサイ</t>
    </rPh>
    <rPh sb="11" eb="13">
      <t>クミアイ</t>
    </rPh>
    <phoneticPr fontId="10"/>
  </si>
  <si>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10"/>
  </si>
  <si>
    <t>福島県後期高齢者医療広域連合（後期高齢者医療特別会計）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</si>
  <si>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</si>
  <si>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</si>
  <si>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</si>
  <si>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</si>
  <si>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</si>
  <si>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将来負担比率については、類似団体と比較し低い数値となっており、R04以降は算定されなくなった。
一方、有形固定資産減価償却率については、類似団体と比較し高く、上昇傾向にあるが、主な要因としては、14市町村合併（昭和41年）からその後の高度経済成長期にかけて整備されたものが多く、建築後概ね40年を超える建築物が約半数を占め、老朽化が進行していることにある。
この対策として、令和６年５月に個別施設計画を策定し、公共施設等の質・量の適正化を進めている。</t>
    <rPh sb="34" eb="36">
      <t>イコウ</t>
    </rPh>
    <rPh sb="37" eb="39">
      <t>サンテイ</t>
    </rPh>
    <rPh sb="187" eb="189">
      <t>レイワ</t>
    </rPh>
    <rPh sb="190" eb="191">
      <t>ネン</t>
    </rPh>
    <rPh sb="192" eb="193">
      <t>ガツ</t>
    </rPh>
    <rPh sb="194" eb="196">
      <t>コベツ</t>
    </rPh>
    <rPh sb="196" eb="198">
      <t>シセツ</t>
    </rPh>
    <rPh sb="198" eb="200">
      <t>ケイカク</t>
    </rPh>
    <rPh sb="201" eb="203">
      <t>サクテイ</t>
    </rPh>
    <rPh sb="205" eb="209">
      <t>コウキョウシセツ</t>
    </rPh>
    <rPh sb="209" eb="210">
      <t>トウ</t>
    </rPh>
    <rPh sb="211" eb="212">
      <t>シツ</t>
    </rPh>
    <rPh sb="213" eb="214">
      <t>リョウ</t>
    </rPh>
    <rPh sb="215" eb="218">
      <t>テキセイカ</t>
    </rPh>
    <rPh sb="219" eb="220">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</si>
  <si>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</si>
  <si>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</si>
  <si>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</si>
  <si>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</si>
  <si>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</si>
  <si>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</si>
  <si>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実質公債費比率については、PFI事業に係る債務負担行為の皆減等により、前年度と比較して0.7ポイント改善となった。
将来負担比率については、充当可能基金残高及び都市計画税充当見込額の増加等により、充当可能財源等が将来負担額を上回り、R04以降は算定されなくなった。
今後は、人口減少等による標準財政規模の縮小が懸念される一方で、大規模施設施設の整備等による地方債現在高の増加も考えられることから、将来世代に過度の負担を負わせることのないよう、今年度改定予定の中期財政計画に沿って、財政の健全性を確保していく。</t>
    <rPh sb="16" eb="18">
      <t>ジギョウ</t>
    </rPh>
    <rPh sb="19" eb="20">
      <t>カカ</t>
    </rPh>
    <rPh sb="21" eb="25">
      <t>サイムフタン</t>
    </rPh>
    <rPh sb="25" eb="27">
      <t>コウイ</t>
    </rPh>
    <rPh sb="28" eb="30">
      <t>ミナゲン</t>
    </rPh>
    <rPh sb="30" eb="31">
      <t>トウ</t>
    </rPh>
    <rPh sb="50" eb="52">
      <t>カイゼン</t>
    </rPh>
    <rPh sb="91" eb="93">
      <t>ゾウカ</t>
    </rPh>
    <rPh sb="93" eb="94">
      <t>トウ</t>
    </rPh>
    <rPh sb="137" eb="141">
      <t>ジンコウゲンショウ</t>
    </rPh>
    <rPh sb="141" eb="142">
      <t>トウ</t>
    </rPh>
    <rPh sb="145" eb="149">
      <t>ヒョウジュンザイセイ</t>
    </rPh>
    <rPh sb="149" eb="151">
      <t>キボ</t>
    </rPh>
    <rPh sb="152" eb="154">
      <t>シュクショウ</t>
    </rPh>
    <rPh sb="155" eb="157">
      <t>ケネン</t>
    </rPh>
    <rPh sb="160" eb="162">
      <t>イッポウ</t>
    </rPh>
    <rPh sb="164" eb="169">
      <t>ダイキボシセツ</t>
    </rPh>
    <rPh sb="169" eb="171">
      <t>シセツ</t>
    </rPh>
    <rPh sb="172" eb="174">
      <t>セイビ</t>
    </rPh>
    <rPh sb="174" eb="175">
      <t>トウ</t>
    </rPh>
    <rPh sb="178" eb="183">
      <t>チホウサイゲンザイ</t>
    </rPh>
    <rPh sb="183" eb="184">
      <t>ダカ</t>
    </rPh>
    <rPh sb="185" eb="187">
      <t>ゾウカ</t>
    </rPh>
    <rPh sb="188" eb="189">
      <t>カンガ</t>
    </rPh>
    <rPh sb="221" eb="224">
      <t>コンネンド</t>
    </rPh>
    <rPh sb="224" eb="228">
      <t>カイテイヨテイ</t>
    </rPh>
    <rPh sb="229" eb="233">
      <t>チュウキザイセイ</t>
    </rPh>
    <rPh sb="233" eb="235">
      <t>ケイカク</t>
    </rPh>
    <rPh sb="236" eb="237">
      <t>ソ</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</si>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</sst>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50F6159-A6B4-4F27-86C1-A2E9E9CE0B0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4B0F-4616-9898-B974119DD7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48223</c:v>
                </c:pt>
                <c:pt idx="1">
                  <c:v>57132</c:v>
                </c:pt>
                <c:pt idx="2">
                  <c:v>55312</c:v>
                </c:pt>
                <c:pt idx="3">
                  <c:v>49967</c:v>
                </c:pt>
                <c:pt idx="4">
                  <c:v>39060</c:v>
                </c:pt>
              </c:numCache>
            </c:numRef>
          </c:val>
          <c:smooth val="0"/>
          <c:extLst>
            <c:ext xmlns:c16="http://schemas.microsoft.com/office/drawing/2014/chart" uri="{C3380CC4-5D6E-409C-BE32-E72D297353CC}">
              <c16:uniqueId val="{00000001-4B0F-4616-9898-B974119DD7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1.91</c:v>
                </c:pt>
                <c:pt idx="1">
                  <c:v>3.68</c:v>
                </c:pt>
                <c:pt idx="2">
                  <c:v>10.29</c:v>
                </c:pt>
                <c:pt idx="3">
                  <c:v>7.95</c:v>
                </c:pt>
                <c:pt idx="4">
                  <c:v>6.28</c:v>
                </c:pt>
              </c:numCache>
            </c:numRef>
          </c:val>
          <c:extLst>
            <c:ext xmlns:c16="http://schemas.microsoft.com/office/drawing/2014/chart" uri="{C3380CC4-5D6E-409C-BE32-E72D297353CC}">
              <c16:uniqueId val="{00000000-A925-4D0F-B553-0156C3BF14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10.26</c:v>
                </c:pt>
                <c:pt idx="1">
                  <c:v>13.93</c:v>
                </c:pt>
                <c:pt idx="2">
                  <c:v>12.05</c:v>
                </c:pt>
                <c:pt idx="3">
                  <c:v>15.95</c:v>
                </c:pt>
                <c:pt idx="4">
                  <c:v>15.61</c:v>
                </c:pt>
              </c:numCache>
            </c:numRef>
          </c:val>
          <c:extLst>
            <c:ext xmlns:c16="http://schemas.microsoft.com/office/drawing/2014/chart" uri="{C3380CC4-5D6E-409C-BE32-E72D297353CC}">
              <c16:uniqueId val="{00000001-A925-4D0F-B553-0156C3BF14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-1.38</c:v>
                </c:pt>
                <c:pt idx="1">
                  <c:v>5.73</c:v>
                </c:pt>
                <c:pt idx="2">
                  <c:v>5.33</c:v>
                </c:pt>
                <c:pt idx="3">
                  <c:v>1.22</c:v>
                </c:pt>
                <c:pt idx="4">
                  <c:v>-1.8</c:v>
                </c:pt>
              </c:numCache>
            </c:numRef>
          </c:val>
          <c:smooth val="0"/>
          <c:extLst>
            <c:ext xmlns:c16="http://schemas.microsoft.com/office/drawing/2014/chart" uri="{C3380CC4-5D6E-409C-BE32-E72D297353CC}">
              <c16:uniqueId val="{00000002-A925-4D0F-B553-0156C3BF14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0.13</c:v>
                </c:pt>
                <c:pt idx="2">
                  <c:v>#N/A</c:v>
                </c:pt>
                <c:pt idx="3">
                  <c:v>0.22</c:v>
                </c:pt>
                <c:pt idx="4">
                  <c:v>#N/A</c:v>
                </c:pt>
                <c:pt idx="5">
                  <c:v>0.12</c:v>
                </c:pt>
                <c:pt idx="6">
                  <c:v>#N/A</c:v>
                </c:pt>
                <c:pt idx="7">
                  <c:v>0.14000000000000001</c:v>
                </c:pt>
                <c:pt idx="8">
                  <c:v>#N/A</c:v>
                </c:pt>
                <c:pt idx="9">
                  <c:v>0.08</c:v>
                </c:pt>
              </c:numCache>
            </c:numRef>
          </c:val>
          <c:extLst>
            <c:ext xmlns:c16="http://schemas.microsoft.com/office/drawing/2014/chart" uri="{C3380CC4-5D6E-409C-BE32-E72D297353CC}">
              <c16:uniqueId val="{00000000-18DB-44FF-AEF7-A477F0AA78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DB-44FF-AEF7-A477F0AA78BF}"/>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0.05</c:v>
                </c:pt>
                <c:pt idx="8">
                  <c:v>#N/A</c:v>
                </c:pt>
                <c:pt idx="9">
                  <c:v>0.14000000000000001</c:v>
                </c:pt>
              </c:numCache>
            </c:numRef>
          </c:val>
          <c:extLst>
            <c:ext xmlns:c16="http://schemas.microsoft.com/office/drawing/2014/chart" uri="{C3380CC4-5D6E-409C-BE32-E72D297353CC}">
              <c16:uniqueId val="{00000002-18DB-44FF-AEF7-A477F0AA78BF}"/>
            </c:ext>
          </c:extLst>
        </c:ser>
        <c:ser>
          <c:idx val="3"/>
          <c:order val="3"/>
          <c:tx>
            <c:strRef>
              <c:f>データシート!$A$30</c:f>
              <c:strCache>
                <c:ptCount val="1"/>
                <c:pt idx="0">
                  <c:v>地域汚水処理事業会計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c:v>
                </c:pt>
                <c:pt idx="2">
                  <c:v>#N/A</c:v>
                </c:pt>
                <c:pt idx="3">
                  <c:v>0.61</c:v>
                </c:pt>
                <c:pt idx="4">
                  <c:v>#N/A</c:v>
                </c:pt>
                <c:pt idx="5">
                  <c:v>0.61</c:v>
                </c:pt>
                <c:pt idx="6">
                  <c:v>#N/A</c:v>
                </c:pt>
                <c:pt idx="7">
                  <c:v>0.63</c:v>
                </c:pt>
                <c:pt idx="8">
                  <c:v>#N/A</c:v>
                </c:pt>
                <c:pt idx="9">
                  <c:v>0.64</c:v>
                </c:pt>
              </c:numCache>
            </c:numRef>
          </c:val>
          <c:extLst>
            <c:ext xmlns:c16="http://schemas.microsoft.com/office/drawing/2014/chart" uri="{C3380CC4-5D6E-409C-BE32-E72D297353CC}">
              <c16:uniqueId val="{00000003-18DB-44FF-AEF7-A477F0AA78BF}"/>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c:v>
                </c:pt>
                <c:pt idx="2">
                  <c:v>#N/A</c:v>
                </c:pt>
                <c:pt idx="3">
                  <c:v>1.0900000000000001</c:v>
                </c:pt>
                <c:pt idx="4">
                  <c:v>#N/A</c:v>
                </c:pt>
                <c:pt idx="5">
                  <c:v>0.82</c:v>
                </c:pt>
                <c:pt idx="6">
                  <c:v>#N/A</c:v>
                </c:pt>
                <c:pt idx="7">
                  <c:v>0.86</c:v>
                </c:pt>
                <c:pt idx="8">
                  <c:v>#N/A</c:v>
                </c:pt>
                <c:pt idx="9">
                  <c:v>1.25</c:v>
                </c:pt>
              </c:numCache>
            </c:numRef>
          </c:val>
          <c:extLst>
            <c:ext xmlns:c16="http://schemas.microsoft.com/office/drawing/2014/chart" uri="{C3380CC4-5D6E-409C-BE32-E72D297353CC}">
              <c16:uniqueId val="{00000004-18DB-44FF-AEF7-A477F0AA78BF}"/>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0.81</c:v>
                </c:pt>
                <c:pt idx="2">
                  <c:v>#N/A</c:v>
                </c:pt>
                <c:pt idx="3">
                  <c:v>1.41</c:v>
                </c:pt>
                <c:pt idx="4">
                  <c:v>#N/A</c:v>
                </c:pt>
                <c:pt idx="5">
                  <c:v>2.16</c:v>
                </c:pt>
                <c:pt idx="6">
                  <c:v>#N/A</c:v>
                </c:pt>
                <c:pt idx="7">
                  <c:v>2.0499999999999998</c:v>
                </c:pt>
                <c:pt idx="8">
                  <c:v>#N/A</c:v>
                </c:pt>
                <c:pt idx="9">
                  <c:v>1.29</c:v>
                </c:pt>
              </c:numCache>
            </c:numRef>
          </c:val>
          <c:extLst>
            <c:ext xmlns:c16="http://schemas.microsoft.com/office/drawing/2014/chart" uri="{C3380CC4-5D6E-409C-BE32-E72D297353CC}">
              <c16:uniqueId val="{00000005-18DB-44FF-AEF7-A477F0AA78B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0.45</c:v>
                </c:pt>
                <c:pt idx="2">
                  <c:v>#N/A</c:v>
                </c:pt>
                <c:pt idx="3">
                  <c:v>0.71</c:v>
                </c:pt>
                <c:pt idx="4">
                  <c:v>#N/A</c:v>
                </c:pt>
                <c:pt idx="5">
                  <c:v>1.26</c:v>
                </c:pt>
                <c:pt idx="6">
                  <c:v>#N/A</c:v>
                </c:pt>
                <c:pt idx="7">
                  <c:v>1.47</c:v>
                </c:pt>
                <c:pt idx="8">
                  <c:v>#N/A</c:v>
                </c:pt>
                <c:pt idx="9">
                  <c:v>1.36</c:v>
                </c:pt>
              </c:numCache>
            </c:numRef>
          </c:val>
          <c:extLst>
            <c:ext xmlns:c16="http://schemas.microsoft.com/office/drawing/2014/chart" uri="{C3380CC4-5D6E-409C-BE32-E72D297353CC}">
              <c16:uniqueId val="{00000006-18DB-44FF-AEF7-A477F0AA78B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1.92</c:v>
                </c:pt>
                <c:pt idx="2">
                  <c:v>#N/A</c:v>
                </c:pt>
                <c:pt idx="3">
                  <c:v>5.86</c:v>
                </c:pt>
                <c:pt idx="4">
                  <c:v>#N/A</c:v>
                </c:pt>
                <c:pt idx="5">
                  <c:v>10.4</c:v>
                </c:pt>
                <c:pt idx="6">
                  <c:v>#N/A</c:v>
                </c:pt>
                <c:pt idx="7">
                  <c:v>8</c:v>
                </c:pt>
                <c:pt idx="8">
                  <c:v>#N/A</c:v>
                </c:pt>
                <c:pt idx="9">
                  <c:v>6.27</c:v>
                </c:pt>
              </c:numCache>
            </c:numRef>
          </c:val>
          <c:extLst>
            <c:ext xmlns:c16="http://schemas.microsoft.com/office/drawing/2014/chart" uri="{C3380CC4-5D6E-409C-BE32-E72D297353CC}">
              <c16:uniqueId val="{00000007-18DB-44FF-AEF7-A477F0AA78B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12.62</c:v>
                </c:pt>
                <c:pt idx="2">
                  <c:v>#N/A</c:v>
                </c:pt>
                <c:pt idx="3">
                  <c:v>12.03</c:v>
                </c:pt>
                <c:pt idx="4">
                  <c:v>#N/A</c:v>
                </c:pt>
                <c:pt idx="5">
                  <c:v>11.31</c:v>
                </c:pt>
                <c:pt idx="6">
                  <c:v>#N/A</c:v>
                </c:pt>
                <c:pt idx="7">
                  <c:v>10.49</c:v>
                </c:pt>
                <c:pt idx="8">
                  <c:v>#N/A</c:v>
                </c:pt>
                <c:pt idx="9">
                  <c:v>10.39</c:v>
                </c:pt>
              </c:numCache>
            </c:numRef>
          </c:val>
          <c:extLst>
            <c:ext xmlns:c16="http://schemas.microsoft.com/office/drawing/2014/chart" uri="{C3380CC4-5D6E-409C-BE32-E72D297353CC}">
              <c16:uniqueId val="{00000008-18DB-44FF-AEF7-A477F0AA78B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11.74</c:v>
                </c:pt>
                <c:pt idx="2">
                  <c:v>#N/A</c:v>
                </c:pt>
                <c:pt idx="3">
                  <c:v>14.52</c:v>
                </c:pt>
                <c:pt idx="4">
                  <c:v>#N/A</c:v>
                </c:pt>
                <c:pt idx="5">
                  <c:v>16.7</c:v>
                </c:pt>
                <c:pt idx="6">
                  <c:v>#N/A</c:v>
                </c:pt>
                <c:pt idx="7">
                  <c:v>19.170000000000002</c:v>
                </c:pt>
                <c:pt idx="8">
                  <c:v>#N/A</c:v>
                </c:pt>
                <c:pt idx="9">
                  <c:v>19.73</c:v>
                </c:pt>
              </c:numCache>
            </c:numRef>
          </c:val>
          <c:extLst>
            <c:ext xmlns:c16="http://schemas.microsoft.com/office/drawing/2014/chart" uri="{C3380CC4-5D6E-409C-BE32-E72D297353CC}">
              <c16:uniqueId val="{00000009-18DB-44FF-AEF7-A477F0AA78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11936</c:v>
                </c:pt>
                <c:pt idx="5">
                  <c:v>11673</c:v>
                </c:pt>
                <c:pt idx="8">
                  <c:v>11393</c:v>
                </c:pt>
                <c:pt idx="11">
                  <c:v>11712</c:v>
                </c:pt>
                <c:pt idx="14">
                  <c:v>12523</c:v>
                </c:pt>
              </c:numCache>
            </c:numRef>
          </c:val>
          <c:extLst>
            <c:ext xmlns:c16="http://schemas.microsoft.com/office/drawing/2014/chart" uri="{C3380CC4-5D6E-409C-BE32-E72D297353CC}">
              <c16:uniqueId val="{00000000-810F-4E09-BD60-58D1F65E4B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0F-4E09-BD60-58D1F65E4B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973</c:v>
                </c:pt>
                <c:pt idx="3">
                  <c:v>973</c:v>
                </c:pt>
                <c:pt idx="6">
                  <c:v>973</c:v>
                </c:pt>
                <c:pt idx="9">
                  <c:v>1460</c:v>
                </c:pt>
                <c:pt idx="12">
                  <c:v>0</c:v>
                </c:pt>
              </c:numCache>
            </c:numRef>
          </c:val>
          <c:extLst>
            <c:ext xmlns:c16="http://schemas.microsoft.com/office/drawing/2014/chart" uri="{C3380CC4-5D6E-409C-BE32-E72D297353CC}">
              <c16:uniqueId val="{00000002-810F-4E09-BD60-58D1F65E4B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0</c:v>
                </c:pt>
                <c:pt idx="6">
                  <c:v>1</c:v>
                </c:pt>
                <c:pt idx="9">
                  <c:v>1</c:v>
                </c:pt>
                <c:pt idx="12">
                  <c:v>2</c:v>
                </c:pt>
              </c:numCache>
            </c:numRef>
          </c:val>
          <c:extLst>
            <c:ext xmlns:c16="http://schemas.microsoft.com/office/drawing/2014/chart" uri="{C3380CC4-5D6E-409C-BE32-E72D297353CC}">
              <c16:uniqueId val="{00000003-810F-4E09-BD60-58D1F65E4B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3708</c:v>
                </c:pt>
                <c:pt idx="3">
                  <c:v>4379</c:v>
                </c:pt>
                <c:pt idx="6">
                  <c:v>4388</c:v>
                </c:pt>
                <c:pt idx="9">
                  <c:v>4319</c:v>
                </c:pt>
                <c:pt idx="12">
                  <c:v>4024</c:v>
                </c:pt>
              </c:numCache>
            </c:numRef>
          </c:val>
          <c:extLst>
            <c:ext xmlns:c16="http://schemas.microsoft.com/office/drawing/2014/chart" uri="{C3380CC4-5D6E-409C-BE32-E72D297353CC}">
              <c16:uniqueId val="{00000004-810F-4E09-BD60-58D1F65E4B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0F-4E09-BD60-58D1F65E4B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0F-4E09-BD60-58D1F65E4B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11599</c:v>
                </c:pt>
                <c:pt idx="3">
                  <c:v>11817</c:v>
                </c:pt>
                <c:pt idx="6">
                  <c:v>12208</c:v>
                </c:pt>
                <c:pt idx="9">
                  <c:v>12462</c:v>
                </c:pt>
                <c:pt idx="12">
                  <c:v>12618</c:v>
                </c:pt>
              </c:numCache>
            </c:numRef>
          </c:val>
          <c:extLst>
            <c:ext xmlns:c16="http://schemas.microsoft.com/office/drawing/2014/chart" uri="{C3380CC4-5D6E-409C-BE32-E72D297353CC}">
              <c16:uniqueId val="{00000007-810F-4E09-BD60-58D1F65E4B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4346</c:v>
                </c:pt>
                <c:pt idx="2">
                  <c:v>#N/A</c:v>
                </c:pt>
                <c:pt idx="3">
                  <c:v>#N/A</c:v>
                </c:pt>
                <c:pt idx="4">
                  <c:v>5496</c:v>
                </c:pt>
                <c:pt idx="5">
                  <c:v>#N/A</c:v>
                </c:pt>
                <c:pt idx="6">
                  <c:v>#N/A</c:v>
                </c:pt>
                <c:pt idx="7">
                  <c:v>6177</c:v>
                </c:pt>
                <c:pt idx="8">
                  <c:v>#N/A</c:v>
                </c:pt>
                <c:pt idx="9">
                  <c:v>#N/A</c:v>
                </c:pt>
                <c:pt idx="10">
                  <c:v>6530</c:v>
                </c:pt>
                <c:pt idx="11">
                  <c:v>#N/A</c:v>
                </c:pt>
                <c:pt idx="12">
                  <c:v>#N/A</c:v>
                </c:pt>
                <c:pt idx="13">
                  <c:v>4121</c:v>
                </c:pt>
                <c:pt idx="14">
                  <c:v>#N/A</c:v>
                </c:pt>
              </c:numCache>
            </c:numRef>
          </c:val>
          <c:smooth val="0"/>
          <c:extLst>
            <c:ext xmlns:c16="http://schemas.microsoft.com/office/drawing/2014/chart" uri="{C3380CC4-5D6E-409C-BE32-E72D297353CC}">
              <c16:uniqueId val="{00000008-810F-4E09-BD60-58D1F65E4B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118650</c:v>
                </c:pt>
                <c:pt idx="5">
                  <c:v>124627</c:v>
                </c:pt>
                <c:pt idx="8">
                  <c:v>126007</c:v>
                </c:pt>
                <c:pt idx="11">
                  <c:v>127165</c:v>
                </c:pt>
                <c:pt idx="14">
                  <c:v>123398</c:v>
                </c:pt>
              </c:numCache>
            </c:numRef>
          </c:val>
          <c:extLst>
            <c:ext xmlns:c16="http://schemas.microsoft.com/office/drawing/2014/chart" uri="{C3380CC4-5D6E-409C-BE32-E72D297353CC}">
              <c16:uniqueId val="{00000000-B90C-450C-8C6F-96BBEB3984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26221</c:v>
                </c:pt>
                <c:pt idx="5">
                  <c:v>29316</c:v>
                </c:pt>
                <c:pt idx="8">
                  <c:v>31319</c:v>
                </c:pt>
                <c:pt idx="11">
                  <c:v>32064</c:v>
                </c:pt>
                <c:pt idx="14">
                  <c:v>33345</c:v>
                </c:pt>
              </c:numCache>
            </c:numRef>
          </c:val>
          <c:extLst>
            <c:ext xmlns:c16="http://schemas.microsoft.com/office/drawing/2014/chart" uri="{C3380CC4-5D6E-409C-BE32-E72D297353CC}">
              <c16:uniqueId val="{00000001-B90C-450C-8C6F-96BBEB3984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46424</c:v>
                </c:pt>
                <c:pt idx="5">
                  <c:v>50075</c:v>
                </c:pt>
                <c:pt idx="8">
                  <c:v>51894</c:v>
                </c:pt>
                <c:pt idx="11">
                  <c:v>55723</c:v>
                </c:pt>
                <c:pt idx="14">
                  <c:v>57487</c:v>
                </c:pt>
              </c:numCache>
            </c:numRef>
          </c:val>
          <c:extLst>
            <c:ext xmlns:c16="http://schemas.microsoft.com/office/drawing/2014/chart" uri="{C3380CC4-5D6E-409C-BE32-E72D297353CC}">
              <c16:uniqueId val="{00000002-B90C-450C-8C6F-96BBEB3984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0C-450C-8C6F-96BBEB3984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0C-450C-8C6F-96BBEB3984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0C-450C-8C6F-96BBEB3984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16163</c:v>
                </c:pt>
                <c:pt idx="3">
                  <c:v>16035</c:v>
                </c:pt>
                <c:pt idx="6">
                  <c:v>16462</c:v>
                </c:pt>
                <c:pt idx="9">
                  <c:v>16434</c:v>
                </c:pt>
                <c:pt idx="12">
                  <c:v>17488</c:v>
                </c:pt>
              </c:numCache>
            </c:numRef>
          </c:val>
          <c:extLst>
            <c:ext xmlns:c16="http://schemas.microsoft.com/office/drawing/2014/chart" uri="{C3380CC4-5D6E-409C-BE32-E72D297353CC}">
              <c16:uniqueId val="{00000006-B90C-450C-8C6F-96BBEB3984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c:v>
                </c:pt>
                <c:pt idx="3">
                  <c:v>11</c:v>
                </c:pt>
                <c:pt idx="6">
                  <c:v>14</c:v>
                </c:pt>
                <c:pt idx="9">
                  <c:v>14</c:v>
                </c:pt>
                <c:pt idx="12">
                  <c:v>13</c:v>
                </c:pt>
              </c:numCache>
            </c:numRef>
          </c:val>
          <c:extLst>
            <c:ext xmlns:c16="http://schemas.microsoft.com/office/drawing/2014/chart" uri="{C3380CC4-5D6E-409C-BE32-E72D297353CC}">
              <c16:uniqueId val="{00000007-B90C-450C-8C6F-96BBEB3984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64222</c:v>
                </c:pt>
                <c:pt idx="3">
                  <c:v>63344</c:v>
                </c:pt>
                <c:pt idx="6">
                  <c:v>61792</c:v>
                </c:pt>
                <c:pt idx="9">
                  <c:v>59699</c:v>
                </c:pt>
                <c:pt idx="12">
                  <c:v>58666</c:v>
                </c:pt>
              </c:numCache>
            </c:numRef>
          </c:val>
          <c:extLst>
            <c:ext xmlns:c16="http://schemas.microsoft.com/office/drawing/2014/chart" uri="{C3380CC4-5D6E-409C-BE32-E72D297353CC}">
              <c16:uniqueId val="{00000008-B90C-450C-8C6F-96BBEB3984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3237</c:v>
                </c:pt>
                <c:pt idx="3">
                  <c:v>2342</c:v>
                </c:pt>
                <c:pt idx="6">
                  <c:v>1423</c:v>
                </c:pt>
                <c:pt idx="9">
                  <c:v>481</c:v>
                </c:pt>
                <c:pt idx="12">
                  <c:v>0</c:v>
                </c:pt>
              </c:numCache>
            </c:numRef>
          </c:val>
          <c:extLst>
            <c:ext xmlns:c16="http://schemas.microsoft.com/office/drawing/2014/chart" uri="{C3380CC4-5D6E-409C-BE32-E72D297353CC}">
              <c16:uniqueId val="{00000009-B90C-450C-8C6F-96BBEB3984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122440</c:v>
                </c:pt>
                <c:pt idx="3">
                  <c:v>128652</c:v>
                </c:pt>
                <c:pt idx="6">
                  <c:v>131458</c:v>
                </c:pt>
                <c:pt idx="9">
                  <c:v>130775</c:v>
                </c:pt>
                <c:pt idx="12">
                  <c:v>127548</c:v>
                </c:pt>
              </c:numCache>
            </c:numRef>
          </c:val>
          <c:extLst>
            <c:ext xmlns:c16="http://schemas.microsoft.com/office/drawing/2014/chart" uri="{C3380CC4-5D6E-409C-BE32-E72D297353CC}">
              <c16:uniqueId val="{0000000A-B90C-450C-8C6F-96BBEB3984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14777</c:v>
                </c:pt>
                <c:pt idx="2">
                  <c:v>#N/A</c:v>
                </c:pt>
                <c:pt idx="3">
                  <c:v>#N/A</c:v>
                </c:pt>
                <c:pt idx="4">
                  <c:v>6366</c:v>
                </c:pt>
                <c:pt idx="5">
                  <c:v>#N/A</c:v>
                </c:pt>
                <c:pt idx="6">
                  <c:v>#N/A</c:v>
                </c:pt>
                <c:pt idx="7">
                  <c:v>1929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90C-450C-8C6F-96BBEB3984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9541</c:v>
                </c:pt>
                <c:pt idx="1">
                  <c:v>12442</c:v>
                </c:pt>
                <c:pt idx="2">
                  <c:v>12286</c:v>
                </c:pt>
              </c:numCache>
            </c:numRef>
          </c:val>
          <c:extLst>
            <c:ext xmlns:c16="http://schemas.microsoft.com/office/drawing/2014/chart" uri="{C3380CC4-5D6E-409C-BE32-E72D297353CC}">
              <c16:uniqueId val="{00000000-3A3F-49EC-94B2-495697051B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6759</c:v>
                </c:pt>
                <c:pt idx="1">
                  <c:v>6228</c:v>
                </c:pt>
                <c:pt idx="2">
                  <c:v>5576</c:v>
                </c:pt>
              </c:numCache>
            </c:numRef>
          </c:val>
          <c:extLst>
            <c:ext xmlns:c16="http://schemas.microsoft.com/office/drawing/2014/chart" uri="{C3380CC4-5D6E-409C-BE32-E72D297353CC}">
              <c16:uniqueId val="{00000001-3A3F-49EC-94B2-495697051B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29943</c:v>
                </c:pt>
                <c:pt idx="1">
                  <c:v>30639</c:v>
                </c:pt>
                <c:pt idx="2">
                  <c:v>28833</c:v>
                </c:pt>
              </c:numCache>
            </c:numRef>
          </c:val>
          <c:extLst>
            <c:ext xmlns:c16="http://schemas.microsoft.com/office/drawing/2014/chart" uri="{C3380CC4-5D6E-409C-BE32-E72D297353CC}">
              <c16:uniqueId val="{00000002-3A3F-49EC-94B2-495697051B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{8A1770F0-C582-4904-91AF-E56E3C6B096F}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60B-4AC0-9296-2AB1A2BC11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{C88D5A2B-20B4-4DD3-BF74-52EFBDEE937F}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0B-4AC0-9296-2AB1A2BC11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{4DCD8677-0F54-4C85-8C85-A223963A0AC4}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0B-4AC0-9296-2AB1A2BC11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{C1B7D7E9-F298-47BD-BE9B-5996E3FC1822}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0B-4AC0-9296-2AB1A2BC11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{65D5BD09-179F-46AB-B8BE-E85A0448C4EB}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0B-4AC0-9296-2AB1A2BC110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{BA5959B0-E867-481B-9C8B-86D60EBDF7F9}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60B-4AC0-9296-2AB1A2BC110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{0923AB52-FE34-473F-8BE1-9DA33984F14E}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60B-4AC0-9296-2AB1A2BC110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{CF8E8D4B-1AB0-4CF1-BCEC-C3C9CDE770F5}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60B-4AC0-9296-2AB1A2BC110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{71F7A8BF-A785-4289-9EC6-03AC63B95F78}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60B-4AC0-9296-2AB1A2BC11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64.2</c:v>
                </c:pt>
                <c:pt idx="16">
                  <c:v>66</c:v>
                </c:pt>
                <c:pt idx="24">
                  <c:v>67.5</c:v>
                </c:pt>
                <c:pt idx="32">
                  <c:v>69.099999999999994</c:v>
                </c:pt>
              </c:numCache>
            </c:numRef>
          </c:xVal>
          <c:yVal>
            <c:numRef>
              <c:f>公会計指標分析・財政指標組合せ分析表!$BP$51:$DC$51</c:f>
              <c:numCache>
                <c:formatCode>#,##0.0;"▲ "#,##0.0</c:formatCode>
                <c:ptCount val="40"/>
                <c:pt idx="0">
                  <c:v>22.3</c:v>
                </c:pt>
                <c:pt idx="8">
                  <c:v>9.4</c:v>
                </c:pt>
                <c:pt idx="16">
                  <c:v>2.7</c:v>
                </c:pt>
              </c:numCache>
            </c:numRef>
          </c:yVal>
          <c:smooth val="0"/>
          <c:extLst>
            <c:ext xmlns:c16="http://schemas.microsoft.com/office/drawing/2014/chart" uri="{C3380CC4-5D6E-409C-BE32-E72D297353CC}">
              <c16:uniqueId val="{00000009-660B-4AC0-9296-2AB1A2BC11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{5998DF13-BB17-4292-B931-E6666762A1BB}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60B-4AC0-9296-2AB1A2BC11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{F0746ADD-38F5-4D61-B5FC-57643CE3AE16}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0B-4AC0-9296-2AB1A2BC11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{3C8A658E-D330-496B-A68A-39891D19AB0A}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0B-4AC0-9296-2AB1A2BC11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{EB5928C6-E890-40E1-90A8-75EA342982AC}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0B-4AC0-9296-2AB1A2BC11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{154113E9-08FB-45DD-AA68-C2C63B943D5C}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0B-4AC0-9296-2AB1A2BC110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{2774D99B-57A5-4F0B-A247-9D8908EB5172}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60B-4AC0-9296-2AB1A2BC110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{6853E051-433D-4017-884E-D5C5FD926DF7}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60B-4AC0-9296-2AB1A2BC110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{01BCF67D-794B-4564-8AEC-C88713AC3CDA}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60B-4AC0-9296-2AB1A2BC110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{57FB537E-22DA-4E36-B670-420EC6733D55}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60B-4AC0-9296-2AB1A2BC11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660B-4AC0-9296-2AB1A2BC110E}"/>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{4226D88F-1439-4F8B-80C9-171139B11B88}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A18-4F2B-BB28-405B198508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{C693270C-F40C-475E-B8C3-660B0613CA40}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18-4F2B-BB28-405B198508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{ED9A1C2F-B90C-43F8-8909-68F9D8B22D8F}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18-4F2B-BB28-405B198508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{B63FAA64-3A71-452B-9D5C-0A6B5DFB88C6}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18-4F2B-BB28-405B198508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{A19C87EB-803D-4683-9639-1C11CF1D35F0}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18-4F2B-BB28-405B1985084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{A0ADD07D-9D5E-48CA-92C6-7D3BE6048229}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A18-4F2B-BB28-405B1985084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{C878C767-9383-4867-BE82-3B40D52F977E}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A18-4F2B-BB28-405B1985084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{62F1BC24-D5B1-4F63-80C7-B9C4C012E00D}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A18-4F2B-BB28-405B1985084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{17B2617A-2E74-4982-AF16-A4B1969349B7}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A18-4F2B-BB28-405B198508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7.2</c:v>
                </c:pt>
                <c:pt idx="16">
                  <c:v>7.8</c:v>
                </c:pt>
                <c:pt idx="24">
                  <c:v>8.6999999999999993</c:v>
                </c:pt>
                <c:pt idx="32">
                  <c:v>8</c:v>
                </c:pt>
              </c:numCache>
            </c:numRef>
          </c:xVal>
          <c:yVal>
            <c:numRef>
              <c:f>公会計指標分析・財政指標組合せ分析表!$BP$73:$DC$73</c:f>
              <c:numCache>
                <c:formatCode>#,##0.0;"▲ "#,##0.0</c:formatCode>
                <c:ptCount val="40"/>
                <c:pt idx="0">
                  <c:v>22.3</c:v>
                </c:pt>
                <c:pt idx="8">
                  <c:v>9.4</c:v>
                </c:pt>
                <c:pt idx="16">
                  <c:v>2.7</c:v>
                </c:pt>
              </c:numCache>
            </c:numRef>
          </c:yVal>
          <c:smooth val="0"/>
          <c:extLst>
            <c:ext xmlns:c16="http://schemas.microsoft.com/office/drawing/2014/chart" uri="{C3380CC4-5D6E-409C-BE32-E72D297353CC}">
              <c16:uniqueId val="{00000009-3A18-4F2B-BB28-405B198508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{9C458A2E-E6C9-4C51-A7AB-FEAE5BC2CD45}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A18-4F2B-BB28-405B198508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{E2F0F560-94B8-40F0-8856-5CF851F2BBAD}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18-4F2B-BB28-405B198508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{D3BA1B1E-11BE-4ACB-B458-18514DFE7461}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18-4F2B-BB28-405B198508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{BCB9041E-0ABA-4388-B3FF-624393FA2B3B}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18-4F2B-BB28-405B198508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{E925F1B1-5CE9-4040-BE8E-0D3098B68800}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18-4F2B-BB28-405B1985084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{6D2B02D6-2F91-4CF8-A249-8CE94C7DD515}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A18-4F2B-BB28-405B1985084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{A49C7049-CD77-4403-ACD1-06804CF5BFF3}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A18-4F2B-BB28-405B1985084A}"/>
                </c:ext>
              </c:extLst>
            </c:dLbl>
            <c:dLbl>
              <c:idx val="24"/>
              <c:layout>
                <c:manualLayout>
                  <c:x val="0"/>
                  <c:y val="1.035031683525038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{038B5689-9D53-43C4-82E4-9EBC0E3D990E}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A18-4F2B-BB28-405B1985084A}"/>
                </c:ext>
              </c:extLst>
            </c:dLbl>
            <c:dLbl>
              <c:idx val="32"/>
              <c:layout>
                <c:manualLayout>
                  <c:x val="0"/>
                  <c:y val="-1.03499743476810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{87BB51DD-8A51-4A62-AC75-B38917944BC1}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A18-4F2B-BB28-405B198508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3A18-4F2B-BB28-405B1985084A}"/>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公営企業債の元利償還金に対する負担金の減や、債務負担行為に基づく支出額の減等により、実質公債費比率の分子総額は、前年度と比較して約</a:t>
          </a:r>
          <a:r>
            <a:rPr kumimoji="1" lang="en-US" altLang="ja-JP" sz="1400">
              <a:latin typeface="ＭＳ ゴシック" pitchFamily="49" charset="-128"/>
              <a:ea typeface="ＭＳ ゴシック" pitchFamily="49" charset="-128"/>
            </a:rPr>
            <a:t>24.1</a:t>
          </a:r>
          <a:r>
            <a:rPr kumimoji="1" lang="ja-JP" altLang="en-US" sz="1400">
              <a:latin typeface="ＭＳ ゴシック" pitchFamily="49" charset="-128"/>
              <a:ea typeface="ＭＳ ゴシック" pitchFamily="49" charset="-128"/>
            </a:rPr>
            <a:t>億円の減となった。</a:t>
          </a:r>
        </a:p>
        <a:p>
          <a:r>
            <a:rPr kumimoji="1" lang="ja-JP" altLang="en-US" sz="1400">
              <a:latin typeface="ＭＳ ゴシック" pitchFamily="49" charset="-128"/>
              <a:ea typeface="ＭＳ ゴシック" pitchFamily="49" charset="-128"/>
            </a:rPr>
            <a:t>　公債費の増加は、財政の硬直化を招く一因となることから、市中期財政計画のもと、将来にわたり持続可能な財政運営の確立に向け、引き続き財政の健全性の確保に努める。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財政調整基金など充当可能基金残高が前年度と比較して約</a:t>
          </a:r>
          <a:r>
            <a:rPr kumimoji="1" lang="en-US" altLang="ja-JP" sz="1400">
              <a:latin typeface="ＭＳ ゴシック" pitchFamily="49" charset="-128"/>
              <a:ea typeface="ＭＳ ゴシック" pitchFamily="49" charset="-128"/>
            </a:rPr>
            <a:t>17.6</a:t>
          </a:r>
          <a:r>
            <a:rPr kumimoji="1" lang="ja-JP" altLang="en-US" sz="1400">
              <a:latin typeface="ＭＳ ゴシック" pitchFamily="49" charset="-128"/>
              <a:ea typeface="ＭＳ ゴシック" pitchFamily="49" charset="-128"/>
            </a:rPr>
            <a:t>億円増加したほか、公営企業債等繰入見込額が約</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億円減少したことなどから、将来負担額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から充当可能財源等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を差し引いた将来負担比率の分子総額は、前年度と比較して</a:t>
          </a:r>
          <a:r>
            <a:rPr kumimoji="1" lang="en-US" altLang="ja-JP" sz="1400">
              <a:latin typeface="ＭＳ ゴシック" pitchFamily="49" charset="-128"/>
              <a:ea typeface="ＭＳ ゴシック" pitchFamily="49" charset="-128"/>
            </a:rPr>
            <a:t>29.6</a:t>
          </a:r>
          <a:r>
            <a:rPr kumimoji="1" lang="ja-JP" altLang="en-US" sz="1400">
              <a:latin typeface="ＭＳ ゴシック" pitchFamily="49" charset="-128"/>
              <a:ea typeface="ＭＳ ゴシック" pitchFamily="49" charset="-128"/>
            </a:rPr>
            <a:t>億円減少したことにより、将来負担比率は算定されない。</a:t>
          </a:r>
        </a:p>
        <a:p>
          <a:r>
            <a:rPr kumimoji="1" lang="ja-JP" altLang="en-US" sz="1400">
              <a:latin typeface="ＭＳ ゴシック" pitchFamily="49" charset="-128"/>
              <a:ea typeface="ＭＳ ゴシック" pitchFamily="49" charset="-128"/>
            </a:rPr>
            <a:t>　今後は、公共施設等の老朽化対策に多額の財政需要が生じ、充当可能基金残高の減少等が見込まれることから、引き続き適正な水準を維持できるよう努める。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福島県いわき市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積立金の令和５年度末現在高は、約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億円であり、復興事業の進捗から平成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年度をピークとして減少傾向にある。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対策に伴う財政負担への対応や地域創生に向けたまちづくりへの取組みなど、多額の市債発行が想定されることから、市中期財政計画（令和３年度～令和７年度）に基づき、積立金の推移を注視しながら、適切な財政運営に努め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財政調整基金については、中期財政計画において、令和７年度末において、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億円を下限とした上で、大規模な災害の発生等に備えて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億円程度の確保を目指すこととしていることから、引き続き目標達成に向け、残高に目を配りながら、適切な活用に努める。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公共施設整備金については、新病院建設に係る一般会計負担分に加え、公共施設等の老朽化対策に要する経費の財源として取り崩していくこととしているものの、現在の基金残高では新病院建設に係る一般会計負担分の全額を賄いきれないため、今後、他基金の残高や収支見通しを踏まえながら、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・公共施設整備基金：公共施設の計画的な整備充実に要する経費に充てる。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・市営住宅管理基金：市営住宅及び共同施設の管理に要する費用の財源及び整備に係る市債の償還に充てる。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・公共施設整備基金：新病院建設に係る一般会計負担分や公共施設等の老朽化対策に係る財源として約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・市営住宅管理基金：災害公営住宅家賃対策国庫補助金や公営住宅使用料等を積み立てたことにより、年度末残高は約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基金の取崩については、資金収支の状況に応じて、柔軟に対応することを検討していく。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令和４年度決算確定に伴う剰余金等を約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億円積み立てた一方、当初予算や補正予算における収支差分として約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中期財政計画において、令和７年度末において、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億円を下限とした上で、大規模な災害の発生等に備えて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億円程度の確保を目指す。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本庁舎等耐震化改修事業及び小中学校空調設備設置事業に係る地方債の元利償還の財源等として取り崩したことにより、基金残高は約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耐震化改修事業（緊急防災・減債事業債充当分）及び小中学校空調設備設置事業の借入にかかる元利償還金に充当するため、減債基金を取り崩す。将来世代の負担軽減に向けて、これらの財源として取り崩しを行うことから、残高の減少が進むものと想定され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4C51565-AEE3-4784-BA77-FBE3EB0A30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722FF6-5FDF-433D-8938-BDC9A1BBC9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6B2463C3-EAA8-4582-91FE-9501DE3C71E7}"/>
            </a:ext>
          </a:extLst>
        </xdr:cNvPr>
        <xdr:cNvSpPr/>
      </xdr:nvSpPr>
      <xdr:spPr>
        <a:xfrm>
          <a:off x="17633950" y="94043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448C838B-0E12-45F7-A3D6-F8E4601F03C2}"/>
            </a:ext>
          </a:extLst>
        </xdr:cNvPr>
        <xdr:cNvSpPr/>
      </xdr:nvSpPr>
      <xdr:spPr>
        <a:xfrm>
          <a:off x="19157950" y="94043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CC3640B9-E819-4389-A33C-367BA97A4D2E}"/>
            </a:ext>
          </a:extLst>
        </xdr:cNvPr>
        <xdr:cNvSpPr/>
      </xdr:nvSpPr>
      <xdr:spPr>
        <a:xfrm>
          <a:off x="17633950" y="132270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9F57E158-8D9B-4E29-B627-A12EC05C0692}"/>
            </a:ext>
          </a:extLst>
        </xdr:cNvPr>
        <xdr:cNvSpPr/>
      </xdr:nvSpPr>
      <xdr:spPr>
        <a:xfrm>
          <a:off x="19157950" y="132270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6C520F90-9E13-4A12-BD53-30CC1AEC5090}"/>
            </a:ext>
          </a:extLst>
        </xdr:cNvPr>
        <xdr:cNvSpPr/>
      </xdr:nvSpPr>
      <xdr:spPr>
        <a:xfrm>
          <a:off x="358775" y="66675"/>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E69AF83B-AE78-46BB-AE8B-F0E090D38F97}"/>
            </a:ext>
          </a:extLst>
        </xdr:cNvPr>
        <xdr:cNvSpPr/>
      </xdr:nvSpPr>
      <xdr:spPr>
        <a:xfrm>
          <a:off x="17037050" y="190500"/>
          <a:ext cx="392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C064FA75-AEF4-4327-B70D-DD57E9196006}"/>
            </a:ext>
          </a:extLst>
        </xdr:cNvPr>
        <xdr:cNvSpPr/>
      </xdr:nvSpPr>
      <xdr:spPr>
        <a:xfrm>
          <a:off x="17059275" y="219075"/>
          <a:ext cx="3886200" cy="5111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77066183-D3DD-4941-8663-560C1CD6A641}"/>
            </a:ext>
          </a:extLst>
        </xdr:cNvPr>
        <xdr:cNvSpPr/>
      </xdr:nvSpPr>
      <xdr:spPr>
        <a:xfrm>
          <a:off x="17084675" y="244475"/>
          <a:ext cx="3829050" cy="4476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170ABB06-03F6-45EB-B73D-CCEE3166CC44}"/>
            </a:ext>
          </a:extLst>
        </xdr:cNvPr>
        <xdr:cNvSpPr/>
      </xdr:nvSpPr>
      <xdr:spPr>
        <a:xfrm>
          <a:off x="14239875" y="190500"/>
          <a:ext cx="266382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A8E2E34-2BD4-4A1F-865A-A1FC0BA0E2C6}"/>
            </a:ext>
          </a:extLst>
        </xdr:cNvPr>
        <xdr:cNvSpPr/>
      </xdr:nvSpPr>
      <xdr:spPr>
        <a:xfrm>
          <a:off x="14265275" y="219075"/>
          <a:ext cx="2619375" cy="5111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A979D6ED-91C6-4AD5-BABD-D43397A60F01}"/>
            </a:ext>
          </a:extLst>
        </xdr:cNvPr>
        <xdr:cNvSpPr/>
      </xdr:nvSpPr>
      <xdr:spPr>
        <a:xfrm>
          <a:off x="14293850" y="244475"/>
          <a:ext cx="255587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7CA3EDE-6F81-4973-9943-C66FB54E6EB1}"/>
            </a:ext>
          </a:extLst>
        </xdr:cNvPr>
        <xdr:cNvSpPr/>
      </xdr:nvSpPr>
      <xdr:spPr>
        <a:xfrm>
          <a:off x="485775" y="892175"/>
          <a:ext cx="10096500" cy="1781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67F82C3B-90EC-4982-9003-212EF402C15A}"/>
            </a:ext>
          </a:extLst>
        </xdr:cNvPr>
        <xdr:cNvSpPr/>
      </xdr:nvSpPr>
      <xdr:spPr>
        <a:xfrm>
          <a:off x="615950"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A88BB958-DA72-4075-AD38-B3E8D050E827}"/>
            </a:ext>
          </a:extLst>
        </xdr:cNvPr>
        <xdr:cNvSpPr/>
      </xdr:nvSpPr>
      <xdr:spPr>
        <a:xfrm>
          <a:off x="1949450"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306,714
303,400
1,232.51
169,917,761
161,849,883
4,941,335
78,719,641
128,069,418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CD43E8C4-5EB6-4F80-A111-C5F288BA4DC0}"/>
            </a:ext>
          </a:extLst>
        </xdr:cNvPr>
        <xdr:cNvSpPr/>
      </xdr:nvSpPr>
      <xdr:spPr>
        <a:xfrm>
          <a:off x="3282950"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282B36AE-7C0D-4E26-8FCE-B962E6E25C10}"/>
            </a:ext>
          </a:extLst>
        </xdr:cNvPr>
        <xdr:cNvSpPr/>
      </xdr:nvSpPr>
      <xdr:spPr>
        <a:xfrm>
          <a:off x="4806950" y="942975"/>
          <a:ext cx="2028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5B77202C-7619-4C91-9964-B21490C62FDE}"/>
            </a:ext>
          </a:extLst>
        </xdr:cNvPr>
        <xdr:cNvSpPr/>
      </xdr:nvSpPr>
      <xdr:spPr>
        <a:xfrm>
          <a:off x="6835775" y="942975"/>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A28FCE1A-CA31-42BC-B606-6A1C32EE0EBC}"/>
            </a:ext>
          </a:extLst>
        </xdr:cNvPr>
        <xdr:cNvSpPr/>
      </xdr:nvSpPr>
      <xdr:spPr>
        <a:xfrm>
          <a:off x="8169275" y="958850"/>
          <a:ext cx="638175" cy="9366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F8720612-950E-4028-AB7D-90983647898D}"/>
            </a:ext>
          </a:extLst>
        </xdr:cNvPr>
        <xdr:cNvSpPr/>
      </xdr:nvSpPr>
      <xdr:spPr>
        <a:xfrm>
          <a:off x="4806950" y="1720850"/>
          <a:ext cx="2028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879993-9007-48A1-9BED-1FC9CA7AB0F6}"/>
            </a:ext>
          </a:extLst>
        </xdr:cNvPr>
        <xdr:cNvSpPr/>
      </xdr:nvSpPr>
      <xdr:spPr>
        <a:xfrm>
          <a:off x="6902450" y="1720850"/>
          <a:ext cx="3679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CB5FD930-5DE9-4810-969B-1F5FC56C329D}"/>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CE8E47A6-533F-4E48-BA8D-ACBFA5D5B269}"/>
            </a:ext>
          </a:extLst>
        </xdr:cNvPr>
        <xdr:cNvSpPr/>
      </xdr:nvSpPr>
      <xdr:spPr>
        <a:xfrm>
          <a:off x="11341100" y="958850"/>
          <a:ext cx="13335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2324730D-08E1-4358-ACA8-3AA583728EA1}"/>
            </a:ext>
          </a:extLst>
        </xdr:cNvPr>
        <xdr:cNvSpPr/>
      </xdr:nvSpPr>
      <xdr:spPr>
        <a:xfrm>
          <a:off x="11341100" y="1225550"/>
          <a:ext cx="1333500" cy="517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AF162ABB-9994-4FFB-A6DC-8C5A3E7ADCE2}"/>
            </a:ext>
          </a:extLst>
        </xdr:cNvPr>
        <xdr:cNvSpPr/>
      </xdr:nvSpPr>
      <xdr:spPr>
        <a:xfrm>
          <a:off x="11341100" y="1568450"/>
          <a:ext cx="1457325"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63A7808C-1B26-4987-B4D8-735C48FB74CB}"/>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3873BF90-8B80-4D0D-A5F5-2ECA0567B04D}"/>
            </a:ext>
          </a:extLst>
        </xdr:cNvPr>
        <xdr:cNvSpPr/>
      </xdr:nvSpPr>
      <xdr:spPr>
        <a:xfrm>
          <a:off x="11214100" y="1006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C4B6D25B-EF90-4B03-A1A3-BBBB9C17C906}"/>
            </a:ext>
          </a:extLst>
        </xdr:cNvPr>
        <xdr:cNvSpPr/>
      </xdr:nvSpPr>
      <xdr:spPr>
        <a:xfrm>
          <a:off x="11214100" y="13112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AB09B222-2BD1-4CA1-84D4-A69863E980C6}"/>
            </a:ext>
          </a:extLst>
        </xdr:cNvPr>
        <xdr:cNvCxnSpPr/>
      </xdr:nvCxnSpPr>
      <xdr:spPr>
        <a:xfrm>
          <a:off x="11261725" y="156845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B5B08E90-638A-46D7-B495-5A329D0FD592}"/>
            </a:ext>
          </a:extLst>
        </xdr:cNvPr>
        <xdr:cNvCxnSpPr/>
      </xdr:nvCxnSpPr>
      <xdr:spPr>
        <a:xfrm>
          <a:off x="11179175" y="15684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F09B096B-54F3-4F25-942C-76274708E60D}"/>
            </a:ext>
          </a:extLst>
        </xdr:cNvPr>
        <xdr:cNvCxnSpPr/>
      </xdr:nvCxnSpPr>
      <xdr:spPr>
        <a:xfrm flipV="1">
          <a:off x="11261725" y="18034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B7CF1055-EA1A-4066-9095-AF3864406D62}"/>
            </a:ext>
          </a:extLst>
        </xdr:cNvPr>
        <xdr:cNvCxnSpPr/>
      </xdr:nvCxnSpPr>
      <xdr:spPr>
        <a:xfrm>
          <a:off x="11179175" y="19494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12994F97-A2BD-4D5E-947D-98FE444FDC9D}"/>
            </a:ext>
          </a:extLst>
        </xdr:cNvPr>
        <xdr:cNvSpPr txBox="1"/>
      </xdr:nvSpPr>
      <xdr:spPr>
        <a:xfrm>
          <a:off x="419100" y="27717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E7E3A841-4776-47C0-A9EC-1D149D5DAFBB}"/>
            </a:ext>
          </a:extLst>
        </xdr:cNvPr>
        <xdr:cNvSpPr txBox="1"/>
      </xdr:nvSpPr>
      <xdr:spPr>
        <a:xfrm>
          <a:off x="419100" y="30162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EC0EB5AB-377A-4CE6-875D-3619A8CB5C2A}"/>
            </a:ext>
          </a:extLst>
        </xdr:cNvPr>
        <xdr:cNvSpPr txBox="1"/>
      </xdr:nvSpPr>
      <xdr:spPr>
        <a:xfrm>
          <a:off x="419100" y="32543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19A2AD2E-50B7-4D0A-968C-404C8FCE41CE}"/>
            </a:ext>
          </a:extLst>
        </xdr:cNvPr>
        <xdr:cNvSpPr txBox="1"/>
      </xdr:nvSpPr>
      <xdr:spPr>
        <a:xfrm>
          <a:off x="419100" y="3495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C6639788-A546-4446-BEB5-E84BAE23A900}"/>
            </a:ext>
          </a:extLst>
        </xdr:cNvPr>
        <xdr:cNvSpPr txBox="1"/>
      </xdr:nvSpPr>
      <xdr:spPr>
        <a:xfrm>
          <a:off x="419100" y="37401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752E7D08-0B7F-459F-83F5-8E4E1B86AC23}"/>
            </a:ext>
          </a:extLst>
        </xdr:cNvPr>
        <xdr:cNvSpPr/>
      </xdr:nvSpPr>
      <xdr:spPr>
        <a:xfrm>
          <a:off x="1273175" y="4257675"/>
          <a:ext cx="4241800" cy="327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ECD5C248-9B77-4BBE-8F0C-C22F0214AE73}"/>
            </a:ext>
          </a:extLst>
        </xdr:cNvPr>
        <xdr:cNvSpPr/>
      </xdr:nvSpPr>
      <xdr:spPr>
        <a:xfrm>
          <a:off x="1989314" y="46373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1E08F145-63F2-41DB-A1BE-E98A1A653FF0}"/>
            </a:ext>
          </a:extLst>
        </xdr:cNvPr>
        <xdr:cNvSpPr/>
      </xdr:nvSpPr>
      <xdr:spPr>
        <a:xfrm>
          <a:off x="3833489" y="46206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4F095A2F-5364-4F7D-A0A1-7AE1A4070273}"/>
            </a:ext>
          </a:extLst>
        </xdr:cNvPr>
        <xdr:cNvSpPr/>
      </xdr:nvSpPr>
      <xdr:spPr>
        <a:xfrm>
          <a:off x="5464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2F3D6E0F-E1FF-4B36-A836-FFF627A5D070}"/>
            </a:ext>
          </a:extLst>
        </xdr:cNvPr>
        <xdr:cNvSpPr/>
      </xdr:nvSpPr>
      <xdr:spPr>
        <a:xfrm>
          <a:off x="5464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531B3CFF-6263-495A-BDED-87F79FC06575}"/>
            </a:ext>
          </a:extLst>
        </xdr:cNvPr>
        <xdr:cNvSpPr/>
      </xdr:nvSpPr>
      <xdr:spPr>
        <a:xfrm>
          <a:off x="6988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4DD65850-17C0-48D4-A4C0-827F61280D70}"/>
            </a:ext>
          </a:extLst>
        </xdr:cNvPr>
        <xdr:cNvSpPr/>
      </xdr:nvSpPr>
      <xdr:spPr>
        <a:xfrm>
          <a:off x="6988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3315610E-AE44-47CC-B3A0-A198BE5CAF38}"/>
            </a:ext>
          </a:extLst>
        </xdr:cNvPr>
        <xdr:cNvSpPr/>
      </xdr:nvSpPr>
      <xdr:spPr>
        <a:xfrm>
          <a:off x="8639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148706B5-BB5A-49FA-B0B4-FED2A9154375}"/>
            </a:ext>
          </a:extLst>
        </xdr:cNvPr>
        <xdr:cNvSpPr/>
      </xdr:nvSpPr>
      <xdr:spPr>
        <a:xfrm>
          <a:off x="8639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48F8BD3B-1858-486E-8DEE-91CFC8CA3A2A}"/>
            </a:ext>
          </a:extLst>
        </xdr:cNvPr>
        <xdr:cNvSpPr/>
      </xdr:nvSpPr>
      <xdr:spPr>
        <a:xfrm>
          <a:off x="1273175" y="4965700"/>
          <a:ext cx="4241800" cy="21558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EA84586D-F47E-40FC-971B-85407D8B3240}"/>
            </a:ext>
          </a:extLst>
        </xdr:cNvPr>
        <xdr:cNvSpPr/>
      </xdr:nvSpPr>
      <xdr:spPr>
        <a:xfrm>
          <a:off x="5781675" y="4965700"/>
          <a:ext cx="4762500" cy="2155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90C0860E-3186-42A4-B7B4-63F2C80DD9C7}"/>
            </a:ext>
          </a:extLst>
        </xdr:cNvPr>
        <xdr:cNvSpPr/>
      </xdr:nvSpPr>
      <xdr:spPr>
        <a:xfrm>
          <a:off x="5781675" y="502602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27557333-3592-47FE-BC5D-C6B3CF52BC42}"/>
            </a:ext>
          </a:extLst>
        </xdr:cNvPr>
        <xdr:cNvSpPr txBox="1"/>
      </xdr:nvSpPr>
      <xdr:spPr>
        <a:xfrm>
          <a:off x="5857875" y="525462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有形固定資産減価償却率は類似団体と比較し高くなって</a:t>
          </a:r>
          <a:r>
            <a:rPr kumimoji="1" lang="ja-JP" altLang="en-US" sz="1100">
              <a:solidFill>
                <a:schemeClr val="dk1"/>
              </a:solidFill>
              <a:effectLst/>
              <a:latin typeface="+mn-lt"/>
              <a:ea typeface="+mn-ea"/>
              <a:cs typeface="+mn-cs"/>
            </a:rPr>
            <a:t>おり、主な要因は、当市誕生の昭和</a:t>
          </a:r>
          <a:r>
            <a:rPr kumimoji="1" lang="en-US" altLang="ja-JP" sz="1100">
              <a:solidFill>
                <a:schemeClr val="dk1"/>
              </a:solidFill>
              <a:effectLst/>
              <a:latin typeface="+mn-lt"/>
              <a:ea typeface="+mn-ea"/>
              <a:cs typeface="+mn-cs"/>
            </a:rPr>
            <a:t>41</a:t>
          </a:r>
          <a:r>
            <a:rPr kumimoji="1" lang="ja-JP" altLang="en-US" sz="1100">
              <a:solidFill>
                <a:schemeClr val="dk1"/>
              </a:solidFill>
              <a:effectLst/>
              <a:latin typeface="+mn-lt"/>
              <a:ea typeface="+mn-ea"/>
              <a:cs typeface="+mn-cs"/>
            </a:rPr>
            <a:t>年からその後にかけて整備された施設等が多く、老朽化が進行していることにある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公共施設の老朽化対策については、公共施設等総合管理計画</a:t>
          </a:r>
          <a:r>
            <a:rPr kumimoji="1" lang="ja-JP" altLang="en-US" sz="1100">
              <a:solidFill>
                <a:schemeClr val="dk1"/>
              </a:solidFill>
              <a:effectLst/>
              <a:latin typeface="+mn-lt"/>
              <a:ea typeface="+mn-ea"/>
              <a:cs typeface="+mn-cs"/>
            </a:rPr>
            <a:t>の目標を具現化した「</a:t>
          </a:r>
          <a:r>
            <a:rPr kumimoji="1" lang="ja-JP" altLang="ja-JP" sz="1100">
              <a:solidFill>
                <a:schemeClr val="dk1"/>
              </a:solidFill>
              <a:effectLst/>
              <a:latin typeface="+mn-lt"/>
              <a:ea typeface="+mn-ea"/>
              <a:cs typeface="+mn-cs"/>
            </a:rPr>
            <a:t>個別施設計画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令和６年５月に</a:t>
          </a:r>
          <a:r>
            <a:rPr kumimoji="1" lang="ja-JP" altLang="ja-JP" sz="1100">
              <a:solidFill>
                <a:schemeClr val="dk1"/>
              </a:solidFill>
              <a:effectLst/>
              <a:latin typeface="+mn-lt"/>
              <a:ea typeface="+mn-ea"/>
              <a:cs typeface="+mn-cs"/>
            </a:rPr>
            <a:t>策定し、</a:t>
          </a:r>
          <a:r>
            <a:rPr kumimoji="1" lang="ja-JP" altLang="en-US" sz="1100">
              <a:solidFill>
                <a:schemeClr val="dk1"/>
              </a:solidFill>
              <a:effectLst/>
              <a:latin typeface="+mn-lt"/>
              <a:ea typeface="+mn-ea"/>
              <a:cs typeface="+mn-cs"/>
            </a:rPr>
            <a:t>長期的に公共施設の質・量の最適化を図っていく。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835610EB-A813-489F-9E6B-4B2FBFBCB8DC}"/>
            </a:ext>
          </a:extLst>
        </xdr:cNvPr>
        <xdr:cNvSpPr txBox="1"/>
      </xdr:nvSpPr>
      <xdr:spPr>
        <a:xfrm>
          <a:off x="1235075" y="4775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D7023EEE-3D43-4D8D-9FE9-5285677BC95F}"/>
            </a:ext>
          </a:extLst>
        </xdr:cNvPr>
        <xdr:cNvCxnSpPr/>
      </xdr:nvCxnSpPr>
      <xdr:spPr>
        <a:xfrm>
          <a:off x="1273175" y="71215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BCD645D8-5D8C-4058-8D2A-6F2DC931B546}"/>
            </a:ext>
          </a:extLst>
        </xdr:cNvPr>
        <xdr:cNvSpPr txBox="1"/>
      </xdr:nvSpPr>
      <xdr:spPr>
        <a:xfrm>
          <a:off x="850281" y="702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90BFA976-D996-4447-AD68-3C080D6389C4}"/>
            </a:ext>
          </a:extLst>
        </xdr:cNvPr>
        <xdr:cNvCxnSpPr/>
      </xdr:nvCxnSpPr>
      <xdr:spPr>
        <a:xfrm>
          <a:off x="1273175" y="676169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A8390DC6-339F-4FC0-B46D-1681DAAA2E04}"/>
            </a:ext>
          </a:extLst>
        </xdr:cNvPr>
        <xdr:cNvSpPr txBox="1"/>
      </xdr:nvSpPr>
      <xdr:spPr>
        <a:xfrm>
          <a:off x="850281" y="66678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C2D65A21-D653-4AC4-80A3-D7E5EC94952E}"/>
            </a:ext>
          </a:extLst>
        </xdr:cNvPr>
        <xdr:cNvCxnSpPr/>
      </xdr:nvCxnSpPr>
      <xdr:spPr>
        <a:xfrm>
          <a:off x="1273175" y="640185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86297DE-1076-4709-AF53-A72915DFB5A8}"/>
            </a:ext>
          </a:extLst>
        </xdr:cNvPr>
        <xdr:cNvSpPr txBox="1"/>
      </xdr:nvSpPr>
      <xdr:spPr>
        <a:xfrm>
          <a:off x="850281" y="63080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59EF0890-58AC-4A0E-BBE7-6B1521590E61}"/>
            </a:ext>
          </a:extLst>
        </xdr:cNvPr>
        <xdr:cNvCxnSpPr/>
      </xdr:nvCxnSpPr>
      <xdr:spPr>
        <a:xfrm>
          <a:off x="1273175" y="60420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FDEDFC82-EF47-4926-8305-2B276E57E14F}"/>
            </a:ext>
          </a:extLst>
        </xdr:cNvPr>
        <xdr:cNvSpPr txBox="1"/>
      </xdr:nvSpPr>
      <xdr:spPr>
        <a:xfrm>
          <a:off x="850281" y="5948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F1FC8240-F9AB-4291-BABA-B80C7A2F0878}"/>
            </a:ext>
          </a:extLst>
        </xdr:cNvPr>
        <xdr:cNvCxnSpPr/>
      </xdr:nvCxnSpPr>
      <xdr:spPr>
        <a:xfrm>
          <a:off x="1273175" y="56853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C075233-48EA-40B8-948C-26B017C8C97F}"/>
            </a:ext>
          </a:extLst>
        </xdr:cNvPr>
        <xdr:cNvSpPr txBox="1"/>
      </xdr:nvSpPr>
      <xdr:spPr>
        <a:xfrm>
          <a:off x="850281" y="55915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E582677F-AEB6-4079-BD03-F6D2F19EAED4}"/>
            </a:ext>
          </a:extLst>
        </xdr:cNvPr>
        <xdr:cNvCxnSpPr/>
      </xdr:nvCxnSpPr>
      <xdr:spPr>
        <a:xfrm>
          <a:off x="1273175" y="53255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E71BDB67-9ADC-4983-AE7A-F6750D936296}"/>
            </a:ext>
          </a:extLst>
        </xdr:cNvPr>
        <xdr:cNvSpPr txBox="1"/>
      </xdr:nvSpPr>
      <xdr:spPr>
        <a:xfrm>
          <a:off x="850281" y="52317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B84BA114-2FBD-4FD4-B3B1-33D471ECFC08}"/>
            </a:ext>
          </a:extLst>
        </xdr:cNvPr>
        <xdr:cNvCxnSpPr/>
      </xdr:nvCxnSpPr>
      <xdr:spPr>
        <a:xfrm>
          <a:off x="1273175" y="49657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244FEBDA-EE1A-4FC2-BDEC-288E3FA8278B}"/>
            </a:ext>
          </a:extLst>
        </xdr:cNvPr>
        <xdr:cNvSpPr txBox="1"/>
      </xdr:nvSpPr>
      <xdr:spPr>
        <a:xfrm>
          <a:off x="850281" y="48718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F15A7915-B839-41EE-9153-5C0AF3D7B8C2}"/>
            </a:ext>
          </a:extLst>
        </xdr:cNvPr>
        <xdr:cNvSpPr/>
      </xdr:nvSpPr>
      <xdr:spPr>
        <a:xfrm>
          <a:off x="1273175" y="4965700"/>
          <a:ext cx="4241800" cy="2155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9" name="直線コネクタ 68">
          <a:extLst>
            <a:ext uri="{FF2B5EF4-FFF2-40B4-BE49-F238E27FC236}">
              <a16:creationId xmlns:a16="http://schemas.microsoft.com/office/drawing/2014/main" id="{56F28309-EACF-42ED-B8F2-964FED95E0BF}"/>
            </a:ext>
          </a:extLst>
        </xdr:cNvPr>
        <xdr:cNvCxnSpPr/>
      </xdr:nvCxnSpPr>
      <xdr:spPr>
        <a:xfrm flipV="1">
          <a:off x="4766945" y="5419090"/>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0" name="有形固定資産減価償却率最小値テキスト">
          <a:extLst>
            <a:ext uri="{FF2B5EF4-FFF2-40B4-BE49-F238E27FC236}">
              <a16:creationId xmlns:a16="http://schemas.microsoft.com/office/drawing/2014/main" id="{3D8FD6CE-4297-4899-AB39-D678D3023ADF}"/>
            </a:ext>
          </a:extLst>
        </xdr:cNvPr>
        <xdr:cNvSpPr txBox="1"/>
      </xdr:nvSpPr>
      <xdr:spPr>
        <a:xfrm>
          <a:off x="4816475" y="672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1" name="直線コネクタ 70">
          <a:extLst>
            <a:ext uri="{FF2B5EF4-FFF2-40B4-BE49-F238E27FC236}">
              <a16:creationId xmlns:a16="http://schemas.microsoft.com/office/drawing/2014/main" id="{F1DE9491-5AE4-479C-9FCC-3A21B255D6FD}"/>
            </a:ext>
          </a:extLst>
        </xdr:cNvPr>
        <xdr:cNvCxnSpPr/>
      </xdr:nvCxnSpPr>
      <xdr:spPr>
        <a:xfrm>
          <a:off x="4676775" y="672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a:extLst>
            <a:ext uri="{FF2B5EF4-FFF2-40B4-BE49-F238E27FC236}">
              <a16:creationId xmlns:a16="http://schemas.microsoft.com/office/drawing/2014/main" id="{1B57B0B3-37AA-4CB9-B873-5D895BFC3150}"/>
            </a:ext>
          </a:extLst>
        </xdr:cNvPr>
        <xdr:cNvSpPr txBox="1"/>
      </xdr:nvSpPr>
      <xdr:spPr>
        <a:xfrm>
          <a:off x="4816475" y="519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a:extLst>
            <a:ext uri="{FF2B5EF4-FFF2-40B4-BE49-F238E27FC236}">
              <a16:creationId xmlns:a16="http://schemas.microsoft.com/office/drawing/2014/main" id="{4BE24CB1-AEAF-4F63-9150-8317EF668EFB}"/>
            </a:ext>
          </a:extLst>
        </xdr:cNvPr>
        <xdr:cNvCxnSpPr/>
      </xdr:nvCxnSpPr>
      <xdr:spPr>
        <a:xfrm>
          <a:off x="4676775" y="541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4" name="有形固定資産減価償却率平均値テキスト">
          <a:extLst>
            <a:ext uri="{FF2B5EF4-FFF2-40B4-BE49-F238E27FC236}">
              <a16:creationId xmlns:a16="http://schemas.microsoft.com/office/drawing/2014/main" id="{B084D9E0-83F0-43EC-91D2-5721616E9DB6}"/>
            </a:ext>
          </a:extLst>
        </xdr:cNvPr>
        <xdr:cNvSpPr txBox="1"/>
      </xdr:nvSpPr>
      <xdr:spPr>
        <a:xfrm>
          <a:off x="4816475" y="6054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5" name="フローチャート: 判断 74">
          <a:extLst>
            <a:ext uri="{FF2B5EF4-FFF2-40B4-BE49-F238E27FC236}">
              <a16:creationId xmlns:a16="http://schemas.microsoft.com/office/drawing/2014/main" id="{F4EB67D6-3D2C-4C7C-93EA-8A1C09094332}"/>
            </a:ext>
          </a:extLst>
        </xdr:cNvPr>
        <xdr:cNvSpPr/>
      </xdr:nvSpPr>
      <xdr:spPr>
        <a:xfrm>
          <a:off x="4714875" y="6203103"/>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6" name="フローチャート: 判断 75">
          <a:extLst>
            <a:ext uri="{FF2B5EF4-FFF2-40B4-BE49-F238E27FC236}">
              <a16:creationId xmlns:a16="http://schemas.microsoft.com/office/drawing/2014/main" id="{74971512-D50D-450F-A047-57EC1DBC4BD2}"/>
            </a:ext>
          </a:extLst>
        </xdr:cNvPr>
        <xdr:cNvSpPr/>
      </xdr:nvSpPr>
      <xdr:spPr>
        <a:xfrm>
          <a:off x="4006850" y="6167543"/>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7" name="フローチャート: 判断 76">
          <a:extLst>
            <a:ext uri="{FF2B5EF4-FFF2-40B4-BE49-F238E27FC236}">
              <a16:creationId xmlns:a16="http://schemas.microsoft.com/office/drawing/2014/main" id="{2D12E041-21B4-46AD-B09B-15C66D03EBFA}"/>
            </a:ext>
          </a:extLst>
        </xdr:cNvPr>
        <xdr:cNvSpPr/>
      </xdr:nvSpPr>
      <xdr:spPr>
        <a:xfrm>
          <a:off x="3244850" y="61315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8" name="フローチャート: 判断 77">
          <a:extLst>
            <a:ext uri="{FF2B5EF4-FFF2-40B4-BE49-F238E27FC236}">
              <a16:creationId xmlns:a16="http://schemas.microsoft.com/office/drawing/2014/main" id="{E8191039-0F70-431D-BC73-D1228C967059}"/>
            </a:ext>
          </a:extLst>
        </xdr:cNvPr>
        <xdr:cNvSpPr/>
      </xdr:nvSpPr>
      <xdr:spPr>
        <a:xfrm>
          <a:off x="2482850" y="609557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9" name="フローチャート: 判断 78">
          <a:extLst>
            <a:ext uri="{FF2B5EF4-FFF2-40B4-BE49-F238E27FC236}">
              <a16:creationId xmlns:a16="http://schemas.microsoft.com/office/drawing/2014/main" id="{E3075505-7C49-411F-9C3B-408A38E01DCE}"/>
            </a:ext>
          </a:extLst>
        </xdr:cNvPr>
        <xdr:cNvSpPr/>
      </xdr:nvSpPr>
      <xdr:spPr>
        <a:xfrm>
          <a:off x="1720850" y="605599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6E25DCF-FE5F-4A1A-B72C-2DCC5998DED0}"/>
            </a:ext>
          </a:extLst>
        </xdr:cNvPr>
        <xdr:cNvSpPr txBox="1"/>
      </xdr:nvSpPr>
      <xdr:spPr>
        <a:xfrm>
          <a:off x="45878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28739C5-C63B-48D7-9A88-349CD347D8E5}"/>
            </a:ext>
          </a:extLst>
        </xdr:cNvPr>
        <xdr:cNvSpPr txBox="1"/>
      </xdr:nvSpPr>
      <xdr:spPr>
        <a:xfrm>
          <a:off x="3876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ACE09DC-BF6E-4912-8052-4190E7959D6A}"/>
            </a:ext>
          </a:extLst>
        </xdr:cNvPr>
        <xdr:cNvSpPr txBox="1"/>
      </xdr:nvSpPr>
      <xdr:spPr>
        <a:xfrm>
          <a:off x="3114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F414DBE-55A8-467B-94C0-19967F4B6570}"/>
            </a:ext>
          </a:extLst>
        </xdr:cNvPr>
        <xdr:cNvSpPr txBox="1"/>
      </xdr:nvSpPr>
      <xdr:spPr>
        <a:xfrm>
          <a:off x="2352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56995A2-1AB0-408B-81F7-B89ADF6B79D3}"/>
            </a:ext>
          </a:extLst>
        </xdr:cNvPr>
        <xdr:cNvSpPr txBox="1"/>
      </xdr:nvSpPr>
      <xdr:spPr>
        <a:xfrm>
          <a:off x="1590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51223</xdr:rowOff>
    </xdr:from>
    <xdr:to>
      <xdr:col>23</xdr:col>
      <xdr:colOff>136525</xdr:colOff>
      <xdr:row>32</xdr:row>
      <xdr:rowOff>152823</xdr:rowOff>
    </xdr:to>
    <xdr:sp macro="" textlink="">
      <xdr:nvSpPr>
        <xdr:cNvPr id="85" name="楕円 84">
          <a:extLst>
            <a:ext uri="{FF2B5EF4-FFF2-40B4-BE49-F238E27FC236}">
              <a16:creationId xmlns:a16="http://schemas.microsoft.com/office/drawing/2014/main" id="{C12ABF9F-7635-48B1-80B1-FED8F21315FE}"/>
            </a:ext>
          </a:extLst>
        </xdr:cNvPr>
        <xdr:cNvSpPr/>
      </xdr:nvSpPr>
      <xdr:spPr>
        <a:xfrm>
          <a:off x="4714875" y="6321848"/>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29650</xdr:rowOff>
    </xdr:from>
    <xdr:ext cx="405111" cy="259045"/>
    <xdr:sp macro="" textlink="">
      <xdr:nvSpPr>
        <xdr:cNvPr id="86" name="有形固定資産減価償却率該当値テキスト">
          <a:extLst>
            <a:ext uri="{FF2B5EF4-FFF2-40B4-BE49-F238E27FC236}">
              <a16:creationId xmlns:a16="http://schemas.microsoft.com/office/drawing/2014/main" id="{CE768BA6-D49F-41EE-99C4-BD1946B5B26E}"/>
            </a:ext>
          </a:extLst>
        </xdr:cNvPr>
        <xdr:cNvSpPr txBox="1"/>
      </xdr:nvSpPr>
      <xdr:spPr>
        <a:xfrm>
          <a:off x="4816475" y="6300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165100</xdr:rowOff>
    </xdr:from>
    <xdr:to>
      <xdr:col>19</xdr:col>
      <xdr:colOff>187325</xdr:colOff>
      <xdr:row>32</xdr:row>
      <xdr:rowOff>95250</xdr:rowOff>
    </xdr:to>
    <xdr:sp macro="" textlink="">
      <xdr:nvSpPr>
        <xdr:cNvPr id="87" name="楕円 86">
          <a:extLst>
            <a:ext uri="{FF2B5EF4-FFF2-40B4-BE49-F238E27FC236}">
              <a16:creationId xmlns:a16="http://schemas.microsoft.com/office/drawing/2014/main" id="{1504EB10-CEC9-4E0B-9474-D656D61C595B}"/>
            </a:ext>
          </a:extLst>
        </xdr:cNvPr>
        <xdr:cNvSpPr/>
      </xdr:nvSpPr>
      <xdr:spPr>
        <a:xfrm>
          <a:off x="4006850" y="62642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44450</xdr:rowOff>
    </xdr:from>
    <xdr:to>
      <xdr:col>23</xdr:col>
      <xdr:colOff>85725</xdr:colOff>
      <xdr:row>32</xdr:row>
      <xdr:rowOff>102023</xdr:rowOff>
    </xdr:to>
    <xdr:cxnSp macro="">
      <xdr:nvCxnSpPr>
        <xdr:cNvPr id="88" name="直線コネクタ 87">
          <a:extLst>
            <a:ext uri="{FF2B5EF4-FFF2-40B4-BE49-F238E27FC236}">
              <a16:creationId xmlns:a16="http://schemas.microsoft.com/office/drawing/2014/main" id="{025CDFC9-3FB3-4E1B-8F16-584A11CE7AA8}"/>
            </a:ext>
          </a:extLst>
        </xdr:cNvPr>
        <xdr:cNvCxnSpPr/>
      </xdr:nvCxnSpPr>
      <xdr:spPr>
        <a:xfrm>
          <a:off x="4054475" y="6315075"/>
          <a:ext cx="714375"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111125</xdr:rowOff>
    </xdr:from>
    <xdr:to>
      <xdr:col>15</xdr:col>
      <xdr:colOff>187325</xdr:colOff>
      <xdr:row>32</xdr:row>
      <xdr:rowOff>41275</xdr:rowOff>
    </xdr:to>
    <xdr:sp macro="" textlink="">
      <xdr:nvSpPr>
        <xdr:cNvPr id="89" name="楕円 88">
          <a:extLst>
            <a:ext uri="{FF2B5EF4-FFF2-40B4-BE49-F238E27FC236}">
              <a16:creationId xmlns:a16="http://schemas.microsoft.com/office/drawing/2014/main" id="{C465CD6A-A20B-472B-A0C8-3034583928FA}"/>
            </a:ext>
          </a:extLst>
        </xdr:cNvPr>
        <xdr:cNvSpPr/>
      </xdr:nvSpPr>
      <xdr:spPr>
        <a:xfrm>
          <a:off x="3244850" y="62071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161925</xdr:rowOff>
    </xdr:from>
    <xdr:to>
      <xdr:col>19</xdr:col>
      <xdr:colOff>136525</xdr:colOff>
      <xdr:row>32</xdr:row>
      <xdr:rowOff>44450</xdr:rowOff>
    </xdr:to>
    <xdr:cxnSp macro="">
      <xdr:nvCxnSpPr>
        <xdr:cNvPr id="90" name="直線コネクタ 89">
          <a:extLst>
            <a:ext uri="{FF2B5EF4-FFF2-40B4-BE49-F238E27FC236}">
              <a16:creationId xmlns:a16="http://schemas.microsoft.com/office/drawing/2014/main" id="{78E3A49E-6523-4A50-8E3B-D755F29A7135}"/>
            </a:ext>
          </a:extLst>
        </xdr:cNvPr>
        <xdr:cNvCxnSpPr/>
      </xdr:nvCxnSpPr>
      <xdr:spPr>
        <a:xfrm>
          <a:off x="3292475" y="626110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46355</xdr:rowOff>
    </xdr:from>
    <xdr:to>
      <xdr:col>11</xdr:col>
      <xdr:colOff>187325</xdr:colOff>
      <xdr:row>31</xdr:row>
      <xdr:rowOff>147955</xdr:rowOff>
    </xdr:to>
    <xdr:sp macro="" textlink="">
      <xdr:nvSpPr>
        <xdr:cNvPr id="91" name="楕円 90">
          <a:extLst>
            <a:ext uri="{FF2B5EF4-FFF2-40B4-BE49-F238E27FC236}">
              <a16:creationId xmlns:a16="http://schemas.microsoft.com/office/drawing/2014/main" id="{A209057A-EA08-4B87-9FDE-97B6BE4FE3EB}"/>
            </a:ext>
          </a:extLst>
        </xdr:cNvPr>
        <xdr:cNvSpPr/>
      </xdr:nvSpPr>
      <xdr:spPr>
        <a:xfrm>
          <a:off x="2482850" y="614553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31</xdr:row>
      <xdr:rowOff>161925</xdr:rowOff>
    </xdr:to>
    <xdr:cxnSp macro="">
      <xdr:nvCxnSpPr>
        <xdr:cNvPr id="92" name="直線コネクタ 91">
          <a:extLst>
            <a:ext uri="{FF2B5EF4-FFF2-40B4-BE49-F238E27FC236}">
              <a16:creationId xmlns:a16="http://schemas.microsoft.com/office/drawing/2014/main" id="{83C1BABD-559F-4E5C-99F5-8161F949147B}"/>
            </a:ext>
          </a:extLst>
        </xdr:cNvPr>
        <xdr:cNvCxnSpPr/>
      </xdr:nvCxnSpPr>
      <xdr:spPr>
        <a:xfrm>
          <a:off x="2530475" y="6193155"/>
          <a:ext cx="7620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167428</xdr:rowOff>
    </xdr:from>
    <xdr:to>
      <xdr:col>7</xdr:col>
      <xdr:colOff>187325</xdr:colOff>
      <xdr:row>31</xdr:row>
      <xdr:rowOff>97578</xdr:rowOff>
    </xdr:to>
    <xdr:sp macro="" textlink="">
      <xdr:nvSpPr>
        <xdr:cNvPr id="93" name="楕円 92">
          <a:extLst>
            <a:ext uri="{FF2B5EF4-FFF2-40B4-BE49-F238E27FC236}">
              <a16:creationId xmlns:a16="http://schemas.microsoft.com/office/drawing/2014/main" id="{611CCF5C-6E85-4BC6-86AA-4D676D5A6BCC}"/>
            </a:ext>
          </a:extLst>
        </xdr:cNvPr>
        <xdr:cNvSpPr/>
      </xdr:nvSpPr>
      <xdr:spPr>
        <a:xfrm>
          <a:off x="1720850" y="6091978"/>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46778</xdr:rowOff>
    </xdr:from>
    <xdr:to>
      <xdr:col>11</xdr:col>
      <xdr:colOff>136525</xdr:colOff>
      <xdr:row>31</xdr:row>
      <xdr:rowOff>97155</xdr:rowOff>
    </xdr:to>
    <xdr:cxnSp macro="">
      <xdr:nvCxnSpPr>
        <xdr:cNvPr id="94" name="直線コネクタ 93">
          <a:extLst>
            <a:ext uri="{FF2B5EF4-FFF2-40B4-BE49-F238E27FC236}">
              <a16:creationId xmlns:a16="http://schemas.microsoft.com/office/drawing/2014/main" id="{68B1EC82-86C1-43F6-AC06-207B23B42922}"/>
            </a:ext>
          </a:extLst>
        </xdr:cNvPr>
        <xdr:cNvCxnSpPr/>
      </xdr:nvCxnSpPr>
      <xdr:spPr>
        <a:xfrm>
          <a:off x="1768475" y="6145953"/>
          <a:ext cx="762000" cy="4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5" name="n_1aveValue有形固定資産減価償却率">
          <a:extLst>
            <a:ext uri="{FF2B5EF4-FFF2-40B4-BE49-F238E27FC236}">
              <a16:creationId xmlns:a16="http://schemas.microsoft.com/office/drawing/2014/main" id="{D8E42DA6-D6B9-400B-9BB6-11B1C53FADAF}"/>
            </a:ext>
          </a:extLst>
        </xdr:cNvPr>
        <xdr:cNvSpPr txBox="1"/>
      </xdr:nvSpPr>
      <xdr:spPr>
        <a:xfrm>
          <a:off x="3839219" y="5942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6" name="n_2aveValue有形固定資産減価償却率">
          <a:extLst>
            <a:ext uri="{FF2B5EF4-FFF2-40B4-BE49-F238E27FC236}">
              <a16:creationId xmlns:a16="http://schemas.microsoft.com/office/drawing/2014/main" id="{B699EC00-AA5B-496C-AD8B-69BC8069E477}"/>
            </a:ext>
          </a:extLst>
        </xdr:cNvPr>
        <xdr:cNvSpPr txBox="1"/>
      </xdr:nvSpPr>
      <xdr:spPr>
        <a:xfrm>
          <a:off x="3093094" y="5906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7" name="n_3aveValue有形固定資産減価償却率">
          <a:extLst>
            <a:ext uri="{FF2B5EF4-FFF2-40B4-BE49-F238E27FC236}">
              <a16:creationId xmlns:a16="http://schemas.microsoft.com/office/drawing/2014/main" id="{475D8ECC-0D6F-4AD8-BA47-E05D0E7C406D}"/>
            </a:ext>
          </a:extLst>
        </xdr:cNvPr>
        <xdr:cNvSpPr txBox="1"/>
      </xdr:nvSpPr>
      <xdr:spPr>
        <a:xfrm>
          <a:off x="2331094" y="5870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8" name="n_4aveValue有形固定資産減価償却率">
          <a:extLst>
            <a:ext uri="{FF2B5EF4-FFF2-40B4-BE49-F238E27FC236}">
              <a16:creationId xmlns:a16="http://schemas.microsoft.com/office/drawing/2014/main" id="{CF212FCD-5075-41E6-A0DA-B14DCB4E8CCF}"/>
            </a:ext>
          </a:extLst>
        </xdr:cNvPr>
        <xdr:cNvSpPr txBox="1"/>
      </xdr:nvSpPr>
      <xdr:spPr>
        <a:xfrm>
          <a:off x="1569094" y="583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86377</xdr:rowOff>
    </xdr:from>
    <xdr:ext cx="405111" cy="259045"/>
    <xdr:sp macro="" textlink="">
      <xdr:nvSpPr>
        <xdr:cNvPr id="99" name="n_1mainValue有形固定資産減価償却率">
          <a:extLst>
            <a:ext uri="{FF2B5EF4-FFF2-40B4-BE49-F238E27FC236}">
              <a16:creationId xmlns:a16="http://schemas.microsoft.com/office/drawing/2014/main" id="{B31E2F9D-7EFF-41DC-89E9-839F20E76E23}"/>
            </a:ext>
          </a:extLst>
        </xdr:cNvPr>
        <xdr:cNvSpPr txBox="1"/>
      </xdr:nvSpPr>
      <xdr:spPr>
        <a:xfrm>
          <a:off x="3839219"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100" name="n_2mainValue有形固定資産減価償却率">
          <a:extLst>
            <a:ext uri="{FF2B5EF4-FFF2-40B4-BE49-F238E27FC236}">
              <a16:creationId xmlns:a16="http://schemas.microsoft.com/office/drawing/2014/main" id="{61C80E24-C8A6-480E-B144-3924B5FA3E8F}"/>
            </a:ext>
          </a:extLst>
        </xdr:cNvPr>
        <xdr:cNvSpPr txBox="1"/>
      </xdr:nvSpPr>
      <xdr:spPr>
        <a:xfrm>
          <a:off x="3093094"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101" name="n_3mainValue有形固定資産減価償却率">
          <a:extLst>
            <a:ext uri="{FF2B5EF4-FFF2-40B4-BE49-F238E27FC236}">
              <a16:creationId xmlns:a16="http://schemas.microsoft.com/office/drawing/2014/main" id="{FE9AF584-C6B1-4054-82EF-72C0DAA0A590}"/>
            </a:ext>
          </a:extLst>
        </xdr:cNvPr>
        <xdr:cNvSpPr txBox="1"/>
      </xdr:nvSpPr>
      <xdr:spPr>
        <a:xfrm>
          <a:off x="2331094" y="623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88705</xdr:rowOff>
    </xdr:from>
    <xdr:ext cx="405111" cy="259045"/>
    <xdr:sp macro="" textlink="">
      <xdr:nvSpPr>
        <xdr:cNvPr id="102" name="n_4mainValue有形固定資産減価償却率">
          <a:extLst>
            <a:ext uri="{FF2B5EF4-FFF2-40B4-BE49-F238E27FC236}">
              <a16:creationId xmlns:a16="http://schemas.microsoft.com/office/drawing/2014/main" id="{FDCF9009-B400-4A15-86F5-925CAD284800}"/>
            </a:ext>
          </a:extLst>
        </xdr:cNvPr>
        <xdr:cNvSpPr txBox="1"/>
      </xdr:nvSpPr>
      <xdr:spPr>
        <a:xfrm>
          <a:off x="1569094" y="6187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4814E9D6-275B-4C19-A8BA-2141B707FBD0}"/>
            </a:ext>
          </a:extLst>
        </xdr:cNvPr>
        <xdr:cNvSpPr/>
      </xdr:nvSpPr>
      <xdr:spPr>
        <a:xfrm>
          <a:off x="11306175" y="4257675"/>
          <a:ext cx="4244975" cy="327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89F1866D-D2F1-46E5-A6DA-CB26C8E8668E}"/>
            </a:ext>
          </a:extLst>
        </xdr:cNvPr>
        <xdr:cNvSpPr/>
      </xdr:nvSpPr>
      <xdr:spPr>
        <a:xfrm>
          <a:off x="12376418" y="4637342"/>
          <a:ext cx="10376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2903A475-5D25-4785-8567-B02AF7887074}"/>
            </a:ext>
          </a:extLst>
        </xdr:cNvPr>
        <xdr:cNvSpPr/>
      </xdr:nvSpPr>
      <xdr:spPr>
        <a:xfrm>
          <a:off x="13821315" y="46206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8281D57C-2056-41CA-A4EE-61F10D59440B}"/>
            </a:ext>
          </a:extLst>
        </xdr:cNvPr>
        <xdr:cNvSpPr/>
      </xdr:nvSpPr>
      <xdr:spPr>
        <a:xfrm>
          <a:off x="15497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82809FE7-22C8-42CE-9BCF-3A6597892584}"/>
            </a:ext>
          </a:extLst>
        </xdr:cNvPr>
        <xdr:cNvSpPr/>
      </xdr:nvSpPr>
      <xdr:spPr>
        <a:xfrm>
          <a:off x="15497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4A54C7F-9293-486C-B3C2-9ACEC402C506}"/>
            </a:ext>
          </a:extLst>
        </xdr:cNvPr>
        <xdr:cNvSpPr/>
      </xdr:nvSpPr>
      <xdr:spPr>
        <a:xfrm>
          <a:off x="17021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47F2EC8A-1650-41EF-82CB-053304ADE49D}"/>
            </a:ext>
          </a:extLst>
        </xdr:cNvPr>
        <xdr:cNvSpPr/>
      </xdr:nvSpPr>
      <xdr:spPr>
        <a:xfrm>
          <a:off x="17021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F78106FB-CC6F-418D-91A8-C8457CC8B5DF}"/>
            </a:ext>
          </a:extLst>
        </xdr:cNvPr>
        <xdr:cNvSpPr/>
      </xdr:nvSpPr>
      <xdr:spPr>
        <a:xfrm>
          <a:off x="18675350"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757962E2-EAB2-4477-8417-9946A69BF670}"/>
            </a:ext>
          </a:extLst>
        </xdr:cNvPr>
        <xdr:cNvSpPr/>
      </xdr:nvSpPr>
      <xdr:spPr>
        <a:xfrm>
          <a:off x="18675350"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DE05E920-D7EF-4C1B-B356-2E6B00E7252E}"/>
            </a:ext>
          </a:extLst>
        </xdr:cNvPr>
        <xdr:cNvSpPr/>
      </xdr:nvSpPr>
      <xdr:spPr>
        <a:xfrm>
          <a:off x="11306175" y="4965700"/>
          <a:ext cx="4244975" cy="21558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AC4AED4D-BB17-4315-AF66-967126A6384B}"/>
            </a:ext>
          </a:extLst>
        </xdr:cNvPr>
        <xdr:cNvSpPr/>
      </xdr:nvSpPr>
      <xdr:spPr>
        <a:xfrm>
          <a:off x="15817850" y="4965700"/>
          <a:ext cx="4762500" cy="2155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90740DF8-5997-4691-94AA-63038154BA45}"/>
            </a:ext>
          </a:extLst>
        </xdr:cNvPr>
        <xdr:cNvSpPr/>
      </xdr:nvSpPr>
      <xdr:spPr>
        <a:xfrm>
          <a:off x="15817850" y="502602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D048A58B-83E7-4871-8D36-71DC0D90E6A3}"/>
            </a:ext>
          </a:extLst>
        </xdr:cNvPr>
        <xdr:cNvSpPr txBox="1"/>
      </xdr:nvSpPr>
      <xdr:spPr>
        <a:xfrm>
          <a:off x="15894050" y="5254625"/>
          <a:ext cx="4556125"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債務償還比率は類似団体平均を下回って</a:t>
          </a:r>
          <a:r>
            <a:rPr kumimoji="1" lang="ja-JP" altLang="en-US" sz="1100">
              <a:solidFill>
                <a:schemeClr val="dk1"/>
              </a:solidFill>
              <a:effectLst/>
              <a:latin typeface="+mn-lt"/>
              <a:ea typeface="+mn-ea"/>
              <a:cs typeface="+mn-cs"/>
            </a:rPr>
            <a:t>いるものの、上昇傾向にあり、主な要因は、基準財政需要額算入見込額の減による充当可能財源の減少や経常経費充当財源等の増加によるものである。</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今後、当市では大規模施設等の整備を控えており、将来負担額の増加が見込まれることから、今年度改定予定の中期財政計画に沿って、財政の健全性を確保していく。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133F3EE4-0E4B-4120-BAD7-242F3AAA0028}"/>
            </a:ext>
          </a:extLst>
        </xdr:cNvPr>
        <xdr:cNvSpPr txBox="1"/>
      </xdr:nvSpPr>
      <xdr:spPr>
        <a:xfrm>
          <a:off x="11268075" y="4775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560BEE0E-4C7C-4E12-826C-8B3F881EE412}"/>
            </a:ext>
          </a:extLst>
        </xdr:cNvPr>
        <xdr:cNvCxnSpPr/>
      </xdr:nvCxnSpPr>
      <xdr:spPr>
        <a:xfrm>
          <a:off x="11306175" y="7121525"/>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91ADC172-7A66-4B4A-8E08-4A6925B63772}"/>
            </a:ext>
          </a:extLst>
        </xdr:cNvPr>
        <xdr:cNvSpPr txBox="1"/>
      </xdr:nvSpPr>
      <xdr:spPr>
        <a:xfrm>
          <a:off x="10759851" y="70277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28C2BF60-7422-4A5D-9F5E-74AF5FF99FDD}"/>
            </a:ext>
          </a:extLst>
        </xdr:cNvPr>
        <xdr:cNvCxnSpPr/>
      </xdr:nvCxnSpPr>
      <xdr:spPr>
        <a:xfrm>
          <a:off x="11306175" y="6761692"/>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9AD3A20F-2A79-4F6A-A276-91D7EC543895}"/>
            </a:ext>
          </a:extLst>
        </xdr:cNvPr>
        <xdr:cNvSpPr txBox="1"/>
      </xdr:nvSpPr>
      <xdr:spPr>
        <a:xfrm>
          <a:off x="10759851" y="66678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20F8FC50-224F-477A-9A0C-81580756EB8C}"/>
            </a:ext>
          </a:extLst>
        </xdr:cNvPr>
        <xdr:cNvCxnSpPr/>
      </xdr:nvCxnSpPr>
      <xdr:spPr>
        <a:xfrm>
          <a:off x="11306175" y="6401858"/>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F0FB1375-93B4-4F96-ACA6-0494433606B3}"/>
            </a:ext>
          </a:extLst>
        </xdr:cNvPr>
        <xdr:cNvSpPr txBox="1"/>
      </xdr:nvSpPr>
      <xdr:spPr>
        <a:xfrm>
          <a:off x="10831986" y="63080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442B9B87-D045-4993-82F1-DE50CA0E0BD3}"/>
            </a:ext>
          </a:extLst>
        </xdr:cNvPr>
        <xdr:cNvCxnSpPr/>
      </xdr:nvCxnSpPr>
      <xdr:spPr>
        <a:xfrm>
          <a:off x="11306175" y="6042025"/>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B2B9B3B2-218A-439B-9727-2C54838559A8}"/>
            </a:ext>
          </a:extLst>
        </xdr:cNvPr>
        <xdr:cNvSpPr txBox="1"/>
      </xdr:nvSpPr>
      <xdr:spPr>
        <a:xfrm>
          <a:off x="10831986" y="59482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5DA18F75-1079-4B78-9CC9-D7662BE33E3F}"/>
            </a:ext>
          </a:extLst>
        </xdr:cNvPr>
        <xdr:cNvCxnSpPr/>
      </xdr:nvCxnSpPr>
      <xdr:spPr>
        <a:xfrm>
          <a:off x="11306175" y="5685367"/>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D4658D19-E07F-4EF1-918D-EF7A09E71CB6}"/>
            </a:ext>
          </a:extLst>
        </xdr:cNvPr>
        <xdr:cNvSpPr txBox="1"/>
      </xdr:nvSpPr>
      <xdr:spPr>
        <a:xfrm>
          <a:off x="10831986" y="55915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9EC34654-3F56-4B2B-84B4-31FEB163D89A}"/>
            </a:ext>
          </a:extLst>
        </xdr:cNvPr>
        <xdr:cNvCxnSpPr/>
      </xdr:nvCxnSpPr>
      <xdr:spPr>
        <a:xfrm>
          <a:off x="11306175" y="5325533"/>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BC1DB62A-376D-4C7D-9D6B-5085D7567245}"/>
            </a:ext>
          </a:extLst>
        </xdr:cNvPr>
        <xdr:cNvSpPr txBox="1"/>
      </xdr:nvSpPr>
      <xdr:spPr>
        <a:xfrm>
          <a:off x="10937753" y="52317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33743156-4C93-4C30-BD0A-F64715A28102}"/>
            </a:ext>
          </a:extLst>
        </xdr:cNvPr>
        <xdr:cNvCxnSpPr/>
      </xdr:nvCxnSpPr>
      <xdr:spPr>
        <a:xfrm>
          <a:off x="11306175" y="4965700"/>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C80C7A99-761D-430C-A931-65C85DAEEF71}"/>
            </a:ext>
          </a:extLst>
        </xdr:cNvPr>
        <xdr:cNvSpPr/>
      </xdr:nvSpPr>
      <xdr:spPr>
        <a:xfrm>
          <a:off x="11306175" y="4965700"/>
          <a:ext cx="4244975" cy="2155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1" name="直線コネクタ 130">
          <a:extLst>
            <a:ext uri="{FF2B5EF4-FFF2-40B4-BE49-F238E27FC236}">
              <a16:creationId xmlns:a16="http://schemas.microsoft.com/office/drawing/2014/main" id="{D8A63059-886C-4787-B124-7A55B31F58F7}"/>
            </a:ext>
          </a:extLst>
        </xdr:cNvPr>
        <xdr:cNvCxnSpPr/>
      </xdr:nvCxnSpPr>
      <xdr:spPr>
        <a:xfrm flipV="1">
          <a:off x="14796770" y="5325533"/>
          <a:ext cx="1269" cy="143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2" name="債務償還比率最小値テキスト">
          <a:extLst>
            <a:ext uri="{FF2B5EF4-FFF2-40B4-BE49-F238E27FC236}">
              <a16:creationId xmlns:a16="http://schemas.microsoft.com/office/drawing/2014/main" id="{B4D8C080-AE5D-4EBB-9390-9C7F56374BF8}"/>
            </a:ext>
          </a:extLst>
        </xdr:cNvPr>
        <xdr:cNvSpPr txBox="1"/>
      </xdr:nvSpPr>
      <xdr:spPr>
        <a:xfrm>
          <a:off x="14849475" y="67668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3" name="直線コネクタ 132">
          <a:extLst>
            <a:ext uri="{FF2B5EF4-FFF2-40B4-BE49-F238E27FC236}">
              <a16:creationId xmlns:a16="http://schemas.microsoft.com/office/drawing/2014/main" id="{60D2F077-0882-4C56-9CE8-4D33CD999566}"/>
            </a:ext>
          </a:extLst>
        </xdr:cNvPr>
        <xdr:cNvCxnSpPr/>
      </xdr:nvCxnSpPr>
      <xdr:spPr>
        <a:xfrm>
          <a:off x="14712950" y="676301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50C97D7D-9E14-4044-986A-1DB444AC494E}"/>
            </a:ext>
          </a:extLst>
        </xdr:cNvPr>
        <xdr:cNvSpPr txBox="1"/>
      </xdr:nvSpPr>
      <xdr:spPr>
        <a:xfrm>
          <a:off x="14849475" y="51007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4593128-B0AF-458E-9EA3-75D50D87894E}"/>
            </a:ext>
          </a:extLst>
        </xdr:cNvPr>
        <xdr:cNvCxnSpPr/>
      </xdr:nvCxnSpPr>
      <xdr:spPr>
        <a:xfrm>
          <a:off x="14712950" y="532553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6" name="債務償還比率平均値テキスト">
          <a:extLst>
            <a:ext uri="{FF2B5EF4-FFF2-40B4-BE49-F238E27FC236}">
              <a16:creationId xmlns:a16="http://schemas.microsoft.com/office/drawing/2014/main" id="{B4A9ACC0-A523-4A7B-BE47-BC93A7A15EAA}"/>
            </a:ext>
          </a:extLst>
        </xdr:cNvPr>
        <xdr:cNvSpPr txBox="1"/>
      </xdr:nvSpPr>
      <xdr:spPr>
        <a:xfrm>
          <a:off x="14849475" y="5941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7" name="フローチャート: 判断 136">
          <a:extLst>
            <a:ext uri="{FF2B5EF4-FFF2-40B4-BE49-F238E27FC236}">
              <a16:creationId xmlns:a16="http://schemas.microsoft.com/office/drawing/2014/main" id="{E3B94EF4-354C-4B10-A069-D897E9815B22}"/>
            </a:ext>
          </a:extLst>
        </xdr:cNvPr>
        <xdr:cNvSpPr/>
      </xdr:nvSpPr>
      <xdr:spPr>
        <a:xfrm>
          <a:off x="14751050" y="596003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8" name="フローチャート: 判断 137">
          <a:extLst>
            <a:ext uri="{FF2B5EF4-FFF2-40B4-BE49-F238E27FC236}">
              <a16:creationId xmlns:a16="http://schemas.microsoft.com/office/drawing/2014/main" id="{399760EB-1F15-4F9D-9251-479748757D61}"/>
            </a:ext>
          </a:extLst>
        </xdr:cNvPr>
        <xdr:cNvSpPr/>
      </xdr:nvSpPr>
      <xdr:spPr>
        <a:xfrm>
          <a:off x="14036675" y="595637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9" name="フローチャート: 判断 138">
          <a:extLst>
            <a:ext uri="{FF2B5EF4-FFF2-40B4-BE49-F238E27FC236}">
              <a16:creationId xmlns:a16="http://schemas.microsoft.com/office/drawing/2014/main" id="{3D5B603B-4AED-44B9-B4FC-FE2A209732D6}"/>
            </a:ext>
          </a:extLst>
        </xdr:cNvPr>
        <xdr:cNvSpPr/>
      </xdr:nvSpPr>
      <xdr:spPr>
        <a:xfrm>
          <a:off x="13274675" y="5881532"/>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0" name="フローチャート: 判断 139">
          <a:extLst>
            <a:ext uri="{FF2B5EF4-FFF2-40B4-BE49-F238E27FC236}">
              <a16:creationId xmlns:a16="http://schemas.microsoft.com/office/drawing/2014/main" id="{66524DA9-AA5D-405E-B46A-0CA1B0BF00BD}"/>
            </a:ext>
          </a:extLst>
        </xdr:cNvPr>
        <xdr:cNvSpPr/>
      </xdr:nvSpPr>
      <xdr:spPr>
        <a:xfrm>
          <a:off x="12512675" y="60603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1" name="フローチャート: 判断 140">
          <a:extLst>
            <a:ext uri="{FF2B5EF4-FFF2-40B4-BE49-F238E27FC236}">
              <a16:creationId xmlns:a16="http://schemas.microsoft.com/office/drawing/2014/main" id="{A122F32E-8714-4022-A345-CC9B85FF414F}"/>
            </a:ext>
          </a:extLst>
        </xdr:cNvPr>
        <xdr:cNvSpPr/>
      </xdr:nvSpPr>
      <xdr:spPr>
        <a:xfrm>
          <a:off x="11750675" y="607056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8CDED63-D969-49E5-9E3B-2CCAEB37D097}"/>
            </a:ext>
          </a:extLst>
        </xdr:cNvPr>
        <xdr:cNvSpPr txBox="1"/>
      </xdr:nvSpPr>
      <xdr:spPr>
        <a:xfrm>
          <a:off x="146208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C07C290-C100-4C92-BCF1-D650F580BB38}"/>
            </a:ext>
          </a:extLst>
        </xdr:cNvPr>
        <xdr:cNvSpPr txBox="1"/>
      </xdr:nvSpPr>
      <xdr:spPr>
        <a:xfrm>
          <a:off x="13912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E43616A-1409-4465-A860-4A808F7BFE77}"/>
            </a:ext>
          </a:extLst>
        </xdr:cNvPr>
        <xdr:cNvSpPr txBox="1"/>
      </xdr:nvSpPr>
      <xdr:spPr>
        <a:xfrm>
          <a:off x="13150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1A0F6C4-3949-4464-84D2-CDCBE6F4D296}"/>
            </a:ext>
          </a:extLst>
        </xdr:cNvPr>
        <xdr:cNvSpPr txBox="1"/>
      </xdr:nvSpPr>
      <xdr:spPr>
        <a:xfrm>
          <a:off x="12388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785ADAE-9C5B-41F1-A6D6-57A960DD593B}"/>
            </a:ext>
          </a:extLst>
        </xdr:cNvPr>
        <xdr:cNvSpPr txBox="1"/>
      </xdr:nvSpPr>
      <xdr:spPr>
        <a:xfrm>
          <a:off x="11626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154404</xdr:rowOff>
    </xdr:from>
    <xdr:to>
      <xdr:col>76</xdr:col>
      <xdr:colOff>73025</xdr:colOff>
      <xdr:row>30</xdr:row>
      <xdr:rowOff>84554</xdr:rowOff>
    </xdr:to>
    <xdr:sp macro="" textlink="">
      <xdr:nvSpPr>
        <xdr:cNvPr id="147" name="楕円 146">
          <a:extLst>
            <a:ext uri="{FF2B5EF4-FFF2-40B4-BE49-F238E27FC236}">
              <a16:creationId xmlns:a16="http://schemas.microsoft.com/office/drawing/2014/main" id="{5EE37357-314C-4067-AB02-355101A5ED22}"/>
            </a:ext>
          </a:extLst>
        </xdr:cNvPr>
        <xdr:cNvSpPr/>
      </xdr:nvSpPr>
      <xdr:spPr>
        <a:xfrm>
          <a:off x="14751050" y="590750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5831</xdr:rowOff>
    </xdr:from>
    <xdr:ext cx="469744" cy="259045"/>
    <xdr:sp macro="" textlink="">
      <xdr:nvSpPr>
        <xdr:cNvPr id="148" name="債務償還比率該当値テキスト">
          <a:extLst>
            <a:ext uri="{FF2B5EF4-FFF2-40B4-BE49-F238E27FC236}">
              <a16:creationId xmlns:a16="http://schemas.microsoft.com/office/drawing/2014/main" id="{29F7B70D-3742-4E09-A74C-8714A743BB94}"/>
            </a:ext>
          </a:extLst>
        </xdr:cNvPr>
        <xdr:cNvSpPr txBox="1"/>
      </xdr:nvSpPr>
      <xdr:spPr>
        <a:xfrm>
          <a:off x="14849475" y="576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112903</xdr:rowOff>
    </xdr:from>
    <xdr:to>
      <xdr:col>72</xdr:col>
      <xdr:colOff>123825</xdr:colOff>
      <xdr:row>30</xdr:row>
      <xdr:rowOff>43053</xdr:rowOff>
    </xdr:to>
    <xdr:sp macro="" textlink="">
      <xdr:nvSpPr>
        <xdr:cNvPr id="149" name="楕円 148">
          <a:extLst>
            <a:ext uri="{FF2B5EF4-FFF2-40B4-BE49-F238E27FC236}">
              <a16:creationId xmlns:a16="http://schemas.microsoft.com/office/drawing/2014/main" id="{57B168D2-5CC6-4DF9-915E-AFD45E014290}"/>
            </a:ext>
          </a:extLst>
        </xdr:cNvPr>
        <xdr:cNvSpPr/>
      </xdr:nvSpPr>
      <xdr:spPr>
        <a:xfrm>
          <a:off x="14036675" y="58660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163703</xdr:rowOff>
    </xdr:from>
    <xdr:to>
      <xdr:col>76</xdr:col>
      <xdr:colOff>22225</xdr:colOff>
      <xdr:row>30</xdr:row>
      <xdr:rowOff>33754</xdr:rowOff>
    </xdr:to>
    <xdr:cxnSp macro="">
      <xdr:nvCxnSpPr>
        <xdr:cNvPr id="150" name="直線コネクタ 149">
          <a:extLst>
            <a:ext uri="{FF2B5EF4-FFF2-40B4-BE49-F238E27FC236}">
              <a16:creationId xmlns:a16="http://schemas.microsoft.com/office/drawing/2014/main" id="{D691C8B0-84BE-42FC-BBE3-087139595680}"/>
            </a:ext>
          </a:extLst>
        </xdr:cNvPr>
        <xdr:cNvCxnSpPr/>
      </xdr:nvCxnSpPr>
      <xdr:spPr>
        <a:xfrm>
          <a:off x="14087475" y="5919978"/>
          <a:ext cx="711200" cy="3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39737</xdr:rowOff>
    </xdr:from>
    <xdr:to>
      <xdr:col>68</xdr:col>
      <xdr:colOff>123825</xdr:colOff>
      <xdr:row>29</xdr:row>
      <xdr:rowOff>141337</xdr:rowOff>
    </xdr:to>
    <xdr:sp macro="" textlink="">
      <xdr:nvSpPr>
        <xdr:cNvPr id="151" name="楕円 150">
          <a:extLst>
            <a:ext uri="{FF2B5EF4-FFF2-40B4-BE49-F238E27FC236}">
              <a16:creationId xmlns:a16="http://schemas.microsoft.com/office/drawing/2014/main" id="{B5D91431-8CDD-439A-9B4D-EEEFB4E8A23F}"/>
            </a:ext>
          </a:extLst>
        </xdr:cNvPr>
        <xdr:cNvSpPr/>
      </xdr:nvSpPr>
      <xdr:spPr>
        <a:xfrm>
          <a:off x="13274675" y="57928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90537</xdr:rowOff>
    </xdr:from>
    <xdr:to>
      <xdr:col>72</xdr:col>
      <xdr:colOff>73025</xdr:colOff>
      <xdr:row>29</xdr:row>
      <xdr:rowOff>163703</xdr:rowOff>
    </xdr:to>
    <xdr:cxnSp macro="">
      <xdr:nvCxnSpPr>
        <xdr:cNvPr id="152" name="直線コネクタ 151">
          <a:extLst>
            <a:ext uri="{FF2B5EF4-FFF2-40B4-BE49-F238E27FC236}">
              <a16:creationId xmlns:a16="http://schemas.microsoft.com/office/drawing/2014/main" id="{0A90BD05-B285-4422-AA34-214051B44410}"/>
            </a:ext>
          </a:extLst>
        </xdr:cNvPr>
        <xdr:cNvCxnSpPr/>
      </xdr:nvCxnSpPr>
      <xdr:spPr>
        <a:xfrm>
          <a:off x="13325475" y="5843637"/>
          <a:ext cx="762000" cy="7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130415</xdr:rowOff>
    </xdr:from>
    <xdr:to>
      <xdr:col>64</xdr:col>
      <xdr:colOff>123825</xdr:colOff>
      <xdr:row>30</xdr:row>
      <xdr:rowOff>60565</xdr:rowOff>
    </xdr:to>
    <xdr:sp macro="" textlink="">
      <xdr:nvSpPr>
        <xdr:cNvPr id="153" name="楕円 152">
          <a:extLst>
            <a:ext uri="{FF2B5EF4-FFF2-40B4-BE49-F238E27FC236}">
              <a16:creationId xmlns:a16="http://schemas.microsoft.com/office/drawing/2014/main" id="{CF9A27E2-DF25-4069-8408-85AE0DCCA06A}"/>
            </a:ext>
          </a:extLst>
        </xdr:cNvPr>
        <xdr:cNvSpPr/>
      </xdr:nvSpPr>
      <xdr:spPr>
        <a:xfrm>
          <a:off x="12512675" y="588351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90537</xdr:rowOff>
    </xdr:from>
    <xdr:to>
      <xdr:col>68</xdr:col>
      <xdr:colOff>73025</xdr:colOff>
      <xdr:row>30</xdr:row>
      <xdr:rowOff>9765</xdr:rowOff>
    </xdr:to>
    <xdr:cxnSp macro="">
      <xdr:nvCxnSpPr>
        <xdr:cNvPr id="154" name="直線コネクタ 153">
          <a:extLst>
            <a:ext uri="{FF2B5EF4-FFF2-40B4-BE49-F238E27FC236}">
              <a16:creationId xmlns:a16="http://schemas.microsoft.com/office/drawing/2014/main" id="{A1CFA948-E1A6-4F66-B022-55FB5B228AEF}"/>
            </a:ext>
          </a:extLst>
        </xdr:cNvPr>
        <xdr:cNvCxnSpPr/>
      </xdr:nvCxnSpPr>
      <xdr:spPr>
        <a:xfrm flipV="1">
          <a:off x="12563475" y="5843637"/>
          <a:ext cx="762000" cy="9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161121</xdr:rowOff>
    </xdr:from>
    <xdr:to>
      <xdr:col>60</xdr:col>
      <xdr:colOff>123825</xdr:colOff>
      <xdr:row>30</xdr:row>
      <xdr:rowOff>91271</xdr:rowOff>
    </xdr:to>
    <xdr:sp macro="" textlink="">
      <xdr:nvSpPr>
        <xdr:cNvPr id="155" name="楕円 154">
          <a:extLst>
            <a:ext uri="{FF2B5EF4-FFF2-40B4-BE49-F238E27FC236}">
              <a16:creationId xmlns:a16="http://schemas.microsoft.com/office/drawing/2014/main" id="{CA661427-BAF2-41B5-B670-E41AC835FA59}"/>
            </a:ext>
          </a:extLst>
        </xdr:cNvPr>
        <xdr:cNvSpPr/>
      </xdr:nvSpPr>
      <xdr:spPr>
        <a:xfrm>
          <a:off x="11750675" y="591739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9765</xdr:rowOff>
    </xdr:from>
    <xdr:to>
      <xdr:col>64</xdr:col>
      <xdr:colOff>73025</xdr:colOff>
      <xdr:row>30</xdr:row>
      <xdr:rowOff>40471</xdr:rowOff>
    </xdr:to>
    <xdr:cxnSp macro="">
      <xdr:nvCxnSpPr>
        <xdr:cNvPr id="156" name="直線コネクタ 155">
          <a:extLst>
            <a:ext uri="{FF2B5EF4-FFF2-40B4-BE49-F238E27FC236}">
              <a16:creationId xmlns:a16="http://schemas.microsoft.com/office/drawing/2014/main" id="{29766E08-1920-449C-A39A-EB107F6D5569}"/>
            </a:ext>
          </a:extLst>
        </xdr:cNvPr>
        <xdr:cNvCxnSpPr/>
      </xdr:nvCxnSpPr>
      <xdr:spPr>
        <a:xfrm flipV="1">
          <a:off x="11801475" y="5937490"/>
          <a:ext cx="762000" cy="2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57" name="n_1aveValue債務償還比率">
          <a:extLst>
            <a:ext uri="{FF2B5EF4-FFF2-40B4-BE49-F238E27FC236}">
              <a16:creationId xmlns:a16="http://schemas.microsoft.com/office/drawing/2014/main" id="{89A85FC1-373C-4D20-8E54-F34F56724D71}"/>
            </a:ext>
          </a:extLst>
        </xdr:cNvPr>
        <xdr:cNvSpPr txBox="1"/>
      </xdr:nvSpPr>
      <xdr:spPr>
        <a:xfrm>
          <a:off x="13839902" y="604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58" name="n_2aveValue債務償還比率">
          <a:extLst>
            <a:ext uri="{FF2B5EF4-FFF2-40B4-BE49-F238E27FC236}">
              <a16:creationId xmlns:a16="http://schemas.microsoft.com/office/drawing/2014/main" id="{DB188F1B-BAE3-4363-A3E4-8A1C978757A8}"/>
            </a:ext>
          </a:extLst>
        </xdr:cNvPr>
        <xdr:cNvSpPr txBox="1"/>
      </xdr:nvSpPr>
      <xdr:spPr>
        <a:xfrm>
          <a:off x="13093777" y="597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59" name="n_3aveValue債務償還比率">
          <a:extLst>
            <a:ext uri="{FF2B5EF4-FFF2-40B4-BE49-F238E27FC236}">
              <a16:creationId xmlns:a16="http://schemas.microsoft.com/office/drawing/2014/main" id="{6CAE98BB-8C54-42E3-8505-BB32DAB61B5D}"/>
            </a:ext>
          </a:extLst>
        </xdr:cNvPr>
        <xdr:cNvSpPr txBox="1"/>
      </xdr:nvSpPr>
      <xdr:spPr>
        <a:xfrm>
          <a:off x="12331777" y="615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0" name="n_4aveValue債務償還比率">
          <a:extLst>
            <a:ext uri="{FF2B5EF4-FFF2-40B4-BE49-F238E27FC236}">
              <a16:creationId xmlns:a16="http://schemas.microsoft.com/office/drawing/2014/main" id="{AB2E8DEA-0714-40B8-974F-0CAEC14CFCA2}"/>
            </a:ext>
          </a:extLst>
        </xdr:cNvPr>
        <xdr:cNvSpPr txBox="1"/>
      </xdr:nvSpPr>
      <xdr:spPr>
        <a:xfrm>
          <a:off x="11569777" y="616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59580</xdr:rowOff>
    </xdr:from>
    <xdr:ext cx="469744" cy="259045"/>
    <xdr:sp macro="" textlink="">
      <xdr:nvSpPr>
        <xdr:cNvPr id="161" name="n_1mainValue債務償還比率">
          <a:extLst>
            <a:ext uri="{FF2B5EF4-FFF2-40B4-BE49-F238E27FC236}">
              <a16:creationId xmlns:a16="http://schemas.microsoft.com/office/drawing/2014/main" id="{64907AC0-EAC7-4956-A37B-88738A88AC7C}"/>
            </a:ext>
          </a:extLst>
        </xdr:cNvPr>
        <xdr:cNvSpPr txBox="1"/>
      </xdr:nvSpPr>
      <xdr:spPr>
        <a:xfrm>
          <a:off x="13839902" y="564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157864</xdr:rowOff>
    </xdr:from>
    <xdr:ext cx="469744" cy="259045"/>
    <xdr:sp macro="" textlink="">
      <xdr:nvSpPr>
        <xdr:cNvPr id="162" name="n_2mainValue債務償還比率">
          <a:extLst>
            <a:ext uri="{FF2B5EF4-FFF2-40B4-BE49-F238E27FC236}">
              <a16:creationId xmlns:a16="http://schemas.microsoft.com/office/drawing/2014/main" id="{2C0EA216-A4E6-4B4E-A602-C4F60F5DA6A9}"/>
            </a:ext>
          </a:extLst>
        </xdr:cNvPr>
        <xdr:cNvSpPr txBox="1"/>
      </xdr:nvSpPr>
      <xdr:spPr>
        <a:xfrm>
          <a:off x="13093777" y="55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77092</xdr:rowOff>
    </xdr:from>
    <xdr:ext cx="469744" cy="259045"/>
    <xdr:sp macro="" textlink="">
      <xdr:nvSpPr>
        <xdr:cNvPr id="163" name="n_3mainValue債務償還比率">
          <a:extLst>
            <a:ext uri="{FF2B5EF4-FFF2-40B4-BE49-F238E27FC236}">
              <a16:creationId xmlns:a16="http://schemas.microsoft.com/office/drawing/2014/main" id="{8D398684-2201-43E3-A3C8-E27AC9FD9128}"/>
            </a:ext>
          </a:extLst>
        </xdr:cNvPr>
        <xdr:cNvSpPr txBox="1"/>
      </xdr:nvSpPr>
      <xdr:spPr>
        <a:xfrm>
          <a:off x="12331777" y="565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107798</xdr:rowOff>
    </xdr:from>
    <xdr:ext cx="469744" cy="259045"/>
    <xdr:sp macro="" textlink="">
      <xdr:nvSpPr>
        <xdr:cNvPr id="164" name="n_4mainValue債務償還比率">
          <a:extLst>
            <a:ext uri="{FF2B5EF4-FFF2-40B4-BE49-F238E27FC236}">
              <a16:creationId xmlns:a16="http://schemas.microsoft.com/office/drawing/2014/main" id="{73AF5D92-3B94-435F-ADAE-5AC5A7DED111}"/>
            </a:ext>
          </a:extLst>
        </xdr:cNvPr>
        <xdr:cNvSpPr txBox="1"/>
      </xdr:nvSpPr>
      <xdr:spPr>
        <a:xfrm>
          <a:off x="11569777" y="569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16DFD632-DDB9-48B8-9FB4-6AC99AAA7ABC}"/>
            </a:ext>
          </a:extLst>
        </xdr:cNvPr>
        <xdr:cNvSpPr/>
      </xdr:nvSpPr>
      <xdr:spPr>
        <a:xfrm>
          <a:off x="1273175" y="8013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56D9EA7A-0255-489E-9ADB-18529BCD950F}"/>
            </a:ext>
          </a:extLst>
        </xdr:cNvPr>
        <xdr:cNvSpPr/>
      </xdr:nvSpPr>
      <xdr:spPr>
        <a:xfrm>
          <a:off x="1273175" y="118300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2B870C6-0F81-4F74-B6E0-C645CA3FE575}"/>
            </a:ext>
          </a:extLst>
        </xdr:cNvPr>
        <xdr:cNvSpPr txBox="1"/>
      </xdr:nvSpPr>
      <xdr:spPr>
        <a:xfrm>
          <a:off x="920750" y="82708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B9B4BBF1-F8ED-4D35-85AD-592348200A06}"/>
            </a:ext>
          </a:extLst>
        </xdr:cNvPr>
        <xdr:cNvSpPr txBox="1"/>
      </xdr:nvSpPr>
      <xdr:spPr>
        <a:xfrm>
          <a:off x="6988175" y="109378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91FC570F-3CFE-4C7D-9B67-EA0B9C31CE53}"/>
            </a:ext>
          </a:extLst>
        </xdr:cNvPr>
        <xdr:cNvSpPr txBox="1"/>
      </xdr:nvSpPr>
      <xdr:spPr>
        <a:xfrm>
          <a:off x="920750" y="12058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88A15AEA-F7E7-4719-A3F5-CD95EF992FF8}"/>
            </a:ext>
          </a:extLst>
        </xdr:cNvPr>
        <xdr:cNvSpPr txBox="1"/>
      </xdr:nvSpPr>
      <xdr:spPr>
        <a:xfrm>
          <a:off x="6988175" y="14811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ADB3C0-4F7C-4619-91BF-90CD77C63331}"/>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DC4E17-31F6-4B0C-8DF3-C285957FA374}"/>
            </a:ext>
          </a:extLst>
        </xdr:cNvPr>
        <xdr:cNvSpPr/>
      </xdr:nvSpPr>
      <xdr:spPr>
        <a:xfrm>
          <a:off x="19050000" y="190500"/>
          <a:ext cx="39624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ECF0AD-8D01-40BD-AA01-8EBD3CA840E5}"/>
            </a:ext>
          </a:extLst>
        </xdr:cNvPr>
        <xdr:cNvSpPr/>
      </xdr:nvSpPr>
      <xdr:spPr>
        <a:xfrm>
          <a:off x="19069050" y="219075"/>
          <a:ext cx="39211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A20C7A-0E05-4B3B-A8D4-B8E13C9E5BD2}"/>
            </a:ext>
          </a:extLst>
        </xdr:cNvPr>
        <xdr:cNvSpPr/>
      </xdr:nvSpPr>
      <xdr:spPr>
        <a:xfrm>
          <a:off x="19097625" y="244475"/>
          <a:ext cx="3857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17359CF-C094-47BF-8FCC-9365991D1D81}"/>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8B919E1-B8A2-468F-8C1D-BECC7CDF2AAF}"/>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268D48-FFBB-4686-932C-47B113539947}"/>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8B0FC40-3BAD-4C01-8F67-D4A77056134F}"/>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93AC13-876B-4786-8FEE-B8F9F09A363F}"/>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0A827CB-6E5E-4656-B3E3-362FD105D33C}"/>
            </a:ext>
          </a:extLst>
        </xdr:cNvPr>
        <xdr:cNvSpPr/>
      </xdr:nvSpPr>
      <xdr:spPr>
        <a:xfrm>
          <a:off x="2225675"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306,714
303,400
1,232.51
169,917,761
161,849,883
4,941,335
78,719,641
128,069,418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3C9A59-B238-4403-8265-EEB393E99201}"/>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1538DDA-5905-44FD-A082-2823DCC29BE4}"/>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872A20-E0A1-4040-B6FF-3C1183562F76}"/>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7E627F-27F2-4AB0-B160-32552B970BD5}"/>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104264F-ECD2-4DF4-BF5A-2BBFA40F0E93}"/>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8A670FF-9C4D-40D4-8D9B-61328BD15581}"/>
            </a:ext>
          </a:extLst>
        </xdr:cNvPr>
        <xdr:cNvSpPr/>
      </xdr:nvSpPr>
      <xdr:spPr>
        <a:xfrm>
          <a:off x="7178675" y="1714500"/>
          <a:ext cx="367982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3006E8-7847-4151-AD83-B56792A1DC9F}"/>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304A8CF-0F41-4F7F-9F10-2E4AFF0518F0}"/>
            </a:ext>
          </a:extLst>
        </xdr:cNvPr>
        <xdr:cNvSpPr/>
      </xdr:nvSpPr>
      <xdr:spPr>
        <a:xfrm>
          <a:off x="11334750" y="9525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D566A2-C58F-47CD-BDE5-8CA4E8C842A6}"/>
            </a:ext>
          </a:extLst>
        </xdr:cNvPr>
        <xdr:cNvSpPr/>
      </xdr:nvSpPr>
      <xdr:spPr>
        <a:xfrm>
          <a:off x="11334750" y="12192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86760BD-32E5-4C2C-B4D3-488900BB358A}"/>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E2FD7DD-30A4-4171-A60F-F0EB3557102E}"/>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6A1742-DAA7-42C8-8BEB-DEE3B6B531E3}"/>
            </a:ext>
          </a:extLst>
        </xdr:cNvPr>
        <xdr:cNvSpPr/>
      </xdr:nvSpPr>
      <xdr:spPr>
        <a:xfrm>
          <a:off x="11214100" y="990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678EE2-A1D6-479A-921D-79D3FCAB4B3B}"/>
            </a:ext>
          </a:extLst>
        </xdr:cNvPr>
        <xdr:cNvSpPr/>
      </xdr:nvSpPr>
      <xdr:spPr>
        <a:xfrm>
          <a:off x="11214100" y="1257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64BA06-E4E6-4E97-85D8-F2A71C3E705D}"/>
            </a:ext>
          </a:extLst>
        </xdr:cNvPr>
        <xdr:cNvCxnSpPr/>
      </xdr:nvCxnSpPr>
      <xdr:spPr>
        <a:xfrm>
          <a:off x="11255375"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40214D6-ABA9-487E-84E5-397DD40C76C3}"/>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03E3BDD-2E72-4B88-A879-D5B93CFE8763}"/>
            </a:ext>
          </a:extLst>
        </xdr:cNvPr>
        <xdr:cNvCxnSpPr/>
      </xdr:nvCxnSpPr>
      <xdr:spPr>
        <a:xfrm flipV="1">
          <a:off x="11255375"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222DADE-9819-4418-B59B-7DC3DF528887}"/>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A4418AC-7C66-44A1-8F37-BDABEBB3B13B}"/>
            </a:ext>
          </a:extLst>
        </xdr:cNvPr>
        <xdr:cNvSpPr txBox="1"/>
      </xdr:nvSpPr>
      <xdr:spPr>
        <a:xfrm>
          <a:off x="701675" y="2797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B4B779-D90D-4CDD-B947-50A467229D6F}"/>
            </a:ext>
          </a:extLst>
        </xdr:cNvPr>
        <xdr:cNvSpPr txBox="1"/>
      </xdr:nvSpPr>
      <xdr:spPr>
        <a:xfrm>
          <a:off x="701675" y="3114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109D0B-0D91-4E2C-8C23-A6EBE1BAF7F0}"/>
            </a:ext>
          </a:extLst>
        </xdr:cNvPr>
        <xdr:cNvSpPr txBox="1"/>
      </xdr:nvSpPr>
      <xdr:spPr>
        <a:xfrm>
          <a:off x="7016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87922C-E114-4147-AECC-14E698EFBD84}"/>
            </a:ext>
          </a:extLst>
        </xdr:cNvPr>
        <xdr:cNvSpPr txBox="1"/>
      </xdr:nvSpPr>
      <xdr:spPr>
        <a:xfrm>
          <a:off x="701675" y="3749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B3958DC-0277-4A4F-954A-93AD679C89B1}"/>
            </a:ext>
          </a:extLst>
        </xdr:cNvPr>
        <xdr:cNvSpPr/>
      </xdr:nvSpPr>
      <xdr:spPr>
        <a:xfrm>
          <a:off x="762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0077179-8DE8-4AE3-9DA9-EFFA67BEA367}"/>
            </a:ext>
          </a:extLst>
        </xdr:cNvPr>
        <xdr:cNvSpPr/>
      </xdr:nvSpPr>
      <xdr:spPr>
        <a:xfrm>
          <a:off x="8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49B5E5-1688-4CB7-9EB3-7CD78F34283B}"/>
            </a:ext>
          </a:extLst>
        </xdr:cNvPr>
        <xdr:cNvSpPr/>
      </xdr:nvSpPr>
      <xdr:spPr>
        <a:xfrm>
          <a:off x="8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B28115D-38E1-48E6-B1CA-4C376F6334E0}"/>
            </a:ext>
          </a:extLst>
        </xdr:cNvPr>
        <xdr:cNvSpPr/>
      </xdr:nvSpPr>
      <xdr:spPr>
        <a:xfrm>
          <a:off x="1905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6C4AC9-486A-4D8A-AFCB-E6135E17AC49}"/>
            </a:ext>
          </a:extLst>
        </xdr:cNvPr>
        <xdr:cNvSpPr/>
      </xdr:nvSpPr>
      <xdr:spPr>
        <a:xfrm>
          <a:off x="1905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2AEE35-5759-4EBC-B25F-EF451567763A}"/>
            </a:ext>
          </a:extLst>
        </xdr:cNvPr>
        <xdr:cNvSpPr/>
      </xdr:nvSpPr>
      <xdr:spPr>
        <a:xfrm>
          <a:off x="3048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2035EE-3C8E-4B4B-93E5-41622732B14E}"/>
            </a:ext>
          </a:extLst>
        </xdr:cNvPr>
        <xdr:cNvSpPr/>
      </xdr:nvSpPr>
      <xdr:spPr>
        <a:xfrm>
          <a:off x="3048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FA5F50-ECDA-4244-8B44-0747DCD994C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CFC4AE-D229-46C7-8907-692EABE8242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6188448-8418-47F2-A04F-127041F256A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807E9AF-0F6B-4E5D-B341-4A2906A680E9}"/>
            </a:ext>
          </a:extLst>
        </xdr:cNvPr>
        <xdr:cNvSpPr txBox="1"/>
      </xdr:nvSpPr>
      <xdr:spPr>
        <a:xfrm>
          <a:off x="297996"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FCFD768-0301-4962-A16E-0486711CF5D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165F856-62A6-417A-9A9F-428BE6C9B5EE}"/>
            </a:ext>
          </a:extLst>
        </xdr:cNvPr>
        <xdr:cNvSpPr txBox="1"/>
      </xdr:nvSpPr>
      <xdr:spPr>
        <a:xfrm>
          <a:off x="297996" y="702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ABD4B9E-F310-4779-94B9-91BC7D48ACA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7142021-896E-4480-9514-4CFD5031C5EE}"/>
            </a:ext>
          </a:extLst>
        </xdr:cNvPr>
        <xdr:cNvSpPr txBox="1"/>
      </xdr:nvSpPr>
      <xdr:spPr>
        <a:xfrm>
          <a:off x="358941" y="6566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0445242-F919-4C11-A78E-F4D1E4957AE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83D4A64-39F4-4A8A-A454-C2BF98EAB554}"/>
            </a:ext>
          </a:extLst>
        </xdr:cNvPr>
        <xdr:cNvSpPr txBox="1"/>
      </xdr:nvSpPr>
      <xdr:spPr>
        <a:xfrm>
          <a:off x="358941" y="6109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E5F6902-BD44-4A76-83AB-1D180FEB18B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DA45945-54DA-45FA-A5BD-783013FF7DE1}"/>
            </a:ext>
          </a:extLst>
        </xdr:cNvPr>
        <xdr:cNvSpPr txBox="1"/>
      </xdr:nvSpPr>
      <xdr:spPr>
        <a:xfrm>
          <a:off x="358941" y="5652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4D5B8A4-CDF3-40BE-9DA0-D1F850A4C58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9EE6524-04BD-4CD3-959E-7D3BD4DC6151}"/>
            </a:ext>
          </a:extLst>
        </xdr:cNvPr>
        <xdr:cNvSpPr txBox="1"/>
      </xdr:nvSpPr>
      <xdr:spPr>
        <a:xfrm>
          <a:off x="358941" y="5194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E63D18C-A525-42D5-8378-BD986BADB9B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941968DE-9C0A-4D53-942B-12FADD484012}"/>
            </a:ext>
          </a:extLst>
        </xdr:cNvPr>
        <xdr:cNvCxnSpPr/>
      </xdr:nvCxnSpPr>
      <xdr:spPr>
        <a:xfrm flipV="1">
          <a:off x="4638040"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F209C2E7-6A03-4A91-9A46-DEDE1547938D}"/>
            </a:ext>
          </a:extLst>
        </xdr:cNvPr>
        <xdr:cNvSpPr txBox="1"/>
      </xdr:nvSpPr>
      <xdr:spPr>
        <a:xfrm>
          <a:off x="4676775" y="711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124085C9-C7CA-4385-BA38-2E9952B3CDE5}"/>
            </a:ext>
          </a:extLst>
        </xdr:cNvPr>
        <xdr:cNvCxnSpPr/>
      </xdr:nvCxnSpPr>
      <xdr:spPr>
        <a:xfrm>
          <a:off x="4549775" y="7107936"/>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2BB0A20B-5C0D-479D-8457-B9BCED28B731}"/>
            </a:ext>
          </a:extLst>
        </xdr:cNvPr>
        <xdr:cNvSpPr txBox="1"/>
      </xdr:nvSpPr>
      <xdr:spPr>
        <a:xfrm>
          <a:off x="4676775" y="5574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DDC4C153-BB09-4B61-9519-DA3756B4F510}"/>
            </a:ext>
          </a:extLst>
        </xdr:cNvPr>
        <xdr:cNvCxnSpPr/>
      </xdr:nvCxnSpPr>
      <xdr:spPr>
        <a:xfrm>
          <a:off x="4549775" y="579577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87C92900-4AB5-401F-A59C-0243336104A2}"/>
            </a:ext>
          </a:extLst>
        </xdr:cNvPr>
        <xdr:cNvSpPr txBox="1"/>
      </xdr:nvSpPr>
      <xdr:spPr>
        <a:xfrm>
          <a:off x="4676775" y="624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F5287726-2F2D-4C2C-A6AB-37FDC437E5FB}"/>
            </a:ext>
          </a:extLst>
        </xdr:cNvPr>
        <xdr:cNvSpPr/>
      </xdr:nvSpPr>
      <xdr:spPr>
        <a:xfrm>
          <a:off x="4587875" y="639508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C601DA88-8331-4E5B-8C20-82825C0AF1BA}"/>
            </a:ext>
          </a:extLst>
        </xdr:cNvPr>
        <xdr:cNvSpPr/>
      </xdr:nvSpPr>
      <xdr:spPr>
        <a:xfrm>
          <a:off x="3749675" y="636676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2AC951D1-A08A-4177-96C1-C79322E4131E}"/>
            </a:ext>
          </a:extLst>
        </xdr:cNvPr>
        <xdr:cNvSpPr/>
      </xdr:nvSpPr>
      <xdr:spPr>
        <a:xfrm>
          <a:off x="2857500" y="6340221"/>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75974A47-3E9F-422D-A1F6-58E57920F6CF}"/>
            </a:ext>
          </a:extLst>
        </xdr:cNvPr>
        <xdr:cNvSpPr/>
      </xdr:nvSpPr>
      <xdr:spPr>
        <a:xfrm>
          <a:off x="1971675" y="6305042"/>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D8A20A14-64B3-4467-B9DC-10DED13B5F6B}"/>
            </a:ext>
          </a:extLst>
        </xdr:cNvPr>
        <xdr:cNvSpPr/>
      </xdr:nvSpPr>
      <xdr:spPr>
        <a:xfrm>
          <a:off x="1082675" y="6270752"/>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4DE1CD3-CDEE-42F0-B8FA-A5AD8C6097FE}"/>
            </a:ext>
          </a:extLst>
        </xdr:cNvPr>
        <xdr:cNvSpPr txBox="1"/>
      </xdr:nvSpPr>
      <xdr:spPr>
        <a:xfrm>
          <a:off x="4448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869E39E-4C62-4B8A-9066-19D7031939F8}"/>
            </a:ext>
          </a:extLst>
        </xdr:cNvPr>
        <xdr:cNvSpPr txBox="1"/>
      </xdr:nvSpPr>
      <xdr:spPr>
        <a:xfrm>
          <a:off x="3609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CDE615E-E88F-476E-B92A-09300F81C027}"/>
            </a:ext>
          </a:extLst>
        </xdr:cNvPr>
        <xdr:cNvSpPr txBox="1"/>
      </xdr:nvSpPr>
      <xdr:spPr>
        <a:xfrm>
          <a:off x="2720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2258744-9D88-48A9-952D-A24513F1B58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98C4074-099A-4B84-8B38-733A3119D44D}"/>
            </a:ext>
          </a:extLst>
        </xdr:cNvPr>
        <xdr:cNvSpPr txBox="1"/>
      </xdr:nvSpPr>
      <xdr:spPr>
        <a:xfrm>
          <a:off x="94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167132</xdr:rowOff>
    </xdr:from>
    <xdr:to>
      <xdr:col>24</xdr:col>
      <xdr:colOff>114300</xdr:colOff>
      <xdr:row>38</xdr:row>
      <xdr:rowOff>97282</xdr:rowOff>
    </xdr:to>
    <xdr:sp macro="" textlink="">
      <xdr:nvSpPr>
        <xdr:cNvPr id="71" name="楕円 70">
          <a:extLst>
            <a:ext uri="{FF2B5EF4-FFF2-40B4-BE49-F238E27FC236}">
              <a16:creationId xmlns:a16="http://schemas.microsoft.com/office/drawing/2014/main" id="{FD96E0FA-413E-4248-981F-1933555DB114}"/>
            </a:ext>
          </a:extLst>
        </xdr:cNvPr>
        <xdr:cNvSpPr/>
      </xdr:nvSpPr>
      <xdr:spPr>
        <a:xfrm>
          <a:off x="4587875" y="6510782"/>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145559</xdr:rowOff>
    </xdr:from>
    <xdr:ext cx="405111" cy="259045"/>
    <xdr:sp macro="" textlink="">
      <xdr:nvSpPr>
        <xdr:cNvPr id="72" name="【道路】&#10;有形固定資産減価償却率該当値テキスト">
          <a:extLst>
            <a:ext uri="{FF2B5EF4-FFF2-40B4-BE49-F238E27FC236}">
              <a16:creationId xmlns:a16="http://schemas.microsoft.com/office/drawing/2014/main" id="{2C62F0F7-9434-4405-B0B9-303714D5F6B8}"/>
            </a:ext>
          </a:extLst>
        </xdr:cNvPr>
        <xdr:cNvSpPr txBox="1"/>
      </xdr:nvSpPr>
      <xdr:spPr>
        <a:xfrm>
          <a:off x="4676775" y="6492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75692</xdr:rowOff>
    </xdr:from>
    <xdr:to>
      <xdr:col>20</xdr:col>
      <xdr:colOff>38100</xdr:colOff>
      <xdr:row>38</xdr:row>
      <xdr:rowOff>5842</xdr:rowOff>
    </xdr:to>
    <xdr:sp macro="" textlink="">
      <xdr:nvSpPr>
        <xdr:cNvPr id="73" name="楕円 72">
          <a:extLst>
            <a:ext uri="{FF2B5EF4-FFF2-40B4-BE49-F238E27FC236}">
              <a16:creationId xmlns:a16="http://schemas.microsoft.com/office/drawing/2014/main" id="{1D69C438-1A95-41D7-A9E7-F14AC3BC371C}"/>
            </a:ext>
          </a:extLst>
        </xdr:cNvPr>
        <xdr:cNvSpPr/>
      </xdr:nvSpPr>
      <xdr:spPr>
        <a:xfrm>
          <a:off x="3749675" y="6419342"/>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126492</xdr:rowOff>
    </xdr:from>
    <xdr:to>
      <xdr:col>24</xdr:col>
      <xdr:colOff>63500</xdr:colOff>
      <xdr:row>38</xdr:row>
      <xdr:rowOff>46482</xdr:rowOff>
    </xdr:to>
    <xdr:cxnSp macro="">
      <xdr:nvCxnSpPr>
        <xdr:cNvPr id="74" name="直線コネクタ 73">
          <a:extLst>
            <a:ext uri="{FF2B5EF4-FFF2-40B4-BE49-F238E27FC236}">
              <a16:creationId xmlns:a16="http://schemas.microsoft.com/office/drawing/2014/main" id="{FF28F1E3-B7AB-4924-8DF1-D3B88A5A5B6F}"/>
            </a:ext>
          </a:extLst>
        </xdr:cNvPr>
        <xdr:cNvCxnSpPr/>
      </xdr:nvCxnSpPr>
      <xdr:spPr>
        <a:xfrm>
          <a:off x="3800475" y="6473317"/>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34544</xdr:rowOff>
    </xdr:from>
    <xdr:to>
      <xdr:col>15</xdr:col>
      <xdr:colOff>101600</xdr:colOff>
      <xdr:row>37</xdr:row>
      <xdr:rowOff>136144</xdr:rowOff>
    </xdr:to>
    <xdr:sp macro="" textlink="">
      <xdr:nvSpPr>
        <xdr:cNvPr id="75" name="楕円 74">
          <a:extLst>
            <a:ext uri="{FF2B5EF4-FFF2-40B4-BE49-F238E27FC236}">
              <a16:creationId xmlns:a16="http://schemas.microsoft.com/office/drawing/2014/main" id="{36B269B3-25AF-43FB-8F7D-671418F4A7F2}"/>
            </a:ext>
          </a:extLst>
        </xdr:cNvPr>
        <xdr:cNvSpPr/>
      </xdr:nvSpPr>
      <xdr:spPr>
        <a:xfrm>
          <a:off x="2857500" y="6378194"/>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85344</xdr:rowOff>
    </xdr:from>
    <xdr:to>
      <xdr:col>19</xdr:col>
      <xdr:colOff>177800</xdr:colOff>
      <xdr:row>37</xdr:row>
      <xdr:rowOff>126492</xdr:rowOff>
    </xdr:to>
    <xdr:cxnSp macro="">
      <xdr:nvCxnSpPr>
        <xdr:cNvPr id="76" name="直線コネクタ 75">
          <a:extLst>
            <a:ext uri="{FF2B5EF4-FFF2-40B4-BE49-F238E27FC236}">
              <a16:creationId xmlns:a16="http://schemas.microsoft.com/office/drawing/2014/main" id="{AC38C864-28D2-4F8D-9BDC-63B15351EB5F}"/>
            </a:ext>
          </a:extLst>
        </xdr:cNvPr>
        <xdr:cNvCxnSpPr/>
      </xdr:nvCxnSpPr>
      <xdr:spPr>
        <a:xfrm>
          <a:off x="2911475" y="643216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xdr:rowOff>
    </xdr:from>
    <xdr:to>
      <xdr:col>10</xdr:col>
      <xdr:colOff>165100</xdr:colOff>
      <xdr:row>37</xdr:row>
      <xdr:rowOff>101854</xdr:rowOff>
    </xdr:to>
    <xdr:sp macro="" textlink="">
      <xdr:nvSpPr>
        <xdr:cNvPr id="77" name="楕円 76">
          <a:extLst>
            <a:ext uri="{FF2B5EF4-FFF2-40B4-BE49-F238E27FC236}">
              <a16:creationId xmlns:a16="http://schemas.microsoft.com/office/drawing/2014/main" id="{2FE4CF59-917D-4034-A7FF-64A5F15CADFD}"/>
            </a:ext>
          </a:extLst>
        </xdr:cNvPr>
        <xdr:cNvSpPr/>
      </xdr:nvSpPr>
      <xdr:spPr>
        <a:xfrm>
          <a:off x="1971675" y="6343904"/>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51054</xdr:rowOff>
    </xdr:from>
    <xdr:to>
      <xdr:col>15</xdr:col>
      <xdr:colOff>50800</xdr:colOff>
      <xdr:row>37</xdr:row>
      <xdr:rowOff>85344</xdr:rowOff>
    </xdr:to>
    <xdr:cxnSp macro="">
      <xdr:nvCxnSpPr>
        <xdr:cNvPr id="78" name="直線コネクタ 77">
          <a:extLst>
            <a:ext uri="{FF2B5EF4-FFF2-40B4-BE49-F238E27FC236}">
              <a16:creationId xmlns:a16="http://schemas.microsoft.com/office/drawing/2014/main" id="{199BC10C-8560-4764-B068-43C4F7CF3CD2}"/>
            </a:ext>
          </a:extLst>
        </xdr:cNvPr>
        <xdr:cNvCxnSpPr/>
      </xdr:nvCxnSpPr>
      <xdr:spPr>
        <a:xfrm>
          <a:off x="2019300" y="6397879"/>
          <a:ext cx="8921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137414</xdr:rowOff>
    </xdr:from>
    <xdr:to>
      <xdr:col>6</xdr:col>
      <xdr:colOff>38100</xdr:colOff>
      <xdr:row>37</xdr:row>
      <xdr:rowOff>67564</xdr:rowOff>
    </xdr:to>
    <xdr:sp macro="" textlink="">
      <xdr:nvSpPr>
        <xdr:cNvPr id="79" name="楕円 78">
          <a:extLst>
            <a:ext uri="{FF2B5EF4-FFF2-40B4-BE49-F238E27FC236}">
              <a16:creationId xmlns:a16="http://schemas.microsoft.com/office/drawing/2014/main" id="{FAEBC23B-04B1-47E6-8EE9-669D1A0568C4}"/>
            </a:ext>
          </a:extLst>
        </xdr:cNvPr>
        <xdr:cNvSpPr/>
      </xdr:nvSpPr>
      <xdr:spPr>
        <a:xfrm>
          <a:off x="1082675" y="630961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xdr:rowOff>
    </xdr:from>
    <xdr:to>
      <xdr:col>10</xdr:col>
      <xdr:colOff>114300</xdr:colOff>
      <xdr:row>37</xdr:row>
      <xdr:rowOff>51054</xdr:rowOff>
    </xdr:to>
    <xdr:cxnSp macro="">
      <xdr:nvCxnSpPr>
        <xdr:cNvPr id="80" name="直線コネクタ 79">
          <a:extLst>
            <a:ext uri="{FF2B5EF4-FFF2-40B4-BE49-F238E27FC236}">
              <a16:creationId xmlns:a16="http://schemas.microsoft.com/office/drawing/2014/main" id="{70912536-DB4B-4D45-AD77-7A95C44B1B4E}"/>
            </a:ext>
          </a:extLst>
        </xdr:cNvPr>
        <xdr:cNvCxnSpPr/>
      </xdr:nvCxnSpPr>
      <xdr:spPr>
        <a:xfrm>
          <a:off x="1133475" y="6360414"/>
          <a:ext cx="885825"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730D5AC8-A530-4327-A216-D12F96785A05}"/>
            </a:ext>
          </a:extLst>
        </xdr:cNvPr>
        <xdr:cNvSpPr txBox="1"/>
      </xdr:nvSpPr>
      <xdr:spPr>
        <a:xfrm>
          <a:off x="3582044" y="61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A7A5D158-81FB-44D0-A430-822AE4319909}"/>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50B9CBEC-621C-456F-9AE6-2A98438CE6F0}"/>
            </a:ext>
          </a:extLst>
        </xdr:cNvPr>
        <xdr:cNvSpPr txBox="1"/>
      </xdr:nvSpPr>
      <xdr:spPr>
        <a:xfrm>
          <a:off x="1819919"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525FFCF2-D9DC-4F59-B99C-72FFCE0FC012}"/>
            </a:ext>
          </a:extLst>
        </xdr:cNvPr>
        <xdr:cNvSpPr txBox="1"/>
      </xdr:nvSpPr>
      <xdr:spPr>
        <a:xfrm>
          <a:off x="930919" y="6049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168419</xdr:rowOff>
    </xdr:from>
    <xdr:ext cx="405111" cy="259045"/>
    <xdr:sp macro="" textlink="">
      <xdr:nvSpPr>
        <xdr:cNvPr id="85" name="n_1mainValue【道路】&#10;有形固定資産減価償却率">
          <a:extLst>
            <a:ext uri="{FF2B5EF4-FFF2-40B4-BE49-F238E27FC236}">
              <a16:creationId xmlns:a16="http://schemas.microsoft.com/office/drawing/2014/main" id="{D165048D-E4F6-4968-89DF-3F5824C8C414}"/>
            </a:ext>
          </a:extLst>
        </xdr:cNvPr>
        <xdr:cNvSpPr txBox="1"/>
      </xdr:nvSpPr>
      <xdr:spPr>
        <a:xfrm>
          <a:off x="3582044" y="651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127271</xdr:rowOff>
    </xdr:from>
    <xdr:ext cx="405111" cy="259045"/>
    <xdr:sp macro="" textlink="">
      <xdr:nvSpPr>
        <xdr:cNvPr id="86" name="n_2mainValue【道路】&#10;有形固定資産減価償却率">
          <a:extLst>
            <a:ext uri="{FF2B5EF4-FFF2-40B4-BE49-F238E27FC236}">
              <a16:creationId xmlns:a16="http://schemas.microsoft.com/office/drawing/2014/main" id="{DD01750F-1038-4B24-B1C1-F263B56C70BE}"/>
            </a:ext>
          </a:extLst>
        </xdr:cNvPr>
        <xdr:cNvSpPr txBox="1"/>
      </xdr:nvSpPr>
      <xdr:spPr>
        <a:xfrm>
          <a:off x="2705744" y="6474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92981</xdr:rowOff>
    </xdr:from>
    <xdr:ext cx="405111" cy="259045"/>
    <xdr:sp macro="" textlink="">
      <xdr:nvSpPr>
        <xdr:cNvPr id="87" name="n_3mainValue【道路】&#10;有形固定資産減価償却率">
          <a:extLst>
            <a:ext uri="{FF2B5EF4-FFF2-40B4-BE49-F238E27FC236}">
              <a16:creationId xmlns:a16="http://schemas.microsoft.com/office/drawing/2014/main" id="{7091A612-5491-45EA-9A57-FA7CB0DC937B}"/>
            </a:ext>
          </a:extLst>
        </xdr:cNvPr>
        <xdr:cNvSpPr txBox="1"/>
      </xdr:nvSpPr>
      <xdr:spPr>
        <a:xfrm>
          <a:off x="1819919" y="643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58691</xdr:rowOff>
    </xdr:from>
    <xdr:ext cx="405111" cy="259045"/>
    <xdr:sp macro="" textlink="">
      <xdr:nvSpPr>
        <xdr:cNvPr id="88" name="n_4mainValue【道路】&#10;有形固定資産減価償却率">
          <a:extLst>
            <a:ext uri="{FF2B5EF4-FFF2-40B4-BE49-F238E27FC236}">
              <a16:creationId xmlns:a16="http://schemas.microsoft.com/office/drawing/2014/main" id="{493E404A-CA63-4A2A-987B-0346F768D08A}"/>
            </a:ext>
          </a:extLst>
        </xdr:cNvPr>
        <xdr:cNvSpPr txBox="1"/>
      </xdr:nvSpPr>
      <xdr:spPr>
        <a:xfrm>
          <a:off x="930919"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ACDEDD2-5DF7-40E4-94FC-E55A51511EC0}"/>
            </a:ext>
          </a:extLst>
        </xdr:cNvPr>
        <xdr:cNvSpPr/>
      </xdr:nvSpPr>
      <xdr:spPr>
        <a:xfrm>
          <a:off x="6607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A15EEBA-328C-412D-8A99-E86991D9C00E}"/>
            </a:ext>
          </a:extLst>
        </xdr:cNvPr>
        <xdr:cNvSpPr/>
      </xdr:nvSpPr>
      <xdr:spPr>
        <a:xfrm>
          <a:off x="6734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7B93C5D-231C-499E-9AA1-3BE14C72898F}"/>
            </a:ext>
          </a:extLst>
        </xdr:cNvPr>
        <xdr:cNvSpPr/>
      </xdr:nvSpPr>
      <xdr:spPr>
        <a:xfrm>
          <a:off x="6734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3CC57A1-6C78-4983-B6C2-872F82EE59C7}"/>
            </a:ext>
          </a:extLst>
        </xdr:cNvPr>
        <xdr:cNvSpPr/>
      </xdr:nvSpPr>
      <xdr:spPr>
        <a:xfrm>
          <a:off x="7750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B0353EE-AC57-49AD-AA19-EC8E190DA755}"/>
            </a:ext>
          </a:extLst>
        </xdr:cNvPr>
        <xdr:cNvSpPr/>
      </xdr:nvSpPr>
      <xdr:spPr>
        <a:xfrm>
          <a:off x="7750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DD1FA2E-FBC9-489D-9B30-862FC693DCEE}"/>
            </a:ext>
          </a:extLst>
        </xdr:cNvPr>
        <xdr:cNvSpPr/>
      </xdr:nvSpPr>
      <xdr:spPr>
        <a:xfrm>
          <a:off x="8893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88BC0F2-4831-48B3-BEEF-0C58E070477C}"/>
            </a:ext>
          </a:extLst>
        </xdr:cNvPr>
        <xdr:cNvSpPr/>
      </xdr:nvSpPr>
      <xdr:spPr>
        <a:xfrm>
          <a:off x="8893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0C22C0E-6B42-492F-9874-377E78511BC5}"/>
            </a:ext>
          </a:extLst>
        </xdr:cNvPr>
        <xdr:cNvSpPr/>
      </xdr:nvSpPr>
      <xdr:spPr>
        <a:xfrm>
          <a:off x="6607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63064B4-6CF6-4448-9D57-F8023AD692BC}"/>
            </a:ext>
          </a:extLst>
        </xdr:cNvPr>
        <xdr:cNvSpPr txBox="1"/>
      </xdr:nvSpPr>
      <xdr:spPr>
        <a:xfrm>
          <a:off x="6569075"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F69113F-7B43-4887-8BB3-31EC8AC03341}"/>
            </a:ext>
          </a:extLst>
        </xdr:cNvPr>
        <xdr:cNvCxnSpPr/>
      </xdr:nvCxnSpPr>
      <xdr:spPr>
        <a:xfrm>
          <a:off x="6607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48E993B0-D995-4715-8A32-11343DA858C8}"/>
            </a:ext>
          </a:extLst>
        </xdr:cNvPr>
        <xdr:cNvCxnSpPr/>
      </xdr:nvCxnSpPr>
      <xdr:spPr>
        <a:xfrm>
          <a:off x="6607175"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64D44E66-971A-4396-BB68-1B78CE94CE30}"/>
            </a:ext>
          </a:extLst>
        </xdr:cNvPr>
        <xdr:cNvSpPr txBox="1"/>
      </xdr:nvSpPr>
      <xdr:spPr>
        <a:xfrm>
          <a:off x="6136821" y="702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A1334D55-02BB-469F-8545-FA4814B58515}"/>
            </a:ext>
          </a:extLst>
        </xdr:cNvPr>
        <xdr:cNvCxnSpPr/>
      </xdr:nvCxnSpPr>
      <xdr:spPr>
        <a:xfrm>
          <a:off x="6607175"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685E08C1-8574-4164-B7D8-D7131EE0D519}"/>
            </a:ext>
          </a:extLst>
        </xdr:cNvPr>
        <xdr:cNvSpPr txBox="1"/>
      </xdr:nvSpPr>
      <xdr:spPr>
        <a:xfrm>
          <a:off x="6136821" y="656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F16E7DA7-AF50-4411-949E-994ED35BCA20}"/>
            </a:ext>
          </a:extLst>
        </xdr:cNvPr>
        <xdr:cNvCxnSpPr/>
      </xdr:nvCxnSpPr>
      <xdr:spPr>
        <a:xfrm>
          <a:off x="6607175"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456E0F9F-38B5-4716-9506-5274BD376760}"/>
            </a:ext>
          </a:extLst>
        </xdr:cNvPr>
        <xdr:cNvSpPr txBox="1"/>
      </xdr:nvSpPr>
      <xdr:spPr>
        <a:xfrm>
          <a:off x="6072701" y="6109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A12C8E32-4AB8-48FF-8118-577893D40E4B}"/>
            </a:ext>
          </a:extLst>
        </xdr:cNvPr>
        <xdr:cNvCxnSpPr/>
      </xdr:nvCxnSpPr>
      <xdr:spPr>
        <a:xfrm>
          <a:off x="6607175"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5F5C36D5-F789-4CE9-82B4-54FDCB56A2A2}"/>
            </a:ext>
          </a:extLst>
        </xdr:cNvPr>
        <xdr:cNvSpPr txBox="1"/>
      </xdr:nvSpPr>
      <xdr:spPr>
        <a:xfrm>
          <a:off x="6072701" y="5652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8F66C6A4-84FA-43AF-8419-E33B225BEEE8}"/>
            </a:ext>
          </a:extLst>
        </xdr:cNvPr>
        <xdr:cNvCxnSpPr/>
      </xdr:nvCxnSpPr>
      <xdr:spPr>
        <a:xfrm>
          <a:off x="6607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6450FA37-5906-4CCD-9FDA-7B6469230631}"/>
            </a:ext>
          </a:extLst>
        </xdr:cNvPr>
        <xdr:cNvSpPr txBox="1"/>
      </xdr:nvSpPr>
      <xdr:spPr>
        <a:xfrm>
          <a:off x="6072701" y="5194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610D1362-E61C-4385-9882-7B66632ACC8F}"/>
            </a:ext>
          </a:extLst>
        </xdr:cNvPr>
        <xdr:cNvSpPr/>
      </xdr:nvSpPr>
      <xdr:spPr>
        <a:xfrm>
          <a:off x="6607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853655B5-6C3B-4EBD-96EC-C60B2A351C08}"/>
            </a:ext>
          </a:extLst>
        </xdr:cNvPr>
        <xdr:cNvCxnSpPr/>
      </xdr:nvCxnSpPr>
      <xdr:spPr>
        <a:xfrm flipV="1">
          <a:off x="10476865" y="5712744"/>
          <a:ext cx="0" cy="139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58848CAA-1239-4582-8D35-2ED7FEF0A9A0}"/>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DEBB6E8D-DE8B-41D7-8FAE-1433BD3538E8}"/>
            </a:ext>
          </a:extLst>
        </xdr:cNvPr>
        <xdr:cNvCxnSpPr/>
      </xdr:nvCxnSpPr>
      <xdr:spPr>
        <a:xfrm>
          <a:off x="10391775" y="710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3707914B-BF94-4793-9677-9B4AEC1CBDC8}"/>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96328F8C-0C3E-4BD2-849B-A2279AF358FE}"/>
            </a:ext>
          </a:extLst>
        </xdr:cNvPr>
        <xdr:cNvCxnSpPr/>
      </xdr:nvCxnSpPr>
      <xdr:spPr>
        <a:xfrm>
          <a:off x="10391775"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B91A3484-9E00-4D7C-80B8-4AEFB5374EC2}"/>
            </a:ext>
          </a:extLst>
        </xdr:cNvPr>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B5401CA0-092F-42D5-B6B3-CF52D888D586}"/>
            </a:ext>
          </a:extLst>
        </xdr:cNvPr>
        <xdr:cNvSpPr/>
      </xdr:nvSpPr>
      <xdr:spPr>
        <a:xfrm>
          <a:off x="10429875" y="6570949"/>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8D8E5424-AC4E-4AD4-99D0-D703D249EAC3}"/>
            </a:ext>
          </a:extLst>
        </xdr:cNvPr>
        <xdr:cNvSpPr/>
      </xdr:nvSpPr>
      <xdr:spPr>
        <a:xfrm>
          <a:off x="9591675" y="6583909"/>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5A255348-A1E6-4982-80B8-F483D84CC62B}"/>
            </a:ext>
          </a:extLst>
        </xdr:cNvPr>
        <xdr:cNvSpPr/>
      </xdr:nvSpPr>
      <xdr:spPr>
        <a:xfrm>
          <a:off x="8702675" y="658656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2C5C776C-B878-4B35-AAE8-332B7F6ABC05}"/>
            </a:ext>
          </a:extLst>
        </xdr:cNvPr>
        <xdr:cNvSpPr/>
      </xdr:nvSpPr>
      <xdr:spPr>
        <a:xfrm>
          <a:off x="7810500" y="65914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5855A33E-F8C4-41FF-9B95-2C458D6B6BD1}"/>
            </a:ext>
          </a:extLst>
        </xdr:cNvPr>
        <xdr:cNvSpPr/>
      </xdr:nvSpPr>
      <xdr:spPr>
        <a:xfrm>
          <a:off x="6924675"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6B876BB-660A-4421-A9E8-B5EE7CA1458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088EEBA-14CE-44D4-91DC-0CDAE7AF1B8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A7E29F2-577B-486C-89B9-08149BBFF36E}"/>
            </a:ext>
          </a:extLst>
        </xdr:cNvPr>
        <xdr:cNvSpPr txBox="1"/>
      </xdr:nvSpPr>
      <xdr:spPr>
        <a:xfrm>
          <a:off x="856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C597E07-DA33-4D1C-8452-82B5401E9EC1}"/>
            </a:ext>
          </a:extLst>
        </xdr:cNvPr>
        <xdr:cNvSpPr txBox="1"/>
      </xdr:nvSpPr>
      <xdr:spPr>
        <a:xfrm>
          <a:off x="767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38D22ED-A0F4-4843-BD1A-75643BB7C20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61976</xdr:rowOff>
    </xdr:from>
    <xdr:to>
      <xdr:col>55</xdr:col>
      <xdr:colOff>50800</xdr:colOff>
      <xdr:row>35</xdr:row>
      <xdr:rowOff>163576</xdr:rowOff>
    </xdr:to>
    <xdr:sp macro="" textlink="">
      <xdr:nvSpPr>
        <xdr:cNvPr id="126" name="楕円 125">
          <a:extLst>
            <a:ext uri="{FF2B5EF4-FFF2-40B4-BE49-F238E27FC236}">
              <a16:creationId xmlns:a16="http://schemas.microsoft.com/office/drawing/2014/main" id="{6ADAFB31-FB49-4482-9057-8C7B79306C0A}"/>
            </a:ext>
          </a:extLst>
        </xdr:cNvPr>
        <xdr:cNvSpPr/>
      </xdr:nvSpPr>
      <xdr:spPr>
        <a:xfrm>
          <a:off x="10429875" y="60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84853</xdr:rowOff>
    </xdr:from>
    <xdr:ext cx="534377" cy="259045"/>
    <xdr:sp macro="" textlink="">
      <xdr:nvSpPr>
        <xdr:cNvPr id="127" name="【道路】&#10;一人当たり延長該当値テキスト">
          <a:extLst>
            <a:ext uri="{FF2B5EF4-FFF2-40B4-BE49-F238E27FC236}">
              <a16:creationId xmlns:a16="http://schemas.microsoft.com/office/drawing/2014/main" id="{FCD3DC5D-51F3-4785-9943-017324848959}"/>
            </a:ext>
          </a:extLst>
        </xdr:cNvPr>
        <xdr:cNvSpPr txBox="1"/>
      </xdr:nvSpPr>
      <xdr:spPr>
        <a:xfrm>
          <a:off x="10515600" y="59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165395</xdr:rowOff>
    </xdr:from>
    <xdr:to>
      <xdr:col>50</xdr:col>
      <xdr:colOff>165100</xdr:colOff>
      <xdr:row>34</xdr:row>
      <xdr:rowOff>95545</xdr:rowOff>
    </xdr:to>
    <xdr:sp macro="" textlink="">
      <xdr:nvSpPr>
        <xdr:cNvPr id="128" name="楕円 127">
          <a:extLst>
            <a:ext uri="{FF2B5EF4-FFF2-40B4-BE49-F238E27FC236}">
              <a16:creationId xmlns:a16="http://schemas.microsoft.com/office/drawing/2014/main" id="{57B73010-1D0D-4179-B190-CC78EFFC9FAF}"/>
            </a:ext>
          </a:extLst>
        </xdr:cNvPr>
        <xdr:cNvSpPr/>
      </xdr:nvSpPr>
      <xdr:spPr>
        <a:xfrm>
          <a:off x="9591675" y="58264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44745</xdr:rowOff>
    </xdr:from>
    <xdr:to>
      <xdr:col>55</xdr:col>
      <xdr:colOff>0</xdr:colOff>
      <xdr:row>35</xdr:row>
      <xdr:rowOff>112776</xdr:rowOff>
    </xdr:to>
    <xdr:cxnSp macro="">
      <xdr:nvCxnSpPr>
        <xdr:cNvPr id="129" name="直線コネクタ 128">
          <a:extLst>
            <a:ext uri="{FF2B5EF4-FFF2-40B4-BE49-F238E27FC236}">
              <a16:creationId xmlns:a16="http://schemas.microsoft.com/office/drawing/2014/main" id="{97AA1BC4-CB1B-47D5-8E83-761D7F70878E}"/>
            </a:ext>
          </a:extLst>
        </xdr:cNvPr>
        <xdr:cNvCxnSpPr/>
      </xdr:nvCxnSpPr>
      <xdr:spPr>
        <a:xfrm>
          <a:off x="9639300" y="5877220"/>
          <a:ext cx="838200" cy="23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16530</xdr:rowOff>
    </xdr:from>
    <xdr:to>
      <xdr:col>46</xdr:col>
      <xdr:colOff>38100</xdr:colOff>
      <xdr:row>34</xdr:row>
      <xdr:rowOff>118130</xdr:rowOff>
    </xdr:to>
    <xdr:sp macro="" textlink="">
      <xdr:nvSpPr>
        <xdr:cNvPr id="130" name="楕円 129">
          <a:extLst>
            <a:ext uri="{FF2B5EF4-FFF2-40B4-BE49-F238E27FC236}">
              <a16:creationId xmlns:a16="http://schemas.microsoft.com/office/drawing/2014/main" id="{6A23D2A0-6A57-44D7-812D-3F63796EEE98}"/>
            </a:ext>
          </a:extLst>
        </xdr:cNvPr>
        <xdr:cNvSpPr/>
      </xdr:nvSpPr>
      <xdr:spPr>
        <a:xfrm>
          <a:off x="8702675" y="584583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44745</xdr:rowOff>
    </xdr:from>
    <xdr:to>
      <xdr:col>50</xdr:col>
      <xdr:colOff>114300</xdr:colOff>
      <xdr:row>34</xdr:row>
      <xdr:rowOff>67330</xdr:rowOff>
    </xdr:to>
    <xdr:cxnSp macro="">
      <xdr:nvCxnSpPr>
        <xdr:cNvPr id="131" name="直線コネクタ 130">
          <a:extLst>
            <a:ext uri="{FF2B5EF4-FFF2-40B4-BE49-F238E27FC236}">
              <a16:creationId xmlns:a16="http://schemas.microsoft.com/office/drawing/2014/main" id="{AF3B7E1B-A4E0-4A4E-AC68-DE278D42C219}"/>
            </a:ext>
          </a:extLst>
        </xdr:cNvPr>
        <xdr:cNvCxnSpPr/>
      </xdr:nvCxnSpPr>
      <xdr:spPr>
        <a:xfrm flipV="1">
          <a:off x="8753475" y="5877220"/>
          <a:ext cx="885825" cy="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29332</xdr:rowOff>
    </xdr:from>
    <xdr:to>
      <xdr:col>41</xdr:col>
      <xdr:colOff>101600</xdr:colOff>
      <xdr:row>34</xdr:row>
      <xdr:rowOff>130932</xdr:rowOff>
    </xdr:to>
    <xdr:sp macro="" textlink="">
      <xdr:nvSpPr>
        <xdr:cNvPr id="132" name="楕円 131">
          <a:extLst>
            <a:ext uri="{FF2B5EF4-FFF2-40B4-BE49-F238E27FC236}">
              <a16:creationId xmlns:a16="http://schemas.microsoft.com/office/drawing/2014/main" id="{7A2C3FB1-AFB6-4F58-B8DC-CD59D95BE309}"/>
            </a:ext>
          </a:extLst>
        </xdr:cNvPr>
        <xdr:cNvSpPr/>
      </xdr:nvSpPr>
      <xdr:spPr>
        <a:xfrm>
          <a:off x="7810500" y="5861807"/>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67330</xdr:rowOff>
    </xdr:from>
    <xdr:to>
      <xdr:col>45</xdr:col>
      <xdr:colOff>177800</xdr:colOff>
      <xdr:row>34</xdr:row>
      <xdr:rowOff>80132</xdr:rowOff>
    </xdr:to>
    <xdr:cxnSp macro="">
      <xdr:nvCxnSpPr>
        <xdr:cNvPr id="133" name="直線コネクタ 132">
          <a:extLst>
            <a:ext uri="{FF2B5EF4-FFF2-40B4-BE49-F238E27FC236}">
              <a16:creationId xmlns:a16="http://schemas.microsoft.com/office/drawing/2014/main" id="{3E5D3476-D92E-4E3B-8712-B1484CC3A1A1}"/>
            </a:ext>
          </a:extLst>
        </xdr:cNvPr>
        <xdr:cNvCxnSpPr/>
      </xdr:nvCxnSpPr>
      <xdr:spPr>
        <a:xfrm flipV="1">
          <a:off x="7864475" y="5899805"/>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46706</xdr:rowOff>
    </xdr:from>
    <xdr:to>
      <xdr:col>36</xdr:col>
      <xdr:colOff>165100</xdr:colOff>
      <xdr:row>34</xdr:row>
      <xdr:rowOff>148306</xdr:rowOff>
    </xdr:to>
    <xdr:sp macro="" textlink="">
      <xdr:nvSpPr>
        <xdr:cNvPr id="134" name="楕円 133">
          <a:extLst>
            <a:ext uri="{FF2B5EF4-FFF2-40B4-BE49-F238E27FC236}">
              <a16:creationId xmlns:a16="http://schemas.microsoft.com/office/drawing/2014/main" id="{239467F9-13DB-4EE8-ACBC-AFB4B915EC45}"/>
            </a:ext>
          </a:extLst>
        </xdr:cNvPr>
        <xdr:cNvSpPr/>
      </xdr:nvSpPr>
      <xdr:spPr>
        <a:xfrm>
          <a:off x="6924675" y="5879181"/>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80132</xdr:rowOff>
    </xdr:from>
    <xdr:to>
      <xdr:col>41</xdr:col>
      <xdr:colOff>50800</xdr:colOff>
      <xdr:row>34</xdr:row>
      <xdr:rowOff>97506</xdr:rowOff>
    </xdr:to>
    <xdr:cxnSp macro="">
      <xdr:nvCxnSpPr>
        <xdr:cNvPr id="135" name="直線コネクタ 134">
          <a:extLst>
            <a:ext uri="{FF2B5EF4-FFF2-40B4-BE49-F238E27FC236}">
              <a16:creationId xmlns:a16="http://schemas.microsoft.com/office/drawing/2014/main" id="{BEA655C4-790B-4269-9BC1-78273EB4A2E1}"/>
            </a:ext>
          </a:extLst>
        </xdr:cNvPr>
        <xdr:cNvCxnSpPr/>
      </xdr:nvCxnSpPr>
      <xdr:spPr>
        <a:xfrm flipV="1">
          <a:off x="6972300" y="5909432"/>
          <a:ext cx="892175"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79BAEEAE-D67F-42A0-AE6C-8E66B1C3B5C5}"/>
            </a:ext>
          </a:extLst>
        </xdr:cNvPr>
        <xdr:cNvSpPr txBox="1"/>
      </xdr:nvSpPr>
      <xdr:spPr>
        <a:xfrm>
          <a:off x="9391727" y="667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2012BB76-7567-4B9B-8C9F-757EE71A0B73}"/>
            </a:ext>
          </a:extLst>
        </xdr:cNvPr>
        <xdr:cNvSpPr txBox="1"/>
      </xdr:nvSpPr>
      <xdr:spPr>
        <a:xfrm>
          <a:off x="8515427" y="667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61C7997B-1BBF-4F3E-982F-5C438F7C0383}"/>
            </a:ext>
          </a:extLst>
        </xdr:cNvPr>
        <xdr:cNvSpPr txBox="1"/>
      </xdr:nvSpPr>
      <xdr:spPr>
        <a:xfrm>
          <a:off x="7629602"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6FD3E046-3EFE-4748-9C63-F44183C2B669}"/>
            </a:ext>
          </a:extLst>
        </xdr:cNvPr>
        <xdr:cNvSpPr txBox="1"/>
      </xdr:nvSpPr>
      <xdr:spPr>
        <a:xfrm>
          <a:off x="6740602" y="668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112072</xdr:rowOff>
    </xdr:from>
    <xdr:ext cx="534377" cy="259045"/>
    <xdr:sp macro="" textlink="">
      <xdr:nvSpPr>
        <xdr:cNvPr id="140" name="n_1mainValue【道路】&#10;一人当たり延長">
          <a:extLst>
            <a:ext uri="{FF2B5EF4-FFF2-40B4-BE49-F238E27FC236}">
              <a16:creationId xmlns:a16="http://schemas.microsoft.com/office/drawing/2014/main" id="{E747A585-1600-4E30-B339-47F105D1D974}"/>
            </a:ext>
          </a:extLst>
        </xdr:cNvPr>
        <xdr:cNvSpPr txBox="1"/>
      </xdr:nvSpPr>
      <xdr:spPr>
        <a:xfrm>
          <a:off x="9362586" y="559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134657</xdr:rowOff>
    </xdr:from>
    <xdr:ext cx="534377" cy="259045"/>
    <xdr:sp macro="" textlink="">
      <xdr:nvSpPr>
        <xdr:cNvPr id="141" name="n_2mainValue【道路】&#10;一人当たり延長">
          <a:extLst>
            <a:ext uri="{FF2B5EF4-FFF2-40B4-BE49-F238E27FC236}">
              <a16:creationId xmlns:a16="http://schemas.microsoft.com/office/drawing/2014/main" id="{0FC99F33-B1F8-4085-8F57-B908BAF11A06}"/>
            </a:ext>
          </a:extLst>
        </xdr:cNvPr>
        <xdr:cNvSpPr txBox="1"/>
      </xdr:nvSpPr>
      <xdr:spPr>
        <a:xfrm>
          <a:off x="8486286" y="56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147459</xdr:rowOff>
    </xdr:from>
    <xdr:ext cx="534377" cy="259045"/>
    <xdr:sp macro="" textlink="">
      <xdr:nvSpPr>
        <xdr:cNvPr id="142" name="n_3mainValue【道路】&#10;一人当たり延長">
          <a:extLst>
            <a:ext uri="{FF2B5EF4-FFF2-40B4-BE49-F238E27FC236}">
              <a16:creationId xmlns:a16="http://schemas.microsoft.com/office/drawing/2014/main" id="{E7DED9AC-58AB-4BB8-884A-CF5AF54F7DCB}"/>
            </a:ext>
          </a:extLst>
        </xdr:cNvPr>
        <xdr:cNvSpPr txBox="1"/>
      </xdr:nvSpPr>
      <xdr:spPr>
        <a:xfrm>
          <a:off x="7597286" y="563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164833</xdr:rowOff>
    </xdr:from>
    <xdr:ext cx="534377" cy="259045"/>
    <xdr:sp macro="" textlink="">
      <xdr:nvSpPr>
        <xdr:cNvPr id="143" name="n_4mainValue【道路】&#10;一人当たり延長">
          <a:extLst>
            <a:ext uri="{FF2B5EF4-FFF2-40B4-BE49-F238E27FC236}">
              <a16:creationId xmlns:a16="http://schemas.microsoft.com/office/drawing/2014/main" id="{872294EB-2021-4AD2-A706-6DDBEEBC6D5F}"/>
            </a:ext>
          </a:extLst>
        </xdr:cNvPr>
        <xdr:cNvSpPr txBox="1"/>
      </xdr:nvSpPr>
      <xdr:spPr>
        <a:xfrm>
          <a:off x="6705111" y="565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40D3C162-7A6C-4F92-AA5B-D773B3B76FAE}"/>
            </a:ext>
          </a:extLst>
        </xdr:cNvPr>
        <xdr:cNvSpPr/>
      </xdr:nvSpPr>
      <xdr:spPr>
        <a:xfrm>
          <a:off x="762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832983C8-1E46-49BD-BD31-D14CA534F952}"/>
            </a:ext>
          </a:extLst>
        </xdr:cNvPr>
        <xdr:cNvSpPr/>
      </xdr:nvSpPr>
      <xdr:spPr>
        <a:xfrm>
          <a:off x="8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DFA7E5F3-4BD8-4146-A663-6269617764EE}"/>
            </a:ext>
          </a:extLst>
        </xdr:cNvPr>
        <xdr:cNvSpPr/>
      </xdr:nvSpPr>
      <xdr:spPr>
        <a:xfrm>
          <a:off x="8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B1A1303C-D151-438D-B0FA-B87AEE0D8458}"/>
            </a:ext>
          </a:extLst>
        </xdr:cNvPr>
        <xdr:cNvSpPr/>
      </xdr:nvSpPr>
      <xdr:spPr>
        <a:xfrm>
          <a:off x="1905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12F428FA-7B5C-4D2C-946E-505BCD8E0329}"/>
            </a:ext>
          </a:extLst>
        </xdr:cNvPr>
        <xdr:cNvSpPr/>
      </xdr:nvSpPr>
      <xdr:spPr>
        <a:xfrm>
          <a:off x="1905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E5EBDC99-566D-4F91-947F-3FA8D21A534A}"/>
            </a:ext>
          </a:extLst>
        </xdr:cNvPr>
        <xdr:cNvSpPr/>
      </xdr:nvSpPr>
      <xdr:spPr>
        <a:xfrm>
          <a:off x="3048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BF623A8D-0F95-44F9-9EF6-CEC5754C5AD0}"/>
            </a:ext>
          </a:extLst>
        </xdr:cNvPr>
        <xdr:cNvSpPr/>
      </xdr:nvSpPr>
      <xdr:spPr>
        <a:xfrm>
          <a:off x="3048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A2883EA5-FE48-4237-BE41-05761F9C496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27CE281-7057-4ABB-B9D3-14D6A2D1E5A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6970544A-9BBB-40DD-AAB1-4D74BC2AB1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B6552D94-3BEE-4A43-86CC-0E76B828B1E5}"/>
            </a:ext>
          </a:extLst>
        </xdr:cNvPr>
        <xdr:cNvSpPr txBox="1"/>
      </xdr:nvSpPr>
      <xdr:spPr>
        <a:xfrm>
          <a:off x="297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D7A43A95-700C-464D-95AF-BBD9A93F9AC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AC82131E-3B6E-4064-8096-9C57565859BB}"/>
            </a:ext>
          </a:extLst>
        </xdr:cNvPr>
        <xdr:cNvSpPr txBox="1"/>
      </xdr:nvSpPr>
      <xdr:spPr>
        <a:xfrm>
          <a:off x="297996"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8AC3F934-8951-4059-B1BD-FCB8D9926D6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33F6E071-292E-40DF-A559-F055E422DF8B}"/>
            </a:ext>
          </a:extLst>
        </xdr:cNvPr>
        <xdr:cNvSpPr txBox="1"/>
      </xdr:nvSpPr>
      <xdr:spPr>
        <a:xfrm>
          <a:off x="358941" y="1052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4C35AC98-7892-4F2E-8155-EF2FB503186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1912E255-D26E-40D6-AD33-0FC95A2FC81B}"/>
            </a:ext>
          </a:extLst>
        </xdr:cNvPr>
        <xdr:cNvSpPr txBox="1"/>
      </xdr:nvSpPr>
      <xdr:spPr>
        <a:xfrm>
          <a:off x="358941" y="1014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41D8D805-23F1-4210-B110-E7B126545F7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193685DB-EC61-4B1A-A581-D3A8D965F45D}"/>
            </a:ext>
          </a:extLst>
        </xdr:cNvPr>
        <xdr:cNvSpPr txBox="1"/>
      </xdr:nvSpPr>
      <xdr:spPr>
        <a:xfrm>
          <a:off x="358941" y="976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BCB60F84-ED33-4D6C-ACA2-4ADF71358D5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3C006A6C-9C4C-49AC-B1D7-6B2DA7545729}"/>
            </a:ext>
          </a:extLst>
        </xdr:cNvPr>
        <xdr:cNvSpPr txBox="1"/>
      </xdr:nvSpPr>
      <xdr:spPr>
        <a:xfrm>
          <a:off x="358941" y="938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8AB2CBA9-F9F4-464B-AA35-F84E22AAE50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67D24A73-D2AB-4598-B218-49637D1F64C0}"/>
            </a:ext>
          </a:extLst>
        </xdr:cNvPr>
        <xdr:cNvSpPr txBox="1"/>
      </xdr:nvSpPr>
      <xdr:spPr>
        <a:xfrm>
          <a:off x="423061" y="900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93008DD4-742D-497D-BF4F-1C95C597F9F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4138F917-197A-40A9-BAA0-B6DD6E54E6A5}"/>
            </a:ext>
          </a:extLst>
        </xdr:cNvPr>
        <xdr:cNvCxnSpPr/>
      </xdr:nvCxnSpPr>
      <xdr:spPr>
        <a:xfrm flipV="1">
          <a:off x="4638040" y="94843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D480BED-869C-4F0B-AC44-DAA54B0888D8}"/>
            </a:ext>
          </a:extLst>
        </xdr:cNvPr>
        <xdr:cNvSpPr txBox="1"/>
      </xdr:nvSpPr>
      <xdr:spPr>
        <a:xfrm>
          <a:off x="4676775" y="1083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6E045EB3-68A5-41D1-8C19-ED5A855D717A}"/>
            </a:ext>
          </a:extLst>
        </xdr:cNvPr>
        <xdr:cNvCxnSpPr/>
      </xdr:nvCxnSpPr>
      <xdr:spPr>
        <a:xfrm>
          <a:off x="4549775" y="108331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EEC7BC4F-C029-40B3-B4DC-4376F53344FE}"/>
            </a:ext>
          </a:extLst>
        </xdr:cNvPr>
        <xdr:cNvSpPr txBox="1"/>
      </xdr:nvSpPr>
      <xdr:spPr>
        <a:xfrm>
          <a:off x="4676775"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5A4E26CB-1F62-4EA0-90FC-E58FCD6E431A}"/>
            </a:ext>
          </a:extLst>
        </xdr:cNvPr>
        <xdr:cNvCxnSpPr/>
      </xdr:nvCxnSpPr>
      <xdr:spPr>
        <a:xfrm>
          <a:off x="4549775" y="948436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164382E5-5739-4ADA-8811-B9A9F3DBBEBB}"/>
            </a:ext>
          </a:extLst>
        </xdr:cNvPr>
        <xdr:cNvSpPr txBox="1"/>
      </xdr:nvSpPr>
      <xdr:spPr>
        <a:xfrm>
          <a:off x="4676775"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3A3A792A-5BC6-4CF6-B77D-91152EF2F0FB}"/>
            </a:ext>
          </a:extLst>
        </xdr:cNvPr>
        <xdr:cNvSpPr/>
      </xdr:nvSpPr>
      <xdr:spPr>
        <a:xfrm>
          <a:off x="4587875" y="1030033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E67ABD2E-0CEB-476E-8A62-BC05AD9B5CEB}"/>
            </a:ext>
          </a:extLst>
        </xdr:cNvPr>
        <xdr:cNvSpPr/>
      </xdr:nvSpPr>
      <xdr:spPr>
        <a:xfrm>
          <a:off x="3749675" y="1028128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6EC7CFE1-04EA-41EC-87CB-BB249536452B}"/>
            </a:ext>
          </a:extLst>
        </xdr:cNvPr>
        <xdr:cNvSpPr/>
      </xdr:nvSpPr>
      <xdr:spPr>
        <a:xfrm>
          <a:off x="2857500" y="102533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AFC9AD80-EC16-4289-9AF5-8012107201CF}"/>
            </a:ext>
          </a:extLst>
        </xdr:cNvPr>
        <xdr:cNvSpPr/>
      </xdr:nvSpPr>
      <xdr:spPr>
        <a:xfrm>
          <a:off x="1971675" y="102450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719F291B-57F0-40C6-A3CD-552F61C4B4DC}"/>
            </a:ext>
          </a:extLst>
        </xdr:cNvPr>
        <xdr:cNvSpPr/>
      </xdr:nvSpPr>
      <xdr:spPr>
        <a:xfrm>
          <a:off x="1082675" y="1021524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28362A5-844B-46C6-B4C5-3090837BC5DF}"/>
            </a:ext>
          </a:extLst>
        </xdr:cNvPr>
        <xdr:cNvSpPr txBox="1"/>
      </xdr:nvSpPr>
      <xdr:spPr>
        <a:xfrm>
          <a:off x="4448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6C7AFBE-9A7B-47BB-A22F-43A53F44039B}"/>
            </a:ext>
          </a:extLst>
        </xdr:cNvPr>
        <xdr:cNvSpPr txBox="1"/>
      </xdr:nvSpPr>
      <xdr:spPr>
        <a:xfrm>
          <a:off x="3609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67B8FDD-310D-43BA-A54F-F961266DE1B8}"/>
            </a:ext>
          </a:extLst>
        </xdr:cNvPr>
        <xdr:cNvSpPr txBox="1"/>
      </xdr:nvSpPr>
      <xdr:spPr>
        <a:xfrm>
          <a:off x="2720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D0DEB2E-42FB-44C1-B586-5F57067540B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B98F9FD-525F-469C-BD93-94102DB68269}"/>
            </a:ext>
          </a:extLst>
        </xdr:cNvPr>
        <xdr:cNvSpPr txBox="1"/>
      </xdr:nvSpPr>
      <xdr:spPr>
        <a:xfrm>
          <a:off x="94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67310</xdr:rowOff>
    </xdr:from>
    <xdr:to>
      <xdr:col>24</xdr:col>
      <xdr:colOff>114300</xdr:colOff>
      <xdr:row>62</xdr:row>
      <xdr:rowOff>168910</xdr:rowOff>
    </xdr:to>
    <xdr:sp macro="" textlink="">
      <xdr:nvSpPr>
        <xdr:cNvPr id="184" name="楕円 183">
          <a:extLst>
            <a:ext uri="{FF2B5EF4-FFF2-40B4-BE49-F238E27FC236}">
              <a16:creationId xmlns:a16="http://schemas.microsoft.com/office/drawing/2014/main" id="{F0DEF020-D41C-404B-9D9A-C8DF157DB98A}"/>
            </a:ext>
          </a:extLst>
        </xdr:cNvPr>
        <xdr:cNvSpPr/>
      </xdr:nvSpPr>
      <xdr:spPr>
        <a:xfrm>
          <a:off x="4587875" y="1070038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153687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9F014331-8E2F-46FC-AC07-66FE5AD191A1}"/>
            </a:ext>
          </a:extLst>
        </xdr:cNvPr>
        <xdr:cNvSpPr txBox="1"/>
      </xdr:nvSpPr>
      <xdr:spPr>
        <a:xfrm>
          <a:off x="4676775" y="1061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31115</xdr:rowOff>
    </xdr:from>
    <xdr:to>
      <xdr:col>20</xdr:col>
      <xdr:colOff>38100</xdr:colOff>
      <xdr:row>62</xdr:row>
      <xdr:rowOff>132715</xdr:rowOff>
    </xdr:to>
    <xdr:sp macro="" textlink="">
      <xdr:nvSpPr>
        <xdr:cNvPr id="186" name="楕円 185">
          <a:extLst>
            <a:ext uri="{FF2B5EF4-FFF2-40B4-BE49-F238E27FC236}">
              <a16:creationId xmlns:a16="http://schemas.microsoft.com/office/drawing/2014/main" id="{AF2ECB77-CA75-4B99-8DE8-32F61FD241A1}"/>
            </a:ext>
          </a:extLst>
        </xdr:cNvPr>
        <xdr:cNvSpPr/>
      </xdr:nvSpPr>
      <xdr:spPr>
        <a:xfrm>
          <a:off x="3749675" y="1066419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81915</xdr:rowOff>
    </xdr:from>
    <xdr:to>
      <xdr:col>24</xdr:col>
      <xdr:colOff>63500</xdr:colOff>
      <xdr:row>62</xdr:row>
      <xdr:rowOff>118110</xdr:rowOff>
    </xdr:to>
    <xdr:cxnSp macro="">
      <xdr:nvCxnSpPr>
        <xdr:cNvPr id="187" name="直線コネクタ 186">
          <a:extLst>
            <a:ext uri="{FF2B5EF4-FFF2-40B4-BE49-F238E27FC236}">
              <a16:creationId xmlns:a16="http://schemas.microsoft.com/office/drawing/2014/main" id="{290B7FF4-233D-418A-AC5E-104BEE3FC463}"/>
            </a:ext>
          </a:extLst>
        </xdr:cNvPr>
        <xdr:cNvCxnSpPr/>
      </xdr:nvCxnSpPr>
      <xdr:spPr>
        <a:xfrm>
          <a:off x="3800475" y="1071499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12065</xdr:rowOff>
    </xdr:from>
    <xdr:to>
      <xdr:col>15</xdr:col>
      <xdr:colOff>101600</xdr:colOff>
      <xdr:row>62</xdr:row>
      <xdr:rowOff>113665</xdr:rowOff>
    </xdr:to>
    <xdr:sp macro="" textlink="">
      <xdr:nvSpPr>
        <xdr:cNvPr id="188" name="楕円 187">
          <a:extLst>
            <a:ext uri="{FF2B5EF4-FFF2-40B4-BE49-F238E27FC236}">
              <a16:creationId xmlns:a16="http://schemas.microsoft.com/office/drawing/2014/main" id="{C93491F9-E881-48B4-8890-78A3EDB959A1}"/>
            </a:ext>
          </a:extLst>
        </xdr:cNvPr>
        <xdr:cNvSpPr/>
      </xdr:nvSpPr>
      <xdr:spPr>
        <a:xfrm>
          <a:off x="2857500" y="1064514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62865</xdr:rowOff>
    </xdr:from>
    <xdr:to>
      <xdr:col>19</xdr:col>
      <xdr:colOff>177800</xdr:colOff>
      <xdr:row>62</xdr:row>
      <xdr:rowOff>81915</xdr:rowOff>
    </xdr:to>
    <xdr:cxnSp macro="">
      <xdr:nvCxnSpPr>
        <xdr:cNvPr id="189" name="直線コネクタ 188">
          <a:extLst>
            <a:ext uri="{FF2B5EF4-FFF2-40B4-BE49-F238E27FC236}">
              <a16:creationId xmlns:a16="http://schemas.microsoft.com/office/drawing/2014/main" id="{2114E745-3229-4B2A-974C-60B42AA87AAA}"/>
            </a:ext>
          </a:extLst>
        </xdr:cNvPr>
        <xdr:cNvCxnSpPr/>
      </xdr:nvCxnSpPr>
      <xdr:spPr>
        <a:xfrm>
          <a:off x="2911475" y="106959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139700</xdr:rowOff>
    </xdr:from>
    <xdr:to>
      <xdr:col>10</xdr:col>
      <xdr:colOff>165100</xdr:colOff>
      <xdr:row>62</xdr:row>
      <xdr:rowOff>69850</xdr:rowOff>
    </xdr:to>
    <xdr:sp macro="" textlink="">
      <xdr:nvSpPr>
        <xdr:cNvPr id="190" name="楕円 189">
          <a:extLst>
            <a:ext uri="{FF2B5EF4-FFF2-40B4-BE49-F238E27FC236}">
              <a16:creationId xmlns:a16="http://schemas.microsoft.com/office/drawing/2014/main" id="{3EEFF650-38EB-4DC4-86BE-EC5353E6DF1A}"/>
            </a:ext>
          </a:extLst>
        </xdr:cNvPr>
        <xdr:cNvSpPr/>
      </xdr:nvSpPr>
      <xdr:spPr>
        <a:xfrm>
          <a:off x="1971675" y="1060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19050</xdr:rowOff>
    </xdr:from>
    <xdr:to>
      <xdr:col>15</xdr:col>
      <xdr:colOff>50800</xdr:colOff>
      <xdr:row>62</xdr:row>
      <xdr:rowOff>62865</xdr:rowOff>
    </xdr:to>
    <xdr:cxnSp macro="">
      <xdr:nvCxnSpPr>
        <xdr:cNvPr id="191" name="直線コネクタ 190">
          <a:extLst>
            <a:ext uri="{FF2B5EF4-FFF2-40B4-BE49-F238E27FC236}">
              <a16:creationId xmlns:a16="http://schemas.microsoft.com/office/drawing/2014/main" id="{DF5623E9-44F1-40C4-8312-256560A6E5E2}"/>
            </a:ext>
          </a:extLst>
        </xdr:cNvPr>
        <xdr:cNvCxnSpPr/>
      </xdr:nvCxnSpPr>
      <xdr:spPr>
        <a:xfrm>
          <a:off x="2019300" y="10648950"/>
          <a:ext cx="8921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95885</xdr:rowOff>
    </xdr:from>
    <xdr:to>
      <xdr:col>6</xdr:col>
      <xdr:colOff>38100</xdr:colOff>
      <xdr:row>62</xdr:row>
      <xdr:rowOff>26035</xdr:rowOff>
    </xdr:to>
    <xdr:sp macro="" textlink="">
      <xdr:nvSpPr>
        <xdr:cNvPr id="192" name="楕円 191">
          <a:extLst>
            <a:ext uri="{FF2B5EF4-FFF2-40B4-BE49-F238E27FC236}">
              <a16:creationId xmlns:a16="http://schemas.microsoft.com/office/drawing/2014/main" id="{57A412A4-2BD6-47C6-BE50-B445612B3B67}"/>
            </a:ext>
          </a:extLst>
        </xdr:cNvPr>
        <xdr:cNvSpPr/>
      </xdr:nvSpPr>
      <xdr:spPr>
        <a:xfrm>
          <a:off x="1082675" y="1055433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146685</xdr:rowOff>
    </xdr:from>
    <xdr:to>
      <xdr:col>10</xdr:col>
      <xdr:colOff>114300</xdr:colOff>
      <xdr:row>62</xdr:row>
      <xdr:rowOff>19050</xdr:rowOff>
    </xdr:to>
    <xdr:cxnSp macro="">
      <xdr:nvCxnSpPr>
        <xdr:cNvPr id="193" name="直線コネクタ 192">
          <a:extLst>
            <a:ext uri="{FF2B5EF4-FFF2-40B4-BE49-F238E27FC236}">
              <a16:creationId xmlns:a16="http://schemas.microsoft.com/office/drawing/2014/main" id="{1091A3E3-20A3-4E0A-97E4-F7853D5A5000}"/>
            </a:ext>
          </a:extLst>
        </xdr:cNvPr>
        <xdr:cNvCxnSpPr/>
      </xdr:nvCxnSpPr>
      <xdr:spPr>
        <a:xfrm>
          <a:off x="1133475" y="10608310"/>
          <a:ext cx="88582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368B1C43-6E46-4D2A-8A7B-06346EB280F8}"/>
            </a:ext>
          </a:extLst>
        </xdr:cNvPr>
        <xdr:cNvSpPr txBox="1"/>
      </xdr:nvSpPr>
      <xdr:spPr>
        <a:xfrm>
          <a:off x="358204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A22BA98C-6476-4C29-9870-F031F379B032}"/>
            </a:ext>
          </a:extLst>
        </xdr:cNvPr>
        <xdr:cNvSpPr txBox="1"/>
      </xdr:nvSpPr>
      <xdr:spPr>
        <a:xfrm>
          <a:off x="27057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B8134BBB-5EF3-47AC-959B-E764EF0CFDF6}"/>
            </a:ext>
          </a:extLst>
        </xdr:cNvPr>
        <xdr:cNvSpPr txBox="1"/>
      </xdr:nvSpPr>
      <xdr:spPr>
        <a:xfrm>
          <a:off x="1819919"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6ED7C014-1B78-4BD4-819A-4B8D3858C55D}"/>
            </a:ext>
          </a:extLst>
        </xdr:cNvPr>
        <xdr:cNvSpPr txBox="1"/>
      </xdr:nvSpPr>
      <xdr:spPr>
        <a:xfrm>
          <a:off x="930919"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123842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D772FE46-D522-4C2E-BA72-4270EEFE3CA6}"/>
            </a:ext>
          </a:extLst>
        </xdr:cNvPr>
        <xdr:cNvSpPr txBox="1"/>
      </xdr:nvSpPr>
      <xdr:spPr>
        <a:xfrm>
          <a:off x="3582044" y="1075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104792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7A5273B6-6B79-4BCD-805A-B92701534364}"/>
            </a:ext>
          </a:extLst>
        </xdr:cNvPr>
        <xdr:cNvSpPr txBox="1"/>
      </xdr:nvSpPr>
      <xdr:spPr>
        <a:xfrm>
          <a:off x="2705744" y="1073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60977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08204EC9-087A-4B85-8F4D-78231FFE243E}"/>
            </a:ext>
          </a:extLst>
        </xdr:cNvPr>
        <xdr:cNvSpPr txBox="1"/>
      </xdr:nvSpPr>
      <xdr:spPr>
        <a:xfrm>
          <a:off x="1819919"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17162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2B5926AC-D9F8-4B43-8C5B-017E4B418457}"/>
            </a:ext>
          </a:extLst>
        </xdr:cNvPr>
        <xdr:cNvSpPr txBox="1"/>
      </xdr:nvSpPr>
      <xdr:spPr>
        <a:xfrm>
          <a:off x="930919"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B9B01D7F-5B50-43DA-A47F-FC6457EB2853}"/>
            </a:ext>
          </a:extLst>
        </xdr:cNvPr>
        <xdr:cNvSpPr/>
      </xdr:nvSpPr>
      <xdr:spPr>
        <a:xfrm>
          <a:off x="6607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27097BA6-1AF3-49A3-9E17-53309E8433E5}"/>
            </a:ext>
          </a:extLst>
        </xdr:cNvPr>
        <xdr:cNvSpPr/>
      </xdr:nvSpPr>
      <xdr:spPr>
        <a:xfrm>
          <a:off x="6734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BECC5350-494B-4841-914E-B95FFE4375B0}"/>
            </a:ext>
          </a:extLst>
        </xdr:cNvPr>
        <xdr:cNvSpPr/>
      </xdr:nvSpPr>
      <xdr:spPr>
        <a:xfrm>
          <a:off x="6734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19C1928F-AC58-40EC-AD93-55966561D414}"/>
            </a:ext>
          </a:extLst>
        </xdr:cNvPr>
        <xdr:cNvSpPr/>
      </xdr:nvSpPr>
      <xdr:spPr>
        <a:xfrm>
          <a:off x="7750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F2B700E-F2C1-4890-86F4-752F23159F62}"/>
            </a:ext>
          </a:extLst>
        </xdr:cNvPr>
        <xdr:cNvSpPr/>
      </xdr:nvSpPr>
      <xdr:spPr>
        <a:xfrm>
          <a:off x="7750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F5D8C73E-A6E5-4330-A9CD-ECF50210E032}"/>
            </a:ext>
          </a:extLst>
        </xdr:cNvPr>
        <xdr:cNvSpPr/>
      </xdr:nvSpPr>
      <xdr:spPr>
        <a:xfrm>
          <a:off x="8893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3B0CDFE6-199D-4947-B8D9-D7AD9C0058D9}"/>
            </a:ext>
          </a:extLst>
        </xdr:cNvPr>
        <xdr:cNvSpPr/>
      </xdr:nvSpPr>
      <xdr:spPr>
        <a:xfrm>
          <a:off x="8893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24597FB9-BDEB-42BE-AE29-8E80E6C0A52B}"/>
            </a:ext>
          </a:extLst>
        </xdr:cNvPr>
        <xdr:cNvSpPr/>
      </xdr:nvSpPr>
      <xdr:spPr>
        <a:xfrm>
          <a:off x="6607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DB777F8F-4418-4D8D-AF36-FD59389A4200}"/>
            </a:ext>
          </a:extLst>
        </xdr:cNvPr>
        <xdr:cNvSpPr txBox="1"/>
      </xdr:nvSpPr>
      <xdr:spPr>
        <a:xfrm>
          <a:off x="65690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1276528B-3D1E-4224-B2C9-197B767F2343}"/>
            </a:ext>
          </a:extLst>
        </xdr:cNvPr>
        <xdr:cNvCxnSpPr/>
      </xdr:nvCxnSpPr>
      <xdr:spPr>
        <a:xfrm>
          <a:off x="6607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8ABCA5B4-F03C-48A2-817C-1869FF02F088}"/>
            </a:ext>
          </a:extLst>
        </xdr:cNvPr>
        <xdr:cNvCxnSpPr/>
      </xdr:nvCxnSpPr>
      <xdr:spPr>
        <a:xfrm>
          <a:off x="6607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F574F0B8-4BDD-4754-9FE3-5369962AE7C0}"/>
            </a:ext>
          </a:extLst>
        </xdr:cNvPr>
        <xdr:cNvSpPr txBox="1"/>
      </xdr:nvSpPr>
      <xdr:spPr>
        <a:xfrm>
          <a:off x="6358389" y="10909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1D11B332-AB61-4899-B443-22F146C75F7D}"/>
            </a:ext>
          </a:extLst>
        </xdr:cNvPr>
        <xdr:cNvCxnSpPr/>
      </xdr:nvCxnSpPr>
      <xdr:spPr>
        <a:xfrm>
          <a:off x="6607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87C8F13C-67BE-4082-8D97-D7D4D14390D5}"/>
            </a:ext>
          </a:extLst>
        </xdr:cNvPr>
        <xdr:cNvSpPr txBox="1"/>
      </xdr:nvSpPr>
      <xdr:spPr>
        <a:xfrm>
          <a:off x="6011756" y="10528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F22BEA8F-63BD-4A75-B66D-8B2C24211B19}"/>
            </a:ext>
          </a:extLst>
        </xdr:cNvPr>
        <xdr:cNvCxnSpPr/>
      </xdr:nvCxnSpPr>
      <xdr:spPr>
        <a:xfrm>
          <a:off x="6607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3EFA485A-E9AC-4A44-9058-226AA1865A1A}"/>
            </a:ext>
          </a:extLst>
        </xdr:cNvPr>
        <xdr:cNvSpPr txBox="1"/>
      </xdr:nvSpPr>
      <xdr:spPr>
        <a:xfrm>
          <a:off x="6011756" y="10147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6C21FC34-42A6-4567-B32B-AC3190DA960F}"/>
            </a:ext>
          </a:extLst>
        </xdr:cNvPr>
        <xdr:cNvCxnSpPr/>
      </xdr:nvCxnSpPr>
      <xdr:spPr>
        <a:xfrm>
          <a:off x="6607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CF92C5C9-CAB0-4B8A-9499-B10F391B7C7D}"/>
            </a:ext>
          </a:extLst>
        </xdr:cNvPr>
        <xdr:cNvSpPr txBox="1"/>
      </xdr:nvSpPr>
      <xdr:spPr>
        <a:xfrm>
          <a:off x="6011756" y="9766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28C0DDB7-E1D9-47E1-B48D-5433CD4BFE78}"/>
            </a:ext>
          </a:extLst>
        </xdr:cNvPr>
        <xdr:cNvCxnSpPr/>
      </xdr:nvCxnSpPr>
      <xdr:spPr>
        <a:xfrm>
          <a:off x="6607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05937422-5DF6-49DB-AD6F-3A7934A113E7}"/>
            </a:ext>
          </a:extLst>
        </xdr:cNvPr>
        <xdr:cNvSpPr txBox="1"/>
      </xdr:nvSpPr>
      <xdr:spPr>
        <a:xfrm>
          <a:off x="6011756" y="9385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6E0D62DB-D438-4068-B7E0-AF69F08A4506}"/>
            </a:ext>
          </a:extLst>
        </xdr:cNvPr>
        <xdr:cNvCxnSpPr/>
      </xdr:nvCxnSpPr>
      <xdr:spPr>
        <a:xfrm>
          <a:off x="6607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AEFAE975-2775-47C8-8C66-1F0D1CC2DF92}"/>
            </a:ext>
          </a:extLst>
        </xdr:cNvPr>
        <xdr:cNvSpPr txBox="1"/>
      </xdr:nvSpPr>
      <xdr:spPr>
        <a:xfrm>
          <a:off x="6011756" y="9004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575F347C-C35A-4B9E-9114-98A24FB38C6D}"/>
            </a:ext>
          </a:extLst>
        </xdr:cNvPr>
        <xdr:cNvSpPr/>
      </xdr:nvSpPr>
      <xdr:spPr>
        <a:xfrm>
          <a:off x="6607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17C7EDD4-3012-4CCD-88D5-C0F48F2E27C4}"/>
            </a:ext>
          </a:extLst>
        </xdr:cNvPr>
        <xdr:cNvCxnSpPr/>
      </xdr:nvCxnSpPr>
      <xdr:spPr>
        <a:xfrm flipV="1">
          <a:off x="10476865" y="9622220"/>
          <a:ext cx="0" cy="142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2F1CE3BF-16D1-4F7F-8D3C-16AB4F910500}"/>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0EFC7093-0805-4BBA-83DD-B056328BEE40}"/>
            </a:ext>
          </a:extLst>
        </xdr:cNvPr>
        <xdr:cNvCxnSpPr/>
      </xdr:nvCxnSpPr>
      <xdr:spPr>
        <a:xfrm>
          <a:off x="10391775" y="1104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4384880F-9040-44C8-873A-863CEB7F9682}"/>
            </a:ext>
          </a:extLst>
        </xdr:cNvPr>
        <xdr:cNvSpPr txBox="1"/>
      </xdr:nvSpPr>
      <xdr:spPr>
        <a:xfrm>
          <a:off x="10515600" y="94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0F48391F-45F7-4579-99EF-F8A638E45447}"/>
            </a:ext>
          </a:extLst>
        </xdr:cNvPr>
        <xdr:cNvCxnSpPr/>
      </xdr:nvCxnSpPr>
      <xdr:spPr>
        <a:xfrm>
          <a:off x="10391775"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E89B5D89-0F22-4ECF-97B3-3A704134A71F}"/>
            </a:ext>
          </a:extLst>
        </xdr:cNvPr>
        <xdr:cNvSpPr txBox="1"/>
      </xdr:nvSpPr>
      <xdr:spPr>
        <a:xfrm>
          <a:off x="10515600" y="10601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E72A967A-2C63-4CC4-BD2B-783B908F47E7}"/>
            </a:ext>
          </a:extLst>
        </xdr:cNvPr>
        <xdr:cNvSpPr/>
      </xdr:nvSpPr>
      <xdr:spPr>
        <a:xfrm>
          <a:off x="10429875" y="10622901"/>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4742EA53-73FF-4958-A1B3-3C72F02E57FA}"/>
            </a:ext>
          </a:extLst>
        </xdr:cNvPr>
        <xdr:cNvSpPr/>
      </xdr:nvSpPr>
      <xdr:spPr>
        <a:xfrm>
          <a:off x="9591675" y="10627278"/>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97BFDA1A-7E3D-4573-B918-FC35CFAB8AFB}"/>
            </a:ext>
          </a:extLst>
        </xdr:cNvPr>
        <xdr:cNvSpPr/>
      </xdr:nvSpPr>
      <xdr:spPr>
        <a:xfrm>
          <a:off x="8702675" y="1062787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0295798B-3102-4D3B-94D2-DCF3B4DABF86}"/>
            </a:ext>
          </a:extLst>
        </xdr:cNvPr>
        <xdr:cNvSpPr/>
      </xdr:nvSpPr>
      <xdr:spPr>
        <a:xfrm>
          <a:off x="7810500" y="1063790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93CC05F6-49D8-4048-AD0D-4ED83CB6703A}"/>
            </a:ext>
          </a:extLst>
        </xdr:cNvPr>
        <xdr:cNvSpPr/>
      </xdr:nvSpPr>
      <xdr:spPr>
        <a:xfrm>
          <a:off x="6924675"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99E5240-FCB8-4E13-BEA4-47B5F915D6A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021A0D1-7212-4535-9A03-68CAD44874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633EA1D-064D-49E6-BBF3-5696F32A058C}"/>
            </a:ext>
          </a:extLst>
        </xdr:cNvPr>
        <xdr:cNvSpPr txBox="1"/>
      </xdr:nvSpPr>
      <xdr:spPr>
        <a:xfrm>
          <a:off x="856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96A4E96-6DD9-4B92-864C-C5F354B059D9}"/>
            </a:ext>
          </a:extLst>
        </xdr:cNvPr>
        <xdr:cNvSpPr txBox="1"/>
      </xdr:nvSpPr>
      <xdr:spPr>
        <a:xfrm>
          <a:off x="767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D005A65-3AD4-46CC-8773-49DE57D411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141670</xdr:rowOff>
    </xdr:from>
    <xdr:to>
      <xdr:col>55</xdr:col>
      <xdr:colOff>50800</xdr:colOff>
      <xdr:row>56</xdr:row>
      <xdr:rowOff>71820</xdr:rowOff>
    </xdr:to>
    <xdr:sp macro="" textlink="">
      <xdr:nvSpPr>
        <xdr:cNvPr id="241" name="楕円 240">
          <a:extLst>
            <a:ext uri="{FF2B5EF4-FFF2-40B4-BE49-F238E27FC236}">
              <a16:creationId xmlns:a16="http://schemas.microsoft.com/office/drawing/2014/main" id="{02AA925B-AFCA-4D7A-9614-3505BC0FDE06}"/>
            </a:ext>
          </a:extLst>
        </xdr:cNvPr>
        <xdr:cNvSpPr/>
      </xdr:nvSpPr>
      <xdr:spPr>
        <a:xfrm>
          <a:off x="10429875" y="95745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94697</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B45F0666-2D8E-487A-B2A7-F625BA8696C0}"/>
            </a:ext>
          </a:extLst>
        </xdr:cNvPr>
        <xdr:cNvSpPr txBox="1"/>
      </xdr:nvSpPr>
      <xdr:spPr>
        <a:xfrm>
          <a:off x="10515600" y="952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92974</xdr:rowOff>
    </xdr:from>
    <xdr:to>
      <xdr:col>50</xdr:col>
      <xdr:colOff>165100</xdr:colOff>
      <xdr:row>56</xdr:row>
      <xdr:rowOff>23124</xdr:rowOff>
    </xdr:to>
    <xdr:sp macro="" textlink="">
      <xdr:nvSpPr>
        <xdr:cNvPr id="243" name="楕円 242">
          <a:extLst>
            <a:ext uri="{FF2B5EF4-FFF2-40B4-BE49-F238E27FC236}">
              <a16:creationId xmlns:a16="http://schemas.microsoft.com/office/drawing/2014/main" id="{761CE724-F14C-4672-98BA-BA9006ECE3E0}"/>
            </a:ext>
          </a:extLst>
        </xdr:cNvPr>
        <xdr:cNvSpPr/>
      </xdr:nvSpPr>
      <xdr:spPr>
        <a:xfrm>
          <a:off x="9591675" y="952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143774</xdr:rowOff>
    </xdr:from>
    <xdr:to>
      <xdr:col>55</xdr:col>
      <xdr:colOff>0</xdr:colOff>
      <xdr:row>56</xdr:row>
      <xdr:rowOff>21020</xdr:rowOff>
    </xdr:to>
    <xdr:cxnSp macro="">
      <xdr:nvCxnSpPr>
        <xdr:cNvPr id="244" name="直線コネクタ 243">
          <a:extLst>
            <a:ext uri="{FF2B5EF4-FFF2-40B4-BE49-F238E27FC236}">
              <a16:creationId xmlns:a16="http://schemas.microsoft.com/office/drawing/2014/main" id="{A89586E2-BB6D-4424-88B1-78A588DD2CF3}"/>
            </a:ext>
          </a:extLst>
        </xdr:cNvPr>
        <xdr:cNvCxnSpPr/>
      </xdr:nvCxnSpPr>
      <xdr:spPr>
        <a:xfrm>
          <a:off x="9639300" y="9576699"/>
          <a:ext cx="838200" cy="4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119900</xdr:rowOff>
    </xdr:from>
    <xdr:to>
      <xdr:col>46</xdr:col>
      <xdr:colOff>38100</xdr:colOff>
      <xdr:row>56</xdr:row>
      <xdr:rowOff>50050</xdr:rowOff>
    </xdr:to>
    <xdr:sp macro="" textlink="">
      <xdr:nvSpPr>
        <xdr:cNvPr id="245" name="楕円 244">
          <a:extLst>
            <a:ext uri="{FF2B5EF4-FFF2-40B4-BE49-F238E27FC236}">
              <a16:creationId xmlns:a16="http://schemas.microsoft.com/office/drawing/2014/main" id="{6CA7A458-69CF-4CCF-ADD4-9E6B0157D658}"/>
            </a:ext>
          </a:extLst>
        </xdr:cNvPr>
        <xdr:cNvSpPr/>
      </xdr:nvSpPr>
      <xdr:spPr>
        <a:xfrm>
          <a:off x="8702675" y="95528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143774</xdr:rowOff>
    </xdr:from>
    <xdr:to>
      <xdr:col>50</xdr:col>
      <xdr:colOff>114300</xdr:colOff>
      <xdr:row>55</xdr:row>
      <xdr:rowOff>170700</xdr:rowOff>
    </xdr:to>
    <xdr:cxnSp macro="">
      <xdr:nvCxnSpPr>
        <xdr:cNvPr id="246" name="直線コネクタ 245">
          <a:extLst>
            <a:ext uri="{FF2B5EF4-FFF2-40B4-BE49-F238E27FC236}">
              <a16:creationId xmlns:a16="http://schemas.microsoft.com/office/drawing/2014/main" id="{408BE06D-81B1-4E67-9E5C-67892E675942}"/>
            </a:ext>
          </a:extLst>
        </xdr:cNvPr>
        <xdr:cNvCxnSpPr/>
      </xdr:nvCxnSpPr>
      <xdr:spPr>
        <a:xfrm flipV="1">
          <a:off x="8753475" y="9576699"/>
          <a:ext cx="885825" cy="2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136168</xdr:rowOff>
    </xdr:from>
    <xdr:to>
      <xdr:col>41</xdr:col>
      <xdr:colOff>101600</xdr:colOff>
      <xdr:row>56</xdr:row>
      <xdr:rowOff>66318</xdr:rowOff>
    </xdr:to>
    <xdr:sp macro="" textlink="">
      <xdr:nvSpPr>
        <xdr:cNvPr id="247" name="楕円 246">
          <a:extLst>
            <a:ext uri="{FF2B5EF4-FFF2-40B4-BE49-F238E27FC236}">
              <a16:creationId xmlns:a16="http://schemas.microsoft.com/office/drawing/2014/main" id="{8FEBA474-DDA7-49C4-8095-60780F9B6365}"/>
            </a:ext>
          </a:extLst>
        </xdr:cNvPr>
        <xdr:cNvSpPr/>
      </xdr:nvSpPr>
      <xdr:spPr>
        <a:xfrm>
          <a:off x="7810500" y="95659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170700</xdr:rowOff>
    </xdr:from>
    <xdr:to>
      <xdr:col>45</xdr:col>
      <xdr:colOff>177800</xdr:colOff>
      <xdr:row>56</xdr:row>
      <xdr:rowOff>15518</xdr:rowOff>
    </xdr:to>
    <xdr:cxnSp macro="">
      <xdr:nvCxnSpPr>
        <xdr:cNvPr id="248" name="直線コネクタ 247">
          <a:extLst>
            <a:ext uri="{FF2B5EF4-FFF2-40B4-BE49-F238E27FC236}">
              <a16:creationId xmlns:a16="http://schemas.microsoft.com/office/drawing/2014/main" id="{448C9D13-2B9B-4094-845E-3EE5355A317F}"/>
            </a:ext>
          </a:extLst>
        </xdr:cNvPr>
        <xdr:cNvCxnSpPr/>
      </xdr:nvCxnSpPr>
      <xdr:spPr>
        <a:xfrm flipV="1">
          <a:off x="7864475" y="9600450"/>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149736</xdr:rowOff>
    </xdr:from>
    <xdr:to>
      <xdr:col>36</xdr:col>
      <xdr:colOff>165100</xdr:colOff>
      <xdr:row>56</xdr:row>
      <xdr:rowOff>79886</xdr:rowOff>
    </xdr:to>
    <xdr:sp macro="" textlink="">
      <xdr:nvSpPr>
        <xdr:cNvPr id="249" name="楕円 248">
          <a:extLst>
            <a:ext uri="{FF2B5EF4-FFF2-40B4-BE49-F238E27FC236}">
              <a16:creationId xmlns:a16="http://schemas.microsoft.com/office/drawing/2014/main" id="{19B1E087-EE37-4939-A1BB-203534FB797E}"/>
            </a:ext>
          </a:extLst>
        </xdr:cNvPr>
        <xdr:cNvSpPr/>
      </xdr:nvSpPr>
      <xdr:spPr>
        <a:xfrm>
          <a:off x="6924675" y="95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15518</xdr:rowOff>
    </xdr:from>
    <xdr:to>
      <xdr:col>41</xdr:col>
      <xdr:colOff>50800</xdr:colOff>
      <xdr:row>56</xdr:row>
      <xdr:rowOff>29086</xdr:rowOff>
    </xdr:to>
    <xdr:cxnSp macro="">
      <xdr:nvCxnSpPr>
        <xdr:cNvPr id="250" name="直線コネクタ 249">
          <a:extLst>
            <a:ext uri="{FF2B5EF4-FFF2-40B4-BE49-F238E27FC236}">
              <a16:creationId xmlns:a16="http://schemas.microsoft.com/office/drawing/2014/main" id="{418D518A-8004-4CB0-A3B4-B47B0342FD5E}"/>
            </a:ext>
          </a:extLst>
        </xdr:cNvPr>
        <xdr:cNvCxnSpPr/>
      </xdr:nvCxnSpPr>
      <xdr:spPr>
        <a:xfrm flipV="1">
          <a:off x="6972300" y="9616718"/>
          <a:ext cx="892175" cy="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72F7272-EDB1-4F02-8D5A-5BEC82215C68}"/>
            </a:ext>
          </a:extLst>
        </xdr:cNvPr>
        <xdr:cNvSpPr txBox="1"/>
      </xdr:nvSpPr>
      <xdr:spPr>
        <a:xfrm>
          <a:off x="9362586" y="1072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C6C52B20-8B17-4FBE-B8B7-14EAE2A61D35}"/>
            </a:ext>
          </a:extLst>
        </xdr:cNvPr>
        <xdr:cNvSpPr txBox="1"/>
      </xdr:nvSpPr>
      <xdr:spPr>
        <a:xfrm>
          <a:off x="8486286"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45BF5ABB-10FE-4B17-80F7-482E28F32B86}"/>
            </a:ext>
          </a:extLst>
        </xdr:cNvPr>
        <xdr:cNvSpPr txBox="1"/>
      </xdr:nvSpPr>
      <xdr:spPr>
        <a:xfrm>
          <a:off x="7597286"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1E7E9E4F-FAFE-4722-8DDB-F4B719F99D63}"/>
            </a:ext>
          </a:extLst>
        </xdr:cNvPr>
        <xdr:cNvSpPr txBox="1"/>
      </xdr:nvSpPr>
      <xdr:spPr>
        <a:xfrm>
          <a:off x="6705111" y="1072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39651</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149668DB-9732-47D8-B180-9F0F2F9D7FA0}"/>
            </a:ext>
          </a:extLst>
        </xdr:cNvPr>
        <xdr:cNvSpPr txBox="1"/>
      </xdr:nvSpPr>
      <xdr:spPr>
        <a:xfrm>
          <a:off x="9330270" y="929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66577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BB26F19D-464D-411A-9ACF-6C17D9420BC6}"/>
            </a:ext>
          </a:extLst>
        </xdr:cNvPr>
        <xdr:cNvSpPr txBox="1"/>
      </xdr:nvSpPr>
      <xdr:spPr>
        <a:xfrm>
          <a:off x="8453970" y="932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82845</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BEB392F5-EE39-4B66-A18D-B8930D32E582}"/>
            </a:ext>
          </a:extLst>
        </xdr:cNvPr>
        <xdr:cNvSpPr txBox="1"/>
      </xdr:nvSpPr>
      <xdr:spPr>
        <a:xfrm>
          <a:off x="7561795" y="934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54</xdr:row>
      <xdr:rowOff>96413</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2D93879F-7E89-4022-8B0D-888094F4A959}"/>
            </a:ext>
          </a:extLst>
        </xdr:cNvPr>
        <xdr:cNvSpPr txBox="1"/>
      </xdr:nvSpPr>
      <xdr:spPr>
        <a:xfrm>
          <a:off x="6675970" y="935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A9E9E6A-15AB-468D-8C51-C37A8FB4C51E}"/>
            </a:ext>
          </a:extLst>
        </xdr:cNvPr>
        <xdr:cNvSpPr/>
      </xdr:nvSpPr>
      <xdr:spPr>
        <a:xfrm>
          <a:off x="762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207B5BE-9A37-447A-999F-588CF26927ED}"/>
            </a:ext>
          </a:extLst>
        </xdr:cNvPr>
        <xdr:cNvSpPr/>
      </xdr:nvSpPr>
      <xdr:spPr>
        <a:xfrm>
          <a:off x="8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BB08D33-5F3A-4A03-AFFD-C4E0EC079155}"/>
            </a:ext>
          </a:extLst>
        </xdr:cNvPr>
        <xdr:cNvSpPr/>
      </xdr:nvSpPr>
      <xdr:spPr>
        <a:xfrm>
          <a:off x="8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D3AD792C-1241-48C2-8C2C-7E8112156ACE}"/>
            </a:ext>
          </a:extLst>
        </xdr:cNvPr>
        <xdr:cNvSpPr/>
      </xdr:nvSpPr>
      <xdr:spPr>
        <a:xfrm>
          <a:off x="1905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1B28A034-0A9A-4BEE-898F-41585793F823}"/>
            </a:ext>
          </a:extLst>
        </xdr:cNvPr>
        <xdr:cNvSpPr/>
      </xdr:nvSpPr>
      <xdr:spPr>
        <a:xfrm>
          <a:off x="1905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3FA69B3-A722-461F-BD50-076618CA6D08}"/>
            </a:ext>
          </a:extLst>
        </xdr:cNvPr>
        <xdr:cNvSpPr/>
      </xdr:nvSpPr>
      <xdr:spPr>
        <a:xfrm>
          <a:off x="3048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7A9C0C2A-F477-4C4D-B98F-3613E2396918}"/>
            </a:ext>
          </a:extLst>
        </xdr:cNvPr>
        <xdr:cNvSpPr/>
      </xdr:nvSpPr>
      <xdr:spPr>
        <a:xfrm>
          <a:off x="3048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7E7B998-2424-4EDF-9377-513131B0E0E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2F09BF2-106B-41EA-A759-252FEFF04B5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804F951-DB28-4D3F-9EBD-2C39D55B3E9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784F2B4F-B326-41F6-B0F0-86094B75C119}"/>
            </a:ext>
          </a:extLst>
        </xdr:cNvPr>
        <xdr:cNvSpPr txBox="1"/>
      </xdr:nvSpPr>
      <xdr:spPr>
        <a:xfrm>
          <a:off x="297996"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B617280F-D673-4BE5-81B9-D6FFD74568A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BA3E06FF-A52B-4327-BD0E-BCA2BBE945E8}"/>
            </a:ext>
          </a:extLst>
        </xdr:cNvPr>
        <xdr:cNvSpPr txBox="1"/>
      </xdr:nvSpPr>
      <xdr:spPr>
        <a:xfrm>
          <a:off x="358941" y="1477438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FFC6E693-5382-4B1B-A00C-9E5C82BB3D2B}"/>
            </a:ext>
          </a:extLst>
        </xdr:cNvPr>
        <xdr:cNvCxnSpPr/>
      </xdr:nvCxnSpPr>
      <xdr:spPr>
        <a:xfrm>
          <a:off x="762000"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3152B276-69C7-49B9-A4A6-DAFD003E101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873FF597-4531-4DE6-8718-CC8B5D680D93}"/>
            </a:ext>
          </a:extLst>
        </xdr:cNvPr>
        <xdr:cNvCxnSpPr/>
      </xdr:nvCxnSpPr>
      <xdr:spPr>
        <a:xfrm>
          <a:off x="762000"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E6F89F1B-E809-4433-BB7B-0B1F24BC8D1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A44B7007-378D-41DB-8110-B52324535901}"/>
            </a:ext>
          </a:extLst>
        </xdr:cNvPr>
        <xdr:cNvCxnSpPr/>
      </xdr:nvCxnSpPr>
      <xdr:spPr>
        <a:xfrm>
          <a:off x="762000"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BB959554-E07A-4B00-9144-5BBD4060A55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4C87A24D-FCD0-4E97-BD90-E7642DD15AB1}"/>
            </a:ext>
          </a:extLst>
        </xdr:cNvPr>
        <xdr:cNvCxnSpPr/>
      </xdr:nvCxnSpPr>
      <xdr:spPr>
        <a:xfrm>
          <a:off x="762000"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D32D42A5-46DB-4DAC-B22F-21E6E424F7E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EAAB3218-2962-4882-832F-5E7E536897A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F060F12C-79C4-4F2E-B844-E5CDD24859E5}"/>
            </a:ext>
          </a:extLst>
        </xdr:cNvPr>
        <xdr:cNvSpPr txBox="1"/>
      </xdr:nvSpPr>
      <xdr:spPr>
        <a:xfrm>
          <a:off x="358941" y="131415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65B2483-F234-4BC3-A617-955BBD2764E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6091030F-065D-4483-A666-B11F4B79BBFD}"/>
            </a:ext>
          </a:extLst>
        </xdr:cNvPr>
        <xdr:cNvSpPr txBox="1"/>
      </xdr:nvSpPr>
      <xdr:spPr>
        <a:xfrm>
          <a:off x="358941" y="12814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89D40573-177D-4BDE-BE14-C56815E654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F180DFF6-269E-4D89-A173-419DA2E44FFE}"/>
            </a:ext>
          </a:extLst>
        </xdr:cNvPr>
        <xdr:cNvCxnSpPr/>
      </xdr:nvCxnSpPr>
      <xdr:spPr>
        <a:xfrm flipV="1">
          <a:off x="4638040" y="13332732"/>
          <a:ext cx="0" cy="1378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ABDE4416-8094-402D-A742-2FF38AEB95A8}"/>
            </a:ext>
          </a:extLst>
        </xdr:cNvPr>
        <xdr:cNvSpPr txBox="1"/>
      </xdr:nvSpPr>
      <xdr:spPr>
        <a:xfrm>
          <a:off x="4676775" y="1471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9486F2E9-B18E-4152-8775-69D7890E3C47}"/>
            </a:ext>
          </a:extLst>
        </xdr:cNvPr>
        <xdr:cNvCxnSpPr/>
      </xdr:nvCxnSpPr>
      <xdr:spPr>
        <a:xfrm>
          <a:off x="4549775" y="1471095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0F59945A-5E75-4AB6-8B70-D4517A86E5F3}"/>
            </a:ext>
          </a:extLst>
        </xdr:cNvPr>
        <xdr:cNvSpPr txBox="1"/>
      </xdr:nvSpPr>
      <xdr:spPr>
        <a:xfrm>
          <a:off x="4676775"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CDE13CD3-2B13-4B22-B9C3-AB329ABA4056}"/>
            </a:ext>
          </a:extLst>
        </xdr:cNvPr>
        <xdr:cNvCxnSpPr/>
      </xdr:nvCxnSpPr>
      <xdr:spPr>
        <a:xfrm>
          <a:off x="4549775" y="1333273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5BA3ABEA-7831-4E26-A0E9-F2E2A6F66023}"/>
            </a:ext>
          </a:extLst>
        </xdr:cNvPr>
        <xdr:cNvSpPr txBox="1"/>
      </xdr:nvSpPr>
      <xdr:spPr>
        <a:xfrm>
          <a:off x="4676775" y="141519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1B5F226D-9553-4950-91FE-6F3D1437A667}"/>
            </a:ext>
          </a:extLst>
        </xdr:cNvPr>
        <xdr:cNvSpPr/>
      </xdr:nvSpPr>
      <xdr:spPr>
        <a:xfrm>
          <a:off x="4587875" y="1417029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3F5D6417-D729-4AC1-8B3A-9C5632F51A87}"/>
            </a:ext>
          </a:extLst>
        </xdr:cNvPr>
        <xdr:cNvSpPr/>
      </xdr:nvSpPr>
      <xdr:spPr>
        <a:xfrm>
          <a:off x="3749675" y="1413437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714D0A5F-4CC6-4BA5-801C-F08A324D497F}"/>
            </a:ext>
          </a:extLst>
        </xdr:cNvPr>
        <xdr:cNvSpPr/>
      </xdr:nvSpPr>
      <xdr:spPr>
        <a:xfrm>
          <a:off x="2857500" y="140984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1F9BF687-44FA-428F-B84F-528993480863}"/>
            </a:ext>
          </a:extLst>
        </xdr:cNvPr>
        <xdr:cNvSpPr/>
      </xdr:nvSpPr>
      <xdr:spPr>
        <a:xfrm>
          <a:off x="1971675" y="1406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66CC332D-8C35-413C-808F-F60469EDA5C4}"/>
            </a:ext>
          </a:extLst>
        </xdr:cNvPr>
        <xdr:cNvSpPr/>
      </xdr:nvSpPr>
      <xdr:spPr>
        <a:xfrm>
          <a:off x="1082675" y="1403304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537DE1D-401D-45CE-B6C9-A72A53BEA007}"/>
            </a:ext>
          </a:extLst>
        </xdr:cNvPr>
        <xdr:cNvSpPr txBox="1"/>
      </xdr:nvSpPr>
      <xdr:spPr>
        <a:xfrm>
          <a:off x="4448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3C32AA4-AAEB-4EA5-9D7C-408A9F12DC7D}"/>
            </a:ext>
          </a:extLst>
        </xdr:cNvPr>
        <xdr:cNvSpPr txBox="1"/>
      </xdr:nvSpPr>
      <xdr:spPr>
        <a:xfrm>
          <a:off x="3609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0AFB247-390E-44F2-A015-9A07598A1EB7}"/>
            </a:ext>
          </a:extLst>
        </xdr:cNvPr>
        <xdr:cNvSpPr txBox="1"/>
      </xdr:nvSpPr>
      <xdr:spPr>
        <a:xfrm>
          <a:off x="2720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1DC67EF-FDAB-4264-B18D-8C6D3507433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1D52249-9A65-4E74-9441-FAFA54A8A45C}"/>
            </a:ext>
          </a:extLst>
        </xdr:cNvPr>
        <xdr:cNvSpPr txBox="1"/>
      </xdr:nvSpPr>
      <xdr:spPr>
        <a:xfrm>
          <a:off x="94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96701</xdr:rowOff>
    </xdr:from>
    <xdr:to>
      <xdr:col>24</xdr:col>
      <xdr:colOff>114300</xdr:colOff>
      <xdr:row>82</xdr:row>
      <xdr:rowOff>26851</xdr:rowOff>
    </xdr:to>
    <xdr:sp macro="" textlink="">
      <xdr:nvSpPr>
        <xdr:cNvPr id="301" name="楕円 300">
          <a:extLst>
            <a:ext uri="{FF2B5EF4-FFF2-40B4-BE49-F238E27FC236}">
              <a16:creationId xmlns:a16="http://schemas.microsoft.com/office/drawing/2014/main" id="{F8AC2D72-5544-411D-B93C-A61AD72AFEC2}"/>
            </a:ext>
          </a:extLst>
        </xdr:cNvPr>
        <xdr:cNvSpPr/>
      </xdr:nvSpPr>
      <xdr:spPr>
        <a:xfrm>
          <a:off x="4587875" y="1398415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119578</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065BE4B9-3027-415E-B968-467079527608}"/>
            </a:ext>
          </a:extLst>
        </xdr:cNvPr>
        <xdr:cNvSpPr txBox="1"/>
      </xdr:nvSpPr>
      <xdr:spPr>
        <a:xfrm>
          <a:off x="4676775" y="1383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50981</xdr:rowOff>
    </xdr:from>
    <xdr:to>
      <xdr:col>20</xdr:col>
      <xdr:colOff>38100</xdr:colOff>
      <xdr:row>81</xdr:row>
      <xdr:rowOff>152581</xdr:rowOff>
    </xdr:to>
    <xdr:sp macro="" textlink="">
      <xdr:nvSpPr>
        <xdr:cNvPr id="303" name="楕円 302">
          <a:extLst>
            <a:ext uri="{FF2B5EF4-FFF2-40B4-BE49-F238E27FC236}">
              <a16:creationId xmlns:a16="http://schemas.microsoft.com/office/drawing/2014/main" id="{16C54D91-0548-4DBE-B38F-B0EB63E13402}"/>
            </a:ext>
          </a:extLst>
        </xdr:cNvPr>
        <xdr:cNvSpPr/>
      </xdr:nvSpPr>
      <xdr:spPr>
        <a:xfrm>
          <a:off x="3749675" y="1394160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101781</xdr:rowOff>
    </xdr:from>
    <xdr:to>
      <xdr:col>24</xdr:col>
      <xdr:colOff>63500</xdr:colOff>
      <xdr:row>81</xdr:row>
      <xdr:rowOff>147501</xdr:rowOff>
    </xdr:to>
    <xdr:cxnSp macro="">
      <xdr:nvCxnSpPr>
        <xdr:cNvPr id="304" name="直線コネクタ 303">
          <a:extLst>
            <a:ext uri="{FF2B5EF4-FFF2-40B4-BE49-F238E27FC236}">
              <a16:creationId xmlns:a16="http://schemas.microsoft.com/office/drawing/2014/main" id="{3AED1BD2-E6A8-48BC-B2D6-223EFB2FEFFA}"/>
            </a:ext>
          </a:extLst>
        </xdr:cNvPr>
        <xdr:cNvCxnSpPr/>
      </xdr:nvCxnSpPr>
      <xdr:spPr>
        <a:xfrm>
          <a:off x="3800475" y="139924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305" name="楕円 304">
          <a:extLst>
            <a:ext uri="{FF2B5EF4-FFF2-40B4-BE49-F238E27FC236}">
              <a16:creationId xmlns:a16="http://schemas.microsoft.com/office/drawing/2014/main" id="{9971B4A6-A7A7-4165-97AF-157763954E35}"/>
            </a:ext>
          </a:extLst>
        </xdr:cNvPr>
        <xdr:cNvSpPr/>
      </xdr:nvSpPr>
      <xdr:spPr>
        <a:xfrm>
          <a:off x="2857500" y="138861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101781</xdr:rowOff>
    </xdr:to>
    <xdr:cxnSp macro="">
      <xdr:nvCxnSpPr>
        <xdr:cNvPr id="306" name="直線コネクタ 305">
          <a:extLst>
            <a:ext uri="{FF2B5EF4-FFF2-40B4-BE49-F238E27FC236}">
              <a16:creationId xmlns:a16="http://schemas.microsoft.com/office/drawing/2014/main" id="{5A90BAAD-450E-465B-B682-FB7DFFB47CD8}"/>
            </a:ext>
          </a:extLst>
        </xdr:cNvPr>
        <xdr:cNvCxnSpPr/>
      </xdr:nvCxnSpPr>
      <xdr:spPr>
        <a:xfrm>
          <a:off x="2911475" y="1394015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137523</xdr:rowOff>
    </xdr:from>
    <xdr:to>
      <xdr:col>10</xdr:col>
      <xdr:colOff>165100</xdr:colOff>
      <xdr:row>81</xdr:row>
      <xdr:rowOff>67673</xdr:rowOff>
    </xdr:to>
    <xdr:sp macro="" textlink="">
      <xdr:nvSpPr>
        <xdr:cNvPr id="307" name="楕円 306">
          <a:extLst>
            <a:ext uri="{FF2B5EF4-FFF2-40B4-BE49-F238E27FC236}">
              <a16:creationId xmlns:a16="http://schemas.microsoft.com/office/drawing/2014/main" id="{9F2C4D51-2889-4D6A-8F5E-C5F7BB38FE0B}"/>
            </a:ext>
          </a:extLst>
        </xdr:cNvPr>
        <xdr:cNvSpPr/>
      </xdr:nvSpPr>
      <xdr:spPr>
        <a:xfrm>
          <a:off x="1971675" y="1385352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16873</xdr:rowOff>
    </xdr:from>
    <xdr:to>
      <xdr:col>15</xdr:col>
      <xdr:colOff>50800</xdr:colOff>
      <xdr:row>81</xdr:row>
      <xdr:rowOff>49530</xdr:rowOff>
    </xdr:to>
    <xdr:cxnSp macro="">
      <xdr:nvCxnSpPr>
        <xdr:cNvPr id="308" name="直線コネクタ 307">
          <a:extLst>
            <a:ext uri="{FF2B5EF4-FFF2-40B4-BE49-F238E27FC236}">
              <a16:creationId xmlns:a16="http://schemas.microsoft.com/office/drawing/2014/main" id="{12EC1C27-3379-498D-82F5-044B3F90EA83}"/>
            </a:ext>
          </a:extLst>
        </xdr:cNvPr>
        <xdr:cNvCxnSpPr/>
      </xdr:nvCxnSpPr>
      <xdr:spPr>
        <a:xfrm>
          <a:off x="2019300" y="13904323"/>
          <a:ext cx="892175" cy="3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78739</xdr:rowOff>
    </xdr:from>
    <xdr:to>
      <xdr:col>6</xdr:col>
      <xdr:colOff>38100</xdr:colOff>
      <xdr:row>81</xdr:row>
      <xdr:rowOff>8889</xdr:rowOff>
    </xdr:to>
    <xdr:sp macro="" textlink="">
      <xdr:nvSpPr>
        <xdr:cNvPr id="309" name="楕円 308">
          <a:extLst>
            <a:ext uri="{FF2B5EF4-FFF2-40B4-BE49-F238E27FC236}">
              <a16:creationId xmlns:a16="http://schemas.microsoft.com/office/drawing/2014/main" id="{FD8E8CA7-1AE7-4408-ABFB-8ABFED87FA02}"/>
            </a:ext>
          </a:extLst>
        </xdr:cNvPr>
        <xdr:cNvSpPr/>
      </xdr:nvSpPr>
      <xdr:spPr>
        <a:xfrm>
          <a:off x="1082675" y="1379473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129539</xdr:rowOff>
    </xdr:from>
    <xdr:to>
      <xdr:col>10</xdr:col>
      <xdr:colOff>114300</xdr:colOff>
      <xdr:row>81</xdr:row>
      <xdr:rowOff>16873</xdr:rowOff>
    </xdr:to>
    <xdr:cxnSp macro="">
      <xdr:nvCxnSpPr>
        <xdr:cNvPr id="310" name="直線コネクタ 309">
          <a:extLst>
            <a:ext uri="{FF2B5EF4-FFF2-40B4-BE49-F238E27FC236}">
              <a16:creationId xmlns:a16="http://schemas.microsoft.com/office/drawing/2014/main" id="{B6FA8900-41FB-4805-B6F6-37E291FC8AC7}"/>
            </a:ext>
          </a:extLst>
        </xdr:cNvPr>
        <xdr:cNvCxnSpPr/>
      </xdr:nvCxnSpPr>
      <xdr:spPr>
        <a:xfrm>
          <a:off x="1133475" y="13845539"/>
          <a:ext cx="885825"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ABA5C8E0-6820-49E8-93E0-071558C3E1BB}"/>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3ADB9887-5A60-4764-B02A-1CEF6D27E356}"/>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3D09AF13-5808-4B46-A1F5-B165BF908AB8}"/>
            </a:ext>
          </a:extLst>
        </xdr:cNvPr>
        <xdr:cNvSpPr txBox="1"/>
      </xdr:nvSpPr>
      <xdr:spPr>
        <a:xfrm>
          <a:off x="1819919"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C031DC16-611F-427E-A637-0B6D7A1A2877}"/>
            </a:ext>
          </a:extLst>
        </xdr:cNvPr>
        <xdr:cNvSpPr txBox="1"/>
      </xdr:nvSpPr>
      <xdr:spPr>
        <a:xfrm>
          <a:off x="930919" y="14125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169108</xdr:rowOff>
    </xdr:from>
    <xdr:ext cx="405111" cy="259045"/>
    <xdr:sp macro="" textlink="">
      <xdr:nvSpPr>
        <xdr:cNvPr id="315" name="n_1mainValue【公営住宅】&#10;有形固定資産減価償却率">
          <a:extLst>
            <a:ext uri="{FF2B5EF4-FFF2-40B4-BE49-F238E27FC236}">
              <a16:creationId xmlns:a16="http://schemas.microsoft.com/office/drawing/2014/main" id="{18A87E77-268E-4F9F-BFE8-2D9749595561}"/>
            </a:ext>
          </a:extLst>
        </xdr:cNvPr>
        <xdr:cNvSpPr txBox="1"/>
      </xdr:nvSpPr>
      <xdr:spPr>
        <a:xfrm>
          <a:off x="35820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316" name="n_2mainValue【公営住宅】&#10;有形固定資産減価償却率">
          <a:extLst>
            <a:ext uri="{FF2B5EF4-FFF2-40B4-BE49-F238E27FC236}">
              <a16:creationId xmlns:a16="http://schemas.microsoft.com/office/drawing/2014/main" id="{DA58E44E-33B9-49A3-88F7-FAF3C2F4291B}"/>
            </a:ext>
          </a:extLst>
        </xdr:cNvPr>
        <xdr:cNvSpPr txBox="1"/>
      </xdr:nvSpPr>
      <xdr:spPr>
        <a:xfrm>
          <a:off x="2705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84200</xdr:rowOff>
    </xdr:from>
    <xdr:ext cx="405111" cy="259045"/>
    <xdr:sp macro="" textlink="">
      <xdr:nvSpPr>
        <xdr:cNvPr id="317" name="n_3mainValue【公営住宅】&#10;有形固定資産減価償却率">
          <a:extLst>
            <a:ext uri="{FF2B5EF4-FFF2-40B4-BE49-F238E27FC236}">
              <a16:creationId xmlns:a16="http://schemas.microsoft.com/office/drawing/2014/main" id="{7181ACBC-8AE3-4F85-9424-5C182D53FA0E}"/>
            </a:ext>
          </a:extLst>
        </xdr:cNvPr>
        <xdr:cNvSpPr txBox="1"/>
      </xdr:nvSpPr>
      <xdr:spPr>
        <a:xfrm>
          <a:off x="1819919" y="1363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25416</xdr:rowOff>
    </xdr:from>
    <xdr:ext cx="405111" cy="259045"/>
    <xdr:sp macro="" textlink="">
      <xdr:nvSpPr>
        <xdr:cNvPr id="318" name="n_4mainValue【公営住宅】&#10;有形固定資産減価償却率">
          <a:extLst>
            <a:ext uri="{FF2B5EF4-FFF2-40B4-BE49-F238E27FC236}">
              <a16:creationId xmlns:a16="http://schemas.microsoft.com/office/drawing/2014/main" id="{BE1A4410-7CB2-45ED-94F1-D1F39522B8C4}"/>
            </a:ext>
          </a:extLst>
        </xdr:cNvPr>
        <xdr:cNvSpPr txBox="1"/>
      </xdr:nvSpPr>
      <xdr:spPr>
        <a:xfrm>
          <a:off x="930919" y="1357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201444B9-C0D6-4E52-991E-5043EC0A0385}"/>
            </a:ext>
          </a:extLst>
        </xdr:cNvPr>
        <xdr:cNvSpPr/>
      </xdr:nvSpPr>
      <xdr:spPr>
        <a:xfrm>
          <a:off x="6607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D4ECA202-9886-456D-A9B7-2554882A456B}"/>
            </a:ext>
          </a:extLst>
        </xdr:cNvPr>
        <xdr:cNvSpPr/>
      </xdr:nvSpPr>
      <xdr:spPr>
        <a:xfrm>
          <a:off x="6734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F5B77D3C-F4FF-4F76-A282-0D1D4DF51ED2}"/>
            </a:ext>
          </a:extLst>
        </xdr:cNvPr>
        <xdr:cNvSpPr/>
      </xdr:nvSpPr>
      <xdr:spPr>
        <a:xfrm>
          <a:off x="6734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7F7853D-6429-4D43-9B0F-B800C1A49A3B}"/>
            </a:ext>
          </a:extLst>
        </xdr:cNvPr>
        <xdr:cNvSpPr/>
      </xdr:nvSpPr>
      <xdr:spPr>
        <a:xfrm>
          <a:off x="7750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E8F2778D-E71F-46EC-809F-36910D263222}"/>
            </a:ext>
          </a:extLst>
        </xdr:cNvPr>
        <xdr:cNvSpPr/>
      </xdr:nvSpPr>
      <xdr:spPr>
        <a:xfrm>
          <a:off x="7750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165AAA8D-C5E8-461F-A41C-4F883F2AB470}"/>
            </a:ext>
          </a:extLst>
        </xdr:cNvPr>
        <xdr:cNvSpPr/>
      </xdr:nvSpPr>
      <xdr:spPr>
        <a:xfrm>
          <a:off x="8893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F33B4723-38A8-4D04-A03F-EDEF57060F8D}"/>
            </a:ext>
          </a:extLst>
        </xdr:cNvPr>
        <xdr:cNvSpPr/>
      </xdr:nvSpPr>
      <xdr:spPr>
        <a:xfrm>
          <a:off x="8893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B9BBAE85-38BF-4C94-91A6-8124D4959200}"/>
            </a:ext>
          </a:extLst>
        </xdr:cNvPr>
        <xdr:cNvSpPr/>
      </xdr:nvSpPr>
      <xdr:spPr>
        <a:xfrm>
          <a:off x="6607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00F26CA5-2F1A-4E1C-A903-B250379672DF}"/>
            </a:ext>
          </a:extLst>
        </xdr:cNvPr>
        <xdr:cNvSpPr txBox="1"/>
      </xdr:nvSpPr>
      <xdr:spPr>
        <a:xfrm>
          <a:off x="65690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F1B2949C-BBD0-4261-92FC-6CFB19EE2D03}"/>
            </a:ext>
          </a:extLst>
        </xdr:cNvPr>
        <xdr:cNvCxnSpPr/>
      </xdr:nvCxnSpPr>
      <xdr:spPr>
        <a:xfrm>
          <a:off x="6607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25CB88D5-CF35-4048-A2B5-C65BCC868F2D}"/>
            </a:ext>
          </a:extLst>
        </xdr:cNvPr>
        <xdr:cNvCxnSpPr/>
      </xdr:nvCxnSpPr>
      <xdr:spPr>
        <a:xfrm>
          <a:off x="6607175"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C3580F6F-688B-4E7B-9229-BAF040891414}"/>
            </a:ext>
          </a:extLst>
        </xdr:cNvPr>
        <xdr:cNvSpPr txBox="1"/>
      </xdr:nvSpPr>
      <xdr:spPr>
        <a:xfrm>
          <a:off x="6136821"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FEBAFF6F-84D3-4B14-A468-B56B226389FF}"/>
            </a:ext>
          </a:extLst>
        </xdr:cNvPr>
        <xdr:cNvCxnSpPr/>
      </xdr:nvCxnSpPr>
      <xdr:spPr>
        <a:xfrm>
          <a:off x="6607175"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23C61ABC-31CD-4A22-B13B-BD02FB5B6696}"/>
            </a:ext>
          </a:extLst>
        </xdr:cNvPr>
        <xdr:cNvSpPr txBox="1"/>
      </xdr:nvSpPr>
      <xdr:spPr>
        <a:xfrm>
          <a:off x="6136821" y="1433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CA9DD36A-0E4C-411D-9B49-91BCE162261A}"/>
            </a:ext>
          </a:extLst>
        </xdr:cNvPr>
        <xdr:cNvCxnSpPr/>
      </xdr:nvCxnSpPr>
      <xdr:spPr>
        <a:xfrm>
          <a:off x="6607175"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A3818F22-2F7E-41B9-A750-DAE2202058CB}"/>
            </a:ext>
          </a:extLst>
        </xdr:cNvPr>
        <xdr:cNvSpPr txBox="1"/>
      </xdr:nvSpPr>
      <xdr:spPr>
        <a:xfrm>
          <a:off x="6136821" y="1395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2B646D87-9BF0-450B-96CB-5E3497ACBAA4}"/>
            </a:ext>
          </a:extLst>
        </xdr:cNvPr>
        <xdr:cNvCxnSpPr/>
      </xdr:nvCxnSpPr>
      <xdr:spPr>
        <a:xfrm>
          <a:off x="6607175"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21F72541-259E-4F05-B96D-4BF27127C5A1}"/>
            </a:ext>
          </a:extLst>
        </xdr:cNvPr>
        <xdr:cNvSpPr txBox="1"/>
      </xdr:nvSpPr>
      <xdr:spPr>
        <a:xfrm>
          <a:off x="6136821" y="1357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C23E8CF2-04FD-4A30-9869-4D005C54F54C}"/>
            </a:ext>
          </a:extLst>
        </xdr:cNvPr>
        <xdr:cNvCxnSpPr/>
      </xdr:nvCxnSpPr>
      <xdr:spPr>
        <a:xfrm>
          <a:off x="6607175"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A2A4C92F-9624-4C09-91D4-92D0313B528D}"/>
            </a:ext>
          </a:extLst>
        </xdr:cNvPr>
        <xdr:cNvSpPr txBox="1"/>
      </xdr:nvSpPr>
      <xdr:spPr>
        <a:xfrm>
          <a:off x="6136821" y="1319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B56E60F0-2603-493B-BAA2-3A08144B30A9}"/>
            </a:ext>
          </a:extLst>
        </xdr:cNvPr>
        <xdr:cNvCxnSpPr/>
      </xdr:nvCxnSpPr>
      <xdr:spPr>
        <a:xfrm>
          <a:off x="6607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19D568FF-EA66-49DA-B74F-86239607BF33}"/>
            </a:ext>
          </a:extLst>
        </xdr:cNvPr>
        <xdr:cNvSpPr txBox="1"/>
      </xdr:nvSpPr>
      <xdr:spPr>
        <a:xfrm>
          <a:off x="6136821"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2DAE661A-6622-4FEC-9C3E-00FA005D1DFC}"/>
            </a:ext>
          </a:extLst>
        </xdr:cNvPr>
        <xdr:cNvSpPr/>
      </xdr:nvSpPr>
      <xdr:spPr>
        <a:xfrm>
          <a:off x="6607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BA91371F-D191-4844-9BC0-B0DBE0EC9A2A}"/>
            </a:ext>
          </a:extLst>
        </xdr:cNvPr>
        <xdr:cNvCxnSpPr/>
      </xdr:nvCxnSpPr>
      <xdr:spPr>
        <a:xfrm flipV="1">
          <a:off x="10476865" y="13479145"/>
          <a:ext cx="0" cy="1376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55130A95-71CE-427D-A218-59290421B957}"/>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FE9550DB-D13B-4BA0-A831-C37D5AAFDD73}"/>
            </a:ext>
          </a:extLst>
        </xdr:cNvPr>
        <xdr:cNvCxnSpPr/>
      </xdr:nvCxnSpPr>
      <xdr:spPr>
        <a:xfrm>
          <a:off x="10391775"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B83FDB97-7026-46E9-B29A-F801F53735B7}"/>
            </a:ext>
          </a:extLst>
        </xdr:cNvPr>
        <xdr:cNvSpPr txBox="1"/>
      </xdr:nvSpPr>
      <xdr:spPr>
        <a:xfrm>
          <a:off x="10515600" y="1325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5E8E4CAF-56DB-4A5C-91D6-CB1442779E95}"/>
            </a:ext>
          </a:extLst>
        </xdr:cNvPr>
        <xdr:cNvCxnSpPr/>
      </xdr:nvCxnSpPr>
      <xdr:spPr>
        <a:xfrm>
          <a:off x="10391775" y="1347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3A294ED5-4C7B-4FD3-B35A-17AB66E580E3}"/>
            </a:ext>
          </a:extLst>
        </xdr:cNvPr>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734E56B0-4292-4CDF-9E8D-567FDD834F1A}"/>
            </a:ext>
          </a:extLst>
        </xdr:cNvPr>
        <xdr:cNvSpPr/>
      </xdr:nvSpPr>
      <xdr:spPr>
        <a:xfrm>
          <a:off x="10429875" y="14289278"/>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291F577F-7C66-4936-AE12-F0CFC2E8DE35}"/>
            </a:ext>
          </a:extLst>
        </xdr:cNvPr>
        <xdr:cNvSpPr/>
      </xdr:nvSpPr>
      <xdr:spPr>
        <a:xfrm>
          <a:off x="9591675" y="14290039"/>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E22F324C-1AF0-43E0-907A-AC542C5106AA}"/>
            </a:ext>
          </a:extLst>
        </xdr:cNvPr>
        <xdr:cNvSpPr/>
      </xdr:nvSpPr>
      <xdr:spPr>
        <a:xfrm>
          <a:off x="8702675" y="14296262"/>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1C365AC9-6952-45B3-829B-2AB95251B733}"/>
            </a:ext>
          </a:extLst>
        </xdr:cNvPr>
        <xdr:cNvSpPr/>
      </xdr:nvSpPr>
      <xdr:spPr>
        <a:xfrm>
          <a:off x="7810500" y="142900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75C55785-5EAE-4762-B910-568B1A893D70}"/>
            </a:ext>
          </a:extLst>
        </xdr:cNvPr>
        <xdr:cNvSpPr/>
      </xdr:nvSpPr>
      <xdr:spPr>
        <a:xfrm>
          <a:off x="6924675" y="14282547"/>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90B8ADF-86CA-4678-B0BD-00EBACE41AB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B85D6B4-8EAF-4F8A-A803-9C02155006D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43C9B49-BD45-4B07-9E0B-C9D2FD3CCEBB}"/>
            </a:ext>
          </a:extLst>
        </xdr:cNvPr>
        <xdr:cNvSpPr txBox="1"/>
      </xdr:nvSpPr>
      <xdr:spPr>
        <a:xfrm>
          <a:off x="856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DA1A417-9743-401F-9B65-E76B4DC1A655}"/>
            </a:ext>
          </a:extLst>
        </xdr:cNvPr>
        <xdr:cNvSpPr txBox="1"/>
      </xdr:nvSpPr>
      <xdr:spPr>
        <a:xfrm>
          <a:off x="767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EB04485-6F5D-4E69-9F7B-795A73DFD4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33782</xdr:rowOff>
    </xdr:from>
    <xdr:to>
      <xdr:col>55</xdr:col>
      <xdr:colOff>50800</xdr:colOff>
      <xdr:row>79</xdr:row>
      <xdr:rowOff>135382</xdr:rowOff>
    </xdr:to>
    <xdr:sp macro="" textlink="">
      <xdr:nvSpPr>
        <xdr:cNvPr id="358" name="楕円 357">
          <a:extLst>
            <a:ext uri="{FF2B5EF4-FFF2-40B4-BE49-F238E27FC236}">
              <a16:creationId xmlns:a16="http://schemas.microsoft.com/office/drawing/2014/main" id="{E1D5042E-3FA3-4E2C-A247-75BEA385D7DB}"/>
            </a:ext>
          </a:extLst>
        </xdr:cNvPr>
        <xdr:cNvSpPr/>
      </xdr:nvSpPr>
      <xdr:spPr>
        <a:xfrm>
          <a:off x="10429875" y="1357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56659</xdr:rowOff>
    </xdr:from>
    <xdr:ext cx="469744" cy="259045"/>
    <xdr:sp macro="" textlink="">
      <xdr:nvSpPr>
        <xdr:cNvPr id="359" name="【公営住宅】&#10;一人当たり面積該当値テキスト">
          <a:extLst>
            <a:ext uri="{FF2B5EF4-FFF2-40B4-BE49-F238E27FC236}">
              <a16:creationId xmlns:a16="http://schemas.microsoft.com/office/drawing/2014/main" id="{982C13C4-2D1E-4E69-9B69-6D070279A91C}"/>
            </a:ext>
          </a:extLst>
        </xdr:cNvPr>
        <xdr:cNvSpPr txBox="1"/>
      </xdr:nvSpPr>
      <xdr:spPr>
        <a:xfrm>
          <a:off x="10515600" y="1342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62737</xdr:rowOff>
    </xdr:from>
    <xdr:to>
      <xdr:col>50</xdr:col>
      <xdr:colOff>165100</xdr:colOff>
      <xdr:row>79</xdr:row>
      <xdr:rowOff>164337</xdr:rowOff>
    </xdr:to>
    <xdr:sp macro="" textlink="">
      <xdr:nvSpPr>
        <xdr:cNvPr id="360" name="楕円 359">
          <a:extLst>
            <a:ext uri="{FF2B5EF4-FFF2-40B4-BE49-F238E27FC236}">
              <a16:creationId xmlns:a16="http://schemas.microsoft.com/office/drawing/2014/main" id="{31245C97-0AFC-4FE6-8DA0-45070824F126}"/>
            </a:ext>
          </a:extLst>
        </xdr:cNvPr>
        <xdr:cNvSpPr/>
      </xdr:nvSpPr>
      <xdr:spPr>
        <a:xfrm>
          <a:off x="9591675" y="136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84582</xdr:rowOff>
    </xdr:from>
    <xdr:to>
      <xdr:col>55</xdr:col>
      <xdr:colOff>0</xdr:colOff>
      <xdr:row>79</xdr:row>
      <xdr:rowOff>113537</xdr:rowOff>
    </xdr:to>
    <xdr:cxnSp macro="">
      <xdr:nvCxnSpPr>
        <xdr:cNvPr id="361" name="直線コネクタ 360">
          <a:extLst>
            <a:ext uri="{FF2B5EF4-FFF2-40B4-BE49-F238E27FC236}">
              <a16:creationId xmlns:a16="http://schemas.microsoft.com/office/drawing/2014/main" id="{B5018193-AD45-4E6E-9006-E8C9A1B6A477}"/>
            </a:ext>
          </a:extLst>
        </xdr:cNvPr>
        <xdr:cNvCxnSpPr/>
      </xdr:nvCxnSpPr>
      <xdr:spPr>
        <a:xfrm flipV="1">
          <a:off x="9639300" y="13632307"/>
          <a:ext cx="838200" cy="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77978</xdr:rowOff>
    </xdr:from>
    <xdr:to>
      <xdr:col>46</xdr:col>
      <xdr:colOff>38100</xdr:colOff>
      <xdr:row>80</xdr:row>
      <xdr:rowOff>8128</xdr:rowOff>
    </xdr:to>
    <xdr:sp macro="" textlink="">
      <xdr:nvSpPr>
        <xdr:cNvPr id="362" name="楕円 361">
          <a:extLst>
            <a:ext uri="{FF2B5EF4-FFF2-40B4-BE49-F238E27FC236}">
              <a16:creationId xmlns:a16="http://schemas.microsoft.com/office/drawing/2014/main" id="{A2A4277C-9595-405D-8AC1-35B12BAFCFA5}"/>
            </a:ext>
          </a:extLst>
        </xdr:cNvPr>
        <xdr:cNvSpPr/>
      </xdr:nvSpPr>
      <xdr:spPr>
        <a:xfrm>
          <a:off x="8702675" y="13622528"/>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113537</xdr:rowOff>
    </xdr:from>
    <xdr:to>
      <xdr:col>50</xdr:col>
      <xdr:colOff>114300</xdr:colOff>
      <xdr:row>79</xdr:row>
      <xdr:rowOff>128778</xdr:rowOff>
    </xdr:to>
    <xdr:cxnSp macro="">
      <xdr:nvCxnSpPr>
        <xdr:cNvPr id="363" name="直線コネクタ 362">
          <a:extLst>
            <a:ext uri="{FF2B5EF4-FFF2-40B4-BE49-F238E27FC236}">
              <a16:creationId xmlns:a16="http://schemas.microsoft.com/office/drawing/2014/main" id="{A991437D-2D1A-4EC7-AFD8-FE60EA3787E2}"/>
            </a:ext>
          </a:extLst>
        </xdr:cNvPr>
        <xdr:cNvCxnSpPr/>
      </xdr:nvCxnSpPr>
      <xdr:spPr>
        <a:xfrm flipV="1">
          <a:off x="8753475" y="13658087"/>
          <a:ext cx="88582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52070</xdr:rowOff>
    </xdr:from>
    <xdr:to>
      <xdr:col>41</xdr:col>
      <xdr:colOff>101600</xdr:colOff>
      <xdr:row>79</xdr:row>
      <xdr:rowOff>153670</xdr:rowOff>
    </xdr:to>
    <xdr:sp macro="" textlink="">
      <xdr:nvSpPr>
        <xdr:cNvPr id="364" name="楕円 363">
          <a:extLst>
            <a:ext uri="{FF2B5EF4-FFF2-40B4-BE49-F238E27FC236}">
              <a16:creationId xmlns:a16="http://schemas.microsoft.com/office/drawing/2014/main" id="{E93344DC-1E86-41F8-9D64-CE7356C5764C}"/>
            </a:ext>
          </a:extLst>
        </xdr:cNvPr>
        <xdr:cNvSpPr/>
      </xdr:nvSpPr>
      <xdr:spPr>
        <a:xfrm>
          <a:off x="7810500" y="1359979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102870</xdr:rowOff>
    </xdr:from>
    <xdr:to>
      <xdr:col>45</xdr:col>
      <xdr:colOff>177800</xdr:colOff>
      <xdr:row>79</xdr:row>
      <xdr:rowOff>128778</xdr:rowOff>
    </xdr:to>
    <xdr:cxnSp macro="">
      <xdr:nvCxnSpPr>
        <xdr:cNvPr id="365" name="直線コネクタ 364">
          <a:extLst>
            <a:ext uri="{FF2B5EF4-FFF2-40B4-BE49-F238E27FC236}">
              <a16:creationId xmlns:a16="http://schemas.microsoft.com/office/drawing/2014/main" id="{B700C2FF-6996-4C87-BDD2-62F47CF8479C}"/>
            </a:ext>
          </a:extLst>
        </xdr:cNvPr>
        <xdr:cNvCxnSpPr/>
      </xdr:nvCxnSpPr>
      <xdr:spPr>
        <a:xfrm>
          <a:off x="7864475" y="13650595"/>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59689</xdr:rowOff>
    </xdr:from>
    <xdr:to>
      <xdr:col>36</xdr:col>
      <xdr:colOff>165100</xdr:colOff>
      <xdr:row>79</xdr:row>
      <xdr:rowOff>161289</xdr:rowOff>
    </xdr:to>
    <xdr:sp macro="" textlink="">
      <xdr:nvSpPr>
        <xdr:cNvPr id="366" name="楕円 365">
          <a:extLst>
            <a:ext uri="{FF2B5EF4-FFF2-40B4-BE49-F238E27FC236}">
              <a16:creationId xmlns:a16="http://schemas.microsoft.com/office/drawing/2014/main" id="{E505B17D-E6F0-4C53-92A8-7ABC1451CFA4}"/>
            </a:ext>
          </a:extLst>
        </xdr:cNvPr>
        <xdr:cNvSpPr/>
      </xdr:nvSpPr>
      <xdr:spPr>
        <a:xfrm>
          <a:off x="6924675" y="13604239"/>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102870</xdr:rowOff>
    </xdr:from>
    <xdr:to>
      <xdr:col>41</xdr:col>
      <xdr:colOff>50800</xdr:colOff>
      <xdr:row>79</xdr:row>
      <xdr:rowOff>110489</xdr:rowOff>
    </xdr:to>
    <xdr:cxnSp macro="">
      <xdr:nvCxnSpPr>
        <xdr:cNvPr id="367" name="直線コネクタ 366">
          <a:extLst>
            <a:ext uri="{FF2B5EF4-FFF2-40B4-BE49-F238E27FC236}">
              <a16:creationId xmlns:a16="http://schemas.microsoft.com/office/drawing/2014/main" id="{809136FD-606A-421E-96A5-3E557E779097}"/>
            </a:ext>
          </a:extLst>
        </xdr:cNvPr>
        <xdr:cNvCxnSpPr/>
      </xdr:nvCxnSpPr>
      <xdr:spPr>
        <a:xfrm flipV="1">
          <a:off x="6972300" y="13650595"/>
          <a:ext cx="892175"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E3329F08-DEAD-4C85-B0A4-04AA07D1540B}"/>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98799356-AC1F-4BAA-B525-21AE1075CB8E}"/>
            </a:ext>
          </a:extLst>
        </xdr:cNvPr>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CE8FC15A-CC45-47F7-B7F3-A9DB1ED59E66}"/>
            </a:ext>
          </a:extLst>
        </xdr:cNvPr>
        <xdr:cNvSpPr txBox="1"/>
      </xdr:nvSpPr>
      <xdr:spPr>
        <a:xfrm>
          <a:off x="7629602"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06B22DCA-87B8-43C7-818B-D26A9AE3DE66}"/>
            </a:ext>
          </a:extLst>
        </xdr:cNvPr>
        <xdr:cNvSpPr txBox="1"/>
      </xdr:nvSpPr>
      <xdr:spPr>
        <a:xfrm>
          <a:off x="6740602" y="1437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9414</xdr:rowOff>
    </xdr:from>
    <xdr:ext cx="469744" cy="259045"/>
    <xdr:sp macro="" textlink="">
      <xdr:nvSpPr>
        <xdr:cNvPr id="372" name="n_1mainValue【公営住宅】&#10;一人当たり面積">
          <a:extLst>
            <a:ext uri="{FF2B5EF4-FFF2-40B4-BE49-F238E27FC236}">
              <a16:creationId xmlns:a16="http://schemas.microsoft.com/office/drawing/2014/main" id="{4A598CD5-3B96-4A8F-BE2A-09C14154FFB6}"/>
            </a:ext>
          </a:extLst>
        </xdr:cNvPr>
        <xdr:cNvSpPr txBox="1"/>
      </xdr:nvSpPr>
      <xdr:spPr>
        <a:xfrm>
          <a:off x="9391727" y="1338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24655</xdr:rowOff>
    </xdr:from>
    <xdr:ext cx="469744" cy="259045"/>
    <xdr:sp macro="" textlink="">
      <xdr:nvSpPr>
        <xdr:cNvPr id="373" name="n_2mainValue【公営住宅】&#10;一人当たり面積">
          <a:extLst>
            <a:ext uri="{FF2B5EF4-FFF2-40B4-BE49-F238E27FC236}">
              <a16:creationId xmlns:a16="http://schemas.microsoft.com/office/drawing/2014/main" id="{D5DC4F81-D362-4B8A-A580-9878838B59EE}"/>
            </a:ext>
          </a:extLst>
        </xdr:cNvPr>
        <xdr:cNvSpPr txBox="1"/>
      </xdr:nvSpPr>
      <xdr:spPr>
        <a:xfrm>
          <a:off x="8515427" y="1340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170197</xdr:rowOff>
    </xdr:from>
    <xdr:ext cx="469744" cy="259045"/>
    <xdr:sp macro="" textlink="">
      <xdr:nvSpPr>
        <xdr:cNvPr id="374" name="n_3mainValue【公営住宅】&#10;一人当たり面積">
          <a:extLst>
            <a:ext uri="{FF2B5EF4-FFF2-40B4-BE49-F238E27FC236}">
              <a16:creationId xmlns:a16="http://schemas.microsoft.com/office/drawing/2014/main" id="{F9BFEAEC-DA20-4D65-B039-81EE6E349F7E}"/>
            </a:ext>
          </a:extLst>
        </xdr:cNvPr>
        <xdr:cNvSpPr txBox="1"/>
      </xdr:nvSpPr>
      <xdr:spPr>
        <a:xfrm>
          <a:off x="7629602" y="133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6366</xdr:rowOff>
    </xdr:from>
    <xdr:ext cx="469744" cy="259045"/>
    <xdr:sp macro="" textlink="">
      <xdr:nvSpPr>
        <xdr:cNvPr id="375" name="n_4mainValue【公営住宅】&#10;一人当たり面積">
          <a:extLst>
            <a:ext uri="{FF2B5EF4-FFF2-40B4-BE49-F238E27FC236}">
              <a16:creationId xmlns:a16="http://schemas.microsoft.com/office/drawing/2014/main" id="{37AE9C45-7348-4280-8411-73EA0A5B1FA5}"/>
            </a:ext>
          </a:extLst>
        </xdr:cNvPr>
        <xdr:cNvSpPr txBox="1"/>
      </xdr:nvSpPr>
      <xdr:spPr>
        <a:xfrm>
          <a:off x="6740602" y="1338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2C4335E8-D71C-4A34-9096-1DB72E40C554}"/>
            </a:ext>
          </a:extLst>
        </xdr:cNvPr>
        <xdr:cNvSpPr/>
      </xdr:nvSpPr>
      <xdr:spPr>
        <a:xfrm>
          <a:off x="762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A72CD213-F406-4C36-A854-1BC9EB575528}"/>
            </a:ext>
          </a:extLst>
        </xdr:cNvPr>
        <xdr:cNvSpPr/>
      </xdr:nvSpPr>
      <xdr:spPr>
        <a:xfrm>
          <a:off x="8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5B6B881-9216-4109-8341-27635570DA48}"/>
            </a:ext>
          </a:extLst>
        </xdr:cNvPr>
        <xdr:cNvSpPr/>
      </xdr:nvSpPr>
      <xdr:spPr>
        <a:xfrm>
          <a:off x="8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CA8D0A34-4287-4F77-A4CA-FC32FDB524BD}"/>
            </a:ext>
          </a:extLst>
        </xdr:cNvPr>
        <xdr:cNvSpPr/>
      </xdr:nvSpPr>
      <xdr:spPr>
        <a:xfrm>
          <a:off x="1905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78106E2-9716-4D21-BD52-E2CAE1CA85F9}"/>
            </a:ext>
          </a:extLst>
        </xdr:cNvPr>
        <xdr:cNvSpPr/>
      </xdr:nvSpPr>
      <xdr:spPr>
        <a:xfrm>
          <a:off x="1905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ACF6C33-C62A-433D-8576-71ADD674D670}"/>
            </a:ext>
          </a:extLst>
        </xdr:cNvPr>
        <xdr:cNvSpPr/>
      </xdr:nvSpPr>
      <xdr:spPr>
        <a:xfrm>
          <a:off x="3048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9F01CE4B-6BE5-4814-B30A-AB16D73618AD}"/>
            </a:ext>
          </a:extLst>
        </xdr:cNvPr>
        <xdr:cNvSpPr/>
      </xdr:nvSpPr>
      <xdr:spPr>
        <a:xfrm>
          <a:off x="3048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F6B7C248-7BE8-426A-BB80-1B075E131FE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5094497A-EF95-4C42-8805-278DDA24212F}"/>
            </a:ext>
          </a:extLst>
        </xdr:cNvPr>
        <xdr:cNvSpPr/>
      </xdr:nvSpPr>
      <xdr:spPr>
        <a:xfrm>
          <a:off x="6607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E76D9C1E-17AB-4589-91E9-5BF161E22536}"/>
            </a:ext>
          </a:extLst>
        </xdr:cNvPr>
        <xdr:cNvSpPr/>
      </xdr:nvSpPr>
      <xdr:spPr>
        <a:xfrm>
          <a:off x="6734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D14E6546-C8F5-42B6-BAD5-DA781C05807A}"/>
            </a:ext>
          </a:extLst>
        </xdr:cNvPr>
        <xdr:cNvSpPr/>
      </xdr:nvSpPr>
      <xdr:spPr>
        <a:xfrm>
          <a:off x="6734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6C7F327E-4D77-4D0A-890A-8010AD8821CD}"/>
            </a:ext>
          </a:extLst>
        </xdr:cNvPr>
        <xdr:cNvSpPr/>
      </xdr:nvSpPr>
      <xdr:spPr>
        <a:xfrm>
          <a:off x="7750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3CDF3E97-2514-4EE4-B5E3-ED0B1F2DCC01}"/>
            </a:ext>
          </a:extLst>
        </xdr:cNvPr>
        <xdr:cNvSpPr/>
      </xdr:nvSpPr>
      <xdr:spPr>
        <a:xfrm>
          <a:off x="7750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AFDE39B1-1E19-48F2-BA4E-B90F48FBB6FC}"/>
            </a:ext>
          </a:extLst>
        </xdr:cNvPr>
        <xdr:cNvSpPr/>
      </xdr:nvSpPr>
      <xdr:spPr>
        <a:xfrm>
          <a:off x="8893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810A7F32-11F4-4281-9A4A-4CEB8B4D8B76}"/>
            </a:ext>
          </a:extLst>
        </xdr:cNvPr>
        <xdr:cNvSpPr/>
      </xdr:nvSpPr>
      <xdr:spPr>
        <a:xfrm>
          <a:off x="8893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3A9C8354-E2B9-403B-8F91-B7CBD7F52CB6}"/>
            </a:ext>
          </a:extLst>
        </xdr:cNvPr>
        <xdr:cNvSpPr/>
      </xdr:nvSpPr>
      <xdr:spPr>
        <a:xfrm>
          <a:off x="6607175"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B8243E40-0893-4CF2-976A-3FD1230762CC}"/>
            </a:ext>
          </a:extLst>
        </xdr:cNvPr>
        <xdr:cNvSpPr/>
      </xdr:nvSpPr>
      <xdr:spPr>
        <a:xfrm>
          <a:off x="12449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608D92A-F8CD-4D01-B960-64A3120E1858}"/>
            </a:ext>
          </a:extLst>
        </xdr:cNvPr>
        <xdr:cNvSpPr/>
      </xdr:nvSpPr>
      <xdr:spPr>
        <a:xfrm>
          <a:off x="12573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38038C27-AD95-4F18-9920-73112F50391B}"/>
            </a:ext>
          </a:extLst>
        </xdr:cNvPr>
        <xdr:cNvSpPr/>
      </xdr:nvSpPr>
      <xdr:spPr>
        <a:xfrm>
          <a:off x="12573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E3D9F261-1F53-4C5D-B89D-10C672268B29}"/>
            </a:ext>
          </a:extLst>
        </xdr:cNvPr>
        <xdr:cNvSpPr/>
      </xdr:nvSpPr>
      <xdr:spPr>
        <a:xfrm>
          <a:off x="135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98D2C8DE-4038-4D7B-8AE2-FFFADA45B81B}"/>
            </a:ext>
          </a:extLst>
        </xdr:cNvPr>
        <xdr:cNvSpPr/>
      </xdr:nvSpPr>
      <xdr:spPr>
        <a:xfrm>
          <a:off x="135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FA369AB8-F3D2-45F4-A44C-82C637D9F51F}"/>
            </a:ext>
          </a:extLst>
        </xdr:cNvPr>
        <xdr:cNvSpPr/>
      </xdr:nvSpPr>
      <xdr:spPr>
        <a:xfrm>
          <a:off x="14735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2213C86A-8104-46F8-954C-95C7F42BF460}"/>
            </a:ext>
          </a:extLst>
        </xdr:cNvPr>
        <xdr:cNvSpPr/>
      </xdr:nvSpPr>
      <xdr:spPr>
        <a:xfrm>
          <a:off x="14735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E9E39341-D3A5-4169-B926-651D750872AB}"/>
            </a:ext>
          </a:extLst>
        </xdr:cNvPr>
        <xdr:cNvSpPr/>
      </xdr:nvSpPr>
      <xdr:spPr>
        <a:xfrm>
          <a:off x="12449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66849602-4823-4597-926F-EF1ECCA76DCE}"/>
            </a:ext>
          </a:extLst>
        </xdr:cNvPr>
        <xdr:cNvSpPr txBox="1"/>
      </xdr:nvSpPr>
      <xdr:spPr>
        <a:xfrm>
          <a:off x="124110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5034635F-D0BC-4EF9-99F0-9C646381F29F}"/>
            </a:ext>
          </a:extLst>
        </xdr:cNvPr>
        <xdr:cNvCxnSpPr/>
      </xdr:nvCxnSpPr>
      <xdr:spPr>
        <a:xfrm>
          <a:off x="12449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F9262A15-F4B5-44BC-86A2-E32A8F392419}"/>
            </a:ext>
          </a:extLst>
        </xdr:cNvPr>
        <xdr:cNvSpPr txBox="1"/>
      </xdr:nvSpPr>
      <xdr:spPr>
        <a:xfrm>
          <a:off x="11978821"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CD325713-D46E-4167-B6A4-21FA9498A418}"/>
            </a:ext>
          </a:extLst>
        </xdr:cNvPr>
        <xdr:cNvCxnSpPr/>
      </xdr:nvCxnSpPr>
      <xdr:spPr>
        <a:xfrm>
          <a:off x="12449175"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08E37B6A-CECE-4382-9DEC-810787C6DD0E}"/>
            </a:ext>
          </a:extLst>
        </xdr:cNvPr>
        <xdr:cNvSpPr txBox="1"/>
      </xdr:nvSpPr>
      <xdr:spPr>
        <a:xfrm>
          <a:off x="11978821" y="702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AD82B117-1ABB-4CC5-B0B7-1AAF67CA4F53}"/>
            </a:ext>
          </a:extLst>
        </xdr:cNvPr>
        <xdr:cNvCxnSpPr/>
      </xdr:nvCxnSpPr>
      <xdr:spPr>
        <a:xfrm>
          <a:off x="12449175"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98A2A199-62A9-461B-BF8D-8F202900A726}"/>
            </a:ext>
          </a:extLst>
        </xdr:cNvPr>
        <xdr:cNvSpPr txBox="1"/>
      </xdr:nvSpPr>
      <xdr:spPr>
        <a:xfrm>
          <a:off x="12042941" y="6566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3F20CDD7-801B-4FF2-8850-1EFEB69E82A5}"/>
            </a:ext>
          </a:extLst>
        </xdr:cNvPr>
        <xdr:cNvCxnSpPr/>
      </xdr:nvCxnSpPr>
      <xdr:spPr>
        <a:xfrm>
          <a:off x="12449175"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0B27D913-B649-4E77-8436-B4D709849E51}"/>
            </a:ext>
          </a:extLst>
        </xdr:cNvPr>
        <xdr:cNvSpPr txBox="1"/>
      </xdr:nvSpPr>
      <xdr:spPr>
        <a:xfrm>
          <a:off x="12042941" y="6109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3AB836F9-6F27-4D84-969F-3E505A2CDFAC}"/>
            </a:ext>
          </a:extLst>
        </xdr:cNvPr>
        <xdr:cNvCxnSpPr/>
      </xdr:nvCxnSpPr>
      <xdr:spPr>
        <a:xfrm>
          <a:off x="12449175"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7D607E9C-F38A-4508-AE54-2A14DF29B180}"/>
            </a:ext>
          </a:extLst>
        </xdr:cNvPr>
        <xdr:cNvSpPr txBox="1"/>
      </xdr:nvSpPr>
      <xdr:spPr>
        <a:xfrm>
          <a:off x="12042941" y="5652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6B3C0689-9251-4808-8A7A-464D0046AE08}"/>
            </a:ext>
          </a:extLst>
        </xdr:cNvPr>
        <xdr:cNvCxnSpPr/>
      </xdr:nvCxnSpPr>
      <xdr:spPr>
        <a:xfrm>
          <a:off x="12449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0966D59A-6A91-4201-916C-DD9F637DD3BE}"/>
            </a:ext>
          </a:extLst>
        </xdr:cNvPr>
        <xdr:cNvSpPr txBox="1"/>
      </xdr:nvSpPr>
      <xdr:spPr>
        <a:xfrm>
          <a:off x="12042941" y="5194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105E1178-9572-45AA-97CE-E3CBE91655E7}"/>
            </a:ext>
          </a:extLst>
        </xdr:cNvPr>
        <xdr:cNvSpPr/>
      </xdr:nvSpPr>
      <xdr:spPr>
        <a:xfrm>
          <a:off x="12449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CFD671B1-D36D-4244-9BF3-EF9C7E1D1B12}"/>
            </a:ext>
          </a:extLst>
        </xdr:cNvPr>
        <xdr:cNvCxnSpPr/>
      </xdr:nvCxnSpPr>
      <xdr:spPr>
        <a:xfrm flipV="1">
          <a:off x="16322039" y="5709793"/>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D585CF39-C1CF-4C85-89B2-835FA7516C51}"/>
            </a:ext>
          </a:extLst>
        </xdr:cNvPr>
        <xdr:cNvSpPr txBox="1"/>
      </xdr:nvSpPr>
      <xdr:spPr>
        <a:xfrm>
          <a:off x="16360775" y="692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1918AA31-0B97-46E0-ABBC-B8EFBD934895}"/>
            </a:ext>
          </a:extLst>
        </xdr:cNvPr>
        <xdr:cNvCxnSpPr/>
      </xdr:nvCxnSpPr>
      <xdr:spPr>
        <a:xfrm>
          <a:off x="16230600" y="692365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A9D35CED-B222-4A2C-A0AF-C63B3B52168D}"/>
            </a:ext>
          </a:extLst>
        </xdr:cNvPr>
        <xdr:cNvSpPr txBox="1"/>
      </xdr:nvSpPr>
      <xdr:spPr>
        <a:xfrm>
          <a:off x="16360775"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EBC9CCB8-9C4E-4CC0-A236-EBB486C1E650}"/>
            </a:ext>
          </a:extLst>
        </xdr:cNvPr>
        <xdr:cNvCxnSpPr/>
      </xdr:nvCxnSpPr>
      <xdr:spPr>
        <a:xfrm>
          <a:off x="16230600" y="5709793"/>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71B81743-CCEB-4655-896E-57B9825829C5}"/>
            </a:ext>
          </a:extLst>
        </xdr:cNvPr>
        <xdr:cNvSpPr txBox="1"/>
      </xdr:nvSpPr>
      <xdr:spPr>
        <a:xfrm>
          <a:off x="16360775" y="6109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FA983D9D-DBE8-450A-8ED0-ACDD33FCFA11}"/>
            </a:ext>
          </a:extLst>
        </xdr:cNvPr>
        <xdr:cNvSpPr/>
      </xdr:nvSpPr>
      <xdr:spPr>
        <a:xfrm>
          <a:off x="16268700" y="62579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E812DD2D-4395-4D87-924A-2AF5A3BFB41A}"/>
            </a:ext>
          </a:extLst>
        </xdr:cNvPr>
        <xdr:cNvSpPr/>
      </xdr:nvSpPr>
      <xdr:spPr>
        <a:xfrm>
          <a:off x="15430500" y="622363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F0FED1C1-D0F4-4304-A72E-017651EE7F02}"/>
            </a:ext>
          </a:extLst>
        </xdr:cNvPr>
        <xdr:cNvSpPr/>
      </xdr:nvSpPr>
      <xdr:spPr>
        <a:xfrm>
          <a:off x="14544675" y="61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0C617DA4-74C5-4711-A5C3-D168F26C7A51}"/>
            </a:ext>
          </a:extLst>
        </xdr:cNvPr>
        <xdr:cNvSpPr/>
      </xdr:nvSpPr>
      <xdr:spPr>
        <a:xfrm>
          <a:off x="13655675" y="6150483"/>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284B39B2-6622-4E52-970B-9BD6162044C2}"/>
            </a:ext>
          </a:extLst>
        </xdr:cNvPr>
        <xdr:cNvSpPr/>
      </xdr:nvSpPr>
      <xdr:spPr>
        <a:xfrm>
          <a:off x="12763500" y="613219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8C0B9B1-2191-4A54-BCAA-83944EF1887F}"/>
            </a:ext>
          </a:extLst>
        </xdr:cNvPr>
        <xdr:cNvSpPr txBox="1"/>
      </xdr:nvSpPr>
      <xdr:spPr>
        <a:xfrm>
          <a:off x="16132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3539F50-95A3-476B-B78A-809830B826EA}"/>
            </a:ext>
          </a:extLst>
        </xdr:cNvPr>
        <xdr:cNvSpPr txBox="1"/>
      </xdr:nvSpPr>
      <xdr:spPr>
        <a:xfrm>
          <a:off x="1529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21173A4-3A1E-4B79-B409-C9A884A71F4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B3F2985-1B5C-47FF-AA2C-948482C4B5CE}"/>
            </a:ext>
          </a:extLst>
        </xdr:cNvPr>
        <xdr:cNvSpPr txBox="1"/>
      </xdr:nvSpPr>
      <xdr:spPr>
        <a:xfrm>
          <a:off x="1351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5A6AAA1-A0DB-46B4-992C-1351EA8B488D}"/>
            </a:ext>
          </a:extLst>
        </xdr:cNvPr>
        <xdr:cNvSpPr txBox="1"/>
      </xdr:nvSpPr>
      <xdr:spPr>
        <a:xfrm>
          <a:off x="1262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153416</xdr:rowOff>
    </xdr:from>
    <xdr:to>
      <xdr:col>85</xdr:col>
      <xdr:colOff>177800</xdr:colOff>
      <xdr:row>39</xdr:row>
      <xdr:rowOff>83566</xdr:rowOff>
    </xdr:to>
    <xdr:sp macro="" textlink="">
      <xdr:nvSpPr>
        <xdr:cNvPr id="430" name="楕円 429">
          <a:extLst>
            <a:ext uri="{FF2B5EF4-FFF2-40B4-BE49-F238E27FC236}">
              <a16:creationId xmlns:a16="http://schemas.microsoft.com/office/drawing/2014/main" id="{F0A03855-E195-4C10-9D78-7B737DC04024}"/>
            </a:ext>
          </a:extLst>
        </xdr:cNvPr>
        <xdr:cNvSpPr/>
      </xdr:nvSpPr>
      <xdr:spPr>
        <a:xfrm>
          <a:off x="16268700" y="666851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131843</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3E4221AA-554A-4A97-95E6-D656C53A1DC6}"/>
            </a:ext>
          </a:extLst>
        </xdr:cNvPr>
        <xdr:cNvSpPr txBox="1"/>
      </xdr:nvSpPr>
      <xdr:spPr>
        <a:xfrm>
          <a:off x="16360775"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87122</xdr:rowOff>
    </xdr:from>
    <xdr:to>
      <xdr:col>81</xdr:col>
      <xdr:colOff>101600</xdr:colOff>
      <xdr:row>38</xdr:row>
      <xdr:rowOff>17272</xdr:rowOff>
    </xdr:to>
    <xdr:sp macro="" textlink="">
      <xdr:nvSpPr>
        <xdr:cNvPr id="432" name="楕円 431">
          <a:extLst>
            <a:ext uri="{FF2B5EF4-FFF2-40B4-BE49-F238E27FC236}">
              <a16:creationId xmlns:a16="http://schemas.microsoft.com/office/drawing/2014/main" id="{A52ECE53-7619-4A65-9837-B486E77BCF5A}"/>
            </a:ext>
          </a:extLst>
        </xdr:cNvPr>
        <xdr:cNvSpPr/>
      </xdr:nvSpPr>
      <xdr:spPr>
        <a:xfrm>
          <a:off x="15430500" y="6433947"/>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137922</xdr:rowOff>
    </xdr:from>
    <xdr:to>
      <xdr:col>85</xdr:col>
      <xdr:colOff>127000</xdr:colOff>
      <xdr:row>39</xdr:row>
      <xdr:rowOff>32766</xdr:rowOff>
    </xdr:to>
    <xdr:cxnSp macro="">
      <xdr:nvCxnSpPr>
        <xdr:cNvPr id="433" name="直線コネクタ 432">
          <a:extLst>
            <a:ext uri="{FF2B5EF4-FFF2-40B4-BE49-F238E27FC236}">
              <a16:creationId xmlns:a16="http://schemas.microsoft.com/office/drawing/2014/main" id="{4679968C-A919-4F7F-BD55-26EB7899175E}"/>
            </a:ext>
          </a:extLst>
        </xdr:cNvPr>
        <xdr:cNvCxnSpPr/>
      </xdr:nvCxnSpPr>
      <xdr:spPr>
        <a:xfrm>
          <a:off x="15484475" y="6481572"/>
          <a:ext cx="838200" cy="2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32258</xdr:rowOff>
    </xdr:from>
    <xdr:to>
      <xdr:col>76</xdr:col>
      <xdr:colOff>165100</xdr:colOff>
      <xdr:row>37</xdr:row>
      <xdr:rowOff>133858</xdr:rowOff>
    </xdr:to>
    <xdr:sp macro="" textlink="">
      <xdr:nvSpPr>
        <xdr:cNvPr id="434" name="楕円 433">
          <a:extLst>
            <a:ext uri="{FF2B5EF4-FFF2-40B4-BE49-F238E27FC236}">
              <a16:creationId xmlns:a16="http://schemas.microsoft.com/office/drawing/2014/main" id="{5604F8C0-5DFA-44C8-A949-124040A87CF4}"/>
            </a:ext>
          </a:extLst>
        </xdr:cNvPr>
        <xdr:cNvSpPr/>
      </xdr:nvSpPr>
      <xdr:spPr>
        <a:xfrm>
          <a:off x="14544675" y="6379083"/>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83058</xdr:rowOff>
    </xdr:from>
    <xdr:to>
      <xdr:col>81</xdr:col>
      <xdr:colOff>50800</xdr:colOff>
      <xdr:row>37</xdr:row>
      <xdr:rowOff>137922</xdr:rowOff>
    </xdr:to>
    <xdr:cxnSp macro="">
      <xdr:nvCxnSpPr>
        <xdr:cNvPr id="435" name="直線コネクタ 434">
          <a:extLst>
            <a:ext uri="{FF2B5EF4-FFF2-40B4-BE49-F238E27FC236}">
              <a16:creationId xmlns:a16="http://schemas.microsoft.com/office/drawing/2014/main" id="{9CF4AD6B-CA01-4077-8978-6A61E7B974CC}"/>
            </a:ext>
          </a:extLst>
        </xdr:cNvPr>
        <xdr:cNvCxnSpPr/>
      </xdr:nvCxnSpPr>
      <xdr:spPr>
        <a:xfrm>
          <a:off x="14592300" y="6429883"/>
          <a:ext cx="892175" cy="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146558</xdr:rowOff>
    </xdr:from>
    <xdr:to>
      <xdr:col>72</xdr:col>
      <xdr:colOff>38100</xdr:colOff>
      <xdr:row>37</xdr:row>
      <xdr:rowOff>76708</xdr:rowOff>
    </xdr:to>
    <xdr:sp macro="" textlink="">
      <xdr:nvSpPr>
        <xdr:cNvPr id="436" name="楕円 435">
          <a:extLst>
            <a:ext uri="{FF2B5EF4-FFF2-40B4-BE49-F238E27FC236}">
              <a16:creationId xmlns:a16="http://schemas.microsoft.com/office/drawing/2014/main" id="{9CF64320-D5CB-444E-BF28-8B0A3C38659C}"/>
            </a:ext>
          </a:extLst>
        </xdr:cNvPr>
        <xdr:cNvSpPr/>
      </xdr:nvSpPr>
      <xdr:spPr>
        <a:xfrm>
          <a:off x="13655675" y="6321933"/>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25908</xdr:rowOff>
    </xdr:from>
    <xdr:to>
      <xdr:col>76</xdr:col>
      <xdr:colOff>114300</xdr:colOff>
      <xdr:row>37</xdr:row>
      <xdr:rowOff>83058</xdr:rowOff>
    </xdr:to>
    <xdr:cxnSp macro="">
      <xdr:nvCxnSpPr>
        <xdr:cNvPr id="437" name="直線コネクタ 436">
          <a:extLst>
            <a:ext uri="{FF2B5EF4-FFF2-40B4-BE49-F238E27FC236}">
              <a16:creationId xmlns:a16="http://schemas.microsoft.com/office/drawing/2014/main" id="{E9F62593-D965-4755-8C8B-E6AA1CF74D97}"/>
            </a:ext>
          </a:extLst>
        </xdr:cNvPr>
        <xdr:cNvCxnSpPr/>
      </xdr:nvCxnSpPr>
      <xdr:spPr>
        <a:xfrm>
          <a:off x="13706475" y="6372733"/>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29972</xdr:rowOff>
    </xdr:from>
    <xdr:to>
      <xdr:col>67</xdr:col>
      <xdr:colOff>101600</xdr:colOff>
      <xdr:row>37</xdr:row>
      <xdr:rowOff>131572</xdr:rowOff>
    </xdr:to>
    <xdr:sp macro="" textlink="">
      <xdr:nvSpPr>
        <xdr:cNvPr id="438" name="楕円 437">
          <a:extLst>
            <a:ext uri="{FF2B5EF4-FFF2-40B4-BE49-F238E27FC236}">
              <a16:creationId xmlns:a16="http://schemas.microsoft.com/office/drawing/2014/main" id="{C33235B8-4BD8-43A1-9EC1-CE74699DD050}"/>
            </a:ext>
          </a:extLst>
        </xdr:cNvPr>
        <xdr:cNvSpPr/>
      </xdr:nvSpPr>
      <xdr:spPr>
        <a:xfrm>
          <a:off x="12763500" y="6376797"/>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25908</xdr:rowOff>
    </xdr:from>
    <xdr:to>
      <xdr:col>71</xdr:col>
      <xdr:colOff>177800</xdr:colOff>
      <xdr:row>37</xdr:row>
      <xdr:rowOff>80772</xdr:rowOff>
    </xdr:to>
    <xdr:cxnSp macro="">
      <xdr:nvCxnSpPr>
        <xdr:cNvPr id="439" name="直線コネクタ 438">
          <a:extLst>
            <a:ext uri="{FF2B5EF4-FFF2-40B4-BE49-F238E27FC236}">
              <a16:creationId xmlns:a16="http://schemas.microsoft.com/office/drawing/2014/main" id="{7D1E6625-23C7-4361-965C-CBD96790B4E9}"/>
            </a:ext>
          </a:extLst>
        </xdr:cNvPr>
        <xdr:cNvCxnSpPr/>
      </xdr:nvCxnSpPr>
      <xdr:spPr>
        <a:xfrm flipV="1">
          <a:off x="12817475" y="6372733"/>
          <a:ext cx="889000" cy="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67F2454C-2F7D-4FF2-BE09-D69B30E0F5E6}"/>
            </a:ext>
          </a:extLst>
        </xdr:cNvPr>
        <xdr:cNvSpPr txBox="1"/>
      </xdr:nvSpPr>
      <xdr:spPr>
        <a:xfrm>
          <a:off x="15269219"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8F7C55AA-581B-45C8-9CE1-2FD64EF194F0}"/>
            </a:ext>
          </a:extLst>
        </xdr:cNvPr>
        <xdr:cNvSpPr txBox="1"/>
      </xdr:nvSpPr>
      <xdr:spPr>
        <a:xfrm>
          <a:off x="14392919" y="595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70207D8A-08EE-4DD5-ACA4-78190CD378EB}"/>
            </a:ext>
          </a:extLst>
        </xdr:cNvPr>
        <xdr:cNvSpPr txBox="1"/>
      </xdr:nvSpPr>
      <xdr:spPr>
        <a:xfrm>
          <a:off x="13503919"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A507965A-7630-46EB-B8D2-99892AA54A86}"/>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8399</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4975CD64-75DE-4B71-A872-C803C958AA50}"/>
            </a:ext>
          </a:extLst>
        </xdr:cNvPr>
        <xdr:cNvSpPr txBox="1"/>
      </xdr:nvSpPr>
      <xdr:spPr>
        <a:xfrm>
          <a:off x="15269219" y="6526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124985</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BAED8179-9B29-4E33-878E-C2461D7D1589}"/>
            </a:ext>
          </a:extLst>
        </xdr:cNvPr>
        <xdr:cNvSpPr txBox="1"/>
      </xdr:nvSpPr>
      <xdr:spPr>
        <a:xfrm>
          <a:off x="14392919" y="6471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67835</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656E0E99-C4F3-4352-880C-30BF53574440}"/>
            </a:ext>
          </a:extLst>
        </xdr:cNvPr>
        <xdr:cNvSpPr txBox="1"/>
      </xdr:nvSpPr>
      <xdr:spPr>
        <a:xfrm>
          <a:off x="13503919" y="6414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122699</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BEDCB4A9-4FB2-4A7B-B6E9-C6078E53D356}"/>
            </a:ext>
          </a:extLst>
        </xdr:cNvPr>
        <xdr:cNvSpPr txBox="1"/>
      </xdr:nvSpPr>
      <xdr:spPr>
        <a:xfrm>
          <a:off x="12611744" y="6469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F237C68-AE1A-4AB4-98C3-F9627AA78F90}"/>
            </a:ext>
          </a:extLst>
        </xdr:cNvPr>
        <xdr:cNvSpPr/>
      </xdr:nvSpPr>
      <xdr:spPr>
        <a:xfrm>
          <a:off x="18288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A65CDE30-04C0-4A14-8DAC-05E5A572821A}"/>
            </a:ext>
          </a:extLst>
        </xdr:cNvPr>
        <xdr:cNvSpPr/>
      </xdr:nvSpPr>
      <xdr:spPr>
        <a:xfrm>
          <a:off x="18418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EE6F1F9A-A57A-45E8-895B-964318F5A81D}"/>
            </a:ext>
          </a:extLst>
        </xdr:cNvPr>
        <xdr:cNvSpPr/>
      </xdr:nvSpPr>
      <xdr:spPr>
        <a:xfrm>
          <a:off x="18418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5192F564-AD2E-4203-ACC1-065D5FD5C575}"/>
            </a:ext>
          </a:extLst>
        </xdr:cNvPr>
        <xdr:cNvSpPr/>
      </xdr:nvSpPr>
      <xdr:spPr>
        <a:xfrm>
          <a:off x="19431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93E07EC4-CAE5-454E-A0B9-0D7E2E55986D}"/>
            </a:ext>
          </a:extLst>
        </xdr:cNvPr>
        <xdr:cNvSpPr/>
      </xdr:nvSpPr>
      <xdr:spPr>
        <a:xfrm>
          <a:off x="19431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90293F04-755C-45B9-ACE0-582F8796D0E7}"/>
            </a:ext>
          </a:extLst>
        </xdr:cNvPr>
        <xdr:cNvSpPr/>
      </xdr:nvSpPr>
      <xdr:spPr>
        <a:xfrm>
          <a:off x="20574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67A15B7-1260-4061-BC88-5184C1FD6612}"/>
            </a:ext>
          </a:extLst>
        </xdr:cNvPr>
        <xdr:cNvSpPr/>
      </xdr:nvSpPr>
      <xdr:spPr>
        <a:xfrm>
          <a:off x="20574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E02EA68B-94CB-4A43-89BE-5C17E1B9147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8C7D514B-ECFB-4BFE-BB3E-A1E99D43ECF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58F51DF4-796B-4941-85FE-F7AA76D4C76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E226E1F-6656-41BF-814F-E625DF0CBA2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D049D72C-5ACC-4956-99DC-8596AFB21275}"/>
            </a:ext>
          </a:extLst>
        </xdr:cNvPr>
        <xdr:cNvSpPr txBox="1"/>
      </xdr:nvSpPr>
      <xdr:spPr>
        <a:xfrm>
          <a:off x="17823996"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F2CA9A4E-6257-4031-8467-DCA8DBA103B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8955AC5D-8069-41D9-A8CE-477C05FDCA32}"/>
            </a:ext>
          </a:extLst>
        </xdr:cNvPr>
        <xdr:cNvSpPr txBox="1"/>
      </xdr:nvSpPr>
      <xdr:spPr>
        <a:xfrm>
          <a:off x="17823996" y="671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73FD20B7-D946-4358-BF3D-3B6C0311227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10AD525D-23AD-4F2D-B884-86F9558C3F91}"/>
            </a:ext>
          </a:extLst>
        </xdr:cNvPr>
        <xdr:cNvSpPr txBox="1"/>
      </xdr:nvSpPr>
      <xdr:spPr>
        <a:xfrm>
          <a:off x="17823996" y="633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ED98F4EE-1CD5-4942-8CD2-DF2F47393EA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10C4CA92-8F09-4E86-8849-F32C5AF91ECA}"/>
            </a:ext>
          </a:extLst>
        </xdr:cNvPr>
        <xdr:cNvSpPr txBox="1"/>
      </xdr:nvSpPr>
      <xdr:spPr>
        <a:xfrm>
          <a:off x="17823996" y="595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CBB3ADB4-B03B-4181-8D17-167C66008D0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F81AB736-16F7-460D-BEF5-94B411CDB6D9}"/>
            </a:ext>
          </a:extLst>
        </xdr:cNvPr>
        <xdr:cNvSpPr txBox="1"/>
      </xdr:nvSpPr>
      <xdr:spPr>
        <a:xfrm>
          <a:off x="17823996" y="557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F78D9564-DD0A-4C36-8D30-668CA630773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981321D8-0C0A-45D2-825D-050CB2E73D9F}"/>
            </a:ext>
          </a:extLst>
        </xdr:cNvPr>
        <xdr:cNvSpPr txBox="1"/>
      </xdr:nvSpPr>
      <xdr:spPr>
        <a:xfrm>
          <a:off x="17823996" y="519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6051D8E4-09DB-4120-BEB8-B4ED3D48FDD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27EAE9BE-BFA1-4339-AFDD-46F5DD3594E7}"/>
            </a:ext>
          </a:extLst>
        </xdr:cNvPr>
        <xdr:cNvCxnSpPr/>
      </xdr:nvCxnSpPr>
      <xdr:spPr>
        <a:xfrm flipV="1">
          <a:off x="22164039"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E80792BB-FD19-42EE-8EE4-0DC026BA2D0B}"/>
            </a:ext>
          </a:extLst>
        </xdr:cNvPr>
        <xdr:cNvSpPr txBox="1"/>
      </xdr:nvSpPr>
      <xdr:spPr>
        <a:xfrm>
          <a:off x="22202775"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D37F5D9C-6329-4A6E-B0C2-87613FD36178}"/>
            </a:ext>
          </a:extLst>
        </xdr:cNvPr>
        <xdr:cNvCxnSpPr/>
      </xdr:nvCxnSpPr>
      <xdr:spPr>
        <a:xfrm>
          <a:off x="22075775" y="72009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8AB83E3D-7AD2-4387-97DD-D09AF953240B}"/>
            </a:ext>
          </a:extLst>
        </xdr:cNvPr>
        <xdr:cNvSpPr txBox="1"/>
      </xdr:nvSpPr>
      <xdr:spPr>
        <a:xfrm>
          <a:off x="22202775"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FC2A30AC-EA4E-4D81-A2D6-AC7A72AB6CF1}"/>
            </a:ext>
          </a:extLst>
        </xdr:cNvPr>
        <xdr:cNvCxnSpPr/>
      </xdr:nvCxnSpPr>
      <xdr:spPr>
        <a:xfrm>
          <a:off x="22075775" y="573786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9F0B8774-9BDA-4FBF-B4CB-2897904D01D1}"/>
            </a:ext>
          </a:extLst>
        </xdr:cNvPr>
        <xdr:cNvSpPr txBox="1"/>
      </xdr:nvSpPr>
      <xdr:spPr>
        <a:xfrm>
          <a:off x="22202775" y="6659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D464F63C-0951-4B69-B429-6268B214C611}"/>
            </a:ext>
          </a:extLst>
        </xdr:cNvPr>
        <xdr:cNvSpPr/>
      </xdr:nvSpPr>
      <xdr:spPr>
        <a:xfrm>
          <a:off x="22113875" y="668083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F0DE32DA-4B50-4015-868B-34379C1DBE62}"/>
            </a:ext>
          </a:extLst>
        </xdr:cNvPr>
        <xdr:cNvSpPr/>
      </xdr:nvSpPr>
      <xdr:spPr>
        <a:xfrm>
          <a:off x="21275675" y="668083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3356CFB4-360A-45D8-B6DE-D9FE4E036C27}"/>
            </a:ext>
          </a:extLst>
        </xdr:cNvPr>
        <xdr:cNvSpPr/>
      </xdr:nvSpPr>
      <xdr:spPr>
        <a:xfrm>
          <a:off x="20383500" y="666559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701AF5B9-E904-4217-9DCF-E0F082F260F2}"/>
            </a:ext>
          </a:extLst>
        </xdr:cNvPr>
        <xdr:cNvSpPr/>
      </xdr:nvSpPr>
      <xdr:spPr>
        <a:xfrm>
          <a:off x="19497675" y="66808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23CD5E28-50BD-48D3-952D-854839C063CD}"/>
            </a:ext>
          </a:extLst>
        </xdr:cNvPr>
        <xdr:cNvSpPr/>
      </xdr:nvSpPr>
      <xdr:spPr>
        <a:xfrm>
          <a:off x="18608675" y="667004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7B85156-0888-4BF0-B092-1EEA65E9ABC3}"/>
            </a:ext>
          </a:extLst>
        </xdr:cNvPr>
        <xdr:cNvSpPr txBox="1"/>
      </xdr:nvSpPr>
      <xdr:spPr>
        <a:xfrm>
          <a:off x="21974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1F84A87-8CE0-4F19-A071-CCCCDC12A88C}"/>
            </a:ext>
          </a:extLst>
        </xdr:cNvPr>
        <xdr:cNvSpPr txBox="1"/>
      </xdr:nvSpPr>
      <xdr:spPr>
        <a:xfrm>
          <a:off x="2113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AEDADBA-99BF-4696-8DC8-39ABE5EC4982}"/>
            </a:ext>
          </a:extLst>
        </xdr:cNvPr>
        <xdr:cNvSpPr txBox="1"/>
      </xdr:nvSpPr>
      <xdr:spPr>
        <a:xfrm>
          <a:off x="2024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6A0570E-00A2-4CCA-879E-9894341088F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73ADD7B-82F0-47B3-9AA5-40F9BB845F31}"/>
            </a:ext>
          </a:extLst>
        </xdr:cNvPr>
        <xdr:cNvSpPr txBox="1"/>
      </xdr:nvSpPr>
      <xdr:spPr>
        <a:xfrm>
          <a:off x="18468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120650</xdr:rowOff>
    </xdr:from>
    <xdr:to>
      <xdr:col>116</xdr:col>
      <xdr:colOff>114300</xdr:colOff>
      <xdr:row>38</xdr:row>
      <xdr:rowOff>50800</xdr:rowOff>
    </xdr:to>
    <xdr:sp macro="" textlink="">
      <xdr:nvSpPr>
        <xdr:cNvPr id="487" name="楕円 486">
          <a:extLst>
            <a:ext uri="{FF2B5EF4-FFF2-40B4-BE49-F238E27FC236}">
              <a16:creationId xmlns:a16="http://schemas.microsoft.com/office/drawing/2014/main" id="{C4EC0B6B-7074-4E71-B067-6A30B62283D7}"/>
            </a:ext>
          </a:extLst>
        </xdr:cNvPr>
        <xdr:cNvSpPr/>
      </xdr:nvSpPr>
      <xdr:spPr>
        <a:xfrm>
          <a:off x="22113875" y="64674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143527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8E521DE3-1555-45F9-8C28-7F595F79AB23}"/>
            </a:ext>
          </a:extLst>
        </xdr:cNvPr>
        <xdr:cNvSpPr txBox="1"/>
      </xdr:nvSpPr>
      <xdr:spPr>
        <a:xfrm>
          <a:off x="22202775" y="631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158750</xdr:rowOff>
    </xdr:from>
    <xdr:to>
      <xdr:col>112</xdr:col>
      <xdr:colOff>38100</xdr:colOff>
      <xdr:row>38</xdr:row>
      <xdr:rowOff>88900</xdr:rowOff>
    </xdr:to>
    <xdr:sp macro="" textlink="">
      <xdr:nvSpPr>
        <xdr:cNvPr id="489" name="楕円 488">
          <a:extLst>
            <a:ext uri="{FF2B5EF4-FFF2-40B4-BE49-F238E27FC236}">
              <a16:creationId xmlns:a16="http://schemas.microsoft.com/office/drawing/2014/main" id="{CCABAFAF-0E6F-4D76-BCCC-063304F37D57}"/>
            </a:ext>
          </a:extLst>
        </xdr:cNvPr>
        <xdr:cNvSpPr/>
      </xdr:nvSpPr>
      <xdr:spPr>
        <a:xfrm>
          <a:off x="21275675" y="65055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0</xdr:rowOff>
    </xdr:from>
    <xdr:to>
      <xdr:col>116</xdr:col>
      <xdr:colOff>63500</xdr:colOff>
      <xdr:row>38</xdr:row>
      <xdr:rowOff>38100</xdr:rowOff>
    </xdr:to>
    <xdr:cxnSp macro="">
      <xdr:nvCxnSpPr>
        <xdr:cNvPr id="490" name="直線コネクタ 489">
          <a:extLst>
            <a:ext uri="{FF2B5EF4-FFF2-40B4-BE49-F238E27FC236}">
              <a16:creationId xmlns:a16="http://schemas.microsoft.com/office/drawing/2014/main" id="{B742CD0F-C072-42B1-8795-DB77AD582B33}"/>
            </a:ext>
          </a:extLst>
        </xdr:cNvPr>
        <xdr:cNvCxnSpPr/>
      </xdr:nvCxnSpPr>
      <xdr:spPr>
        <a:xfrm flipV="1">
          <a:off x="21326475" y="651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151130</xdr:rowOff>
    </xdr:from>
    <xdr:to>
      <xdr:col>107</xdr:col>
      <xdr:colOff>101600</xdr:colOff>
      <xdr:row>38</xdr:row>
      <xdr:rowOff>81280</xdr:rowOff>
    </xdr:to>
    <xdr:sp macro="" textlink="">
      <xdr:nvSpPr>
        <xdr:cNvPr id="491" name="楕円 490">
          <a:extLst>
            <a:ext uri="{FF2B5EF4-FFF2-40B4-BE49-F238E27FC236}">
              <a16:creationId xmlns:a16="http://schemas.microsoft.com/office/drawing/2014/main" id="{95E614C5-6A90-43C0-BD70-C7D34B71A26F}"/>
            </a:ext>
          </a:extLst>
        </xdr:cNvPr>
        <xdr:cNvSpPr/>
      </xdr:nvSpPr>
      <xdr:spPr>
        <a:xfrm>
          <a:off x="20383500" y="64947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30480</xdr:rowOff>
    </xdr:from>
    <xdr:to>
      <xdr:col>111</xdr:col>
      <xdr:colOff>177800</xdr:colOff>
      <xdr:row>38</xdr:row>
      <xdr:rowOff>38100</xdr:rowOff>
    </xdr:to>
    <xdr:cxnSp macro="">
      <xdr:nvCxnSpPr>
        <xdr:cNvPr id="492" name="直線コネクタ 491">
          <a:extLst>
            <a:ext uri="{FF2B5EF4-FFF2-40B4-BE49-F238E27FC236}">
              <a16:creationId xmlns:a16="http://schemas.microsoft.com/office/drawing/2014/main" id="{B0040CD7-D428-449D-B468-2C034235ADAC}"/>
            </a:ext>
          </a:extLst>
        </xdr:cNvPr>
        <xdr:cNvCxnSpPr/>
      </xdr:nvCxnSpPr>
      <xdr:spPr>
        <a:xfrm>
          <a:off x="20437475" y="6548755"/>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151130</xdr:rowOff>
    </xdr:from>
    <xdr:to>
      <xdr:col>102</xdr:col>
      <xdr:colOff>165100</xdr:colOff>
      <xdr:row>38</xdr:row>
      <xdr:rowOff>81280</xdr:rowOff>
    </xdr:to>
    <xdr:sp macro="" textlink="">
      <xdr:nvSpPr>
        <xdr:cNvPr id="493" name="楕円 492">
          <a:extLst>
            <a:ext uri="{FF2B5EF4-FFF2-40B4-BE49-F238E27FC236}">
              <a16:creationId xmlns:a16="http://schemas.microsoft.com/office/drawing/2014/main" id="{E17ABC23-EE7E-4D8F-A4C0-E5B7908D2123}"/>
            </a:ext>
          </a:extLst>
        </xdr:cNvPr>
        <xdr:cNvSpPr/>
      </xdr:nvSpPr>
      <xdr:spPr>
        <a:xfrm>
          <a:off x="19497675" y="649478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30480</xdr:rowOff>
    </xdr:from>
    <xdr:to>
      <xdr:col>107</xdr:col>
      <xdr:colOff>50800</xdr:colOff>
      <xdr:row>38</xdr:row>
      <xdr:rowOff>30480</xdr:rowOff>
    </xdr:to>
    <xdr:cxnSp macro="">
      <xdr:nvCxnSpPr>
        <xdr:cNvPr id="494" name="直線コネクタ 493">
          <a:extLst>
            <a:ext uri="{FF2B5EF4-FFF2-40B4-BE49-F238E27FC236}">
              <a16:creationId xmlns:a16="http://schemas.microsoft.com/office/drawing/2014/main" id="{4115E3A3-E14D-4F61-A9FB-C450CD8369C1}"/>
            </a:ext>
          </a:extLst>
        </xdr:cNvPr>
        <xdr:cNvCxnSpPr/>
      </xdr:nvCxnSpPr>
      <xdr:spPr>
        <a:xfrm>
          <a:off x="19545300" y="6548755"/>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2540</xdr:rowOff>
    </xdr:from>
    <xdr:to>
      <xdr:col>98</xdr:col>
      <xdr:colOff>38100</xdr:colOff>
      <xdr:row>38</xdr:row>
      <xdr:rowOff>104140</xdr:rowOff>
    </xdr:to>
    <xdr:sp macro="" textlink="">
      <xdr:nvSpPr>
        <xdr:cNvPr id="495" name="楕円 494">
          <a:extLst>
            <a:ext uri="{FF2B5EF4-FFF2-40B4-BE49-F238E27FC236}">
              <a16:creationId xmlns:a16="http://schemas.microsoft.com/office/drawing/2014/main" id="{174F74AF-3BBE-4DA1-9CF7-CE04CB1EE97C}"/>
            </a:ext>
          </a:extLst>
        </xdr:cNvPr>
        <xdr:cNvSpPr/>
      </xdr:nvSpPr>
      <xdr:spPr>
        <a:xfrm>
          <a:off x="18608675" y="651764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30480</xdr:rowOff>
    </xdr:from>
    <xdr:to>
      <xdr:col>102</xdr:col>
      <xdr:colOff>114300</xdr:colOff>
      <xdr:row>38</xdr:row>
      <xdr:rowOff>53340</xdr:rowOff>
    </xdr:to>
    <xdr:cxnSp macro="">
      <xdr:nvCxnSpPr>
        <xdr:cNvPr id="496" name="直線コネクタ 495">
          <a:extLst>
            <a:ext uri="{FF2B5EF4-FFF2-40B4-BE49-F238E27FC236}">
              <a16:creationId xmlns:a16="http://schemas.microsoft.com/office/drawing/2014/main" id="{02050B5D-8ABF-4797-956E-2EEC87F99216}"/>
            </a:ext>
          </a:extLst>
        </xdr:cNvPr>
        <xdr:cNvCxnSpPr/>
      </xdr:nvCxnSpPr>
      <xdr:spPr>
        <a:xfrm flipV="1">
          <a:off x="18659475" y="6548755"/>
          <a:ext cx="885825"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35AE66ED-6EF1-4E8B-A522-2A45250C8F67}"/>
            </a:ext>
          </a:extLst>
        </xdr:cNvPr>
        <xdr:cNvSpPr txBox="1"/>
      </xdr:nvSpPr>
      <xdr:spPr>
        <a:xfrm>
          <a:off x="21078902" y="677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DB6217E6-A7B1-4598-9DFC-29A65CC3E416}"/>
            </a:ext>
          </a:extLst>
        </xdr:cNvPr>
        <xdr:cNvSpPr txBox="1"/>
      </xdr:nvSpPr>
      <xdr:spPr>
        <a:xfrm>
          <a:off x="20202602" y="67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3BF98C01-4767-4539-BF45-40AECB307D59}"/>
            </a:ext>
          </a:extLst>
        </xdr:cNvPr>
        <xdr:cNvSpPr txBox="1"/>
      </xdr:nvSpPr>
      <xdr:spPr>
        <a:xfrm>
          <a:off x="19313602" y="677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7E216B7D-A016-4EF7-9D69-8F5F06422196}"/>
            </a:ext>
          </a:extLst>
        </xdr:cNvPr>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105427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731739EF-8BB1-4803-9091-E0C7621768C7}"/>
            </a:ext>
          </a:extLst>
        </xdr:cNvPr>
        <xdr:cNvSpPr txBox="1"/>
      </xdr:nvSpPr>
      <xdr:spPr>
        <a:xfrm>
          <a:off x="21078902" y="628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97807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C9225C82-4700-4476-87E5-18D9049E8EAC}"/>
            </a:ext>
          </a:extLst>
        </xdr:cNvPr>
        <xdr:cNvSpPr txBox="1"/>
      </xdr:nvSpPr>
      <xdr:spPr>
        <a:xfrm>
          <a:off x="20202602"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97807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79C087F1-23D8-48B7-992D-84E0E83AAD9D}"/>
            </a:ext>
          </a:extLst>
        </xdr:cNvPr>
        <xdr:cNvSpPr txBox="1"/>
      </xdr:nvSpPr>
      <xdr:spPr>
        <a:xfrm>
          <a:off x="19313602"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120667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11B65451-9728-481D-B276-C339466F18FD}"/>
            </a:ext>
          </a:extLst>
        </xdr:cNvPr>
        <xdr:cNvSpPr txBox="1"/>
      </xdr:nvSpPr>
      <xdr:spPr>
        <a:xfrm>
          <a:off x="18421427"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8D9957FC-CE1B-4FD5-A14D-9956085D790C}"/>
            </a:ext>
          </a:extLst>
        </xdr:cNvPr>
        <xdr:cNvSpPr/>
      </xdr:nvSpPr>
      <xdr:spPr>
        <a:xfrm>
          <a:off x="12449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7C9B88B3-3DFC-4BF9-B278-5F39F3EB955A}"/>
            </a:ext>
          </a:extLst>
        </xdr:cNvPr>
        <xdr:cNvSpPr/>
      </xdr:nvSpPr>
      <xdr:spPr>
        <a:xfrm>
          <a:off x="12573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A1619EF8-C69E-48F9-A4A7-901EB0A09BC8}"/>
            </a:ext>
          </a:extLst>
        </xdr:cNvPr>
        <xdr:cNvSpPr/>
      </xdr:nvSpPr>
      <xdr:spPr>
        <a:xfrm>
          <a:off x="12573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F97F068A-B760-4ADD-8D6C-166CB925C653}"/>
            </a:ext>
          </a:extLst>
        </xdr:cNvPr>
        <xdr:cNvSpPr/>
      </xdr:nvSpPr>
      <xdr:spPr>
        <a:xfrm>
          <a:off x="135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49889EE0-8E7D-40DC-AC5B-6C3223C0848A}"/>
            </a:ext>
          </a:extLst>
        </xdr:cNvPr>
        <xdr:cNvSpPr/>
      </xdr:nvSpPr>
      <xdr:spPr>
        <a:xfrm>
          <a:off x="135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C972AA87-8659-48FC-B7F6-D0A8742C71CC}"/>
            </a:ext>
          </a:extLst>
        </xdr:cNvPr>
        <xdr:cNvSpPr/>
      </xdr:nvSpPr>
      <xdr:spPr>
        <a:xfrm>
          <a:off x="14735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670B09B3-F94A-4548-B415-05A21DCE8093}"/>
            </a:ext>
          </a:extLst>
        </xdr:cNvPr>
        <xdr:cNvSpPr/>
      </xdr:nvSpPr>
      <xdr:spPr>
        <a:xfrm>
          <a:off x="14735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4FE5C7AC-ED4C-413D-B75A-466BBD598A3C}"/>
            </a:ext>
          </a:extLst>
        </xdr:cNvPr>
        <xdr:cNvSpPr/>
      </xdr:nvSpPr>
      <xdr:spPr>
        <a:xfrm>
          <a:off x="12449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28F1D1B3-F138-49B0-8E6A-EF5FCD2E71DB}"/>
            </a:ext>
          </a:extLst>
        </xdr:cNvPr>
        <xdr:cNvSpPr txBox="1"/>
      </xdr:nvSpPr>
      <xdr:spPr>
        <a:xfrm>
          <a:off x="124110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59BD3503-9B6C-4B05-A543-97C7C4651415}"/>
            </a:ext>
          </a:extLst>
        </xdr:cNvPr>
        <xdr:cNvCxnSpPr/>
      </xdr:nvCxnSpPr>
      <xdr:spPr>
        <a:xfrm>
          <a:off x="12449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E5E89668-1545-49C4-8DAB-C1A260559818}"/>
            </a:ext>
          </a:extLst>
        </xdr:cNvPr>
        <xdr:cNvSpPr txBox="1"/>
      </xdr:nvSpPr>
      <xdr:spPr>
        <a:xfrm>
          <a:off x="11978821"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6C5B5E31-7099-4D05-8E21-ECB348BF0ABB}"/>
            </a:ext>
          </a:extLst>
        </xdr:cNvPr>
        <xdr:cNvCxnSpPr/>
      </xdr:nvCxnSpPr>
      <xdr:spPr>
        <a:xfrm>
          <a:off x="12449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6FB97AFA-9630-47AC-82F3-182C3AC3AD5B}"/>
            </a:ext>
          </a:extLst>
        </xdr:cNvPr>
        <xdr:cNvSpPr txBox="1"/>
      </xdr:nvSpPr>
      <xdr:spPr>
        <a:xfrm>
          <a:off x="11978821"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E25E2162-D2C2-41D1-BE8D-021808004A3A}"/>
            </a:ext>
          </a:extLst>
        </xdr:cNvPr>
        <xdr:cNvCxnSpPr/>
      </xdr:nvCxnSpPr>
      <xdr:spPr>
        <a:xfrm>
          <a:off x="12449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161F1580-5136-4C26-957C-B56B4A23F385}"/>
            </a:ext>
          </a:extLst>
        </xdr:cNvPr>
        <xdr:cNvSpPr txBox="1"/>
      </xdr:nvSpPr>
      <xdr:spPr>
        <a:xfrm>
          <a:off x="12042941" y="1052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9E0D9AF2-DDD5-46BD-B145-4DA1DE2249FC}"/>
            </a:ext>
          </a:extLst>
        </xdr:cNvPr>
        <xdr:cNvCxnSpPr/>
      </xdr:nvCxnSpPr>
      <xdr:spPr>
        <a:xfrm>
          <a:off x="12449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4FCCCB75-9CDB-441B-8A06-0F985C36FB3F}"/>
            </a:ext>
          </a:extLst>
        </xdr:cNvPr>
        <xdr:cNvSpPr txBox="1"/>
      </xdr:nvSpPr>
      <xdr:spPr>
        <a:xfrm>
          <a:off x="12042941" y="1014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DB351D69-98B4-4DFF-9E6E-834C04F217BF}"/>
            </a:ext>
          </a:extLst>
        </xdr:cNvPr>
        <xdr:cNvCxnSpPr/>
      </xdr:nvCxnSpPr>
      <xdr:spPr>
        <a:xfrm>
          <a:off x="12449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A1AAC1EF-3781-4371-B21F-C18B71850E48}"/>
            </a:ext>
          </a:extLst>
        </xdr:cNvPr>
        <xdr:cNvSpPr txBox="1"/>
      </xdr:nvSpPr>
      <xdr:spPr>
        <a:xfrm>
          <a:off x="12042941" y="976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574B3D59-E4C3-478F-9E70-2567531EFC35}"/>
            </a:ext>
          </a:extLst>
        </xdr:cNvPr>
        <xdr:cNvCxnSpPr/>
      </xdr:nvCxnSpPr>
      <xdr:spPr>
        <a:xfrm>
          <a:off x="12449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82F03AED-1CD3-4B19-839E-D37E2589A3E0}"/>
            </a:ext>
          </a:extLst>
        </xdr:cNvPr>
        <xdr:cNvSpPr txBox="1"/>
      </xdr:nvSpPr>
      <xdr:spPr>
        <a:xfrm>
          <a:off x="12042941" y="938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5F013E8C-A3A0-41C7-A7B7-21D7636AE412}"/>
            </a:ext>
          </a:extLst>
        </xdr:cNvPr>
        <xdr:cNvCxnSpPr/>
      </xdr:nvCxnSpPr>
      <xdr:spPr>
        <a:xfrm>
          <a:off x="12449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9C59407B-94F6-4642-9A4E-5A666CBA5B5B}"/>
            </a:ext>
          </a:extLst>
        </xdr:cNvPr>
        <xdr:cNvSpPr txBox="1"/>
      </xdr:nvSpPr>
      <xdr:spPr>
        <a:xfrm>
          <a:off x="12110236" y="900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0D42FB50-710C-4BD1-96B6-7A5FB0E5664D}"/>
            </a:ext>
          </a:extLst>
        </xdr:cNvPr>
        <xdr:cNvSpPr/>
      </xdr:nvSpPr>
      <xdr:spPr>
        <a:xfrm>
          <a:off x="12449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6FFEBB1F-1C37-4A73-8C88-E9E84BF82810}"/>
            </a:ext>
          </a:extLst>
        </xdr:cNvPr>
        <xdr:cNvCxnSpPr/>
      </xdr:nvCxnSpPr>
      <xdr:spPr>
        <a:xfrm flipV="1">
          <a:off x="16322039" y="9749790"/>
          <a:ext cx="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86522F1E-C50F-4126-B858-1F89434DFA80}"/>
            </a:ext>
          </a:extLst>
        </xdr:cNvPr>
        <xdr:cNvSpPr txBox="1"/>
      </xdr:nvSpPr>
      <xdr:spPr>
        <a:xfrm>
          <a:off x="16360775" y="1083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53ECBFF7-0C7A-4841-813D-777BE244FC2F}"/>
            </a:ext>
          </a:extLst>
        </xdr:cNvPr>
        <xdr:cNvCxnSpPr/>
      </xdr:nvCxnSpPr>
      <xdr:spPr>
        <a:xfrm>
          <a:off x="16230600" y="1082929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0AF68EBB-F740-4A14-9103-E08432576A62}"/>
            </a:ext>
          </a:extLst>
        </xdr:cNvPr>
        <xdr:cNvSpPr txBox="1"/>
      </xdr:nvSpPr>
      <xdr:spPr>
        <a:xfrm>
          <a:off x="16360775"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5A2EDBE6-8E14-4BE2-94FE-18B70C9CA32F}"/>
            </a:ext>
          </a:extLst>
        </xdr:cNvPr>
        <xdr:cNvCxnSpPr/>
      </xdr:nvCxnSpPr>
      <xdr:spPr>
        <a:xfrm>
          <a:off x="16230600" y="974979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762013C7-FC7F-4601-A0A2-26729FD0762C}"/>
            </a:ext>
          </a:extLst>
        </xdr:cNvPr>
        <xdr:cNvSpPr txBox="1"/>
      </xdr:nvSpPr>
      <xdr:spPr>
        <a:xfrm>
          <a:off x="16360775"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964C83F0-8DDF-40D2-892F-03F12F4CDAAE}"/>
            </a:ext>
          </a:extLst>
        </xdr:cNvPr>
        <xdr:cNvSpPr/>
      </xdr:nvSpPr>
      <xdr:spPr>
        <a:xfrm>
          <a:off x="16268700" y="1039177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6050FF57-1152-406C-A6FA-2BF23A4CC9F6}"/>
            </a:ext>
          </a:extLst>
        </xdr:cNvPr>
        <xdr:cNvSpPr/>
      </xdr:nvSpPr>
      <xdr:spPr>
        <a:xfrm>
          <a:off x="15430500" y="1037844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ADEB559F-5518-49D2-958A-3AB48A5FAA37}"/>
            </a:ext>
          </a:extLst>
        </xdr:cNvPr>
        <xdr:cNvSpPr/>
      </xdr:nvSpPr>
      <xdr:spPr>
        <a:xfrm>
          <a:off x="14544675" y="1036193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46A7B22F-5509-4ECF-A71A-E4C6526111B0}"/>
            </a:ext>
          </a:extLst>
        </xdr:cNvPr>
        <xdr:cNvSpPr/>
      </xdr:nvSpPr>
      <xdr:spPr>
        <a:xfrm>
          <a:off x="13655675" y="1035748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C2FBEF17-7724-4C8E-BF01-C3E5E8D671FD}"/>
            </a:ext>
          </a:extLst>
        </xdr:cNvPr>
        <xdr:cNvSpPr/>
      </xdr:nvSpPr>
      <xdr:spPr>
        <a:xfrm>
          <a:off x="12763500" y="1034224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F04D87E-FB74-49EA-999E-6D1A45E88F27}"/>
            </a:ext>
          </a:extLst>
        </xdr:cNvPr>
        <xdr:cNvSpPr txBox="1"/>
      </xdr:nvSpPr>
      <xdr:spPr>
        <a:xfrm>
          <a:off x="16132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46895D3-88F0-48BC-8D58-BC625B0F476B}"/>
            </a:ext>
          </a:extLst>
        </xdr:cNvPr>
        <xdr:cNvSpPr txBox="1"/>
      </xdr:nvSpPr>
      <xdr:spPr>
        <a:xfrm>
          <a:off x="1529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4C56100-0420-4A5C-9CF4-7C4C3B0F6FC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C1BB49B2-5AAD-4328-B5F3-212C016BFB1C}"/>
            </a:ext>
          </a:extLst>
        </xdr:cNvPr>
        <xdr:cNvSpPr txBox="1"/>
      </xdr:nvSpPr>
      <xdr:spPr>
        <a:xfrm>
          <a:off x="1351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4AB2804-C054-4A10-BFE5-7E5007477A40}"/>
            </a:ext>
          </a:extLst>
        </xdr:cNvPr>
        <xdr:cNvSpPr txBox="1"/>
      </xdr:nvSpPr>
      <xdr:spPr>
        <a:xfrm>
          <a:off x="1262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13970</xdr:rowOff>
    </xdr:from>
    <xdr:to>
      <xdr:col>85</xdr:col>
      <xdr:colOff>177800</xdr:colOff>
      <xdr:row>61</xdr:row>
      <xdr:rowOff>115570</xdr:rowOff>
    </xdr:to>
    <xdr:sp macro="" textlink="">
      <xdr:nvSpPr>
        <xdr:cNvPr id="545" name="楕円 544">
          <a:extLst>
            <a:ext uri="{FF2B5EF4-FFF2-40B4-BE49-F238E27FC236}">
              <a16:creationId xmlns:a16="http://schemas.microsoft.com/office/drawing/2014/main" id="{87326FFD-580A-453C-8F91-01E4C310FF70}"/>
            </a:ext>
          </a:extLst>
        </xdr:cNvPr>
        <xdr:cNvSpPr/>
      </xdr:nvSpPr>
      <xdr:spPr>
        <a:xfrm>
          <a:off x="16268700" y="1047559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163847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AC64CAB7-3F14-4210-9299-CE2B51EE0B61}"/>
            </a:ext>
          </a:extLst>
        </xdr:cNvPr>
        <xdr:cNvSpPr txBox="1"/>
      </xdr:nvSpPr>
      <xdr:spPr>
        <a:xfrm>
          <a:off x="16360775" y="1045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xdr:rowOff>
    </xdr:from>
    <xdr:to>
      <xdr:col>81</xdr:col>
      <xdr:colOff>101600</xdr:colOff>
      <xdr:row>61</xdr:row>
      <xdr:rowOff>104140</xdr:rowOff>
    </xdr:to>
    <xdr:sp macro="" textlink="">
      <xdr:nvSpPr>
        <xdr:cNvPr id="547" name="楕円 546">
          <a:extLst>
            <a:ext uri="{FF2B5EF4-FFF2-40B4-BE49-F238E27FC236}">
              <a16:creationId xmlns:a16="http://schemas.microsoft.com/office/drawing/2014/main" id="{94FD5170-DDDC-4094-A6C1-9D81DB775D6C}"/>
            </a:ext>
          </a:extLst>
        </xdr:cNvPr>
        <xdr:cNvSpPr/>
      </xdr:nvSpPr>
      <xdr:spPr>
        <a:xfrm>
          <a:off x="15430500" y="104609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53340</xdr:rowOff>
    </xdr:from>
    <xdr:to>
      <xdr:col>85</xdr:col>
      <xdr:colOff>127000</xdr:colOff>
      <xdr:row>61</xdr:row>
      <xdr:rowOff>64770</xdr:rowOff>
    </xdr:to>
    <xdr:cxnSp macro="">
      <xdr:nvCxnSpPr>
        <xdr:cNvPr id="548" name="直線コネクタ 547">
          <a:extLst>
            <a:ext uri="{FF2B5EF4-FFF2-40B4-BE49-F238E27FC236}">
              <a16:creationId xmlns:a16="http://schemas.microsoft.com/office/drawing/2014/main" id="{216AD30C-0563-4DCD-B84E-0F126ED38124}"/>
            </a:ext>
          </a:extLst>
        </xdr:cNvPr>
        <xdr:cNvCxnSpPr/>
      </xdr:nvCxnSpPr>
      <xdr:spPr>
        <a:xfrm>
          <a:off x="15484475" y="10511790"/>
          <a:ext cx="8382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143510</xdr:rowOff>
    </xdr:from>
    <xdr:to>
      <xdr:col>76</xdr:col>
      <xdr:colOff>165100</xdr:colOff>
      <xdr:row>61</xdr:row>
      <xdr:rowOff>73660</xdr:rowOff>
    </xdr:to>
    <xdr:sp macro="" textlink="">
      <xdr:nvSpPr>
        <xdr:cNvPr id="549" name="楕円 548">
          <a:extLst>
            <a:ext uri="{FF2B5EF4-FFF2-40B4-BE49-F238E27FC236}">
              <a16:creationId xmlns:a16="http://schemas.microsoft.com/office/drawing/2014/main" id="{1DFEB40B-F2D6-4AA6-9F65-FAC4FCBE0582}"/>
            </a:ext>
          </a:extLst>
        </xdr:cNvPr>
        <xdr:cNvSpPr/>
      </xdr:nvSpPr>
      <xdr:spPr>
        <a:xfrm>
          <a:off x="14544675" y="104336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22860</xdr:rowOff>
    </xdr:from>
    <xdr:to>
      <xdr:col>81</xdr:col>
      <xdr:colOff>50800</xdr:colOff>
      <xdr:row>61</xdr:row>
      <xdr:rowOff>53340</xdr:rowOff>
    </xdr:to>
    <xdr:cxnSp macro="">
      <xdr:nvCxnSpPr>
        <xdr:cNvPr id="550" name="直線コネクタ 549">
          <a:extLst>
            <a:ext uri="{FF2B5EF4-FFF2-40B4-BE49-F238E27FC236}">
              <a16:creationId xmlns:a16="http://schemas.microsoft.com/office/drawing/2014/main" id="{F446403F-832B-4E50-BA90-42EACF514649}"/>
            </a:ext>
          </a:extLst>
        </xdr:cNvPr>
        <xdr:cNvCxnSpPr/>
      </xdr:nvCxnSpPr>
      <xdr:spPr>
        <a:xfrm>
          <a:off x="14592300" y="10481310"/>
          <a:ext cx="8921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107315</xdr:rowOff>
    </xdr:from>
    <xdr:to>
      <xdr:col>72</xdr:col>
      <xdr:colOff>38100</xdr:colOff>
      <xdr:row>61</xdr:row>
      <xdr:rowOff>37465</xdr:rowOff>
    </xdr:to>
    <xdr:sp macro="" textlink="">
      <xdr:nvSpPr>
        <xdr:cNvPr id="551" name="楕円 550">
          <a:extLst>
            <a:ext uri="{FF2B5EF4-FFF2-40B4-BE49-F238E27FC236}">
              <a16:creationId xmlns:a16="http://schemas.microsoft.com/office/drawing/2014/main" id="{B7669ADC-11CD-4799-96C8-8E822A00469B}"/>
            </a:ext>
          </a:extLst>
        </xdr:cNvPr>
        <xdr:cNvSpPr/>
      </xdr:nvSpPr>
      <xdr:spPr>
        <a:xfrm>
          <a:off x="13655675" y="1039749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158115</xdr:rowOff>
    </xdr:from>
    <xdr:to>
      <xdr:col>76</xdr:col>
      <xdr:colOff>114300</xdr:colOff>
      <xdr:row>61</xdr:row>
      <xdr:rowOff>22860</xdr:rowOff>
    </xdr:to>
    <xdr:cxnSp macro="">
      <xdr:nvCxnSpPr>
        <xdr:cNvPr id="552" name="直線コネクタ 551">
          <a:extLst>
            <a:ext uri="{FF2B5EF4-FFF2-40B4-BE49-F238E27FC236}">
              <a16:creationId xmlns:a16="http://schemas.microsoft.com/office/drawing/2014/main" id="{ECA59AE4-78E7-4404-973E-8210A16F8815}"/>
            </a:ext>
          </a:extLst>
        </xdr:cNvPr>
        <xdr:cNvCxnSpPr/>
      </xdr:nvCxnSpPr>
      <xdr:spPr>
        <a:xfrm>
          <a:off x="13706475" y="10448290"/>
          <a:ext cx="88582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141605</xdr:rowOff>
    </xdr:from>
    <xdr:to>
      <xdr:col>67</xdr:col>
      <xdr:colOff>101600</xdr:colOff>
      <xdr:row>61</xdr:row>
      <xdr:rowOff>71755</xdr:rowOff>
    </xdr:to>
    <xdr:sp macro="" textlink="">
      <xdr:nvSpPr>
        <xdr:cNvPr id="553" name="楕円 552">
          <a:extLst>
            <a:ext uri="{FF2B5EF4-FFF2-40B4-BE49-F238E27FC236}">
              <a16:creationId xmlns:a16="http://schemas.microsoft.com/office/drawing/2014/main" id="{D87F1EFD-45DE-491C-BC7E-A9A78935738A}"/>
            </a:ext>
          </a:extLst>
        </xdr:cNvPr>
        <xdr:cNvSpPr/>
      </xdr:nvSpPr>
      <xdr:spPr>
        <a:xfrm>
          <a:off x="12763500" y="1043178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158115</xdr:rowOff>
    </xdr:from>
    <xdr:to>
      <xdr:col>71</xdr:col>
      <xdr:colOff>177800</xdr:colOff>
      <xdr:row>61</xdr:row>
      <xdr:rowOff>20955</xdr:rowOff>
    </xdr:to>
    <xdr:cxnSp macro="">
      <xdr:nvCxnSpPr>
        <xdr:cNvPr id="554" name="直線コネクタ 553">
          <a:extLst>
            <a:ext uri="{FF2B5EF4-FFF2-40B4-BE49-F238E27FC236}">
              <a16:creationId xmlns:a16="http://schemas.microsoft.com/office/drawing/2014/main" id="{FAD97C54-35CC-4A7D-8B0F-DB889CB405B1}"/>
            </a:ext>
          </a:extLst>
        </xdr:cNvPr>
        <xdr:cNvCxnSpPr/>
      </xdr:nvCxnSpPr>
      <xdr:spPr>
        <a:xfrm flipV="1">
          <a:off x="12817475" y="10448290"/>
          <a:ext cx="8890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8127505B-FF94-41C5-87B9-1F1896816266}"/>
            </a:ext>
          </a:extLst>
        </xdr:cNvPr>
        <xdr:cNvSpPr txBox="1"/>
      </xdr:nvSpPr>
      <xdr:spPr>
        <a:xfrm>
          <a:off x="15269219"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9DDA70BB-B520-4DBC-9B73-D3ECAEB06019}"/>
            </a:ext>
          </a:extLst>
        </xdr:cNvPr>
        <xdr:cNvSpPr txBox="1"/>
      </xdr:nvSpPr>
      <xdr:spPr>
        <a:xfrm>
          <a:off x="14392919"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EEF5AB58-A1E3-4858-B65C-A4E54E46D474}"/>
            </a:ext>
          </a:extLst>
        </xdr:cNvPr>
        <xdr:cNvSpPr txBox="1"/>
      </xdr:nvSpPr>
      <xdr:spPr>
        <a:xfrm>
          <a:off x="13503919"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A07B1870-BF71-4458-A159-639D042A9CB5}"/>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95267</xdr:rowOff>
    </xdr:from>
    <xdr:ext cx="405111" cy="259045"/>
    <xdr:sp macro="" textlink="">
      <xdr:nvSpPr>
        <xdr:cNvPr id="559" name="n_1mainValue【学校施設】&#10;有形固定資産減価償却率">
          <a:extLst>
            <a:ext uri="{FF2B5EF4-FFF2-40B4-BE49-F238E27FC236}">
              <a16:creationId xmlns:a16="http://schemas.microsoft.com/office/drawing/2014/main" id="{213BEFAE-D8A1-4EFD-8016-6FC3FBA04749}"/>
            </a:ext>
          </a:extLst>
        </xdr:cNvPr>
        <xdr:cNvSpPr txBox="1"/>
      </xdr:nvSpPr>
      <xdr:spPr>
        <a:xfrm>
          <a:off x="15269219"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64787</xdr:rowOff>
    </xdr:from>
    <xdr:ext cx="405111" cy="259045"/>
    <xdr:sp macro="" textlink="">
      <xdr:nvSpPr>
        <xdr:cNvPr id="560" name="n_2mainValue【学校施設】&#10;有形固定資産減価償却率">
          <a:extLst>
            <a:ext uri="{FF2B5EF4-FFF2-40B4-BE49-F238E27FC236}">
              <a16:creationId xmlns:a16="http://schemas.microsoft.com/office/drawing/2014/main" id="{BF632791-4285-45AA-8F15-DD49D9DA93BC}"/>
            </a:ext>
          </a:extLst>
        </xdr:cNvPr>
        <xdr:cNvSpPr txBox="1"/>
      </xdr:nvSpPr>
      <xdr:spPr>
        <a:xfrm>
          <a:off x="14392919" y="1052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28592</xdr:rowOff>
    </xdr:from>
    <xdr:ext cx="405111" cy="259045"/>
    <xdr:sp macro="" textlink="">
      <xdr:nvSpPr>
        <xdr:cNvPr id="561" name="n_3mainValue【学校施設】&#10;有形固定資産減価償却率">
          <a:extLst>
            <a:ext uri="{FF2B5EF4-FFF2-40B4-BE49-F238E27FC236}">
              <a16:creationId xmlns:a16="http://schemas.microsoft.com/office/drawing/2014/main" id="{BE381600-FCF5-4E24-AFFB-AD5940195439}"/>
            </a:ext>
          </a:extLst>
        </xdr:cNvPr>
        <xdr:cNvSpPr txBox="1"/>
      </xdr:nvSpPr>
      <xdr:spPr>
        <a:xfrm>
          <a:off x="13503919" y="1049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62882</xdr:rowOff>
    </xdr:from>
    <xdr:ext cx="405111" cy="259045"/>
    <xdr:sp macro="" textlink="">
      <xdr:nvSpPr>
        <xdr:cNvPr id="562" name="n_4mainValue【学校施設】&#10;有形固定資産減価償却率">
          <a:extLst>
            <a:ext uri="{FF2B5EF4-FFF2-40B4-BE49-F238E27FC236}">
              <a16:creationId xmlns:a16="http://schemas.microsoft.com/office/drawing/2014/main" id="{285F6DD1-89BA-4493-822C-4C214F4E67CC}"/>
            </a:ext>
          </a:extLst>
        </xdr:cNvPr>
        <xdr:cNvSpPr txBox="1"/>
      </xdr:nvSpPr>
      <xdr:spPr>
        <a:xfrm>
          <a:off x="12611744" y="1052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6D9C82D3-144F-4DA2-8BBD-5BAF81B0AF02}"/>
            </a:ext>
          </a:extLst>
        </xdr:cNvPr>
        <xdr:cNvSpPr/>
      </xdr:nvSpPr>
      <xdr:spPr>
        <a:xfrm>
          <a:off x="18288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80A34E16-C9E6-4A97-902E-E475D709B555}"/>
            </a:ext>
          </a:extLst>
        </xdr:cNvPr>
        <xdr:cNvSpPr/>
      </xdr:nvSpPr>
      <xdr:spPr>
        <a:xfrm>
          <a:off x="18418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9015CD67-6B20-4456-BAF0-4D5EFB7CB137}"/>
            </a:ext>
          </a:extLst>
        </xdr:cNvPr>
        <xdr:cNvSpPr/>
      </xdr:nvSpPr>
      <xdr:spPr>
        <a:xfrm>
          <a:off x="18418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FF03510A-AD09-4413-9145-78BA8962C3A8}"/>
            </a:ext>
          </a:extLst>
        </xdr:cNvPr>
        <xdr:cNvSpPr/>
      </xdr:nvSpPr>
      <xdr:spPr>
        <a:xfrm>
          <a:off x="19431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2C03552D-7E95-423F-94A7-60D19A74BCC5}"/>
            </a:ext>
          </a:extLst>
        </xdr:cNvPr>
        <xdr:cNvSpPr/>
      </xdr:nvSpPr>
      <xdr:spPr>
        <a:xfrm>
          <a:off x="19431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E7063A31-6330-42E1-B52F-05ECE50E4BA5}"/>
            </a:ext>
          </a:extLst>
        </xdr:cNvPr>
        <xdr:cNvSpPr/>
      </xdr:nvSpPr>
      <xdr:spPr>
        <a:xfrm>
          <a:off x="20574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5D0A6247-B1BF-4537-9A42-109032D1D018}"/>
            </a:ext>
          </a:extLst>
        </xdr:cNvPr>
        <xdr:cNvSpPr/>
      </xdr:nvSpPr>
      <xdr:spPr>
        <a:xfrm>
          <a:off x="20574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6C5310D5-EFA9-4FD2-93EB-BD166D413B2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F7FC70A5-D0B2-4C2C-9A42-DCFD9063C27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7665F19F-C914-4F27-811D-CC523831771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55D57E8E-942C-4E8D-9F3F-C4635097B451}"/>
            </a:ext>
          </a:extLst>
        </xdr:cNvPr>
        <xdr:cNvSpPr txBox="1"/>
      </xdr:nvSpPr>
      <xdr:spPr>
        <a:xfrm>
          <a:off x="17823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4E98224C-A402-40FB-97E9-191B485CEEAA}"/>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8CFDAB10-C3F7-4CB5-BE31-6CC96D732BD2}"/>
            </a:ext>
          </a:extLst>
        </xdr:cNvPr>
        <xdr:cNvSpPr txBox="1"/>
      </xdr:nvSpPr>
      <xdr:spPr>
        <a:xfrm>
          <a:off x="17823996" y="11005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711A90B1-44FD-4F10-92B6-1C34022E209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9BA37D09-C2D5-4BD6-8B2E-10D6EF5E9A59}"/>
            </a:ext>
          </a:extLst>
        </xdr:cNvPr>
        <xdr:cNvSpPr txBox="1"/>
      </xdr:nvSpPr>
      <xdr:spPr>
        <a:xfrm>
          <a:off x="17823996" y="1071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42A352FD-36CC-4B33-A040-9B2991CA8175}"/>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EC1C1F2D-FDB1-4314-A34A-5E82F6A29AB0}"/>
            </a:ext>
          </a:extLst>
        </xdr:cNvPr>
        <xdr:cNvSpPr txBox="1"/>
      </xdr:nvSpPr>
      <xdr:spPr>
        <a:xfrm>
          <a:off x="17823996" y="1043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BDDFC46C-472E-4E5B-AC07-A9D43860CF1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EA765367-A770-43B3-A0E3-52F5928DE5A0}"/>
            </a:ext>
          </a:extLst>
        </xdr:cNvPr>
        <xdr:cNvSpPr txBox="1"/>
      </xdr:nvSpPr>
      <xdr:spPr>
        <a:xfrm>
          <a:off x="17823996" y="1014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E869F871-2441-4FEF-B69C-02D44A50BF93}"/>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5852F12A-F035-4A12-B79A-BAF024A6EE3D}"/>
            </a:ext>
          </a:extLst>
        </xdr:cNvPr>
        <xdr:cNvSpPr txBox="1"/>
      </xdr:nvSpPr>
      <xdr:spPr>
        <a:xfrm>
          <a:off x="17823996" y="9862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48C14383-CE49-48F6-8304-7C131844D555}"/>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DF909DC8-720F-4CE7-8EEB-9D2ECEFB14CE}"/>
            </a:ext>
          </a:extLst>
        </xdr:cNvPr>
        <xdr:cNvSpPr txBox="1"/>
      </xdr:nvSpPr>
      <xdr:spPr>
        <a:xfrm>
          <a:off x="17823996" y="957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CDB7AB47-3E96-4EDD-A2C6-0A3C604AF9DA}"/>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83B255D4-1200-4DAD-89BC-9D1CFA78E01B}"/>
            </a:ext>
          </a:extLst>
        </xdr:cNvPr>
        <xdr:cNvSpPr txBox="1"/>
      </xdr:nvSpPr>
      <xdr:spPr>
        <a:xfrm>
          <a:off x="17823996" y="9290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4A3DC35D-538A-43F3-8E0B-DFA6B6C5E7A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980384C8-AFC5-4254-95AD-3C778373A71F}"/>
            </a:ext>
          </a:extLst>
        </xdr:cNvPr>
        <xdr:cNvSpPr txBox="1"/>
      </xdr:nvSpPr>
      <xdr:spPr>
        <a:xfrm>
          <a:off x="17823996"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34D0B521-1F7E-4699-8780-9E2C4090331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05F8A6FD-A541-4DCE-B9E2-07A73226ECA0}"/>
            </a:ext>
          </a:extLst>
        </xdr:cNvPr>
        <xdr:cNvCxnSpPr/>
      </xdr:nvCxnSpPr>
      <xdr:spPr>
        <a:xfrm flipV="1">
          <a:off x="22164039" y="9605487"/>
          <a:ext cx="0" cy="1357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125C05F6-97C1-4D5F-95C1-B90118571563}"/>
            </a:ext>
          </a:extLst>
        </xdr:cNvPr>
        <xdr:cNvSpPr txBox="1"/>
      </xdr:nvSpPr>
      <xdr:spPr>
        <a:xfrm>
          <a:off x="22202775" y="1096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24A482FD-B694-4AFB-AFE6-AFFEA37C71E9}"/>
            </a:ext>
          </a:extLst>
        </xdr:cNvPr>
        <xdr:cNvCxnSpPr/>
      </xdr:nvCxnSpPr>
      <xdr:spPr>
        <a:xfrm>
          <a:off x="22075775" y="10963116"/>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578ED93C-96C4-4F8B-A6A5-4336489ED50E}"/>
            </a:ext>
          </a:extLst>
        </xdr:cNvPr>
        <xdr:cNvSpPr txBox="1"/>
      </xdr:nvSpPr>
      <xdr:spPr>
        <a:xfrm>
          <a:off x="22202775" y="93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B8A6711B-4B26-42BA-9281-56C8BF173BF9}"/>
            </a:ext>
          </a:extLst>
        </xdr:cNvPr>
        <xdr:cNvCxnSpPr/>
      </xdr:nvCxnSpPr>
      <xdr:spPr>
        <a:xfrm>
          <a:off x="22075775" y="9605487"/>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BA5BC78F-F254-49A9-8651-7AE4093A2CEC}"/>
            </a:ext>
          </a:extLst>
        </xdr:cNvPr>
        <xdr:cNvSpPr txBox="1"/>
      </xdr:nvSpPr>
      <xdr:spPr>
        <a:xfrm>
          <a:off x="22202775"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7CA53D4E-B172-429E-8C14-6A3C605A93D2}"/>
            </a:ext>
          </a:extLst>
        </xdr:cNvPr>
        <xdr:cNvSpPr/>
      </xdr:nvSpPr>
      <xdr:spPr>
        <a:xfrm>
          <a:off x="22113875" y="1031509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813F7B97-0BB4-4522-B4A2-A58BC6862CED}"/>
            </a:ext>
          </a:extLst>
        </xdr:cNvPr>
        <xdr:cNvSpPr/>
      </xdr:nvSpPr>
      <xdr:spPr>
        <a:xfrm>
          <a:off x="21275675" y="1032335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51FAEC29-043C-4E7B-BF41-BA60A561C0E2}"/>
            </a:ext>
          </a:extLst>
        </xdr:cNvPr>
        <xdr:cNvSpPr/>
      </xdr:nvSpPr>
      <xdr:spPr>
        <a:xfrm>
          <a:off x="20383500" y="10341928"/>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6F48641C-1980-475C-8AC7-BD5E09F180D2}"/>
            </a:ext>
          </a:extLst>
        </xdr:cNvPr>
        <xdr:cNvSpPr/>
      </xdr:nvSpPr>
      <xdr:spPr>
        <a:xfrm>
          <a:off x="19497675" y="10357962"/>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03C2799A-D84A-489F-A802-C3DBC840C68F}"/>
            </a:ext>
          </a:extLst>
        </xdr:cNvPr>
        <xdr:cNvSpPr/>
      </xdr:nvSpPr>
      <xdr:spPr>
        <a:xfrm>
          <a:off x="18608675" y="10352246"/>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997BEC7-F679-45DF-BBA9-BDA47468B414}"/>
            </a:ext>
          </a:extLst>
        </xdr:cNvPr>
        <xdr:cNvSpPr txBox="1"/>
      </xdr:nvSpPr>
      <xdr:spPr>
        <a:xfrm>
          <a:off x="21974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23FE3C1-255C-4125-8DD5-0E0BF830FF16}"/>
            </a:ext>
          </a:extLst>
        </xdr:cNvPr>
        <xdr:cNvSpPr txBox="1"/>
      </xdr:nvSpPr>
      <xdr:spPr>
        <a:xfrm>
          <a:off x="2113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5D397EA-7108-4706-8A7B-44644007E417}"/>
            </a:ext>
          </a:extLst>
        </xdr:cNvPr>
        <xdr:cNvSpPr txBox="1"/>
      </xdr:nvSpPr>
      <xdr:spPr>
        <a:xfrm>
          <a:off x="2024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157478F-09B9-4724-BAFA-FCC38AE29EA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837EA25-1A8F-4EB3-A558-DBCBF2ABC4A9}"/>
            </a:ext>
          </a:extLst>
        </xdr:cNvPr>
        <xdr:cNvSpPr txBox="1"/>
      </xdr:nvSpPr>
      <xdr:spPr>
        <a:xfrm>
          <a:off x="18468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62071</xdr:rowOff>
    </xdr:from>
    <xdr:to>
      <xdr:col>116</xdr:col>
      <xdr:colOff>114300</xdr:colOff>
      <xdr:row>56</xdr:row>
      <xdr:rowOff>163671</xdr:rowOff>
    </xdr:to>
    <xdr:sp macro="" textlink="">
      <xdr:nvSpPr>
        <xdr:cNvPr id="607" name="楕円 606">
          <a:extLst>
            <a:ext uri="{FF2B5EF4-FFF2-40B4-BE49-F238E27FC236}">
              <a16:creationId xmlns:a16="http://schemas.microsoft.com/office/drawing/2014/main" id="{AF425A98-901C-4433-834F-5B1AB17D080D}"/>
            </a:ext>
          </a:extLst>
        </xdr:cNvPr>
        <xdr:cNvSpPr/>
      </xdr:nvSpPr>
      <xdr:spPr>
        <a:xfrm>
          <a:off x="22113875" y="9666446"/>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148448</xdr:rowOff>
    </xdr:from>
    <xdr:ext cx="469744" cy="259045"/>
    <xdr:sp macro="" textlink="">
      <xdr:nvSpPr>
        <xdr:cNvPr id="608" name="【学校施設】&#10;一人当たり面積該当値テキスト">
          <a:extLst>
            <a:ext uri="{FF2B5EF4-FFF2-40B4-BE49-F238E27FC236}">
              <a16:creationId xmlns:a16="http://schemas.microsoft.com/office/drawing/2014/main" id="{40F9BE3A-FB12-4976-95E7-CDB43837A686}"/>
            </a:ext>
          </a:extLst>
        </xdr:cNvPr>
        <xdr:cNvSpPr txBox="1"/>
      </xdr:nvSpPr>
      <xdr:spPr>
        <a:xfrm>
          <a:off x="22202775" y="957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69215</xdr:rowOff>
    </xdr:from>
    <xdr:to>
      <xdr:col>112</xdr:col>
      <xdr:colOff>38100</xdr:colOff>
      <xdr:row>56</xdr:row>
      <xdr:rowOff>170815</xdr:rowOff>
    </xdr:to>
    <xdr:sp macro="" textlink="">
      <xdr:nvSpPr>
        <xdr:cNvPr id="609" name="楕円 608">
          <a:extLst>
            <a:ext uri="{FF2B5EF4-FFF2-40B4-BE49-F238E27FC236}">
              <a16:creationId xmlns:a16="http://schemas.microsoft.com/office/drawing/2014/main" id="{09A5E346-82B0-40A2-A8FF-CFBC007B04B0}"/>
            </a:ext>
          </a:extLst>
        </xdr:cNvPr>
        <xdr:cNvSpPr/>
      </xdr:nvSpPr>
      <xdr:spPr>
        <a:xfrm>
          <a:off x="21275675" y="967359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112871</xdr:rowOff>
    </xdr:from>
    <xdr:to>
      <xdr:col>116</xdr:col>
      <xdr:colOff>63500</xdr:colOff>
      <xdr:row>56</xdr:row>
      <xdr:rowOff>120015</xdr:rowOff>
    </xdr:to>
    <xdr:cxnSp macro="">
      <xdr:nvCxnSpPr>
        <xdr:cNvPr id="610" name="直線コネクタ 609">
          <a:extLst>
            <a:ext uri="{FF2B5EF4-FFF2-40B4-BE49-F238E27FC236}">
              <a16:creationId xmlns:a16="http://schemas.microsoft.com/office/drawing/2014/main" id="{C42C856D-265B-40D3-99A2-69D014056A17}"/>
            </a:ext>
          </a:extLst>
        </xdr:cNvPr>
        <xdr:cNvCxnSpPr/>
      </xdr:nvCxnSpPr>
      <xdr:spPr>
        <a:xfrm flipV="1">
          <a:off x="21326475" y="9714071"/>
          <a:ext cx="8382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102076</xdr:rowOff>
    </xdr:from>
    <xdr:to>
      <xdr:col>107</xdr:col>
      <xdr:colOff>101600</xdr:colOff>
      <xdr:row>57</xdr:row>
      <xdr:rowOff>32226</xdr:rowOff>
    </xdr:to>
    <xdr:sp macro="" textlink="">
      <xdr:nvSpPr>
        <xdr:cNvPr id="611" name="楕円 610">
          <a:extLst>
            <a:ext uri="{FF2B5EF4-FFF2-40B4-BE49-F238E27FC236}">
              <a16:creationId xmlns:a16="http://schemas.microsoft.com/office/drawing/2014/main" id="{623C35F4-D8F4-4DA4-ACA5-3A40342F6B1E}"/>
            </a:ext>
          </a:extLst>
        </xdr:cNvPr>
        <xdr:cNvSpPr/>
      </xdr:nvSpPr>
      <xdr:spPr>
        <a:xfrm>
          <a:off x="20383500" y="9706451"/>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120015</xdr:rowOff>
    </xdr:from>
    <xdr:to>
      <xdr:col>111</xdr:col>
      <xdr:colOff>177800</xdr:colOff>
      <xdr:row>56</xdr:row>
      <xdr:rowOff>152876</xdr:rowOff>
    </xdr:to>
    <xdr:cxnSp macro="">
      <xdr:nvCxnSpPr>
        <xdr:cNvPr id="612" name="直線コネクタ 611">
          <a:extLst>
            <a:ext uri="{FF2B5EF4-FFF2-40B4-BE49-F238E27FC236}">
              <a16:creationId xmlns:a16="http://schemas.microsoft.com/office/drawing/2014/main" id="{C5D682F2-CA26-4CD7-950B-AE33BB8B2E36}"/>
            </a:ext>
          </a:extLst>
        </xdr:cNvPr>
        <xdr:cNvCxnSpPr/>
      </xdr:nvCxnSpPr>
      <xdr:spPr>
        <a:xfrm flipV="1">
          <a:off x="20437475" y="9724390"/>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130651</xdr:rowOff>
    </xdr:from>
    <xdr:to>
      <xdr:col>102</xdr:col>
      <xdr:colOff>165100</xdr:colOff>
      <xdr:row>57</xdr:row>
      <xdr:rowOff>60801</xdr:rowOff>
    </xdr:to>
    <xdr:sp macro="" textlink="">
      <xdr:nvSpPr>
        <xdr:cNvPr id="613" name="楕円 612">
          <a:extLst>
            <a:ext uri="{FF2B5EF4-FFF2-40B4-BE49-F238E27FC236}">
              <a16:creationId xmlns:a16="http://schemas.microsoft.com/office/drawing/2014/main" id="{EB549024-FBB7-424C-98E5-CA48671AF02E}"/>
            </a:ext>
          </a:extLst>
        </xdr:cNvPr>
        <xdr:cNvSpPr/>
      </xdr:nvSpPr>
      <xdr:spPr>
        <a:xfrm>
          <a:off x="19497675" y="97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152876</xdr:rowOff>
    </xdr:from>
    <xdr:to>
      <xdr:col>107</xdr:col>
      <xdr:colOff>50800</xdr:colOff>
      <xdr:row>57</xdr:row>
      <xdr:rowOff>10001</xdr:rowOff>
    </xdr:to>
    <xdr:cxnSp macro="">
      <xdr:nvCxnSpPr>
        <xdr:cNvPr id="614" name="直線コネクタ 613">
          <a:extLst>
            <a:ext uri="{FF2B5EF4-FFF2-40B4-BE49-F238E27FC236}">
              <a16:creationId xmlns:a16="http://schemas.microsoft.com/office/drawing/2014/main" id="{5539AD71-2500-4A89-A8CD-F96E8E107088}"/>
            </a:ext>
          </a:extLst>
        </xdr:cNvPr>
        <xdr:cNvCxnSpPr/>
      </xdr:nvCxnSpPr>
      <xdr:spPr>
        <a:xfrm flipV="1">
          <a:off x="19545300" y="9754076"/>
          <a:ext cx="8921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166370</xdr:rowOff>
    </xdr:from>
    <xdr:to>
      <xdr:col>98</xdr:col>
      <xdr:colOff>38100</xdr:colOff>
      <xdr:row>57</xdr:row>
      <xdr:rowOff>96520</xdr:rowOff>
    </xdr:to>
    <xdr:sp macro="" textlink="">
      <xdr:nvSpPr>
        <xdr:cNvPr id="615" name="楕円 614">
          <a:extLst>
            <a:ext uri="{FF2B5EF4-FFF2-40B4-BE49-F238E27FC236}">
              <a16:creationId xmlns:a16="http://schemas.microsoft.com/office/drawing/2014/main" id="{C9192BCA-CC87-421B-8E2A-130267C78609}"/>
            </a:ext>
          </a:extLst>
        </xdr:cNvPr>
        <xdr:cNvSpPr/>
      </xdr:nvSpPr>
      <xdr:spPr>
        <a:xfrm>
          <a:off x="18608675" y="977074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10001</xdr:rowOff>
    </xdr:from>
    <xdr:to>
      <xdr:col>102</xdr:col>
      <xdr:colOff>114300</xdr:colOff>
      <xdr:row>57</xdr:row>
      <xdr:rowOff>45720</xdr:rowOff>
    </xdr:to>
    <xdr:cxnSp macro="">
      <xdr:nvCxnSpPr>
        <xdr:cNvPr id="616" name="直線コネクタ 615">
          <a:extLst>
            <a:ext uri="{FF2B5EF4-FFF2-40B4-BE49-F238E27FC236}">
              <a16:creationId xmlns:a16="http://schemas.microsoft.com/office/drawing/2014/main" id="{8543A181-3A22-42E2-9B11-E7ED066D0466}"/>
            </a:ext>
          </a:extLst>
        </xdr:cNvPr>
        <xdr:cNvCxnSpPr/>
      </xdr:nvCxnSpPr>
      <xdr:spPr>
        <a:xfrm flipV="1">
          <a:off x="18659475" y="9785826"/>
          <a:ext cx="885825"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72836834-B819-4CFD-8151-4CD9C7C75B23}"/>
            </a:ext>
          </a:extLst>
        </xdr:cNvPr>
        <xdr:cNvSpPr txBox="1"/>
      </xdr:nvSpPr>
      <xdr:spPr>
        <a:xfrm>
          <a:off x="21078902"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EF3CD640-2131-4315-958C-D3BD046A6504}"/>
            </a:ext>
          </a:extLst>
        </xdr:cNvPr>
        <xdr:cNvSpPr txBox="1"/>
      </xdr:nvSpPr>
      <xdr:spPr>
        <a:xfrm>
          <a:off x="20202602"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1EF1B7BA-AB17-416D-9AC3-FBFB04990DA2}"/>
            </a:ext>
          </a:extLst>
        </xdr:cNvPr>
        <xdr:cNvSpPr txBox="1"/>
      </xdr:nvSpPr>
      <xdr:spPr>
        <a:xfrm>
          <a:off x="19313602" y="1045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a:extLst>
            <a:ext uri="{FF2B5EF4-FFF2-40B4-BE49-F238E27FC236}">
              <a16:creationId xmlns:a16="http://schemas.microsoft.com/office/drawing/2014/main" id="{6D54965A-CEE3-480B-A320-6FB73B43C340}"/>
            </a:ext>
          </a:extLst>
        </xdr:cNvPr>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15892</xdr:rowOff>
    </xdr:from>
    <xdr:ext cx="469744" cy="259045"/>
    <xdr:sp macro="" textlink="">
      <xdr:nvSpPr>
        <xdr:cNvPr id="621" name="n_1mainValue【学校施設】&#10;一人当たり面積">
          <a:extLst>
            <a:ext uri="{FF2B5EF4-FFF2-40B4-BE49-F238E27FC236}">
              <a16:creationId xmlns:a16="http://schemas.microsoft.com/office/drawing/2014/main" id="{F64CB701-11F4-453E-BE24-EAC39E34B3A7}"/>
            </a:ext>
          </a:extLst>
        </xdr:cNvPr>
        <xdr:cNvSpPr txBox="1"/>
      </xdr:nvSpPr>
      <xdr:spPr>
        <a:xfrm>
          <a:off x="21078902" y="944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48753</xdr:rowOff>
    </xdr:from>
    <xdr:ext cx="469744" cy="259045"/>
    <xdr:sp macro="" textlink="">
      <xdr:nvSpPr>
        <xdr:cNvPr id="622" name="n_2mainValue【学校施設】&#10;一人当たり面積">
          <a:extLst>
            <a:ext uri="{FF2B5EF4-FFF2-40B4-BE49-F238E27FC236}">
              <a16:creationId xmlns:a16="http://schemas.microsoft.com/office/drawing/2014/main" id="{7A05B143-47D9-4BD2-9719-6411D0DAC18F}"/>
            </a:ext>
          </a:extLst>
        </xdr:cNvPr>
        <xdr:cNvSpPr txBox="1"/>
      </xdr:nvSpPr>
      <xdr:spPr>
        <a:xfrm>
          <a:off x="20202602" y="94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77328</xdr:rowOff>
    </xdr:from>
    <xdr:ext cx="469744" cy="259045"/>
    <xdr:sp macro="" textlink="">
      <xdr:nvSpPr>
        <xdr:cNvPr id="623" name="n_3mainValue【学校施設】&#10;一人当たり面積">
          <a:extLst>
            <a:ext uri="{FF2B5EF4-FFF2-40B4-BE49-F238E27FC236}">
              <a16:creationId xmlns:a16="http://schemas.microsoft.com/office/drawing/2014/main" id="{78ED2D90-FEB5-4A91-9C0E-DEA67A23CFA7}"/>
            </a:ext>
          </a:extLst>
        </xdr:cNvPr>
        <xdr:cNvSpPr txBox="1"/>
      </xdr:nvSpPr>
      <xdr:spPr>
        <a:xfrm>
          <a:off x="19313602" y="95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113047</xdr:rowOff>
    </xdr:from>
    <xdr:ext cx="469744" cy="259045"/>
    <xdr:sp macro="" textlink="">
      <xdr:nvSpPr>
        <xdr:cNvPr id="624" name="n_4mainValue【学校施設】&#10;一人当たり面積">
          <a:extLst>
            <a:ext uri="{FF2B5EF4-FFF2-40B4-BE49-F238E27FC236}">
              <a16:creationId xmlns:a16="http://schemas.microsoft.com/office/drawing/2014/main" id="{FCE6F859-0948-4F0C-B8C7-E6F3CF6FAB42}"/>
            </a:ext>
          </a:extLst>
        </xdr:cNvPr>
        <xdr:cNvSpPr txBox="1"/>
      </xdr:nvSpPr>
      <xdr:spPr>
        <a:xfrm>
          <a:off x="18421427" y="954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E7C3A58-A244-4AA2-A887-B38A4CC2E60F}"/>
            </a:ext>
          </a:extLst>
        </xdr:cNvPr>
        <xdr:cNvSpPr/>
      </xdr:nvSpPr>
      <xdr:spPr>
        <a:xfrm>
          <a:off x="12449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BAFE9823-5F98-4462-A966-D0A59FED5830}"/>
            </a:ext>
          </a:extLst>
        </xdr:cNvPr>
        <xdr:cNvSpPr/>
      </xdr:nvSpPr>
      <xdr:spPr>
        <a:xfrm>
          <a:off x="12573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1A178B9F-9359-45D7-BAD2-6601CCF51AC8}"/>
            </a:ext>
          </a:extLst>
        </xdr:cNvPr>
        <xdr:cNvSpPr/>
      </xdr:nvSpPr>
      <xdr:spPr>
        <a:xfrm>
          <a:off x="12573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6F0A80B9-1FF0-440D-B1C9-A089ADA03F6D}"/>
            </a:ext>
          </a:extLst>
        </xdr:cNvPr>
        <xdr:cNvSpPr/>
      </xdr:nvSpPr>
      <xdr:spPr>
        <a:xfrm>
          <a:off x="135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A69C49C9-E453-479F-8FFE-4815DFB03C1F}"/>
            </a:ext>
          </a:extLst>
        </xdr:cNvPr>
        <xdr:cNvSpPr/>
      </xdr:nvSpPr>
      <xdr:spPr>
        <a:xfrm>
          <a:off x="135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4FAE0DBD-E8C9-47E8-BE23-6628837AF506}"/>
            </a:ext>
          </a:extLst>
        </xdr:cNvPr>
        <xdr:cNvSpPr/>
      </xdr:nvSpPr>
      <xdr:spPr>
        <a:xfrm>
          <a:off x="14735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6012CBC-DE35-44BC-9164-F5E74CB9768F}"/>
            </a:ext>
          </a:extLst>
        </xdr:cNvPr>
        <xdr:cNvSpPr/>
      </xdr:nvSpPr>
      <xdr:spPr>
        <a:xfrm>
          <a:off x="14735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28581337-8158-46AD-899B-2E51985CB809}"/>
            </a:ext>
          </a:extLst>
        </xdr:cNvPr>
        <xdr:cNvSpPr/>
      </xdr:nvSpPr>
      <xdr:spPr>
        <a:xfrm>
          <a:off x="12449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52136BB-B39B-4764-9DAC-34A4859F9427}"/>
            </a:ext>
          </a:extLst>
        </xdr:cNvPr>
        <xdr:cNvSpPr txBox="1"/>
      </xdr:nvSpPr>
      <xdr:spPr>
        <a:xfrm>
          <a:off x="124110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DE13221-96B5-4D2E-8E77-86F4068165B5}"/>
            </a:ext>
          </a:extLst>
        </xdr:cNvPr>
        <xdr:cNvCxnSpPr/>
      </xdr:nvCxnSpPr>
      <xdr:spPr>
        <a:xfrm>
          <a:off x="12449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B1DA98BB-4E00-4F75-B5D0-44F9E81A7691}"/>
            </a:ext>
          </a:extLst>
        </xdr:cNvPr>
        <xdr:cNvSpPr txBox="1"/>
      </xdr:nvSpPr>
      <xdr:spPr>
        <a:xfrm>
          <a:off x="11978821"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4946F172-3BE8-4017-893B-E24D7DFD08A4}"/>
            </a:ext>
          </a:extLst>
        </xdr:cNvPr>
        <xdr:cNvCxnSpPr/>
      </xdr:nvCxnSpPr>
      <xdr:spPr>
        <a:xfrm>
          <a:off x="12449175"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5DD235A6-9544-488F-8D6C-96BF95AFEA17}"/>
            </a:ext>
          </a:extLst>
        </xdr:cNvPr>
        <xdr:cNvSpPr txBox="1"/>
      </xdr:nvSpPr>
      <xdr:spPr>
        <a:xfrm>
          <a:off x="11978821"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8AAE9BBF-9F7E-472C-8F18-4DFB807F1B39}"/>
            </a:ext>
          </a:extLst>
        </xdr:cNvPr>
        <xdr:cNvCxnSpPr/>
      </xdr:nvCxnSpPr>
      <xdr:spPr>
        <a:xfrm>
          <a:off x="12449175"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A8440D86-D333-4D61-8E1A-14E4CE45F26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8B3C143C-6286-46A1-9CD9-247FDE0997DC}"/>
            </a:ext>
          </a:extLst>
        </xdr:cNvPr>
        <xdr:cNvCxnSpPr/>
      </xdr:nvCxnSpPr>
      <xdr:spPr>
        <a:xfrm>
          <a:off x="12449175"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264A7DCC-E581-4A89-9C02-3FFDF1C5DB0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97DC0AE9-BC71-4ADB-A5E2-A73E22EB3FC5}"/>
            </a:ext>
          </a:extLst>
        </xdr:cNvPr>
        <xdr:cNvCxnSpPr/>
      </xdr:nvCxnSpPr>
      <xdr:spPr>
        <a:xfrm>
          <a:off x="12449175"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53AA603C-B48F-435A-BFE4-6C90B3F7A92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A18BE1B6-6BDE-4DE0-9CEF-FA4FFB85B41D}"/>
            </a:ext>
          </a:extLst>
        </xdr:cNvPr>
        <xdr:cNvCxnSpPr/>
      </xdr:nvCxnSpPr>
      <xdr:spPr>
        <a:xfrm>
          <a:off x="12449175"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C2F43507-D5BF-42C1-91A3-EBA09209F0C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46E5AD6D-1B1D-41E7-AAB0-AC5B2DDFFA60}"/>
            </a:ext>
          </a:extLst>
        </xdr:cNvPr>
        <xdr:cNvCxnSpPr/>
      </xdr:nvCxnSpPr>
      <xdr:spPr>
        <a:xfrm>
          <a:off x="12449175"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F7BB352C-A032-4F9B-82F7-A1BAEAC0719D}"/>
            </a:ext>
          </a:extLst>
        </xdr:cNvPr>
        <xdr:cNvSpPr txBox="1"/>
      </xdr:nvSpPr>
      <xdr:spPr>
        <a:xfrm>
          <a:off x="12110236" y="1314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FAB8CBFC-23A1-4578-BE5B-322669AC58E1}"/>
            </a:ext>
          </a:extLst>
        </xdr:cNvPr>
        <xdr:cNvCxnSpPr/>
      </xdr:nvCxnSpPr>
      <xdr:spPr>
        <a:xfrm>
          <a:off x="12449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BC62896B-1BB6-479D-9840-C8950941DE29}"/>
            </a:ext>
          </a:extLst>
        </xdr:cNvPr>
        <xdr:cNvSpPr/>
      </xdr:nvSpPr>
      <xdr:spPr>
        <a:xfrm>
          <a:off x="12449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9DCED29F-E003-4FBB-8740-D09852E08F8B}"/>
            </a:ext>
          </a:extLst>
        </xdr:cNvPr>
        <xdr:cNvCxnSpPr/>
      </xdr:nvCxnSpPr>
      <xdr:spPr>
        <a:xfrm flipV="1">
          <a:off x="16322039" y="13500917"/>
          <a:ext cx="0" cy="141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9C7F77E7-02A6-4E1F-82E0-2E7643D7BA36}"/>
            </a:ext>
          </a:extLst>
        </xdr:cNvPr>
        <xdr:cNvSpPr txBox="1"/>
      </xdr:nvSpPr>
      <xdr:spPr>
        <a:xfrm>
          <a:off x="163607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B2B58FB9-4250-4A77-B0BC-C26D2F771B23}"/>
            </a:ext>
          </a:extLst>
        </xdr:cNvPr>
        <xdr:cNvCxnSpPr/>
      </xdr:nvCxnSpPr>
      <xdr:spPr>
        <a:xfrm>
          <a:off x="16230600" y="1491342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0596E64B-2A14-42FF-A234-78006D772FA3}"/>
            </a:ext>
          </a:extLst>
        </xdr:cNvPr>
        <xdr:cNvSpPr txBox="1"/>
      </xdr:nvSpPr>
      <xdr:spPr>
        <a:xfrm>
          <a:off x="16360775" y="13276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56E301EF-BF95-4027-AED5-A3BCE4FF0C74}"/>
            </a:ext>
          </a:extLst>
        </xdr:cNvPr>
        <xdr:cNvCxnSpPr/>
      </xdr:nvCxnSpPr>
      <xdr:spPr>
        <a:xfrm>
          <a:off x="16230600" y="13500917"/>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3743B75F-7927-405F-87A5-25CF8A8B113E}"/>
            </a:ext>
          </a:extLst>
        </xdr:cNvPr>
        <xdr:cNvSpPr txBox="1"/>
      </xdr:nvSpPr>
      <xdr:spPr>
        <a:xfrm>
          <a:off x="16360775"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BA1666B1-8A0D-4CCF-91DA-B4EBA427B7F0}"/>
            </a:ext>
          </a:extLst>
        </xdr:cNvPr>
        <xdr:cNvSpPr/>
      </xdr:nvSpPr>
      <xdr:spPr>
        <a:xfrm>
          <a:off x="16268700" y="142160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9843BC88-E86B-4C55-9149-E2B33D0F6A0D}"/>
            </a:ext>
          </a:extLst>
        </xdr:cNvPr>
        <xdr:cNvSpPr/>
      </xdr:nvSpPr>
      <xdr:spPr>
        <a:xfrm>
          <a:off x="15430500" y="14207762"/>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DF55E67A-5CC3-4B43-B33A-16269B859268}"/>
            </a:ext>
          </a:extLst>
        </xdr:cNvPr>
        <xdr:cNvSpPr/>
      </xdr:nvSpPr>
      <xdr:spPr>
        <a:xfrm>
          <a:off x="14544675" y="142061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4C9CEF52-90EF-44F8-BA50-09338E455034}"/>
            </a:ext>
          </a:extLst>
        </xdr:cNvPr>
        <xdr:cNvSpPr/>
      </xdr:nvSpPr>
      <xdr:spPr>
        <a:xfrm>
          <a:off x="13655675" y="1423234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5385E90A-9468-4219-8754-4AE1DE6F7AE1}"/>
            </a:ext>
          </a:extLst>
        </xdr:cNvPr>
        <xdr:cNvSpPr/>
      </xdr:nvSpPr>
      <xdr:spPr>
        <a:xfrm>
          <a:off x="12763500" y="14202863"/>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3C27B3E-A901-48FD-AC0C-A15AE58A7E09}"/>
            </a:ext>
          </a:extLst>
        </xdr:cNvPr>
        <xdr:cNvSpPr txBox="1"/>
      </xdr:nvSpPr>
      <xdr:spPr>
        <a:xfrm>
          <a:off x="16132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1BC59ED-A578-47DD-8F02-1355603D6E68}"/>
            </a:ext>
          </a:extLst>
        </xdr:cNvPr>
        <xdr:cNvSpPr txBox="1"/>
      </xdr:nvSpPr>
      <xdr:spPr>
        <a:xfrm>
          <a:off x="1529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4E3517C-A589-4EE8-86F8-ECB6FFCFE0F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FF4DEB0-6A69-4689-836B-7F9D99D08D36}"/>
            </a:ext>
          </a:extLst>
        </xdr:cNvPr>
        <xdr:cNvSpPr txBox="1"/>
      </xdr:nvSpPr>
      <xdr:spPr>
        <a:xfrm>
          <a:off x="1351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94FBE7C-6763-4876-A985-9EA544277547}"/>
            </a:ext>
          </a:extLst>
        </xdr:cNvPr>
        <xdr:cNvSpPr txBox="1"/>
      </xdr:nvSpPr>
      <xdr:spPr>
        <a:xfrm>
          <a:off x="1262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11793</xdr:rowOff>
    </xdr:from>
    <xdr:to>
      <xdr:col>85</xdr:col>
      <xdr:colOff>177800</xdr:colOff>
      <xdr:row>80</xdr:row>
      <xdr:rowOff>113393</xdr:rowOff>
    </xdr:to>
    <xdr:sp macro="" textlink="">
      <xdr:nvSpPr>
        <xdr:cNvPr id="666" name="楕円 665">
          <a:extLst>
            <a:ext uri="{FF2B5EF4-FFF2-40B4-BE49-F238E27FC236}">
              <a16:creationId xmlns:a16="http://schemas.microsoft.com/office/drawing/2014/main" id="{DEED693D-F9ED-4631-B155-10E783CD643E}"/>
            </a:ext>
          </a:extLst>
        </xdr:cNvPr>
        <xdr:cNvSpPr/>
      </xdr:nvSpPr>
      <xdr:spPr>
        <a:xfrm>
          <a:off x="16268700" y="13730968"/>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34670</xdr:rowOff>
    </xdr:from>
    <xdr:ext cx="405111" cy="259045"/>
    <xdr:sp macro="" textlink="">
      <xdr:nvSpPr>
        <xdr:cNvPr id="667" name="【児童館】&#10;有形固定資産減価償却率該当値テキスト">
          <a:extLst>
            <a:ext uri="{FF2B5EF4-FFF2-40B4-BE49-F238E27FC236}">
              <a16:creationId xmlns:a16="http://schemas.microsoft.com/office/drawing/2014/main" id="{786843FA-235C-49C1-8A93-9C93C8A9A244}"/>
            </a:ext>
          </a:extLst>
        </xdr:cNvPr>
        <xdr:cNvSpPr txBox="1"/>
      </xdr:nvSpPr>
      <xdr:spPr>
        <a:xfrm>
          <a:off x="16360775" y="135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165281</xdr:rowOff>
    </xdr:from>
    <xdr:to>
      <xdr:col>81</xdr:col>
      <xdr:colOff>101600</xdr:colOff>
      <xdr:row>80</xdr:row>
      <xdr:rowOff>95431</xdr:rowOff>
    </xdr:to>
    <xdr:sp macro="" textlink="">
      <xdr:nvSpPr>
        <xdr:cNvPr id="668" name="楕円 667">
          <a:extLst>
            <a:ext uri="{FF2B5EF4-FFF2-40B4-BE49-F238E27FC236}">
              <a16:creationId xmlns:a16="http://schemas.microsoft.com/office/drawing/2014/main" id="{5AEB72A4-AFF7-4938-8CC7-FD6BF9338D94}"/>
            </a:ext>
          </a:extLst>
        </xdr:cNvPr>
        <xdr:cNvSpPr/>
      </xdr:nvSpPr>
      <xdr:spPr>
        <a:xfrm>
          <a:off x="15430500" y="1371300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44631</xdr:rowOff>
    </xdr:from>
    <xdr:to>
      <xdr:col>85</xdr:col>
      <xdr:colOff>127000</xdr:colOff>
      <xdr:row>80</xdr:row>
      <xdr:rowOff>62593</xdr:rowOff>
    </xdr:to>
    <xdr:cxnSp macro="">
      <xdr:nvCxnSpPr>
        <xdr:cNvPr id="669" name="直線コネクタ 668">
          <a:extLst>
            <a:ext uri="{FF2B5EF4-FFF2-40B4-BE49-F238E27FC236}">
              <a16:creationId xmlns:a16="http://schemas.microsoft.com/office/drawing/2014/main" id="{0D554CCD-4E69-46D6-B513-940D17014767}"/>
            </a:ext>
          </a:extLst>
        </xdr:cNvPr>
        <xdr:cNvCxnSpPr/>
      </xdr:nvCxnSpPr>
      <xdr:spPr>
        <a:xfrm>
          <a:off x="15484475" y="13763806"/>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121194</xdr:rowOff>
    </xdr:from>
    <xdr:to>
      <xdr:col>76</xdr:col>
      <xdr:colOff>165100</xdr:colOff>
      <xdr:row>80</xdr:row>
      <xdr:rowOff>51344</xdr:rowOff>
    </xdr:to>
    <xdr:sp macro="" textlink="">
      <xdr:nvSpPr>
        <xdr:cNvPr id="670" name="楕円 669">
          <a:extLst>
            <a:ext uri="{FF2B5EF4-FFF2-40B4-BE49-F238E27FC236}">
              <a16:creationId xmlns:a16="http://schemas.microsoft.com/office/drawing/2014/main" id="{780F650B-E8AC-4931-B8CC-E7263DE0607D}"/>
            </a:ext>
          </a:extLst>
        </xdr:cNvPr>
        <xdr:cNvSpPr/>
      </xdr:nvSpPr>
      <xdr:spPr>
        <a:xfrm>
          <a:off x="14544675" y="1366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544</xdr:rowOff>
    </xdr:from>
    <xdr:to>
      <xdr:col>81</xdr:col>
      <xdr:colOff>50800</xdr:colOff>
      <xdr:row>80</xdr:row>
      <xdr:rowOff>44631</xdr:rowOff>
    </xdr:to>
    <xdr:cxnSp macro="">
      <xdr:nvCxnSpPr>
        <xdr:cNvPr id="671" name="直線コネクタ 670">
          <a:extLst>
            <a:ext uri="{FF2B5EF4-FFF2-40B4-BE49-F238E27FC236}">
              <a16:creationId xmlns:a16="http://schemas.microsoft.com/office/drawing/2014/main" id="{2785BD2E-398D-4755-86F3-2089E581045A}"/>
            </a:ext>
          </a:extLst>
        </xdr:cNvPr>
        <xdr:cNvCxnSpPr/>
      </xdr:nvCxnSpPr>
      <xdr:spPr>
        <a:xfrm>
          <a:off x="14592300" y="13716544"/>
          <a:ext cx="892175"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77107</xdr:rowOff>
    </xdr:from>
    <xdr:to>
      <xdr:col>72</xdr:col>
      <xdr:colOff>38100</xdr:colOff>
      <xdr:row>80</xdr:row>
      <xdr:rowOff>7257</xdr:rowOff>
    </xdr:to>
    <xdr:sp macro="" textlink="">
      <xdr:nvSpPr>
        <xdr:cNvPr id="672" name="楕円 671">
          <a:extLst>
            <a:ext uri="{FF2B5EF4-FFF2-40B4-BE49-F238E27FC236}">
              <a16:creationId xmlns:a16="http://schemas.microsoft.com/office/drawing/2014/main" id="{E33A2831-CE38-45D2-9EF9-58727276FC50}"/>
            </a:ext>
          </a:extLst>
        </xdr:cNvPr>
        <xdr:cNvSpPr/>
      </xdr:nvSpPr>
      <xdr:spPr>
        <a:xfrm>
          <a:off x="13655675" y="1362165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127907</xdr:rowOff>
    </xdr:from>
    <xdr:to>
      <xdr:col>76</xdr:col>
      <xdr:colOff>114300</xdr:colOff>
      <xdr:row>80</xdr:row>
      <xdr:rowOff>544</xdr:rowOff>
    </xdr:to>
    <xdr:cxnSp macro="">
      <xdr:nvCxnSpPr>
        <xdr:cNvPr id="673" name="直線コネクタ 672">
          <a:extLst>
            <a:ext uri="{FF2B5EF4-FFF2-40B4-BE49-F238E27FC236}">
              <a16:creationId xmlns:a16="http://schemas.microsoft.com/office/drawing/2014/main" id="{587249C4-4F51-4257-BC32-F3F2B790F295}"/>
            </a:ext>
          </a:extLst>
        </xdr:cNvPr>
        <xdr:cNvCxnSpPr/>
      </xdr:nvCxnSpPr>
      <xdr:spPr>
        <a:xfrm>
          <a:off x="13706475" y="13675632"/>
          <a:ext cx="885825" cy="4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33020</xdr:rowOff>
    </xdr:from>
    <xdr:to>
      <xdr:col>67</xdr:col>
      <xdr:colOff>101600</xdr:colOff>
      <xdr:row>79</xdr:row>
      <xdr:rowOff>134620</xdr:rowOff>
    </xdr:to>
    <xdr:sp macro="" textlink="">
      <xdr:nvSpPr>
        <xdr:cNvPr id="674" name="楕円 673">
          <a:extLst>
            <a:ext uri="{FF2B5EF4-FFF2-40B4-BE49-F238E27FC236}">
              <a16:creationId xmlns:a16="http://schemas.microsoft.com/office/drawing/2014/main" id="{9E218953-AA72-46CF-B592-2DE17003F7EA}"/>
            </a:ext>
          </a:extLst>
        </xdr:cNvPr>
        <xdr:cNvSpPr/>
      </xdr:nvSpPr>
      <xdr:spPr>
        <a:xfrm>
          <a:off x="12763500" y="1358074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83820</xdr:rowOff>
    </xdr:from>
    <xdr:to>
      <xdr:col>71</xdr:col>
      <xdr:colOff>177800</xdr:colOff>
      <xdr:row>79</xdr:row>
      <xdr:rowOff>127907</xdr:rowOff>
    </xdr:to>
    <xdr:cxnSp macro="">
      <xdr:nvCxnSpPr>
        <xdr:cNvPr id="675" name="直線コネクタ 674">
          <a:extLst>
            <a:ext uri="{FF2B5EF4-FFF2-40B4-BE49-F238E27FC236}">
              <a16:creationId xmlns:a16="http://schemas.microsoft.com/office/drawing/2014/main" id="{A4D03DA9-D657-450F-BF09-A626F1C5B1A0}"/>
            </a:ext>
          </a:extLst>
        </xdr:cNvPr>
        <xdr:cNvCxnSpPr/>
      </xdr:nvCxnSpPr>
      <xdr:spPr>
        <a:xfrm>
          <a:off x="12817475" y="1363154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676" name="n_1aveValue【児童館】&#10;有形固定資産減価償却率">
          <a:extLst>
            <a:ext uri="{FF2B5EF4-FFF2-40B4-BE49-F238E27FC236}">
              <a16:creationId xmlns:a16="http://schemas.microsoft.com/office/drawing/2014/main" id="{7B5F361E-AD8A-4923-ACB7-2CFA427939A5}"/>
            </a:ext>
          </a:extLst>
        </xdr:cNvPr>
        <xdr:cNvSpPr txBox="1"/>
      </xdr:nvSpPr>
      <xdr:spPr>
        <a:xfrm>
          <a:off x="15269219" y="14300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77" name="n_2aveValue【児童館】&#10;有形固定資産減価償却率">
          <a:extLst>
            <a:ext uri="{FF2B5EF4-FFF2-40B4-BE49-F238E27FC236}">
              <a16:creationId xmlns:a16="http://schemas.microsoft.com/office/drawing/2014/main" id="{4A3DD941-D44A-4657-AF1A-E2E6A76682A6}"/>
            </a:ext>
          </a:extLst>
        </xdr:cNvPr>
        <xdr:cNvSpPr txBox="1"/>
      </xdr:nvSpPr>
      <xdr:spPr>
        <a:xfrm>
          <a:off x="14392919" y="1429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678" name="n_3aveValue【児童館】&#10;有形固定資産減価償却率">
          <a:extLst>
            <a:ext uri="{FF2B5EF4-FFF2-40B4-BE49-F238E27FC236}">
              <a16:creationId xmlns:a16="http://schemas.microsoft.com/office/drawing/2014/main" id="{F504D7FC-A8DE-45F4-A530-374439843481}"/>
            </a:ext>
          </a:extLst>
        </xdr:cNvPr>
        <xdr:cNvSpPr txBox="1"/>
      </xdr:nvSpPr>
      <xdr:spPr>
        <a:xfrm>
          <a:off x="13503919"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679" name="n_4aveValue【児童館】&#10;有形固定資産減価償却率">
          <a:extLst>
            <a:ext uri="{FF2B5EF4-FFF2-40B4-BE49-F238E27FC236}">
              <a16:creationId xmlns:a16="http://schemas.microsoft.com/office/drawing/2014/main" id="{BECE28FD-2319-4FA5-8307-8D8D3FF469DA}"/>
            </a:ext>
          </a:extLst>
        </xdr:cNvPr>
        <xdr:cNvSpPr txBox="1"/>
      </xdr:nvSpPr>
      <xdr:spPr>
        <a:xfrm>
          <a:off x="12611744" y="14295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111958</xdr:rowOff>
    </xdr:from>
    <xdr:ext cx="405111" cy="259045"/>
    <xdr:sp macro="" textlink="">
      <xdr:nvSpPr>
        <xdr:cNvPr id="680" name="n_1mainValue【児童館】&#10;有形固定資産減価償却率">
          <a:extLst>
            <a:ext uri="{FF2B5EF4-FFF2-40B4-BE49-F238E27FC236}">
              <a16:creationId xmlns:a16="http://schemas.microsoft.com/office/drawing/2014/main" id="{B8930EAB-384E-476D-B41B-A5FE693EB8CD}"/>
            </a:ext>
          </a:extLst>
        </xdr:cNvPr>
        <xdr:cNvSpPr txBox="1"/>
      </xdr:nvSpPr>
      <xdr:spPr>
        <a:xfrm>
          <a:off x="15269219" y="1348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67871</xdr:rowOff>
    </xdr:from>
    <xdr:ext cx="405111" cy="259045"/>
    <xdr:sp macro="" textlink="">
      <xdr:nvSpPr>
        <xdr:cNvPr id="681" name="n_2mainValue【児童館】&#10;有形固定資産減価償却率">
          <a:extLst>
            <a:ext uri="{FF2B5EF4-FFF2-40B4-BE49-F238E27FC236}">
              <a16:creationId xmlns:a16="http://schemas.microsoft.com/office/drawing/2014/main" id="{2002D231-71D3-4111-BC50-0B7C48914AB6}"/>
            </a:ext>
          </a:extLst>
        </xdr:cNvPr>
        <xdr:cNvSpPr txBox="1"/>
      </xdr:nvSpPr>
      <xdr:spPr>
        <a:xfrm>
          <a:off x="14392919" y="13444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23784</xdr:rowOff>
    </xdr:from>
    <xdr:ext cx="405111" cy="259045"/>
    <xdr:sp macro="" textlink="">
      <xdr:nvSpPr>
        <xdr:cNvPr id="682" name="n_3mainValue【児童館】&#10;有形固定資産減価償却率">
          <a:extLst>
            <a:ext uri="{FF2B5EF4-FFF2-40B4-BE49-F238E27FC236}">
              <a16:creationId xmlns:a16="http://schemas.microsoft.com/office/drawing/2014/main" id="{11E2FEDA-67B2-4C91-9FC5-8C69C747A94C}"/>
            </a:ext>
          </a:extLst>
        </xdr:cNvPr>
        <xdr:cNvSpPr txBox="1"/>
      </xdr:nvSpPr>
      <xdr:spPr>
        <a:xfrm>
          <a:off x="13503919"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151147</xdr:rowOff>
    </xdr:from>
    <xdr:ext cx="405111" cy="259045"/>
    <xdr:sp macro="" textlink="">
      <xdr:nvSpPr>
        <xdr:cNvPr id="683" name="n_4mainValue【児童館】&#10;有形固定資産減価償却率">
          <a:extLst>
            <a:ext uri="{FF2B5EF4-FFF2-40B4-BE49-F238E27FC236}">
              <a16:creationId xmlns:a16="http://schemas.microsoft.com/office/drawing/2014/main" id="{5B93BB78-3065-4BAA-ABF4-DD84B8A51C1E}"/>
            </a:ext>
          </a:extLst>
        </xdr:cNvPr>
        <xdr:cNvSpPr txBox="1"/>
      </xdr:nvSpPr>
      <xdr:spPr>
        <a:xfrm>
          <a:off x="12611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74687849-7D44-4006-A2EF-A5DEE123EA3B}"/>
            </a:ext>
          </a:extLst>
        </xdr:cNvPr>
        <xdr:cNvSpPr/>
      </xdr:nvSpPr>
      <xdr:spPr>
        <a:xfrm>
          <a:off x="18288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E5779F8F-784C-4E4F-9AC3-A2320E07AE97}"/>
            </a:ext>
          </a:extLst>
        </xdr:cNvPr>
        <xdr:cNvSpPr/>
      </xdr:nvSpPr>
      <xdr:spPr>
        <a:xfrm>
          <a:off x="18418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7B962995-3609-42A9-A687-AB759B6C823F}"/>
            </a:ext>
          </a:extLst>
        </xdr:cNvPr>
        <xdr:cNvSpPr/>
      </xdr:nvSpPr>
      <xdr:spPr>
        <a:xfrm>
          <a:off x="18418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192E5C95-9C64-4D50-B119-CC70DA7D81EB}"/>
            </a:ext>
          </a:extLst>
        </xdr:cNvPr>
        <xdr:cNvSpPr/>
      </xdr:nvSpPr>
      <xdr:spPr>
        <a:xfrm>
          <a:off x="19431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4320A321-3F77-4A3D-B603-A1D2DA7DCE76}"/>
            </a:ext>
          </a:extLst>
        </xdr:cNvPr>
        <xdr:cNvSpPr/>
      </xdr:nvSpPr>
      <xdr:spPr>
        <a:xfrm>
          <a:off x="19431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176828B0-F43B-49E5-88B8-0512C2AE8B9C}"/>
            </a:ext>
          </a:extLst>
        </xdr:cNvPr>
        <xdr:cNvSpPr/>
      </xdr:nvSpPr>
      <xdr:spPr>
        <a:xfrm>
          <a:off x="20574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D0CF3CB9-2158-4354-947A-3E87A6E0ED64}"/>
            </a:ext>
          </a:extLst>
        </xdr:cNvPr>
        <xdr:cNvSpPr/>
      </xdr:nvSpPr>
      <xdr:spPr>
        <a:xfrm>
          <a:off x="20574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917CF886-C8FA-4E59-BFB7-7B2D66C45E5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19F9CFBC-6602-4816-B201-CFB14235233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CD6C45EA-4E03-4898-B593-374ED9060F2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421F2E47-8F84-4AE2-A6FB-B657B58FA9E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FBB56F01-ACF9-4AC0-8974-8EC047009D65}"/>
            </a:ext>
          </a:extLst>
        </xdr:cNvPr>
        <xdr:cNvSpPr txBox="1"/>
      </xdr:nvSpPr>
      <xdr:spPr>
        <a:xfrm>
          <a:off x="17823996" y="1464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5866DEDA-E616-4790-BF97-E6B2EEB90F0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D2DCDAD3-15BD-4AF7-AEB7-DD12A16AA9E7}"/>
            </a:ext>
          </a:extLst>
        </xdr:cNvPr>
        <xdr:cNvSpPr txBox="1"/>
      </xdr:nvSpPr>
      <xdr:spPr>
        <a:xfrm>
          <a:off x="17823996" y="1418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BC06986D-7B5C-4E35-8ADF-B22E9099C47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E903A11-37EF-4B46-BA93-A31EF4C1EBB4}"/>
            </a:ext>
          </a:extLst>
        </xdr:cNvPr>
        <xdr:cNvSpPr txBox="1"/>
      </xdr:nvSpPr>
      <xdr:spPr>
        <a:xfrm>
          <a:off x="17823996" y="1372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68BCCAB8-3AEE-46AA-8991-A6D9ACF5840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16E5CC10-986F-445F-A4CF-AF597CDA656A}"/>
            </a:ext>
          </a:extLst>
        </xdr:cNvPr>
        <xdr:cNvSpPr txBox="1"/>
      </xdr:nvSpPr>
      <xdr:spPr>
        <a:xfrm>
          <a:off x="17823996" y="1327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E35D1437-E968-4E1C-B1BD-8C5A4D7C4CC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48A81B31-DBB8-437B-B067-F66950459434}"/>
            </a:ext>
          </a:extLst>
        </xdr:cNvPr>
        <xdr:cNvSpPr txBox="1"/>
      </xdr:nvSpPr>
      <xdr:spPr>
        <a:xfrm>
          <a:off x="17823996"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7270FAB9-C82B-4F4E-B277-8CB039CC9E1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BD929DA8-0D3B-4826-B949-D546C6F022C0}"/>
            </a:ext>
          </a:extLst>
        </xdr:cNvPr>
        <xdr:cNvCxnSpPr/>
      </xdr:nvCxnSpPr>
      <xdr:spPr>
        <a:xfrm flipV="1">
          <a:off x="22164039" y="13368655"/>
          <a:ext cx="0" cy="139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C5F0923F-3D7F-460B-B695-ABF284F51316}"/>
            </a:ext>
          </a:extLst>
        </xdr:cNvPr>
        <xdr:cNvSpPr txBox="1"/>
      </xdr:nvSpPr>
      <xdr:spPr>
        <a:xfrm>
          <a:off x="22202775"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6C669900-F143-47B8-99D8-BC03184412D6}"/>
            </a:ext>
          </a:extLst>
        </xdr:cNvPr>
        <xdr:cNvCxnSpPr/>
      </xdr:nvCxnSpPr>
      <xdr:spPr>
        <a:xfrm>
          <a:off x="22075775" y="1475993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2BAC4588-D543-4873-9143-C22CDB7EE150}"/>
            </a:ext>
          </a:extLst>
        </xdr:cNvPr>
        <xdr:cNvSpPr txBox="1"/>
      </xdr:nvSpPr>
      <xdr:spPr>
        <a:xfrm>
          <a:off x="22202775"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595FE5AE-752B-4CE6-85C9-FC42F154BB9F}"/>
            </a:ext>
          </a:extLst>
        </xdr:cNvPr>
        <xdr:cNvCxnSpPr/>
      </xdr:nvCxnSpPr>
      <xdr:spPr>
        <a:xfrm>
          <a:off x="22075775" y="1336865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B5B188C3-51C2-4F19-8321-A4C712C281EC}"/>
            </a:ext>
          </a:extLst>
        </xdr:cNvPr>
        <xdr:cNvSpPr txBox="1"/>
      </xdr:nvSpPr>
      <xdr:spPr>
        <a:xfrm>
          <a:off x="22202775" y="14266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5A2B5713-71C6-49C6-8333-0E99D7650087}"/>
            </a:ext>
          </a:extLst>
        </xdr:cNvPr>
        <xdr:cNvSpPr/>
      </xdr:nvSpPr>
      <xdr:spPr>
        <a:xfrm>
          <a:off x="22113875" y="1441513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46C91019-E5F1-40DA-B915-1F7A4D236D80}"/>
            </a:ext>
          </a:extLst>
        </xdr:cNvPr>
        <xdr:cNvSpPr/>
      </xdr:nvSpPr>
      <xdr:spPr>
        <a:xfrm>
          <a:off x="21275675" y="1441513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F2F59E28-16E4-462A-AB14-9C4DF4EFCA4D}"/>
            </a:ext>
          </a:extLst>
        </xdr:cNvPr>
        <xdr:cNvSpPr/>
      </xdr:nvSpPr>
      <xdr:spPr>
        <a:xfrm>
          <a:off x="20383500" y="1443799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5EB78C57-1E38-4206-B871-723C7A73B856}"/>
            </a:ext>
          </a:extLst>
        </xdr:cNvPr>
        <xdr:cNvSpPr/>
      </xdr:nvSpPr>
      <xdr:spPr>
        <a:xfrm>
          <a:off x="19497675" y="1445768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D76329FA-854E-4A80-B1CE-3B5CCF5C212E}"/>
            </a:ext>
          </a:extLst>
        </xdr:cNvPr>
        <xdr:cNvSpPr/>
      </xdr:nvSpPr>
      <xdr:spPr>
        <a:xfrm>
          <a:off x="18608675" y="143922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2EB5057-E03C-4ED9-B68E-DDF59E87AD2A}"/>
            </a:ext>
          </a:extLst>
        </xdr:cNvPr>
        <xdr:cNvSpPr txBox="1"/>
      </xdr:nvSpPr>
      <xdr:spPr>
        <a:xfrm>
          <a:off x="21974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B43E59E-EDA8-47BC-B683-33C5B5202FB1}"/>
            </a:ext>
          </a:extLst>
        </xdr:cNvPr>
        <xdr:cNvSpPr txBox="1"/>
      </xdr:nvSpPr>
      <xdr:spPr>
        <a:xfrm>
          <a:off x="2113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AE27A6F-9E11-4A7D-A9DC-420D6C9F90F7}"/>
            </a:ext>
          </a:extLst>
        </xdr:cNvPr>
        <xdr:cNvSpPr txBox="1"/>
      </xdr:nvSpPr>
      <xdr:spPr>
        <a:xfrm>
          <a:off x="2024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C830852-2F83-4A25-92C6-3F0AE982056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AD21A0B-2C99-453E-8053-84A3BEC93145}"/>
            </a:ext>
          </a:extLst>
        </xdr:cNvPr>
        <xdr:cNvSpPr txBox="1"/>
      </xdr:nvSpPr>
      <xdr:spPr>
        <a:xfrm>
          <a:off x="18468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21" name="楕円 720">
          <a:extLst>
            <a:ext uri="{FF2B5EF4-FFF2-40B4-BE49-F238E27FC236}">
              <a16:creationId xmlns:a16="http://schemas.microsoft.com/office/drawing/2014/main" id="{C34FEFCB-3219-44B5-ADF6-B603EA05D8DA}"/>
            </a:ext>
          </a:extLst>
        </xdr:cNvPr>
        <xdr:cNvSpPr/>
      </xdr:nvSpPr>
      <xdr:spPr>
        <a:xfrm>
          <a:off x="22113875" y="145719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722" name="【児童館】&#10;一人当たり面積該当値テキスト">
          <a:extLst>
            <a:ext uri="{FF2B5EF4-FFF2-40B4-BE49-F238E27FC236}">
              <a16:creationId xmlns:a16="http://schemas.microsoft.com/office/drawing/2014/main" id="{12CD7C1B-706D-4670-9376-3B7794C2ABA2}"/>
            </a:ext>
          </a:extLst>
        </xdr:cNvPr>
        <xdr:cNvSpPr txBox="1"/>
      </xdr:nvSpPr>
      <xdr:spPr>
        <a:xfrm>
          <a:off x="22202775"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23" name="楕円 722">
          <a:extLst>
            <a:ext uri="{FF2B5EF4-FFF2-40B4-BE49-F238E27FC236}">
              <a16:creationId xmlns:a16="http://schemas.microsoft.com/office/drawing/2014/main" id="{EB6DEA33-46DA-4D1D-A903-46D5BF769392}"/>
            </a:ext>
          </a:extLst>
        </xdr:cNvPr>
        <xdr:cNvSpPr/>
      </xdr:nvSpPr>
      <xdr:spPr>
        <a:xfrm>
          <a:off x="21275675" y="145719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724" name="直線コネクタ 723">
          <a:extLst>
            <a:ext uri="{FF2B5EF4-FFF2-40B4-BE49-F238E27FC236}">
              <a16:creationId xmlns:a16="http://schemas.microsoft.com/office/drawing/2014/main" id="{015E0B13-2C46-4072-AE4C-F7EEBBFCB883}"/>
            </a:ext>
          </a:extLst>
        </xdr:cNvPr>
        <xdr:cNvCxnSpPr/>
      </xdr:nvCxnSpPr>
      <xdr:spPr>
        <a:xfrm>
          <a:off x="21326475" y="14625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25" name="楕円 724">
          <a:extLst>
            <a:ext uri="{FF2B5EF4-FFF2-40B4-BE49-F238E27FC236}">
              <a16:creationId xmlns:a16="http://schemas.microsoft.com/office/drawing/2014/main" id="{C13021F1-B3AE-41B0-BC0A-2EEB872CB707}"/>
            </a:ext>
          </a:extLst>
        </xdr:cNvPr>
        <xdr:cNvSpPr/>
      </xdr:nvSpPr>
      <xdr:spPr>
        <a:xfrm>
          <a:off x="20383500" y="145948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72389</xdr:rowOff>
    </xdr:to>
    <xdr:cxnSp macro="">
      <xdr:nvCxnSpPr>
        <xdr:cNvPr id="726" name="直線コネクタ 725">
          <a:extLst>
            <a:ext uri="{FF2B5EF4-FFF2-40B4-BE49-F238E27FC236}">
              <a16:creationId xmlns:a16="http://schemas.microsoft.com/office/drawing/2014/main" id="{35313D72-F536-4B10-8AFC-04AEA65C0A93}"/>
            </a:ext>
          </a:extLst>
        </xdr:cNvPr>
        <xdr:cNvCxnSpPr/>
      </xdr:nvCxnSpPr>
      <xdr:spPr>
        <a:xfrm flipV="1">
          <a:off x="20437475" y="14625955"/>
          <a:ext cx="889000"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7" name="楕円 726">
          <a:extLst>
            <a:ext uri="{FF2B5EF4-FFF2-40B4-BE49-F238E27FC236}">
              <a16:creationId xmlns:a16="http://schemas.microsoft.com/office/drawing/2014/main" id="{24807F37-1EB6-43B7-AED3-1EC7A2FFF737}"/>
            </a:ext>
          </a:extLst>
        </xdr:cNvPr>
        <xdr:cNvSpPr/>
      </xdr:nvSpPr>
      <xdr:spPr>
        <a:xfrm>
          <a:off x="19497675" y="14594839"/>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728" name="直線コネクタ 727">
          <a:extLst>
            <a:ext uri="{FF2B5EF4-FFF2-40B4-BE49-F238E27FC236}">
              <a16:creationId xmlns:a16="http://schemas.microsoft.com/office/drawing/2014/main" id="{44BA4A3E-F21A-4E0E-BB04-D8809864AF34}"/>
            </a:ext>
          </a:extLst>
        </xdr:cNvPr>
        <xdr:cNvCxnSpPr/>
      </xdr:nvCxnSpPr>
      <xdr:spPr>
        <a:xfrm>
          <a:off x="19545300" y="14645639"/>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29" name="楕円 728">
          <a:extLst>
            <a:ext uri="{FF2B5EF4-FFF2-40B4-BE49-F238E27FC236}">
              <a16:creationId xmlns:a16="http://schemas.microsoft.com/office/drawing/2014/main" id="{5BF31B4A-7B0C-4FE7-B493-9F286969CA6A}"/>
            </a:ext>
          </a:extLst>
        </xdr:cNvPr>
        <xdr:cNvSpPr/>
      </xdr:nvSpPr>
      <xdr:spPr>
        <a:xfrm>
          <a:off x="18608675" y="1459483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730" name="直線コネクタ 729">
          <a:extLst>
            <a:ext uri="{FF2B5EF4-FFF2-40B4-BE49-F238E27FC236}">
              <a16:creationId xmlns:a16="http://schemas.microsoft.com/office/drawing/2014/main" id="{2803E3F5-1E0E-44EE-8A77-E45F935F0374}"/>
            </a:ext>
          </a:extLst>
        </xdr:cNvPr>
        <xdr:cNvCxnSpPr/>
      </xdr:nvCxnSpPr>
      <xdr:spPr>
        <a:xfrm>
          <a:off x="18659475" y="14645639"/>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887AE19D-DC25-4267-8265-7F2D51347A42}"/>
            </a:ext>
          </a:extLst>
        </xdr:cNvPr>
        <xdr:cNvSpPr txBox="1"/>
      </xdr:nvSpPr>
      <xdr:spPr>
        <a:xfrm>
          <a:off x="21078902"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7E82D9D6-C40D-40D6-9838-030BCE843418}"/>
            </a:ext>
          </a:extLst>
        </xdr:cNvPr>
        <xdr:cNvSpPr txBox="1"/>
      </xdr:nvSpPr>
      <xdr:spPr>
        <a:xfrm>
          <a:off x="20202602"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9F307CC7-D209-4387-B687-FA60675EF61C}"/>
            </a:ext>
          </a:extLst>
        </xdr:cNvPr>
        <xdr:cNvSpPr txBox="1"/>
      </xdr:nvSpPr>
      <xdr:spPr>
        <a:xfrm>
          <a:off x="19313602"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E080044B-57ED-4D7E-85F1-18F30C0F8872}"/>
            </a:ext>
          </a:extLst>
        </xdr:cNvPr>
        <xdr:cNvSpPr txBox="1"/>
      </xdr:nvSpPr>
      <xdr:spPr>
        <a:xfrm>
          <a:off x="184214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735" name="n_1mainValue【児童館】&#10;一人当たり面積">
          <a:extLst>
            <a:ext uri="{FF2B5EF4-FFF2-40B4-BE49-F238E27FC236}">
              <a16:creationId xmlns:a16="http://schemas.microsoft.com/office/drawing/2014/main" id="{52AC72E4-4B26-46C3-8EA7-A610B97BCECD}"/>
            </a:ext>
          </a:extLst>
        </xdr:cNvPr>
        <xdr:cNvSpPr txBox="1"/>
      </xdr:nvSpPr>
      <xdr:spPr>
        <a:xfrm>
          <a:off x="21078902"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36" name="n_2mainValue【児童館】&#10;一人当たり面積">
          <a:extLst>
            <a:ext uri="{FF2B5EF4-FFF2-40B4-BE49-F238E27FC236}">
              <a16:creationId xmlns:a16="http://schemas.microsoft.com/office/drawing/2014/main" id="{CCC8BD82-97C0-4079-A41D-5251ABFC8D85}"/>
            </a:ext>
          </a:extLst>
        </xdr:cNvPr>
        <xdr:cNvSpPr txBox="1"/>
      </xdr:nvSpPr>
      <xdr:spPr>
        <a:xfrm>
          <a:off x="20202602"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7" name="n_3mainValue【児童館】&#10;一人当たり面積">
          <a:extLst>
            <a:ext uri="{FF2B5EF4-FFF2-40B4-BE49-F238E27FC236}">
              <a16:creationId xmlns:a16="http://schemas.microsoft.com/office/drawing/2014/main" id="{9561F4CC-065C-4E77-8A5A-9E7F2747B7F5}"/>
            </a:ext>
          </a:extLst>
        </xdr:cNvPr>
        <xdr:cNvSpPr txBox="1"/>
      </xdr:nvSpPr>
      <xdr:spPr>
        <a:xfrm>
          <a:off x="19313602"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38" name="n_4mainValue【児童館】&#10;一人当たり面積">
          <a:extLst>
            <a:ext uri="{FF2B5EF4-FFF2-40B4-BE49-F238E27FC236}">
              <a16:creationId xmlns:a16="http://schemas.microsoft.com/office/drawing/2014/main" id="{4F678F1D-841C-46F6-A642-D1982E4AF4D5}"/>
            </a:ext>
          </a:extLst>
        </xdr:cNvPr>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3048D3EE-78D2-4CC8-96E2-F3BA5EA0AC06}"/>
            </a:ext>
          </a:extLst>
        </xdr:cNvPr>
        <xdr:cNvSpPr/>
      </xdr:nvSpPr>
      <xdr:spPr>
        <a:xfrm>
          <a:off x="12449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8FCAEAB4-87C5-45C3-A1EC-51BE7AC6E82D}"/>
            </a:ext>
          </a:extLst>
        </xdr:cNvPr>
        <xdr:cNvSpPr/>
      </xdr:nvSpPr>
      <xdr:spPr>
        <a:xfrm>
          <a:off x="12573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F8A9B92-6A8D-499E-81AB-E2600C052DB7}"/>
            </a:ext>
          </a:extLst>
        </xdr:cNvPr>
        <xdr:cNvSpPr/>
      </xdr:nvSpPr>
      <xdr:spPr>
        <a:xfrm>
          <a:off x="12573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EE6DF591-8045-44C0-BBA7-89DA14C5F2C6}"/>
            </a:ext>
          </a:extLst>
        </xdr:cNvPr>
        <xdr:cNvSpPr/>
      </xdr:nvSpPr>
      <xdr:spPr>
        <a:xfrm>
          <a:off x="135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4FE4F6BE-1416-4C42-A719-C60BA69880C1}"/>
            </a:ext>
          </a:extLst>
        </xdr:cNvPr>
        <xdr:cNvSpPr/>
      </xdr:nvSpPr>
      <xdr:spPr>
        <a:xfrm>
          <a:off x="135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DCF6743D-06E0-41AB-9D80-DD1D24179843}"/>
            </a:ext>
          </a:extLst>
        </xdr:cNvPr>
        <xdr:cNvSpPr/>
      </xdr:nvSpPr>
      <xdr:spPr>
        <a:xfrm>
          <a:off x="14735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6B8F3FAD-1E81-4FB2-B910-098AFBC442B7}"/>
            </a:ext>
          </a:extLst>
        </xdr:cNvPr>
        <xdr:cNvSpPr/>
      </xdr:nvSpPr>
      <xdr:spPr>
        <a:xfrm>
          <a:off x="14735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878CD8EE-CBAD-433F-B1BC-4011A951B342}"/>
            </a:ext>
          </a:extLst>
        </xdr:cNvPr>
        <xdr:cNvSpPr/>
      </xdr:nvSpPr>
      <xdr:spPr>
        <a:xfrm>
          <a:off x="12449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CBC63356-718F-49AC-8E3D-6CFAFB96A96A}"/>
            </a:ext>
          </a:extLst>
        </xdr:cNvPr>
        <xdr:cNvSpPr txBox="1"/>
      </xdr:nvSpPr>
      <xdr:spPr>
        <a:xfrm>
          <a:off x="124110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1DDAE794-4484-47D5-B6EA-EB9CC0D24787}"/>
            </a:ext>
          </a:extLst>
        </xdr:cNvPr>
        <xdr:cNvCxnSpPr/>
      </xdr:nvCxnSpPr>
      <xdr:spPr>
        <a:xfrm>
          <a:off x="12449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22E376DF-0A5B-4017-90EF-DBF61CD1E8CA}"/>
            </a:ext>
          </a:extLst>
        </xdr:cNvPr>
        <xdr:cNvSpPr txBox="1"/>
      </xdr:nvSpPr>
      <xdr:spPr>
        <a:xfrm>
          <a:off x="11978821"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69F21527-B059-4865-8E78-50ABC387D2CB}"/>
            </a:ext>
          </a:extLst>
        </xdr:cNvPr>
        <xdr:cNvCxnSpPr/>
      </xdr:nvCxnSpPr>
      <xdr:spPr>
        <a:xfrm>
          <a:off x="12449175"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B91AAB0E-AC72-47BA-AA33-1D2723D66B3A}"/>
            </a:ext>
          </a:extLst>
        </xdr:cNvPr>
        <xdr:cNvSpPr txBox="1"/>
      </xdr:nvSpPr>
      <xdr:spPr>
        <a:xfrm>
          <a:off x="11978821" y="1845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2BEB6391-66D2-40BF-8A68-F2D350E9D64C}"/>
            </a:ext>
          </a:extLst>
        </xdr:cNvPr>
        <xdr:cNvCxnSpPr/>
      </xdr:nvCxnSpPr>
      <xdr:spPr>
        <a:xfrm>
          <a:off x="12449175"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D4BD9987-E466-4B7F-9B0F-E7927C22EC23}"/>
            </a:ext>
          </a:extLst>
        </xdr:cNvPr>
        <xdr:cNvSpPr txBox="1"/>
      </xdr:nvSpPr>
      <xdr:spPr>
        <a:xfrm>
          <a:off x="12042941" y="17996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E5290E9D-A3E1-4181-B0B5-F7A6764CD259}"/>
            </a:ext>
          </a:extLst>
        </xdr:cNvPr>
        <xdr:cNvCxnSpPr/>
      </xdr:nvCxnSpPr>
      <xdr:spPr>
        <a:xfrm>
          <a:off x="12449175"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D091BBA3-E870-4880-9376-AADA379A60A5}"/>
            </a:ext>
          </a:extLst>
        </xdr:cNvPr>
        <xdr:cNvSpPr txBox="1"/>
      </xdr:nvSpPr>
      <xdr:spPr>
        <a:xfrm>
          <a:off x="12042941" y="17539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BAD8AED5-A2EF-40E2-805F-0548856948D3}"/>
            </a:ext>
          </a:extLst>
        </xdr:cNvPr>
        <xdr:cNvCxnSpPr/>
      </xdr:nvCxnSpPr>
      <xdr:spPr>
        <a:xfrm>
          <a:off x="12449175"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70B0BF40-F5B9-4FB0-B256-4C4D37B1FEE6}"/>
            </a:ext>
          </a:extLst>
        </xdr:cNvPr>
        <xdr:cNvSpPr txBox="1"/>
      </xdr:nvSpPr>
      <xdr:spPr>
        <a:xfrm>
          <a:off x="12042941" y="17082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F57CB42E-98F3-48AD-83F6-05F2F80BE821}"/>
            </a:ext>
          </a:extLst>
        </xdr:cNvPr>
        <xdr:cNvCxnSpPr/>
      </xdr:nvCxnSpPr>
      <xdr:spPr>
        <a:xfrm>
          <a:off x="12449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BEADE7B6-8D59-4AAE-866E-762E6E2213FC}"/>
            </a:ext>
          </a:extLst>
        </xdr:cNvPr>
        <xdr:cNvSpPr txBox="1"/>
      </xdr:nvSpPr>
      <xdr:spPr>
        <a:xfrm>
          <a:off x="12042941" y="16624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BDBFD0A9-3EA0-4DE3-8B59-FE9A71B91A8E}"/>
            </a:ext>
          </a:extLst>
        </xdr:cNvPr>
        <xdr:cNvSpPr/>
      </xdr:nvSpPr>
      <xdr:spPr>
        <a:xfrm>
          <a:off x="12449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1C6EF3D0-D683-4E2D-9561-51B0C2ADC38C}"/>
            </a:ext>
          </a:extLst>
        </xdr:cNvPr>
        <xdr:cNvCxnSpPr/>
      </xdr:nvCxnSpPr>
      <xdr:spPr>
        <a:xfrm flipV="1">
          <a:off x="16322039" y="17116933"/>
          <a:ext cx="0" cy="1475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0D2BD454-A275-4104-8E99-39A7B9291761}"/>
            </a:ext>
          </a:extLst>
        </xdr:cNvPr>
        <xdr:cNvSpPr txBox="1"/>
      </xdr:nvSpPr>
      <xdr:spPr>
        <a:xfrm>
          <a:off x="16360775"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AC42FEC2-9E1F-438D-8CE1-CE9E55D92BD6}"/>
            </a:ext>
          </a:extLst>
        </xdr:cNvPr>
        <xdr:cNvCxnSpPr/>
      </xdr:nvCxnSpPr>
      <xdr:spPr>
        <a:xfrm>
          <a:off x="16230600" y="185928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FA5DD116-DE48-4984-912E-F6E2D029B4AF}"/>
            </a:ext>
          </a:extLst>
        </xdr:cNvPr>
        <xdr:cNvSpPr txBox="1"/>
      </xdr:nvSpPr>
      <xdr:spPr>
        <a:xfrm>
          <a:off x="16360775" y="16892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9B0C1CC6-C34C-4312-87D1-EC3FA299B18D}"/>
            </a:ext>
          </a:extLst>
        </xdr:cNvPr>
        <xdr:cNvCxnSpPr/>
      </xdr:nvCxnSpPr>
      <xdr:spPr>
        <a:xfrm>
          <a:off x="16230600" y="17116933"/>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766" name="【公民館】&#10;有形固定資産減価償却率平均値テキスト">
          <a:extLst>
            <a:ext uri="{FF2B5EF4-FFF2-40B4-BE49-F238E27FC236}">
              <a16:creationId xmlns:a16="http://schemas.microsoft.com/office/drawing/2014/main" id="{4675EA69-5B79-4C5A-A476-CA516A70E609}"/>
            </a:ext>
          </a:extLst>
        </xdr:cNvPr>
        <xdr:cNvSpPr txBox="1"/>
      </xdr:nvSpPr>
      <xdr:spPr>
        <a:xfrm>
          <a:off x="16360775" y="17463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C39515EA-1C0E-481F-BACF-20F227F79A03}"/>
            </a:ext>
          </a:extLst>
        </xdr:cNvPr>
        <xdr:cNvSpPr/>
      </xdr:nvSpPr>
      <xdr:spPr>
        <a:xfrm>
          <a:off x="16268700" y="17612488"/>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B4C74A33-6669-4EBB-8611-AB17E3156D88}"/>
            </a:ext>
          </a:extLst>
        </xdr:cNvPr>
        <xdr:cNvSpPr/>
      </xdr:nvSpPr>
      <xdr:spPr>
        <a:xfrm>
          <a:off x="15430500" y="17579594"/>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E38D5A8B-52DF-4FFC-85FD-5E0704E195B6}"/>
            </a:ext>
          </a:extLst>
        </xdr:cNvPr>
        <xdr:cNvSpPr/>
      </xdr:nvSpPr>
      <xdr:spPr>
        <a:xfrm>
          <a:off x="14544675" y="175621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72AD43E2-F4DB-455A-8A7F-971553559625}"/>
            </a:ext>
          </a:extLst>
        </xdr:cNvPr>
        <xdr:cNvSpPr/>
      </xdr:nvSpPr>
      <xdr:spPr>
        <a:xfrm>
          <a:off x="13655675" y="17540732"/>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29B7FB85-3BDB-48F7-A98A-563412F006D7}"/>
            </a:ext>
          </a:extLst>
        </xdr:cNvPr>
        <xdr:cNvSpPr/>
      </xdr:nvSpPr>
      <xdr:spPr>
        <a:xfrm>
          <a:off x="12763500" y="175293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F004ED5-D276-468A-A33A-7C5AF0D0A331}"/>
            </a:ext>
          </a:extLst>
        </xdr:cNvPr>
        <xdr:cNvSpPr txBox="1"/>
      </xdr:nvSpPr>
      <xdr:spPr>
        <a:xfrm>
          <a:off x="16132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FA74A9DF-A4DB-41F3-BC8F-23813BCA6C65}"/>
            </a:ext>
          </a:extLst>
        </xdr:cNvPr>
        <xdr:cNvSpPr txBox="1"/>
      </xdr:nvSpPr>
      <xdr:spPr>
        <a:xfrm>
          <a:off x="1529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3AE663A-E9A4-4D82-9DE6-DED84317EA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7063F16-7B6C-40F7-BAD4-C62D1444650E}"/>
            </a:ext>
          </a:extLst>
        </xdr:cNvPr>
        <xdr:cNvSpPr txBox="1"/>
      </xdr:nvSpPr>
      <xdr:spPr>
        <a:xfrm>
          <a:off x="1351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E7C8D9B-F102-422A-81EF-A152AD877A26}"/>
            </a:ext>
          </a:extLst>
        </xdr:cNvPr>
        <xdr:cNvSpPr txBox="1"/>
      </xdr:nvSpPr>
      <xdr:spPr>
        <a:xfrm>
          <a:off x="1262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68835</xdr:rowOff>
    </xdr:from>
    <xdr:to>
      <xdr:col>85</xdr:col>
      <xdr:colOff>177800</xdr:colOff>
      <xdr:row>103</xdr:row>
      <xdr:rowOff>170435</xdr:rowOff>
    </xdr:to>
    <xdr:sp macro="" textlink="">
      <xdr:nvSpPr>
        <xdr:cNvPr id="777" name="楕円 776">
          <a:extLst>
            <a:ext uri="{FF2B5EF4-FFF2-40B4-BE49-F238E27FC236}">
              <a16:creationId xmlns:a16="http://schemas.microsoft.com/office/drawing/2014/main" id="{3C9E9F33-EE5C-4379-990F-F3E65881DCD3}"/>
            </a:ext>
          </a:extLst>
        </xdr:cNvPr>
        <xdr:cNvSpPr/>
      </xdr:nvSpPr>
      <xdr:spPr>
        <a:xfrm>
          <a:off x="16268700" y="1773136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47262</xdr:rowOff>
    </xdr:from>
    <xdr:ext cx="405111" cy="259045"/>
    <xdr:sp macro="" textlink="">
      <xdr:nvSpPr>
        <xdr:cNvPr id="778" name="【公民館】&#10;有形固定資産減価償却率該当値テキスト">
          <a:extLst>
            <a:ext uri="{FF2B5EF4-FFF2-40B4-BE49-F238E27FC236}">
              <a16:creationId xmlns:a16="http://schemas.microsoft.com/office/drawing/2014/main" id="{F11959C7-19A6-43D5-BA10-08150EF16446}"/>
            </a:ext>
          </a:extLst>
        </xdr:cNvPr>
        <xdr:cNvSpPr txBox="1"/>
      </xdr:nvSpPr>
      <xdr:spPr>
        <a:xfrm>
          <a:off x="16360775" y="1770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66548</xdr:rowOff>
    </xdr:from>
    <xdr:to>
      <xdr:col>81</xdr:col>
      <xdr:colOff>101600</xdr:colOff>
      <xdr:row>103</xdr:row>
      <xdr:rowOff>168148</xdr:rowOff>
    </xdr:to>
    <xdr:sp macro="" textlink="">
      <xdr:nvSpPr>
        <xdr:cNvPr id="779" name="楕円 778">
          <a:extLst>
            <a:ext uri="{FF2B5EF4-FFF2-40B4-BE49-F238E27FC236}">
              <a16:creationId xmlns:a16="http://schemas.microsoft.com/office/drawing/2014/main" id="{90CAE8EE-CB21-4AC4-92F4-857C25F49B90}"/>
            </a:ext>
          </a:extLst>
        </xdr:cNvPr>
        <xdr:cNvSpPr/>
      </xdr:nvSpPr>
      <xdr:spPr>
        <a:xfrm>
          <a:off x="15430500" y="17729073"/>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117348</xdr:rowOff>
    </xdr:from>
    <xdr:to>
      <xdr:col>85</xdr:col>
      <xdr:colOff>127000</xdr:colOff>
      <xdr:row>103</xdr:row>
      <xdr:rowOff>119635</xdr:rowOff>
    </xdr:to>
    <xdr:cxnSp macro="">
      <xdr:nvCxnSpPr>
        <xdr:cNvPr id="780" name="直線コネクタ 779">
          <a:extLst>
            <a:ext uri="{FF2B5EF4-FFF2-40B4-BE49-F238E27FC236}">
              <a16:creationId xmlns:a16="http://schemas.microsoft.com/office/drawing/2014/main" id="{0B21DE4F-B0C5-43B7-B416-6CAE25E1F3BB}"/>
            </a:ext>
          </a:extLst>
        </xdr:cNvPr>
        <xdr:cNvCxnSpPr/>
      </xdr:nvCxnSpPr>
      <xdr:spPr>
        <a:xfrm>
          <a:off x="15484475" y="17776698"/>
          <a:ext cx="8382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23113</xdr:rowOff>
    </xdr:from>
    <xdr:to>
      <xdr:col>76</xdr:col>
      <xdr:colOff>165100</xdr:colOff>
      <xdr:row>103</xdr:row>
      <xdr:rowOff>124713</xdr:rowOff>
    </xdr:to>
    <xdr:sp macro="" textlink="">
      <xdr:nvSpPr>
        <xdr:cNvPr id="781" name="楕円 780">
          <a:extLst>
            <a:ext uri="{FF2B5EF4-FFF2-40B4-BE49-F238E27FC236}">
              <a16:creationId xmlns:a16="http://schemas.microsoft.com/office/drawing/2014/main" id="{6E8108A0-E91E-4FF8-9C0C-B421AB7CA199}"/>
            </a:ext>
          </a:extLst>
        </xdr:cNvPr>
        <xdr:cNvSpPr/>
      </xdr:nvSpPr>
      <xdr:spPr>
        <a:xfrm>
          <a:off x="14544675" y="1768246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73913</xdr:rowOff>
    </xdr:from>
    <xdr:to>
      <xdr:col>81</xdr:col>
      <xdr:colOff>50800</xdr:colOff>
      <xdr:row>103</xdr:row>
      <xdr:rowOff>117348</xdr:rowOff>
    </xdr:to>
    <xdr:cxnSp macro="">
      <xdr:nvCxnSpPr>
        <xdr:cNvPr id="782" name="直線コネクタ 781">
          <a:extLst>
            <a:ext uri="{FF2B5EF4-FFF2-40B4-BE49-F238E27FC236}">
              <a16:creationId xmlns:a16="http://schemas.microsoft.com/office/drawing/2014/main" id="{8544565E-34B5-4615-9036-765B246EE840}"/>
            </a:ext>
          </a:extLst>
        </xdr:cNvPr>
        <xdr:cNvCxnSpPr/>
      </xdr:nvCxnSpPr>
      <xdr:spPr>
        <a:xfrm>
          <a:off x="14592300" y="17733263"/>
          <a:ext cx="892175"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167132</xdr:rowOff>
    </xdr:from>
    <xdr:to>
      <xdr:col>72</xdr:col>
      <xdr:colOff>38100</xdr:colOff>
      <xdr:row>103</xdr:row>
      <xdr:rowOff>97282</xdr:rowOff>
    </xdr:to>
    <xdr:sp macro="" textlink="">
      <xdr:nvSpPr>
        <xdr:cNvPr id="783" name="楕円 782">
          <a:extLst>
            <a:ext uri="{FF2B5EF4-FFF2-40B4-BE49-F238E27FC236}">
              <a16:creationId xmlns:a16="http://schemas.microsoft.com/office/drawing/2014/main" id="{62041DAB-3A6A-4DEC-AB42-428E1F636ABA}"/>
            </a:ext>
          </a:extLst>
        </xdr:cNvPr>
        <xdr:cNvSpPr/>
      </xdr:nvSpPr>
      <xdr:spPr>
        <a:xfrm>
          <a:off x="13655675" y="17655032"/>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46482</xdr:rowOff>
    </xdr:from>
    <xdr:to>
      <xdr:col>76</xdr:col>
      <xdr:colOff>114300</xdr:colOff>
      <xdr:row>103</xdr:row>
      <xdr:rowOff>73913</xdr:rowOff>
    </xdr:to>
    <xdr:cxnSp macro="">
      <xdr:nvCxnSpPr>
        <xdr:cNvPr id="784" name="直線コネクタ 783">
          <a:extLst>
            <a:ext uri="{FF2B5EF4-FFF2-40B4-BE49-F238E27FC236}">
              <a16:creationId xmlns:a16="http://schemas.microsoft.com/office/drawing/2014/main" id="{52C8C2C0-3AA8-4EDC-869E-27ADCBBE8D66}"/>
            </a:ext>
          </a:extLst>
        </xdr:cNvPr>
        <xdr:cNvCxnSpPr/>
      </xdr:nvCxnSpPr>
      <xdr:spPr>
        <a:xfrm>
          <a:off x="13706475" y="17709007"/>
          <a:ext cx="885825"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123698</xdr:rowOff>
    </xdr:from>
    <xdr:to>
      <xdr:col>67</xdr:col>
      <xdr:colOff>101600</xdr:colOff>
      <xdr:row>103</xdr:row>
      <xdr:rowOff>53848</xdr:rowOff>
    </xdr:to>
    <xdr:sp macro="" textlink="">
      <xdr:nvSpPr>
        <xdr:cNvPr id="785" name="楕円 784">
          <a:extLst>
            <a:ext uri="{FF2B5EF4-FFF2-40B4-BE49-F238E27FC236}">
              <a16:creationId xmlns:a16="http://schemas.microsoft.com/office/drawing/2014/main" id="{62E23716-277E-42E2-9AD4-FAA6574EE7CA}"/>
            </a:ext>
          </a:extLst>
        </xdr:cNvPr>
        <xdr:cNvSpPr/>
      </xdr:nvSpPr>
      <xdr:spPr>
        <a:xfrm>
          <a:off x="12763500" y="17614773"/>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3048</xdr:rowOff>
    </xdr:from>
    <xdr:to>
      <xdr:col>71</xdr:col>
      <xdr:colOff>177800</xdr:colOff>
      <xdr:row>103</xdr:row>
      <xdr:rowOff>46482</xdr:rowOff>
    </xdr:to>
    <xdr:cxnSp macro="">
      <xdr:nvCxnSpPr>
        <xdr:cNvPr id="786" name="直線コネクタ 785">
          <a:extLst>
            <a:ext uri="{FF2B5EF4-FFF2-40B4-BE49-F238E27FC236}">
              <a16:creationId xmlns:a16="http://schemas.microsoft.com/office/drawing/2014/main" id="{20A59B62-4B6F-43BB-84B0-E081A32F2BFD}"/>
            </a:ext>
          </a:extLst>
        </xdr:cNvPr>
        <xdr:cNvCxnSpPr/>
      </xdr:nvCxnSpPr>
      <xdr:spPr>
        <a:xfrm>
          <a:off x="12817475" y="17662398"/>
          <a:ext cx="8890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787" name="n_1aveValue【公民館】&#10;有形固定資産減価償却率">
          <a:extLst>
            <a:ext uri="{FF2B5EF4-FFF2-40B4-BE49-F238E27FC236}">
              <a16:creationId xmlns:a16="http://schemas.microsoft.com/office/drawing/2014/main" id="{641C3CCD-F3E0-4C34-B143-56F4F9358057}"/>
            </a:ext>
          </a:extLst>
        </xdr:cNvPr>
        <xdr:cNvSpPr txBox="1"/>
      </xdr:nvSpPr>
      <xdr:spPr>
        <a:xfrm>
          <a:off x="15269219"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88" name="n_2aveValue【公民館】&#10;有形固定資産減価償却率">
          <a:extLst>
            <a:ext uri="{FF2B5EF4-FFF2-40B4-BE49-F238E27FC236}">
              <a16:creationId xmlns:a16="http://schemas.microsoft.com/office/drawing/2014/main" id="{6FAE5A4C-C0E6-4168-BADF-F150EC9DAFA4}"/>
            </a:ext>
          </a:extLst>
        </xdr:cNvPr>
        <xdr:cNvSpPr txBox="1"/>
      </xdr:nvSpPr>
      <xdr:spPr>
        <a:xfrm>
          <a:off x="14392919"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789" name="n_3aveValue【公民館】&#10;有形固定資産減価償却率">
          <a:extLst>
            <a:ext uri="{FF2B5EF4-FFF2-40B4-BE49-F238E27FC236}">
              <a16:creationId xmlns:a16="http://schemas.microsoft.com/office/drawing/2014/main" id="{C0F066AA-8466-46A3-BFFF-3EEA8D2B2867}"/>
            </a:ext>
          </a:extLst>
        </xdr:cNvPr>
        <xdr:cNvSpPr txBox="1"/>
      </xdr:nvSpPr>
      <xdr:spPr>
        <a:xfrm>
          <a:off x="13503919"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790" name="n_4aveValue【公民館】&#10;有形固定資産減価償却率">
          <a:extLst>
            <a:ext uri="{FF2B5EF4-FFF2-40B4-BE49-F238E27FC236}">
              <a16:creationId xmlns:a16="http://schemas.microsoft.com/office/drawing/2014/main" id="{8F7877F8-5C4F-4E37-98A0-D050EFE15AC5}"/>
            </a:ext>
          </a:extLst>
        </xdr:cNvPr>
        <xdr:cNvSpPr txBox="1"/>
      </xdr:nvSpPr>
      <xdr:spPr>
        <a:xfrm>
          <a:off x="12611744" y="17307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159275</xdr:rowOff>
    </xdr:from>
    <xdr:ext cx="405111" cy="259045"/>
    <xdr:sp macro="" textlink="">
      <xdr:nvSpPr>
        <xdr:cNvPr id="791" name="n_1mainValue【公民館】&#10;有形固定資産減価償却率">
          <a:extLst>
            <a:ext uri="{FF2B5EF4-FFF2-40B4-BE49-F238E27FC236}">
              <a16:creationId xmlns:a16="http://schemas.microsoft.com/office/drawing/2014/main" id="{7EEFE65D-E49B-410D-A9E9-289D2E69B057}"/>
            </a:ext>
          </a:extLst>
        </xdr:cNvPr>
        <xdr:cNvSpPr txBox="1"/>
      </xdr:nvSpPr>
      <xdr:spPr>
        <a:xfrm>
          <a:off x="15269219" y="17821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115840</xdr:rowOff>
    </xdr:from>
    <xdr:ext cx="405111" cy="259045"/>
    <xdr:sp macro="" textlink="">
      <xdr:nvSpPr>
        <xdr:cNvPr id="792" name="n_2mainValue【公民館】&#10;有形固定資産減価償却率">
          <a:extLst>
            <a:ext uri="{FF2B5EF4-FFF2-40B4-BE49-F238E27FC236}">
              <a16:creationId xmlns:a16="http://schemas.microsoft.com/office/drawing/2014/main" id="{F8428EDB-9DEF-4AA3-B527-F2A4BFD15E83}"/>
            </a:ext>
          </a:extLst>
        </xdr:cNvPr>
        <xdr:cNvSpPr txBox="1"/>
      </xdr:nvSpPr>
      <xdr:spPr>
        <a:xfrm>
          <a:off x="14392919" y="1777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88409</xdr:rowOff>
    </xdr:from>
    <xdr:ext cx="405111" cy="259045"/>
    <xdr:sp macro="" textlink="">
      <xdr:nvSpPr>
        <xdr:cNvPr id="793" name="n_3mainValue【公民館】&#10;有形固定資産減価償却率">
          <a:extLst>
            <a:ext uri="{FF2B5EF4-FFF2-40B4-BE49-F238E27FC236}">
              <a16:creationId xmlns:a16="http://schemas.microsoft.com/office/drawing/2014/main" id="{8BA03106-4F0A-4E14-897D-138DD07B6FF8}"/>
            </a:ext>
          </a:extLst>
        </xdr:cNvPr>
        <xdr:cNvSpPr txBox="1"/>
      </xdr:nvSpPr>
      <xdr:spPr>
        <a:xfrm>
          <a:off x="13503919" y="17750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44975</xdr:rowOff>
    </xdr:from>
    <xdr:ext cx="405111" cy="259045"/>
    <xdr:sp macro="" textlink="">
      <xdr:nvSpPr>
        <xdr:cNvPr id="794" name="n_4mainValue【公民館】&#10;有形固定資産減価償却率">
          <a:extLst>
            <a:ext uri="{FF2B5EF4-FFF2-40B4-BE49-F238E27FC236}">
              <a16:creationId xmlns:a16="http://schemas.microsoft.com/office/drawing/2014/main" id="{9475165F-893C-4BAD-9D15-4404ED77782E}"/>
            </a:ext>
          </a:extLst>
        </xdr:cNvPr>
        <xdr:cNvSpPr txBox="1"/>
      </xdr:nvSpPr>
      <xdr:spPr>
        <a:xfrm>
          <a:off x="12611744" y="17707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2C81B1B5-F9D0-4B4E-9130-39DBB1E3FF86}"/>
            </a:ext>
          </a:extLst>
        </xdr:cNvPr>
        <xdr:cNvSpPr/>
      </xdr:nvSpPr>
      <xdr:spPr>
        <a:xfrm>
          <a:off x="18288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F9A45FED-364C-4C39-8B35-40292D6C6598}"/>
            </a:ext>
          </a:extLst>
        </xdr:cNvPr>
        <xdr:cNvSpPr/>
      </xdr:nvSpPr>
      <xdr:spPr>
        <a:xfrm>
          <a:off x="18418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BA32530-4C9F-4DC0-8C4F-2F96D8CAF75E}"/>
            </a:ext>
          </a:extLst>
        </xdr:cNvPr>
        <xdr:cNvSpPr/>
      </xdr:nvSpPr>
      <xdr:spPr>
        <a:xfrm>
          <a:off x="18418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7FA0EB4-BA16-43DE-A290-781B277CF58A}"/>
            </a:ext>
          </a:extLst>
        </xdr:cNvPr>
        <xdr:cNvSpPr/>
      </xdr:nvSpPr>
      <xdr:spPr>
        <a:xfrm>
          <a:off x="19431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25521752-0807-4DD0-9A8E-BA0C64C0915F}"/>
            </a:ext>
          </a:extLst>
        </xdr:cNvPr>
        <xdr:cNvSpPr/>
      </xdr:nvSpPr>
      <xdr:spPr>
        <a:xfrm>
          <a:off x="19431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536B6FCB-849D-403A-B62E-9B76A6BA0CCF}"/>
            </a:ext>
          </a:extLst>
        </xdr:cNvPr>
        <xdr:cNvSpPr/>
      </xdr:nvSpPr>
      <xdr:spPr>
        <a:xfrm>
          <a:off x="20574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13E10365-D049-46E9-AE2F-D0064BD3ED0D}"/>
            </a:ext>
          </a:extLst>
        </xdr:cNvPr>
        <xdr:cNvSpPr/>
      </xdr:nvSpPr>
      <xdr:spPr>
        <a:xfrm>
          <a:off x="20574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5B956007-F333-4AA5-9826-40C7C922B35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23F5A4-A3C5-4E1B-9066-EB32B90F95D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E80024B8-C658-42A3-8F19-24621A3786E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EE44A3E2-994D-4DF8-86F7-E61363189E8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0D522FBE-7624-43EA-A44F-F26F6958D3FB}"/>
            </a:ext>
          </a:extLst>
        </xdr:cNvPr>
        <xdr:cNvSpPr txBox="1"/>
      </xdr:nvSpPr>
      <xdr:spPr>
        <a:xfrm>
          <a:off x="17823996" y="1852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AB40A1C2-7DBA-46D3-A367-461924BC8A7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296218AF-660C-4953-A2A7-D55E3A5BAF25}"/>
            </a:ext>
          </a:extLst>
        </xdr:cNvPr>
        <xdr:cNvSpPr txBox="1"/>
      </xdr:nvSpPr>
      <xdr:spPr>
        <a:xfrm>
          <a:off x="17823996" y="1814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1857AB98-FF29-457C-9E78-B7178A3093C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5F9F7F68-5989-48A8-B032-F77D363B57F3}"/>
            </a:ext>
          </a:extLst>
        </xdr:cNvPr>
        <xdr:cNvSpPr txBox="1"/>
      </xdr:nvSpPr>
      <xdr:spPr>
        <a:xfrm>
          <a:off x="17823996" y="1776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D831FB06-B632-46B3-88E9-7830E58F2E3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E52290B3-D677-4608-99FE-2EE73F9CD56E}"/>
            </a:ext>
          </a:extLst>
        </xdr:cNvPr>
        <xdr:cNvSpPr txBox="1"/>
      </xdr:nvSpPr>
      <xdr:spPr>
        <a:xfrm>
          <a:off x="17823996" y="1738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83C04525-1132-477C-B930-96D43C1A38E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CC659BDD-A152-4D35-8721-FC3BC8B0BB33}"/>
            </a:ext>
          </a:extLst>
        </xdr:cNvPr>
        <xdr:cNvSpPr txBox="1"/>
      </xdr:nvSpPr>
      <xdr:spPr>
        <a:xfrm>
          <a:off x="17823996" y="1700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69497FED-7FD9-4A0C-915A-0434671DB7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70658A28-AD73-4DED-8959-C34931F1973B}"/>
            </a:ext>
          </a:extLst>
        </xdr:cNvPr>
        <xdr:cNvSpPr txBox="1"/>
      </xdr:nvSpPr>
      <xdr:spPr>
        <a:xfrm>
          <a:off x="17823996"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148A9DFF-1EDC-468F-AEAB-F4811ACB623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0E7D699E-931F-4800-BB1B-7844AB96C953}"/>
            </a:ext>
          </a:extLst>
        </xdr:cNvPr>
        <xdr:cNvCxnSpPr/>
      </xdr:nvCxnSpPr>
      <xdr:spPr>
        <a:xfrm flipV="1">
          <a:off x="22164039" y="17216755"/>
          <a:ext cx="0" cy="1429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4D0D89AB-4A68-4849-8411-A958DB77F690}"/>
            </a:ext>
          </a:extLst>
        </xdr:cNvPr>
        <xdr:cNvSpPr txBox="1"/>
      </xdr:nvSpPr>
      <xdr:spPr>
        <a:xfrm>
          <a:off x="22202775"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AEA08568-5BE0-468E-BD07-7CD038E8B361}"/>
            </a:ext>
          </a:extLst>
        </xdr:cNvPr>
        <xdr:cNvCxnSpPr/>
      </xdr:nvCxnSpPr>
      <xdr:spPr>
        <a:xfrm>
          <a:off x="22075775" y="1864613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0B96C938-D48E-4696-B4CF-9CE45188B9B8}"/>
            </a:ext>
          </a:extLst>
        </xdr:cNvPr>
        <xdr:cNvSpPr txBox="1"/>
      </xdr:nvSpPr>
      <xdr:spPr>
        <a:xfrm>
          <a:off x="22202775"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6FF0367F-04FE-4FDB-8027-AFCF1BEE3D07}"/>
            </a:ext>
          </a:extLst>
        </xdr:cNvPr>
        <xdr:cNvCxnSpPr/>
      </xdr:nvCxnSpPr>
      <xdr:spPr>
        <a:xfrm>
          <a:off x="22075775" y="1721675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23" name="【公民館】&#10;一人当たり面積平均値テキスト">
          <a:extLst>
            <a:ext uri="{FF2B5EF4-FFF2-40B4-BE49-F238E27FC236}">
              <a16:creationId xmlns:a16="http://schemas.microsoft.com/office/drawing/2014/main" id="{6E760D8F-BCF6-4765-9C68-BA1497656957}"/>
            </a:ext>
          </a:extLst>
        </xdr:cNvPr>
        <xdr:cNvSpPr txBox="1"/>
      </xdr:nvSpPr>
      <xdr:spPr>
        <a:xfrm>
          <a:off x="22202775"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5F280D0D-CD65-404F-B532-0BEE46DE7C3A}"/>
            </a:ext>
          </a:extLst>
        </xdr:cNvPr>
        <xdr:cNvSpPr/>
      </xdr:nvSpPr>
      <xdr:spPr>
        <a:xfrm>
          <a:off x="22113875" y="180879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516CA3D4-6CB7-48FF-BB8D-436504083AAA}"/>
            </a:ext>
          </a:extLst>
        </xdr:cNvPr>
        <xdr:cNvSpPr/>
      </xdr:nvSpPr>
      <xdr:spPr>
        <a:xfrm>
          <a:off x="21275675" y="1807273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2D96A69B-9A37-4289-BE6D-C372B04DFE6D}"/>
            </a:ext>
          </a:extLst>
        </xdr:cNvPr>
        <xdr:cNvSpPr/>
      </xdr:nvSpPr>
      <xdr:spPr>
        <a:xfrm>
          <a:off x="20383500" y="180771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57BFFE54-C1F5-4BDA-A394-9FF7B3D60935}"/>
            </a:ext>
          </a:extLst>
        </xdr:cNvPr>
        <xdr:cNvSpPr/>
      </xdr:nvSpPr>
      <xdr:spPr>
        <a:xfrm>
          <a:off x="19497675" y="1808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7E1DAF91-74CD-4921-9426-2054D0D0A49D}"/>
            </a:ext>
          </a:extLst>
        </xdr:cNvPr>
        <xdr:cNvSpPr/>
      </xdr:nvSpPr>
      <xdr:spPr>
        <a:xfrm>
          <a:off x="18608675" y="1807273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6C00286-1B79-4D2C-91E1-A92FE5F339FB}"/>
            </a:ext>
          </a:extLst>
        </xdr:cNvPr>
        <xdr:cNvSpPr txBox="1"/>
      </xdr:nvSpPr>
      <xdr:spPr>
        <a:xfrm>
          <a:off x="21974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3C53701-0DE3-4B68-83FB-BA79856071B0}"/>
            </a:ext>
          </a:extLst>
        </xdr:cNvPr>
        <xdr:cNvSpPr txBox="1"/>
      </xdr:nvSpPr>
      <xdr:spPr>
        <a:xfrm>
          <a:off x="2113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8372711-5A6C-4BFD-812F-FE17DDC48EA4}"/>
            </a:ext>
          </a:extLst>
        </xdr:cNvPr>
        <xdr:cNvSpPr txBox="1"/>
      </xdr:nvSpPr>
      <xdr:spPr>
        <a:xfrm>
          <a:off x="2024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A65F7B0-3417-453B-908A-DB8D8235B95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27BA36A-3AB8-4276-BE2D-FBAF992F2242}"/>
            </a:ext>
          </a:extLst>
        </xdr:cNvPr>
        <xdr:cNvSpPr txBox="1"/>
      </xdr:nvSpPr>
      <xdr:spPr>
        <a:xfrm>
          <a:off x="18468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834" name="楕円 833">
          <a:extLst>
            <a:ext uri="{FF2B5EF4-FFF2-40B4-BE49-F238E27FC236}">
              <a16:creationId xmlns:a16="http://schemas.microsoft.com/office/drawing/2014/main" id="{BFC57491-80C2-444B-B0F4-FB7CD44D6487}"/>
            </a:ext>
          </a:extLst>
        </xdr:cNvPr>
        <xdr:cNvSpPr/>
      </xdr:nvSpPr>
      <xdr:spPr>
        <a:xfrm>
          <a:off x="22113875" y="179247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116857</xdr:rowOff>
    </xdr:from>
    <xdr:ext cx="469744" cy="259045"/>
    <xdr:sp macro="" textlink="">
      <xdr:nvSpPr>
        <xdr:cNvPr id="835" name="【公民館】&#10;一人当たり面積該当値テキスト">
          <a:extLst>
            <a:ext uri="{FF2B5EF4-FFF2-40B4-BE49-F238E27FC236}">
              <a16:creationId xmlns:a16="http://schemas.microsoft.com/office/drawing/2014/main" id="{83C56A91-96EB-4EBD-86F7-04C3612E8180}"/>
            </a:ext>
          </a:extLst>
        </xdr:cNvPr>
        <xdr:cNvSpPr txBox="1"/>
      </xdr:nvSpPr>
      <xdr:spPr>
        <a:xfrm>
          <a:off x="22202775"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67311</xdr:rowOff>
    </xdr:from>
    <xdr:to>
      <xdr:col>112</xdr:col>
      <xdr:colOff>38100</xdr:colOff>
      <xdr:row>103</xdr:row>
      <xdr:rowOff>168911</xdr:rowOff>
    </xdr:to>
    <xdr:sp macro="" textlink="">
      <xdr:nvSpPr>
        <xdr:cNvPr id="836" name="楕円 835">
          <a:extLst>
            <a:ext uri="{FF2B5EF4-FFF2-40B4-BE49-F238E27FC236}">
              <a16:creationId xmlns:a16="http://schemas.microsoft.com/office/drawing/2014/main" id="{81DC0DB3-A6E5-4D7C-9BC1-D5DEF1ACBF3D}"/>
            </a:ext>
          </a:extLst>
        </xdr:cNvPr>
        <xdr:cNvSpPr/>
      </xdr:nvSpPr>
      <xdr:spPr>
        <a:xfrm>
          <a:off x="21275675" y="1772983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118111</xdr:rowOff>
    </xdr:from>
    <xdr:to>
      <xdr:col>116</xdr:col>
      <xdr:colOff>63500</xdr:colOff>
      <xdr:row>104</xdr:row>
      <xdr:rowOff>144780</xdr:rowOff>
    </xdr:to>
    <xdr:cxnSp macro="">
      <xdr:nvCxnSpPr>
        <xdr:cNvPr id="837" name="直線コネクタ 836">
          <a:extLst>
            <a:ext uri="{FF2B5EF4-FFF2-40B4-BE49-F238E27FC236}">
              <a16:creationId xmlns:a16="http://schemas.microsoft.com/office/drawing/2014/main" id="{4894A6F0-A4D3-47B6-B1F1-F2217FF889BD}"/>
            </a:ext>
          </a:extLst>
        </xdr:cNvPr>
        <xdr:cNvCxnSpPr/>
      </xdr:nvCxnSpPr>
      <xdr:spPr>
        <a:xfrm>
          <a:off x="21326475" y="17777461"/>
          <a:ext cx="838200" cy="20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74930</xdr:rowOff>
    </xdr:from>
    <xdr:to>
      <xdr:col>107</xdr:col>
      <xdr:colOff>101600</xdr:colOff>
      <xdr:row>104</xdr:row>
      <xdr:rowOff>5080</xdr:rowOff>
    </xdr:to>
    <xdr:sp macro="" textlink="">
      <xdr:nvSpPr>
        <xdr:cNvPr id="838" name="楕円 837">
          <a:extLst>
            <a:ext uri="{FF2B5EF4-FFF2-40B4-BE49-F238E27FC236}">
              <a16:creationId xmlns:a16="http://schemas.microsoft.com/office/drawing/2014/main" id="{5DB50CD7-75AE-4DB4-BFD3-40B7431630D5}"/>
            </a:ext>
          </a:extLst>
        </xdr:cNvPr>
        <xdr:cNvSpPr/>
      </xdr:nvSpPr>
      <xdr:spPr>
        <a:xfrm>
          <a:off x="20383500" y="17734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118111</xdr:rowOff>
    </xdr:from>
    <xdr:to>
      <xdr:col>111</xdr:col>
      <xdr:colOff>177800</xdr:colOff>
      <xdr:row>103</xdr:row>
      <xdr:rowOff>125730</xdr:rowOff>
    </xdr:to>
    <xdr:cxnSp macro="">
      <xdr:nvCxnSpPr>
        <xdr:cNvPr id="839" name="直線コネクタ 838">
          <a:extLst>
            <a:ext uri="{FF2B5EF4-FFF2-40B4-BE49-F238E27FC236}">
              <a16:creationId xmlns:a16="http://schemas.microsoft.com/office/drawing/2014/main" id="{18B60F29-FD99-46A2-A7D4-468B0322933B}"/>
            </a:ext>
          </a:extLst>
        </xdr:cNvPr>
        <xdr:cNvCxnSpPr/>
      </xdr:nvCxnSpPr>
      <xdr:spPr>
        <a:xfrm flipV="1">
          <a:off x="20437475" y="17777461"/>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840" name="楕円 839">
          <a:extLst>
            <a:ext uri="{FF2B5EF4-FFF2-40B4-BE49-F238E27FC236}">
              <a16:creationId xmlns:a16="http://schemas.microsoft.com/office/drawing/2014/main" id="{8700A6F2-C735-4D6D-AC55-1DAE242ABE3E}"/>
            </a:ext>
          </a:extLst>
        </xdr:cNvPr>
        <xdr:cNvSpPr/>
      </xdr:nvSpPr>
      <xdr:spPr>
        <a:xfrm>
          <a:off x="19497675" y="1774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125730</xdr:rowOff>
    </xdr:from>
    <xdr:to>
      <xdr:col>107</xdr:col>
      <xdr:colOff>50800</xdr:colOff>
      <xdr:row>103</xdr:row>
      <xdr:rowOff>133350</xdr:rowOff>
    </xdr:to>
    <xdr:cxnSp macro="">
      <xdr:nvCxnSpPr>
        <xdr:cNvPr id="841" name="直線コネクタ 840">
          <a:extLst>
            <a:ext uri="{FF2B5EF4-FFF2-40B4-BE49-F238E27FC236}">
              <a16:creationId xmlns:a16="http://schemas.microsoft.com/office/drawing/2014/main" id="{978F3A66-499D-4D15-8ADD-AFCF2BF305A0}"/>
            </a:ext>
          </a:extLst>
        </xdr:cNvPr>
        <xdr:cNvCxnSpPr/>
      </xdr:nvCxnSpPr>
      <xdr:spPr>
        <a:xfrm flipV="1">
          <a:off x="19545300" y="17788255"/>
          <a:ext cx="89217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97789</xdr:rowOff>
    </xdr:from>
    <xdr:to>
      <xdr:col>98</xdr:col>
      <xdr:colOff>38100</xdr:colOff>
      <xdr:row>104</xdr:row>
      <xdr:rowOff>27939</xdr:rowOff>
    </xdr:to>
    <xdr:sp macro="" textlink="">
      <xdr:nvSpPr>
        <xdr:cNvPr id="842" name="楕円 841">
          <a:extLst>
            <a:ext uri="{FF2B5EF4-FFF2-40B4-BE49-F238E27FC236}">
              <a16:creationId xmlns:a16="http://schemas.microsoft.com/office/drawing/2014/main" id="{F6540EF1-449C-495E-AB2E-766250031CF4}"/>
            </a:ext>
          </a:extLst>
        </xdr:cNvPr>
        <xdr:cNvSpPr/>
      </xdr:nvSpPr>
      <xdr:spPr>
        <a:xfrm>
          <a:off x="18608675" y="1775713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133350</xdr:rowOff>
    </xdr:from>
    <xdr:to>
      <xdr:col>102</xdr:col>
      <xdr:colOff>114300</xdr:colOff>
      <xdr:row>103</xdr:row>
      <xdr:rowOff>148589</xdr:rowOff>
    </xdr:to>
    <xdr:cxnSp macro="">
      <xdr:nvCxnSpPr>
        <xdr:cNvPr id="843" name="直線コネクタ 842">
          <a:extLst>
            <a:ext uri="{FF2B5EF4-FFF2-40B4-BE49-F238E27FC236}">
              <a16:creationId xmlns:a16="http://schemas.microsoft.com/office/drawing/2014/main" id="{2076C0FA-46D2-4C76-A616-AF71B4E26A1D}"/>
            </a:ext>
          </a:extLst>
        </xdr:cNvPr>
        <xdr:cNvCxnSpPr/>
      </xdr:nvCxnSpPr>
      <xdr:spPr>
        <a:xfrm flipV="1">
          <a:off x="18659475" y="17792700"/>
          <a:ext cx="885825"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4" name="n_1aveValue【公民館】&#10;一人当たり面積">
          <a:extLst>
            <a:ext uri="{FF2B5EF4-FFF2-40B4-BE49-F238E27FC236}">
              <a16:creationId xmlns:a16="http://schemas.microsoft.com/office/drawing/2014/main" id="{F0444E93-1CCD-4AD9-B534-1D1AD1F36B1C}"/>
            </a:ext>
          </a:extLst>
        </xdr:cNvPr>
        <xdr:cNvSpPr txBox="1"/>
      </xdr:nvSpPr>
      <xdr:spPr>
        <a:xfrm>
          <a:off x="21078902" y="18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5" name="n_2aveValue【公民館】&#10;一人当たり面積">
          <a:extLst>
            <a:ext uri="{FF2B5EF4-FFF2-40B4-BE49-F238E27FC236}">
              <a16:creationId xmlns:a16="http://schemas.microsoft.com/office/drawing/2014/main" id="{DC93FA9A-0BEE-4126-89E8-D440AF5AE1F6}"/>
            </a:ext>
          </a:extLst>
        </xdr:cNvPr>
        <xdr:cNvSpPr txBox="1"/>
      </xdr:nvSpPr>
      <xdr:spPr>
        <a:xfrm>
          <a:off x="20202602"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6" name="n_3aveValue【公民館】&#10;一人当たり面積">
          <a:extLst>
            <a:ext uri="{FF2B5EF4-FFF2-40B4-BE49-F238E27FC236}">
              <a16:creationId xmlns:a16="http://schemas.microsoft.com/office/drawing/2014/main" id="{83F33B22-1106-45B3-A117-2823D1C8BB50}"/>
            </a:ext>
          </a:extLst>
        </xdr:cNvPr>
        <xdr:cNvSpPr txBox="1"/>
      </xdr:nvSpPr>
      <xdr:spPr>
        <a:xfrm>
          <a:off x="19313602"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47" name="n_4aveValue【公民館】&#10;一人当たり面積">
          <a:extLst>
            <a:ext uri="{FF2B5EF4-FFF2-40B4-BE49-F238E27FC236}">
              <a16:creationId xmlns:a16="http://schemas.microsoft.com/office/drawing/2014/main" id="{F9104B18-95D6-4D2F-B5E5-722E63835394}"/>
            </a:ext>
          </a:extLst>
        </xdr:cNvPr>
        <xdr:cNvSpPr txBox="1"/>
      </xdr:nvSpPr>
      <xdr:spPr>
        <a:xfrm>
          <a:off x="18421427" y="18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13988</xdr:rowOff>
    </xdr:from>
    <xdr:ext cx="469744" cy="259045"/>
    <xdr:sp macro="" textlink="">
      <xdr:nvSpPr>
        <xdr:cNvPr id="848" name="n_1mainValue【公民館】&#10;一人当たり面積">
          <a:extLst>
            <a:ext uri="{FF2B5EF4-FFF2-40B4-BE49-F238E27FC236}">
              <a16:creationId xmlns:a16="http://schemas.microsoft.com/office/drawing/2014/main" id="{B4DE2A4E-231E-4A4B-AF4B-765B940DCBB9}"/>
            </a:ext>
          </a:extLst>
        </xdr:cNvPr>
        <xdr:cNvSpPr txBox="1"/>
      </xdr:nvSpPr>
      <xdr:spPr>
        <a:xfrm>
          <a:off x="21078902" y="1750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21607</xdr:rowOff>
    </xdr:from>
    <xdr:ext cx="469744" cy="259045"/>
    <xdr:sp macro="" textlink="">
      <xdr:nvSpPr>
        <xdr:cNvPr id="849" name="n_2mainValue【公民館】&#10;一人当たり面積">
          <a:extLst>
            <a:ext uri="{FF2B5EF4-FFF2-40B4-BE49-F238E27FC236}">
              <a16:creationId xmlns:a16="http://schemas.microsoft.com/office/drawing/2014/main" id="{C685D7FD-3052-46C5-A0A6-DDA12EE4CC3F}"/>
            </a:ext>
          </a:extLst>
        </xdr:cNvPr>
        <xdr:cNvSpPr txBox="1"/>
      </xdr:nvSpPr>
      <xdr:spPr>
        <a:xfrm>
          <a:off x="20202602"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850" name="n_3mainValue【公民館】&#10;一人当たり面積">
          <a:extLst>
            <a:ext uri="{FF2B5EF4-FFF2-40B4-BE49-F238E27FC236}">
              <a16:creationId xmlns:a16="http://schemas.microsoft.com/office/drawing/2014/main" id="{692432C9-37B3-454B-8BCE-E4D976CB6721}"/>
            </a:ext>
          </a:extLst>
        </xdr:cNvPr>
        <xdr:cNvSpPr txBox="1"/>
      </xdr:nvSpPr>
      <xdr:spPr>
        <a:xfrm>
          <a:off x="19313602" y="1752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44466</xdr:rowOff>
    </xdr:from>
    <xdr:ext cx="469744" cy="259045"/>
    <xdr:sp macro="" textlink="">
      <xdr:nvSpPr>
        <xdr:cNvPr id="851" name="n_4mainValue【公民館】&#10;一人当たり面積">
          <a:extLst>
            <a:ext uri="{FF2B5EF4-FFF2-40B4-BE49-F238E27FC236}">
              <a16:creationId xmlns:a16="http://schemas.microsoft.com/office/drawing/2014/main" id="{A5AB90CC-4CC9-44EA-96EC-B864F56FBAE9}"/>
            </a:ext>
          </a:extLst>
        </xdr:cNvPr>
        <xdr:cNvSpPr txBox="1"/>
      </xdr:nvSpPr>
      <xdr:spPr>
        <a:xfrm>
          <a:off x="18421427" y="1753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6B31DF85-9978-4B5C-9EFB-84A81BE8CE9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338E31B4-5605-4923-B72E-DE3764D5E3E8}"/>
            </a:ext>
          </a:extLst>
        </xdr:cNvPr>
        <xdr:cNvSpPr/>
      </xdr:nvSpPr>
      <xdr:spPr>
        <a:xfrm>
          <a:off x="762000" y="19497675"/>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92EBE6A-CF23-4A08-ACE0-D247B16F47A4}"/>
            </a:ext>
          </a:extLst>
        </xdr:cNvPr>
        <xdr:cNvSpPr txBox="1"/>
      </xdr:nvSpPr>
      <xdr:spPr>
        <a:xfrm>
          <a:off x="838200" y="19751675"/>
          <a:ext cx="220884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橋りょう・トンネル」は、類似団体と比較して有形固定資産減価償却率が高く、このうち橋りょうについては橋の特性に応じて、「事後保全型維持管理」と「予防保全型維持管理」を組み合わせて、効率的に管理していくこととしている。　　</a:t>
          </a:r>
          <a:endParaRPr lang="ja-JP" altLang="ja-JP" sz="1400">
            <a:effectLst/>
          </a:endParaRPr>
        </a:p>
        <a:p>
          <a:r>
            <a:rPr kumimoji="1" lang="ja-JP" altLang="ja-JP" sz="1100">
              <a:solidFill>
                <a:schemeClr val="dk1"/>
              </a:solidFill>
              <a:effectLst/>
              <a:latin typeface="+mn-lt"/>
              <a:ea typeface="+mn-ea"/>
              <a:cs typeface="+mn-cs"/>
            </a:rPr>
            <a:t>　「学校施設」については、他の公共施設と比べ有形固定資産減価償却率が高く、類似団体と比較しても依然高い状況にあり、小中学校の老朽化対策が喫緊の課題となっているが、施設数が多いことから、老朽化対策の手法を精査するとともに、人口減少による児童・生徒数の減少などを踏まえた小中学校の適正数や規模について検討しているところである。</a:t>
          </a:r>
          <a:endParaRPr lang="ja-JP" altLang="ja-JP" sz="1400">
            <a:effectLst/>
          </a:endParaRPr>
        </a:p>
        <a:p>
          <a:r>
            <a:rPr kumimoji="1" lang="ja-JP" altLang="ja-JP" sz="1100">
              <a:solidFill>
                <a:schemeClr val="dk1"/>
              </a:solidFill>
              <a:effectLst/>
              <a:latin typeface="+mn-lt"/>
              <a:ea typeface="+mn-ea"/>
              <a:cs typeface="+mn-cs"/>
            </a:rPr>
            <a:t> 　「公営住宅」については、東日本大震災後に整備した災害公営住宅の影響もあり、本市の公共施設等の約</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％（延床面積ベース）を占めており、類似団体と比較しても一人当たり面積が非常に広い現状にあることから、民間賃貸住宅と県営住宅との供給バランスの最適化を図るため検討している。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DA5582-2CB6-4308-8B05-21A2BD2D5612}"/>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0FDEF1-60C6-40F8-988B-79BBFCC1678D}"/>
            </a:ext>
          </a:extLst>
        </xdr:cNvPr>
        <xdr:cNvSpPr/>
      </xdr:nvSpPr>
      <xdr:spPr>
        <a:xfrm>
          <a:off x="19050000" y="190500"/>
          <a:ext cx="39624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C665DD-1276-445B-A800-FD9D0B815D88}"/>
            </a:ext>
          </a:extLst>
        </xdr:cNvPr>
        <xdr:cNvSpPr/>
      </xdr:nvSpPr>
      <xdr:spPr>
        <a:xfrm>
          <a:off x="19069050" y="219075"/>
          <a:ext cx="39211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A86AB4D-4B01-4D60-9087-512E8460B66B}"/>
            </a:ext>
          </a:extLst>
        </xdr:cNvPr>
        <xdr:cNvSpPr/>
      </xdr:nvSpPr>
      <xdr:spPr>
        <a:xfrm>
          <a:off x="19097625" y="244475"/>
          <a:ext cx="3857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A131A82-3C55-4109-B109-9F09E9041901}"/>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4832DD-3E7C-4882-920F-DAA5E969C1F5}"/>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AE35D7-9D82-4573-8962-329DB4454934}"/>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9F1DA9E-21B6-4684-9FE1-398B62EAB659}"/>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E53F51-7517-45CC-B2EE-51F42BD7969F}"/>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5C1697-4A8B-4E93-B440-50A055206D14}"/>
            </a:ext>
          </a:extLst>
        </xdr:cNvPr>
        <xdr:cNvSpPr/>
      </xdr:nvSpPr>
      <xdr:spPr>
        <a:xfrm>
          <a:off x="2225675"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306,714
303,400
1,232.51
169,917,761
161,849,883
4,941,335
78,719,641
128,069,418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3DE3B0-C59A-4BAE-A4A6-24BB7237D8DF}"/>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462342-9C92-4A6B-A403-8CD0D52F339D}"/>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E0319C-DE0F-427E-BDA1-9B8AF8E94212}"/>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0B585DE-E61C-4E44-8F3D-466C9DA5D96C}"/>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96F3FA-5299-480D-8814-3C472A82B15A}"/>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E378D4D-4913-46F7-AFD8-B090E5A95EE9}"/>
            </a:ext>
          </a:extLst>
        </xdr:cNvPr>
        <xdr:cNvSpPr/>
      </xdr:nvSpPr>
      <xdr:spPr>
        <a:xfrm>
          <a:off x="7178675" y="1714500"/>
          <a:ext cx="3429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C8E374E-15A0-4810-966E-A1112BE8B9D3}"/>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20B12F-F0E8-448F-BD5A-88AC01A7D67A}"/>
            </a:ext>
          </a:extLst>
        </xdr:cNvPr>
        <xdr:cNvSpPr/>
      </xdr:nvSpPr>
      <xdr:spPr>
        <a:xfrm>
          <a:off x="11334750" y="9525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305B35-B915-414C-8FD7-0CE87E058E60}"/>
            </a:ext>
          </a:extLst>
        </xdr:cNvPr>
        <xdr:cNvSpPr/>
      </xdr:nvSpPr>
      <xdr:spPr>
        <a:xfrm>
          <a:off x="11334750" y="12192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B8DFD1-7130-4034-90BF-0D492AC1A65A}"/>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F3F6AC-2F8F-4882-95A6-B7F9D44D0672}"/>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DBF5E1-BD11-4289-AEBB-0C930C5B443F}"/>
            </a:ext>
          </a:extLst>
        </xdr:cNvPr>
        <xdr:cNvSpPr/>
      </xdr:nvSpPr>
      <xdr:spPr>
        <a:xfrm>
          <a:off x="11214100" y="990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30E29F-B539-4523-9C1C-0155DDB82072}"/>
            </a:ext>
          </a:extLst>
        </xdr:cNvPr>
        <xdr:cNvSpPr/>
      </xdr:nvSpPr>
      <xdr:spPr>
        <a:xfrm>
          <a:off x="11214100" y="1257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511366-B329-4A86-A84F-C0807B0EB05D}"/>
            </a:ext>
          </a:extLst>
        </xdr:cNvPr>
        <xdr:cNvCxnSpPr/>
      </xdr:nvCxnSpPr>
      <xdr:spPr>
        <a:xfrm>
          <a:off x="11255375"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91D875-1319-40C5-9A82-C8D9D2CC6086}"/>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4DD0C5-275D-40E7-8150-70BB03CA99E4}"/>
            </a:ext>
          </a:extLst>
        </xdr:cNvPr>
        <xdr:cNvCxnSpPr/>
      </xdr:nvCxnSpPr>
      <xdr:spPr>
        <a:xfrm flipV="1">
          <a:off x="11255375"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44E84D-3F23-4EBC-86A6-DEF4B302C235}"/>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1446E47-A8AD-4C30-B045-30BA7BD8279E}"/>
            </a:ext>
          </a:extLst>
        </xdr:cNvPr>
        <xdr:cNvSpPr txBox="1"/>
      </xdr:nvSpPr>
      <xdr:spPr>
        <a:xfrm>
          <a:off x="701675" y="2797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146B00-FF45-4D8B-9ED7-203C6D6CD900}"/>
            </a:ext>
          </a:extLst>
        </xdr:cNvPr>
        <xdr:cNvSpPr txBox="1"/>
      </xdr:nvSpPr>
      <xdr:spPr>
        <a:xfrm>
          <a:off x="701675" y="3114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6FB406E-0DBC-42E2-9010-1ED092B2C3EB}"/>
            </a:ext>
          </a:extLst>
        </xdr:cNvPr>
        <xdr:cNvSpPr txBox="1"/>
      </xdr:nvSpPr>
      <xdr:spPr>
        <a:xfrm>
          <a:off x="7016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A00121-303C-4530-98D0-9724591B38C9}"/>
            </a:ext>
          </a:extLst>
        </xdr:cNvPr>
        <xdr:cNvSpPr txBox="1"/>
      </xdr:nvSpPr>
      <xdr:spPr>
        <a:xfrm>
          <a:off x="701675" y="3749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8B37A66-C18E-4852-BEE0-866688256A97}"/>
            </a:ext>
          </a:extLst>
        </xdr:cNvPr>
        <xdr:cNvSpPr/>
      </xdr:nvSpPr>
      <xdr:spPr>
        <a:xfrm>
          <a:off x="762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ED4928-DF69-4E6B-89EA-AF340DB83023}"/>
            </a:ext>
          </a:extLst>
        </xdr:cNvPr>
        <xdr:cNvSpPr/>
      </xdr:nvSpPr>
      <xdr:spPr>
        <a:xfrm>
          <a:off x="8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32238E-C6CE-46E6-992D-9DC280B9BAAD}"/>
            </a:ext>
          </a:extLst>
        </xdr:cNvPr>
        <xdr:cNvSpPr/>
      </xdr:nvSpPr>
      <xdr:spPr>
        <a:xfrm>
          <a:off x="8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435AC5-1369-4C85-AFFA-D405EDDBF040}"/>
            </a:ext>
          </a:extLst>
        </xdr:cNvPr>
        <xdr:cNvSpPr/>
      </xdr:nvSpPr>
      <xdr:spPr>
        <a:xfrm>
          <a:off x="1905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405AF7-6DAA-47BD-9B15-53722BC57C54}"/>
            </a:ext>
          </a:extLst>
        </xdr:cNvPr>
        <xdr:cNvSpPr/>
      </xdr:nvSpPr>
      <xdr:spPr>
        <a:xfrm>
          <a:off x="1905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AF01E5-8B8C-435A-B7DB-EEFC561D43A2}"/>
            </a:ext>
          </a:extLst>
        </xdr:cNvPr>
        <xdr:cNvSpPr/>
      </xdr:nvSpPr>
      <xdr:spPr>
        <a:xfrm>
          <a:off x="3048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BD6906-1F14-4C9C-8950-15C13DEA0A1D}"/>
            </a:ext>
          </a:extLst>
        </xdr:cNvPr>
        <xdr:cNvSpPr/>
      </xdr:nvSpPr>
      <xdr:spPr>
        <a:xfrm>
          <a:off x="3048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26A72B-736C-4CD1-B67D-318F7E3A07E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57E6AF4-3949-4669-A2AA-A0706D1A25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6026CBD-2028-4E31-938E-9BF5837677A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4366353-230C-4534-9ED5-449C06335545}"/>
            </a:ext>
          </a:extLst>
        </xdr:cNvPr>
        <xdr:cNvSpPr txBox="1"/>
      </xdr:nvSpPr>
      <xdr:spPr>
        <a:xfrm>
          <a:off x="297996"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D73FA0F-58CB-4827-A386-37F98D39F85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D3EC142-7355-4D6E-8AF2-24E7788D46FA}"/>
            </a:ext>
          </a:extLst>
        </xdr:cNvPr>
        <xdr:cNvSpPr txBox="1"/>
      </xdr:nvSpPr>
      <xdr:spPr>
        <a:xfrm>
          <a:off x="297996"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300CA7D-9FF7-4F69-9400-3FBDC9F104C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3C8F087-87D8-4B3E-BFC9-30F86678CDE4}"/>
            </a:ext>
          </a:extLst>
        </xdr:cNvPr>
        <xdr:cNvSpPr txBox="1"/>
      </xdr:nvSpPr>
      <xdr:spPr>
        <a:xfrm>
          <a:off x="358941" y="671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283F125-2A29-4809-8AE7-FA67F82FE87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4094402-37DD-41AA-B3AF-32CDC6ADF0EE}"/>
            </a:ext>
          </a:extLst>
        </xdr:cNvPr>
        <xdr:cNvSpPr txBox="1"/>
      </xdr:nvSpPr>
      <xdr:spPr>
        <a:xfrm>
          <a:off x="358941" y="633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BCAC462-4082-4789-B5CB-E86F147658B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4DC4A64-22D0-425B-A3BB-113AC88CD8EC}"/>
            </a:ext>
          </a:extLst>
        </xdr:cNvPr>
        <xdr:cNvSpPr txBox="1"/>
      </xdr:nvSpPr>
      <xdr:spPr>
        <a:xfrm>
          <a:off x="358941" y="595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2C14B5D-090B-4E32-8EE2-4128CCE1309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C91EE61-41FD-403A-98A5-6D7332FE9688}"/>
            </a:ext>
          </a:extLst>
        </xdr:cNvPr>
        <xdr:cNvSpPr txBox="1"/>
      </xdr:nvSpPr>
      <xdr:spPr>
        <a:xfrm>
          <a:off x="358941" y="557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93FFD26-6B56-4D3C-81C8-D0A87AFCDB3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7D97C84-7576-45C0-9C7C-F775E975514F}"/>
            </a:ext>
          </a:extLst>
        </xdr:cNvPr>
        <xdr:cNvSpPr txBox="1"/>
      </xdr:nvSpPr>
      <xdr:spPr>
        <a:xfrm>
          <a:off x="423061" y="519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F8A1D56-7C5E-493F-AA61-6081D37686A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E554FE55-A777-4A02-8F49-07CBD39A8BBF}"/>
            </a:ext>
          </a:extLst>
        </xdr:cNvPr>
        <xdr:cNvCxnSpPr/>
      </xdr:nvCxnSpPr>
      <xdr:spPr>
        <a:xfrm flipV="1">
          <a:off x="4638040" y="5685790"/>
          <a:ext cx="0" cy="1536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FBE5A039-56E7-4ACB-920F-75C6A8DF0467}"/>
            </a:ext>
          </a:extLst>
        </xdr:cNvPr>
        <xdr:cNvSpPr txBox="1"/>
      </xdr:nvSpPr>
      <xdr:spPr>
        <a:xfrm>
          <a:off x="4676775" y="722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6F57B23-C6BA-49D5-8215-44BDDCABC879}"/>
            </a:ext>
          </a:extLst>
        </xdr:cNvPr>
        <xdr:cNvCxnSpPr/>
      </xdr:nvCxnSpPr>
      <xdr:spPr>
        <a:xfrm>
          <a:off x="4549775" y="722185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7405102E-399D-4666-9373-C75BDD218C7D}"/>
            </a:ext>
          </a:extLst>
        </xdr:cNvPr>
        <xdr:cNvSpPr txBox="1"/>
      </xdr:nvSpPr>
      <xdr:spPr>
        <a:xfrm>
          <a:off x="4676775" y="5461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B786CA47-7E4E-4AA8-9A33-7DA276EDABAE}"/>
            </a:ext>
          </a:extLst>
        </xdr:cNvPr>
        <xdr:cNvCxnSpPr/>
      </xdr:nvCxnSpPr>
      <xdr:spPr>
        <a:xfrm>
          <a:off x="4549775" y="568579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BA44C2DE-DF8C-4C99-923C-BAEE0BDB81CB}"/>
            </a:ext>
          </a:extLst>
        </xdr:cNvPr>
        <xdr:cNvSpPr txBox="1"/>
      </xdr:nvSpPr>
      <xdr:spPr>
        <a:xfrm>
          <a:off x="4676775"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93D13B18-E624-46B7-8A89-5474383ADC8D}"/>
            </a:ext>
          </a:extLst>
        </xdr:cNvPr>
        <xdr:cNvSpPr/>
      </xdr:nvSpPr>
      <xdr:spPr>
        <a:xfrm>
          <a:off x="4587875" y="623379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F5AFB757-E576-4848-B293-16789CC60F9A}"/>
            </a:ext>
          </a:extLst>
        </xdr:cNvPr>
        <xdr:cNvSpPr/>
      </xdr:nvSpPr>
      <xdr:spPr>
        <a:xfrm>
          <a:off x="3749675" y="620839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D275467C-BB5C-4669-A9B1-A7C52B56F2B2}"/>
            </a:ext>
          </a:extLst>
        </xdr:cNvPr>
        <xdr:cNvSpPr/>
      </xdr:nvSpPr>
      <xdr:spPr>
        <a:xfrm>
          <a:off x="2857500" y="61747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EEEE82E7-26D4-4952-A60F-373B33F92D89}"/>
            </a:ext>
          </a:extLst>
        </xdr:cNvPr>
        <xdr:cNvSpPr/>
      </xdr:nvSpPr>
      <xdr:spPr>
        <a:xfrm>
          <a:off x="1971675" y="617093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4235EC3A-8875-4F06-9242-6E626BDAAD1B}"/>
            </a:ext>
          </a:extLst>
        </xdr:cNvPr>
        <xdr:cNvSpPr/>
      </xdr:nvSpPr>
      <xdr:spPr>
        <a:xfrm>
          <a:off x="1082675" y="613854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6278965-0DE6-448A-962E-1A254AC9BDD3}"/>
            </a:ext>
          </a:extLst>
        </xdr:cNvPr>
        <xdr:cNvSpPr txBox="1"/>
      </xdr:nvSpPr>
      <xdr:spPr>
        <a:xfrm>
          <a:off x="4448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6EE51CE-4C4A-4BB9-B93D-C26670314AA2}"/>
            </a:ext>
          </a:extLst>
        </xdr:cNvPr>
        <xdr:cNvSpPr txBox="1"/>
      </xdr:nvSpPr>
      <xdr:spPr>
        <a:xfrm>
          <a:off x="3609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876250-4597-43A9-A7FB-7B7B3E57383B}"/>
            </a:ext>
          </a:extLst>
        </xdr:cNvPr>
        <xdr:cNvSpPr txBox="1"/>
      </xdr:nvSpPr>
      <xdr:spPr>
        <a:xfrm>
          <a:off x="2720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CEE1A0F-970D-464B-8416-894B20F2DA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E11D9A7-F2A3-4A80-A698-3A424F10FAB4}"/>
            </a:ext>
          </a:extLst>
        </xdr:cNvPr>
        <xdr:cNvSpPr txBox="1"/>
      </xdr:nvSpPr>
      <xdr:spPr>
        <a:xfrm>
          <a:off x="94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109220</xdr:rowOff>
    </xdr:from>
    <xdr:to>
      <xdr:col>24</xdr:col>
      <xdr:colOff>114300</xdr:colOff>
      <xdr:row>36</xdr:row>
      <xdr:rowOff>39370</xdr:rowOff>
    </xdr:to>
    <xdr:sp macro="" textlink="">
      <xdr:nvSpPr>
        <xdr:cNvPr id="73" name="楕円 72">
          <a:extLst>
            <a:ext uri="{FF2B5EF4-FFF2-40B4-BE49-F238E27FC236}">
              <a16:creationId xmlns:a16="http://schemas.microsoft.com/office/drawing/2014/main" id="{FFE525D8-F874-4F26-A864-C343968FC18D}"/>
            </a:ext>
          </a:extLst>
        </xdr:cNvPr>
        <xdr:cNvSpPr/>
      </xdr:nvSpPr>
      <xdr:spPr>
        <a:xfrm>
          <a:off x="4587875" y="611314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132097</xdr:rowOff>
    </xdr:from>
    <xdr:ext cx="405111" cy="259045"/>
    <xdr:sp macro="" textlink="">
      <xdr:nvSpPr>
        <xdr:cNvPr id="74" name="【図書館】&#10;有形固定資産減価償却率該当値テキスト">
          <a:extLst>
            <a:ext uri="{FF2B5EF4-FFF2-40B4-BE49-F238E27FC236}">
              <a16:creationId xmlns:a16="http://schemas.microsoft.com/office/drawing/2014/main" id="{BDC76A51-1346-4EDC-8738-EE9B1D0FF6C1}"/>
            </a:ext>
          </a:extLst>
        </xdr:cNvPr>
        <xdr:cNvSpPr txBox="1"/>
      </xdr:nvSpPr>
      <xdr:spPr>
        <a:xfrm>
          <a:off x="4676775"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57785</xdr:rowOff>
    </xdr:from>
    <xdr:to>
      <xdr:col>20</xdr:col>
      <xdr:colOff>38100</xdr:colOff>
      <xdr:row>35</xdr:row>
      <xdr:rowOff>159385</xdr:rowOff>
    </xdr:to>
    <xdr:sp macro="" textlink="">
      <xdr:nvSpPr>
        <xdr:cNvPr id="75" name="楕円 74">
          <a:extLst>
            <a:ext uri="{FF2B5EF4-FFF2-40B4-BE49-F238E27FC236}">
              <a16:creationId xmlns:a16="http://schemas.microsoft.com/office/drawing/2014/main" id="{5B2A2926-4DF3-4721-8FA4-BD8FCA3C115D}"/>
            </a:ext>
          </a:extLst>
        </xdr:cNvPr>
        <xdr:cNvSpPr/>
      </xdr:nvSpPr>
      <xdr:spPr>
        <a:xfrm>
          <a:off x="3749675" y="605853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108585</xdr:rowOff>
    </xdr:from>
    <xdr:to>
      <xdr:col>24</xdr:col>
      <xdr:colOff>63500</xdr:colOff>
      <xdr:row>35</xdr:row>
      <xdr:rowOff>160020</xdr:rowOff>
    </xdr:to>
    <xdr:cxnSp macro="">
      <xdr:nvCxnSpPr>
        <xdr:cNvPr id="76" name="直線コネクタ 75">
          <a:extLst>
            <a:ext uri="{FF2B5EF4-FFF2-40B4-BE49-F238E27FC236}">
              <a16:creationId xmlns:a16="http://schemas.microsoft.com/office/drawing/2014/main" id="{6C83C75A-B243-4FAF-8B87-53EAACA8A266}"/>
            </a:ext>
          </a:extLst>
        </xdr:cNvPr>
        <xdr:cNvCxnSpPr/>
      </xdr:nvCxnSpPr>
      <xdr:spPr>
        <a:xfrm>
          <a:off x="3800475" y="61125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6350</xdr:rowOff>
    </xdr:from>
    <xdr:to>
      <xdr:col>15</xdr:col>
      <xdr:colOff>101600</xdr:colOff>
      <xdr:row>35</xdr:row>
      <xdr:rowOff>107950</xdr:rowOff>
    </xdr:to>
    <xdr:sp macro="" textlink="">
      <xdr:nvSpPr>
        <xdr:cNvPr id="77" name="楕円 76">
          <a:extLst>
            <a:ext uri="{FF2B5EF4-FFF2-40B4-BE49-F238E27FC236}">
              <a16:creationId xmlns:a16="http://schemas.microsoft.com/office/drawing/2014/main" id="{3212969B-600A-4DB7-8393-B8AEB415D01E}"/>
            </a:ext>
          </a:extLst>
        </xdr:cNvPr>
        <xdr:cNvSpPr/>
      </xdr:nvSpPr>
      <xdr:spPr>
        <a:xfrm>
          <a:off x="2857500" y="601027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57150</xdr:rowOff>
    </xdr:from>
    <xdr:to>
      <xdr:col>19</xdr:col>
      <xdr:colOff>177800</xdr:colOff>
      <xdr:row>35</xdr:row>
      <xdr:rowOff>108585</xdr:rowOff>
    </xdr:to>
    <xdr:cxnSp macro="">
      <xdr:nvCxnSpPr>
        <xdr:cNvPr id="78" name="直線コネクタ 77">
          <a:extLst>
            <a:ext uri="{FF2B5EF4-FFF2-40B4-BE49-F238E27FC236}">
              <a16:creationId xmlns:a16="http://schemas.microsoft.com/office/drawing/2014/main" id="{7A713F67-22B2-4374-9073-8E62A6D37BE0}"/>
            </a:ext>
          </a:extLst>
        </xdr:cNvPr>
        <xdr:cNvCxnSpPr/>
      </xdr:nvCxnSpPr>
      <xdr:spPr>
        <a:xfrm>
          <a:off x="2911475" y="605790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126365</xdr:rowOff>
    </xdr:from>
    <xdr:to>
      <xdr:col>10</xdr:col>
      <xdr:colOff>165100</xdr:colOff>
      <xdr:row>35</xdr:row>
      <xdr:rowOff>56515</xdr:rowOff>
    </xdr:to>
    <xdr:sp macro="" textlink="">
      <xdr:nvSpPr>
        <xdr:cNvPr id="79" name="楕円 78">
          <a:extLst>
            <a:ext uri="{FF2B5EF4-FFF2-40B4-BE49-F238E27FC236}">
              <a16:creationId xmlns:a16="http://schemas.microsoft.com/office/drawing/2014/main" id="{E023CCDF-5ABE-4B11-A54C-746F1D4BF706}"/>
            </a:ext>
          </a:extLst>
        </xdr:cNvPr>
        <xdr:cNvSpPr/>
      </xdr:nvSpPr>
      <xdr:spPr>
        <a:xfrm>
          <a:off x="1971675" y="59588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5715</xdr:rowOff>
    </xdr:from>
    <xdr:to>
      <xdr:col>15</xdr:col>
      <xdr:colOff>50800</xdr:colOff>
      <xdr:row>35</xdr:row>
      <xdr:rowOff>57150</xdr:rowOff>
    </xdr:to>
    <xdr:cxnSp macro="">
      <xdr:nvCxnSpPr>
        <xdr:cNvPr id="80" name="直線コネクタ 79">
          <a:extLst>
            <a:ext uri="{FF2B5EF4-FFF2-40B4-BE49-F238E27FC236}">
              <a16:creationId xmlns:a16="http://schemas.microsoft.com/office/drawing/2014/main" id="{A2D6D95C-4394-44A5-B26C-11A9F8DF0734}"/>
            </a:ext>
          </a:extLst>
        </xdr:cNvPr>
        <xdr:cNvCxnSpPr/>
      </xdr:nvCxnSpPr>
      <xdr:spPr>
        <a:xfrm>
          <a:off x="2019300" y="6009640"/>
          <a:ext cx="892175"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74930</xdr:rowOff>
    </xdr:from>
    <xdr:to>
      <xdr:col>6</xdr:col>
      <xdr:colOff>38100</xdr:colOff>
      <xdr:row>35</xdr:row>
      <xdr:rowOff>5080</xdr:rowOff>
    </xdr:to>
    <xdr:sp macro="" textlink="">
      <xdr:nvSpPr>
        <xdr:cNvPr id="81" name="楕円 80">
          <a:extLst>
            <a:ext uri="{FF2B5EF4-FFF2-40B4-BE49-F238E27FC236}">
              <a16:creationId xmlns:a16="http://schemas.microsoft.com/office/drawing/2014/main" id="{2407EA58-266D-43DD-8C05-F7809C33478A}"/>
            </a:ext>
          </a:extLst>
        </xdr:cNvPr>
        <xdr:cNvSpPr/>
      </xdr:nvSpPr>
      <xdr:spPr>
        <a:xfrm>
          <a:off x="1082675" y="590423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125730</xdr:rowOff>
    </xdr:from>
    <xdr:to>
      <xdr:col>10</xdr:col>
      <xdr:colOff>114300</xdr:colOff>
      <xdr:row>35</xdr:row>
      <xdr:rowOff>5715</xdr:rowOff>
    </xdr:to>
    <xdr:cxnSp macro="">
      <xdr:nvCxnSpPr>
        <xdr:cNvPr id="82" name="直線コネクタ 81">
          <a:extLst>
            <a:ext uri="{FF2B5EF4-FFF2-40B4-BE49-F238E27FC236}">
              <a16:creationId xmlns:a16="http://schemas.microsoft.com/office/drawing/2014/main" id="{D1D18ECE-3B4A-4718-8156-25EEFB4528CE}"/>
            </a:ext>
          </a:extLst>
        </xdr:cNvPr>
        <xdr:cNvCxnSpPr/>
      </xdr:nvCxnSpPr>
      <xdr:spPr>
        <a:xfrm>
          <a:off x="1133475" y="5958205"/>
          <a:ext cx="88582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0A67FDC4-5C94-4785-95DD-DCA1354C8378}"/>
            </a:ext>
          </a:extLst>
        </xdr:cNvPr>
        <xdr:cNvSpPr txBox="1"/>
      </xdr:nvSpPr>
      <xdr:spPr>
        <a:xfrm>
          <a:off x="3582044" y="630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5E440030-B6EB-4F51-8D08-653AE6AFEBDF}"/>
            </a:ext>
          </a:extLst>
        </xdr:cNvPr>
        <xdr:cNvSpPr txBox="1"/>
      </xdr:nvSpPr>
      <xdr:spPr>
        <a:xfrm>
          <a:off x="2705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8E83CEC6-F4C4-436E-A1F0-6FA72ED37C7E}"/>
            </a:ext>
          </a:extLst>
        </xdr:cNvPr>
        <xdr:cNvSpPr txBox="1"/>
      </xdr:nvSpPr>
      <xdr:spPr>
        <a:xfrm>
          <a:off x="1819919"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7BDA52FC-B4B1-408B-8F27-2846B23128C3}"/>
            </a:ext>
          </a:extLst>
        </xdr:cNvPr>
        <xdr:cNvSpPr txBox="1"/>
      </xdr:nvSpPr>
      <xdr:spPr>
        <a:xfrm>
          <a:off x="930919"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4462</xdr:rowOff>
    </xdr:from>
    <xdr:ext cx="405111" cy="259045"/>
    <xdr:sp macro="" textlink="">
      <xdr:nvSpPr>
        <xdr:cNvPr id="87" name="n_1mainValue【図書館】&#10;有形固定資産減価償却率">
          <a:extLst>
            <a:ext uri="{FF2B5EF4-FFF2-40B4-BE49-F238E27FC236}">
              <a16:creationId xmlns:a16="http://schemas.microsoft.com/office/drawing/2014/main" id="{FCA0A0A1-FC1C-4BC3-88EA-7C1EFBF2E84A}"/>
            </a:ext>
          </a:extLst>
        </xdr:cNvPr>
        <xdr:cNvSpPr txBox="1"/>
      </xdr:nvSpPr>
      <xdr:spPr>
        <a:xfrm>
          <a:off x="35820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124477</xdr:rowOff>
    </xdr:from>
    <xdr:ext cx="405111" cy="259045"/>
    <xdr:sp macro="" textlink="">
      <xdr:nvSpPr>
        <xdr:cNvPr id="88" name="n_2mainValue【図書館】&#10;有形固定資産減価償却率">
          <a:extLst>
            <a:ext uri="{FF2B5EF4-FFF2-40B4-BE49-F238E27FC236}">
              <a16:creationId xmlns:a16="http://schemas.microsoft.com/office/drawing/2014/main" id="{2E419FA8-7D36-467D-BF13-0EE4A0374CC7}"/>
            </a:ext>
          </a:extLst>
        </xdr:cNvPr>
        <xdr:cNvSpPr txBox="1"/>
      </xdr:nvSpPr>
      <xdr:spPr>
        <a:xfrm>
          <a:off x="2705744" y="578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73042</xdr:rowOff>
    </xdr:from>
    <xdr:ext cx="405111" cy="259045"/>
    <xdr:sp macro="" textlink="">
      <xdr:nvSpPr>
        <xdr:cNvPr id="89" name="n_3mainValue【図書館】&#10;有形固定資産減価償却率">
          <a:extLst>
            <a:ext uri="{FF2B5EF4-FFF2-40B4-BE49-F238E27FC236}">
              <a16:creationId xmlns:a16="http://schemas.microsoft.com/office/drawing/2014/main" id="{8C555737-7847-40EC-805D-BA25C19FDBD9}"/>
            </a:ext>
          </a:extLst>
        </xdr:cNvPr>
        <xdr:cNvSpPr txBox="1"/>
      </xdr:nvSpPr>
      <xdr:spPr>
        <a:xfrm>
          <a:off x="1819919"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21607</xdr:rowOff>
    </xdr:from>
    <xdr:ext cx="405111" cy="259045"/>
    <xdr:sp macro="" textlink="">
      <xdr:nvSpPr>
        <xdr:cNvPr id="90" name="n_4mainValue【図書館】&#10;有形固定資産減価償却率">
          <a:extLst>
            <a:ext uri="{FF2B5EF4-FFF2-40B4-BE49-F238E27FC236}">
              <a16:creationId xmlns:a16="http://schemas.microsoft.com/office/drawing/2014/main" id="{C4CCD395-420E-40FE-A27B-D6D69EE7AB39}"/>
            </a:ext>
          </a:extLst>
        </xdr:cNvPr>
        <xdr:cNvSpPr txBox="1"/>
      </xdr:nvSpPr>
      <xdr:spPr>
        <a:xfrm>
          <a:off x="930919"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401805A-FE96-4F63-B287-8C047B9F2283}"/>
            </a:ext>
          </a:extLst>
        </xdr:cNvPr>
        <xdr:cNvSpPr/>
      </xdr:nvSpPr>
      <xdr:spPr>
        <a:xfrm>
          <a:off x="6607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C8129EF-1422-4A7A-94E9-E22396741CD5}"/>
            </a:ext>
          </a:extLst>
        </xdr:cNvPr>
        <xdr:cNvSpPr/>
      </xdr:nvSpPr>
      <xdr:spPr>
        <a:xfrm>
          <a:off x="6734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8C2E8FE-E9A9-4145-AA9F-86961E07AF22}"/>
            </a:ext>
          </a:extLst>
        </xdr:cNvPr>
        <xdr:cNvSpPr/>
      </xdr:nvSpPr>
      <xdr:spPr>
        <a:xfrm>
          <a:off x="6734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04056C5-1CF2-4C25-9BC6-5FDE93E5E0A6}"/>
            </a:ext>
          </a:extLst>
        </xdr:cNvPr>
        <xdr:cNvSpPr/>
      </xdr:nvSpPr>
      <xdr:spPr>
        <a:xfrm>
          <a:off x="7750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628FC14-7CC7-4F19-9ED0-2FC9F6E78A16}"/>
            </a:ext>
          </a:extLst>
        </xdr:cNvPr>
        <xdr:cNvSpPr/>
      </xdr:nvSpPr>
      <xdr:spPr>
        <a:xfrm>
          <a:off x="7750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7C4D003-F18B-4E82-B1FF-594248D4D02A}"/>
            </a:ext>
          </a:extLst>
        </xdr:cNvPr>
        <xdr:cNvSpPr/>
      </xdr:nvSpPr>
      <xdr:spPr>
        <a:xfrm>
          <a:off x="8893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1365705-4C6D-4EB3-A441-DFA5EE76E94A}"/>
            </a:ext>
          </a:extLst>
        </xdr:cNvPr>
        <xdr:cNvSpPr/>
      </xdr:nvSpPr>
      <xdr:spPr>
        <a:xfrm>
          <a:off x="8893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C117739-1737-41F7-B84D-913A7B85AB66}"/>
            </a:ext>
          </a:extLst>
        </xdr:cNvPr>
        <xdr:cNvSpPr/>
      </xdr:nvSpPr>
      <xdr:spPr>
        <a:xfrm>
          <a:off x="6607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CC1EADAA-BA12-4C59-A5EA-50DEE878237D}"/>
            </a:ext>
          </a:extLst>
        </xdr:cNvPr>
        <xdr:cNvSpPr txBox="1"/>
      </xdr:nvSpPr>
      <xdr:spPr>
        <a:xfrm>
          <a:off x="65690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42B0C0E-1DE0-4382-ADF8-FED80663AEB3}"/>
            </a:ext>
          </a:extLst>
        </xdr:cNvPr>
        <xdr:cNvCxnSpPr/>
      </xdr:nvCxnSpPr>
      <xdr:spPr>
        <a:xfrm>
          <a:off x="6607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E2A98544-5B87-4EC2-8DF2-4AB720A5ECCC}"/>
            </a:ext>
          </a:extLst>
        </xdr:cNvPr>
        <xdr:cNvCxnSpPr/>
      </xdr:nvCxnSpPr>
      <xdr:spPr>
        <a:xfrm>
          <a:off x="6607175"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427D53E3-3549-4297-85C2-744CD197D677}"/>
            </a:ext>
          </a:extLst>
        </xdr:cNvPr>
        <xdr:cNvSpPr txBox="1"/>
      </xdr:nvSpPr>
      <xdr:spPr>
        <a:xfrm>
          <a:off x="6136821" y="702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00C9B21-DC77-4675-8770-D3E05AEE1C09}"/>
            </a:ext>
          </a:extLst>
        </xdr:cNvPr>
        <xdr:cNvCxnSpPr/>
      </xdr:nvCxnSpPr>
      <xdr:spPr>
        <a:xfrm>
          <a:off x="6607175"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BFD1B80E-F535-41DA-8297-3A499AD18708}"/>
            </a:ext>
          </a:extLst>
        </xdr:cNvPr>
        <xdr:cNvSpPr txBox="1"/>
      </xdr:nvSpPr>
      <xdr:spPr>
        <a:xfrm>
          <a:off x="6136821" y="656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22C49B8-6F50-409D-BE3E-9544DE101F3D}"/>
            </a:ext>
          </a:extLst>
        </xdr:cNvPr>
        <xdr:cNvCxnSpPr/>
      </xdr:nvCxnSpPr>
      <xdr:spPr>
        <a:xfrm>
          <a:off x="6607175"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2ED3B2A5-21C4-4110-B78F-95E52B18BDF8}"/>
            </a:ext>
          </a:extLst>
        </xdr:cNvPr>
        <xdr:cNvSpPr txBox="1"/>
      </xdr:nvSpPr>
      <xdr:spPr>
        <a:xfrm>
          <a:off x="6136821" y="610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ED52C5BB-BB4D-4939-BF7F-57ED688EDF1D}"/>
            </a:ext>
          </a:extLst>
        </xdr:cNvPr>
        <xdr:cNvCxnSpPr/>
      </xdr:nvCxnSpPr>
      <xdr:spPr>
        <a:xfrm>
          <a:off x="6607175"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B9710A0A-5749-4EAC-8DED-66A196D043A6}"/>
            </a:ext>
          </a:extLst>
        </xdr:cNvPr>
        <xdr:cNvSpPr txBox="1"/>
      </xdr:nvSpPr>
      <xdr:spPr>
        <a:xfrm>
          <a:off x="6136821" y="565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A94001E-CA5F-4AD0-9518-4C17FB87D2D3}"/>
            </a:ext>
          </a:extLst>
        </xdr:cNvPr>
        <xdr:cNvCxnSpPr/>
      </xdr:nvCxnSpPr>
      <xdr:spPr>
        <a:xfrm>
          <a:off x="6607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4212654F-F057-4B3E-B10C-CFA6A75C3A00}"/>
            </a:ext>
          </a:extLst>
        </xdr:cNvPr>
        <xdr:cNvSpPr txBox="1"/>
      </xdr:nvSpPr>
      <xdr:spPr>
        <a:xfrm>
          <a:off x="6136821" y="519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7C652DD5-CA3C-4E64-B3DB-87EB91E6AF9D}"/>
            </a:ext>
          </a:extLst>
        </xdr:cNvPr>
        <xdr:cNvSpPr/>
      </xdr:nvSpPr>
      <xdr:spPr>
        <a:xfrm>
          <a:off x="6607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84B4F0BE-DE9F-4A31-A761-27DFC57A24D9}"/>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1BB3CF8F-B23F-475F-9C9E-018C415B49E6}"/>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66D71916-6539-43AD-A2CA-40A3E96387BA}"/>
            </a:ext>
          </a:extLst>
        </xdr:cNvPr>
        <xdr:cNvCxnSpPr/>
      </xdr:nvCxnSpPr>
      <xdr:spPr>
        <a:xfrm>
          <a:off x="10391775"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7DA6FA7B-98CF-476E-B407-008DA1EAFAFF}"/>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D0A39F11-A62E-47BF-AB4E-513EEF9FB34E}"/>
            </a:ext>
          </a:extLst>
        </xdr:cNvPr>
        <xdr:cNvCxnSpPr/>
      </xdr:nvCxnSpPr>
      <xdr:spPr>
        <a:xfrm>
          <a:off x="10391775"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BF7D3AF4-DC40-44D3-B4E6-03ABC9898A55}"/>
            </a:ext>
          </a:extLst>
        </xdr:cNvPr>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53971496-C341-439A-AC3E-87749260556C}"/>
            </a:ext>
          </a:extLst>
        </xdr:cNvPr>
        <xdr:cNvSpPr/>
      </xdr:nvSpPr>
      <xdr:spPr>
        <a:xfrm>
          <a:off x="10429875" y="649478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7ED1C224-9243-4FC1-AECF-E00E73150910}"/>
            </a:ext>
          </a:extLst>
        </xdr:cNvPr>
        <xdr:cNvSpPr/>
      </xdr:nvSpPr>
      <xdr:spPr>
        <a:xfrm>
          <a:off x="9591675" y="65176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D38DF8A5-1767-4B1F-AA16-F8A13FC1C4C3}"/>
            </a:ext>
          </a:extLst>
        </xdr:cNvPr>
        <xdr:cNvSpPr/>
      </xdr:nvSpPr>
      <xdr:spPr>
        <a:xfrm>
          <a:off x="8702675" y="651764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83BD864F-51CE-4E6D-8F9C-F8863AF411A2}"/>
            </a:ext>
          </a:extLst>
        </xdr:cNvPr>
        <xdr:cNvSpPr/>
      </xdr:nvSpPr>
      <xdr:spPr>
        <a:xfrm>
          <a:off x="7810500" y="65176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94EAB93D-C7D0-4E89-A99C-8506B0E32D37}"/>
            </a:ext>
          </a:extLst>
        </xdr:cNvPr>
        <xdr:cNvSpPr/>
      </xdr:nvSpPr>
      <xdr:spPr>
        <a:xfrm>
          <a:off x="6924675"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6C18E87-C422-488E-9C96-65E00ED5449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45E0487-B154-470F-969A-52DF8CFE275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9D22444-E5AB-4877-B6F5-A6DB3B578019}"/>
            </a:ext>
          </a:extLst>
        </xdr:cNvPr>
        <xdr:cNvSpPr txBox="1"/>
      </xdr:nvSpPr>
      <xdr:spPr>
        <a:xfrm>
          <a:off x="856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16A3B5-04BB-4D16-91D8-6BC68AF53F91}"/>
            </a:ext>
          </a:extLst>
        </xdr:cNvPr>
        <xdr:cNvSpPr txBox="1"/>
      </xdr:nvSpPr>
      <xdr:spPr>
        <a:xfrm>
          <a:off x="767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90128D1-23E0-4D63-BDB8-2EECE499508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28" name="楕円 127">
          <a:extLst>
            <a:ext uri="{FF2B5EF4-FFF2-40B4-BE49-F238E27FC236}">
              <a16:creationId xmlns:a16="http://schemas.microsoft.com/office/drawing/2014/main" id="{D5EB40AD-9D98-40B3-A7C9-15795E542A6A}"/>
            </a:ext>
          </a:extLst>
        </xdr:cNvPr>
        <xdr:cNvSpPr/>
      </xdr:nvSpPr>
      <xdr:spPr>
        <a:xfrm>
          <a:off x="10429875" y="651764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152417</xdr:rowOff>
    </xdr:from>
    <xdr:ext cx="469744" cy="259045"/>
    <xdr:sp macro="" textlink="">
      <xdr:nvSpPr>
        <xdr:cNvPr id="129" name="【図書館】&#10;一人当たり面積該当値テキスト">
          <a:extLst>
            <a:ext uri="{FF2B5EF4-FFF2-40B4-BE49-F238E27FC236}">
              <a16:creationId xmlns:a16="http://schemas.microsoft.com/office/drawing/2014/main" id="{A2F96C49-432C-4523-A7D8-CA94503663A8}"/>
            </a:ext>
          </a:extLst>
        </xdr:cNvPr>
        <xdr:cNvSpPr txBox="1"/>
      </xdr:nvSpPr>
      <xdr:spPr>
        <a:xfrm>
          <a:off x="10515600"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xdr:rowOff>
    </xdr:from>
    <xdr:to>
      <xdr:col>50</xdr:col>
      <xdr:colOff>165100</xdr:colOff>
      <xdr:row>38</xdr:row>
      <xdr:rowOff>104140</xdr:rowOff>
    </xdr:to>
    <xdr:sp macro="" textlink="">
      <xdr:nvSpPr>
        <xdr:cNvPr id="130" name="楕円 129">
          <a:extLst>
            <a:ext uri="{FF2B5EF4-FFF2-40B4-BE49-F238E27FC236}">
              <a16:creationId xmlns:a16="http://schemas.microsoft.com/office/drawing/2014/main" id="{D8152E64-0FC2-4F60-8019-26BC6FD82FE6}"/>
            </a:ext>
          </a:extLst>
        </xdr:cNvPr>
        <xdr:cNvSpPr/>
      </xdr:nvSpPr>
      <xdr:spPr>
        <a:xfrm>
          <a:off x="9591675" y="651764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53340</xdr:rowOff>
    </xdr:from>
    <xdr:to>
      <xdr:col>55</xdr:col>
      <xdr:colOff>0</xdr:colOff>
      <xdr:row>38</xdr:row>
      <xdr:rowOff>53340</xdr:rowOff>
    </xdr:to>
    <xdr:cxnSp macro="">
      <xdr:nvCxnSpPr>
        <xdr:cNvPr id="131" name="直線コネクタ 130">
          <a:extLst>
            <a:ext uri="{FF2B5EF4-FFF2-40B4-BE49-F238E27FC236}">
              <a16:creationId xmlns:a16="http://schemas.microsoft.com/office/drawing/2014/main" id="{ADB36CE4-4B1E-4C15-8B13-B38C6E2F5D05}"/>
            </a:ext>
          </a:extLst>
        </xdr:cNvPr>
        <xdr:cNvCxnSpPr/>
      </xdr:nvCxnSpPr>
      <xdr:spPr>
        <a:xfrm>
          <a:off x="9639300" y="6568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xdr:rowOff>
    </xdr:from>
    <xdr:to>
      <xdr:col>46</xdr:col>
      <xdr:colOff>38100</xdr:colOff>
      <xdr:row>38</xdr:row>
      <xdr:rowOff>104140</xdr:rowOff>
    </xdr:to>
    <xdr:sp macro="" textlink="">
      <xdr:nvSpPr>
        <xdr:cNvPr id="132" name="楕円 131">
          <a:extLst>
            <a:ext uri="{FF2B5EF4-FFF2-40B4-BE49-F238E27FC236}">
              <a16:creationId xmlns:a16="http://schemas.microsoft.com/office/drawing/2014/main" id="{5F230D0B-779F-4261-B443-F45C882F2D8F}"/>
            </a:ext>
          </a:extLst>
        </xdr:cNvPr>
        <xdr:cNvSpPr/>
      </xdr:nvSpPr>
      <xdr:spPr>
        <a:xfrm>
          <a:off x="8702675" y="651764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53340</xdr:rowOff>
    </xdr:from>
    <xdr:to>
      <xdr:col>50</xdr:col>
      <xdr:colOff>114300</xdr:colOff>
      <xdr:row>38</xdr:row>
      <xdr:rowOff>53340</xdr:rowOff>
    </xdr:to>
    <xdr:cxnSp macro="">
      <xdr:nvCxnSpPr>
        <xdr:cNvPr id="133" name="直線コネクタ 132">
          <a:extLst>
            <a:ext uri="{FF2B5EF4-FFF2-40B4-BE49-F238E27FC236}">
              <a16:creationId xmlns:a16="http://schemas.microsoft.com/office/drawing/2014/main" id="{E14BE00E-AC3A-48EB-991E-E7FE2353E4B3}"/>
            </a:ext>
          </a:extLst>
        </xdr:cNvPr>
        <xdr:cNvCxnSpPr/>
      </xdr:nvCxnSpPr>
      <xdr:spPr>
        <a:xfrm>
          <a:off x="8753475" y="656844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4" name="楕円 133">
          <a:extLst>
            <a:ext uri="{FF2B5EF4-FFF2-40B4-BE49-F238E27FC236}">
              <a16:creationId xmlns:a16="http://schemas.microsoft.com/office/drawing/2014/main" id="{DE772EF6-3916-4CF5-80CE-5A6EAF7991D1}"/>
            </a:ext>
          </a:extLst>
        </xdr:cNvPr>
        <xdr:cNvSpPr/>
      </xdr:nvSpPr>
      <xdr:spPr>
        <a:xfrm>
          <a:off x="7810500" y="654367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53340</xdr:rowOff>
    </xdr:from>
    <xdr:to>
      <xdr:col>45</xdr:col>
      <xdr:colOff>177800</xdr:colOff>
      <xdr:row>38</xdr:row>
      <xdr:rowOff>76200</xdr:rowOff>
    </xdr:to>
    <xdr:cxnSp macro="">
      <xdr:nvCxnSpPr>
        <xdr:cNvPr id="135" name="直線コネクタ 134">
          <a:extLst>
            <a:ext uri="{FF2B5EF4-FFF2-40B4-BE49-F238E27FC236}">
              <a16:creationId xmlns:a16="http://schemas.microsoft.com/office/drawing/2014/main" id="{865B2B53-48B5-4CCD-966D-04F2C79320F6}"/>
            </a:ext>
          </a:extLst>
        </xdr:cNvPr>
        <xdr:cNvCxnSpPr/>
      </xdr:nvCxnSpPr>
      <xdr:spPr>
        <a:xfrm flipV="1">
          <a:off x="7864475" y="6568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36" name="楕円 135">
          <a:extLst>
            <a:ext uri="{FF2B5EF4-FFF2-40B4-BE49-F238E27FC236}">
              <a16:creationId xmlns:a16="http://schemas.microsoft.com/office/drawing/2014/main" id="{DF22DF8C-1F40-4D91-A8B9-CA17F22797EF}"/>
            </a:ext>
          </a:extLst>
        </xdr:cNvPr>
        <xdr:cNvSpPr/>
      </xdr:nvSpPr>
      <xdr:spPr>
        <a:xfrm>
          <a:off x="6924675" y="65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76200</xdr:rowOff>
    </xdr:to>
    <xdr:cxnSp macro="">
      <xdr:nvCxnSpPr>
        <xdr:cNvPr id="137" name="直線コネクタ 136">
          <a:extLst>
            <a:ext uri="{FF2B5EF4-FFF2-40B4-BE49-F238E27FC236}">
              <a16:creationId xmlns:a16="http://schemas.microsoft.com/office/drawing/2014/main" id="{4986CCFC-6021-4E42-91ED-3B8DDEDF82EE}"/>
            </a:ext>
          </a:extLst>
        </xdr:cNvPr>
        <xdr:cNvCxnSpPr/>
      </xdr:nvCxnSpPr>
      <xdr:spPr>
        <a:xfrm>
          <a:off x="6972300" y="6591300"/>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16B5FDFB-AB16-4424-95CF-836506B63742}"/>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DD7A37E8-BFC8-424F-B236-DE0074628370}"/>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1ECC1DD8-2D12-499D-9ED1-190F34509436}"/>
            </a:ext>
          </a:extLst>
        </xdr:cNvPr>
        <xdr:cNvSpPr txBox="1"/>
      </xdr:nvSpPr>
      <xdr:spPr>
        <a:xfrm>
          <a:off x="7629602"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12AC5369-E150-4EFA-A660-C120A00C381E}"/>
            </a:ext>
          </a:extLst>
        </xdr:cNvPr>
        <xdr:cNvSpPr txBox="1"/>
      </xdr:nvSpPr>
      <xdr:spPr>
        <a:xfrm>
          <a:off x="6740602"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120667</xdr:rowOff>
    </xdr:from>
    <xdr:ext cx="469744" cy="259045"/>
    <xdr:sp macro="" textlink="">
      <xdr:nvSpPr>
        <xdr:cNvPr id="142" name="n_1mainValue【図書館】&#10;一人当たり面積">
          <a:extLst>
            <a:ext uri="{FF2B5EF4-FFF2-40B4-BE49-F238E27FC236}">
              <a16:creationId xmlns:a16="http://schemas.microsoft.com/office/drawing/2014/main" id="{02A7A0DF-FBA8-457F-BF12-6712C5AB32D8}"/>
            </a:ext>
          </a:extLst>
        </xdr:cNvPr>
        <xdr:cNvSpPr txBox="1"/>
      </xdr:nvSpPr>
      <xdr:spPr>
        <a:xfrm>
          <a:off x="9391727"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43" name="n_2mainValue【図書館】&#10;一人当たり面積">
          <a:extLst>
            <a:ext uri="{FF2B5EF4-FFF2-40B4-BE49-F238E27FC236}">
              <a16:creationId xmlns:a16="http://schemas.microsoft.com/office/drawing/2014/main" id="{525074A8-08EB-4A2E-BE0A-55E97F5125B7}"/>
            </a:ext>
          </a:extLst>
        </xdr:cNvPr>
        <xdr:cNvSpPr txBox="1"/>
      </xdr:nvSpPr>
      <xdr:spPr>
        <a:xfrm>
          <a:off x="8515427"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4" name="n_3mainValue【図書館】&#10;一人当たり面積">
          <a:extLst>
            <a:ext uri="{FF2B5EF4-FFF2-40B4-BE49-F238E27FC236}">
              <a16:creationId xmlns:a16="http://schemas.microsoft.com/office/drawing/2014/main" id="{D052DB4A-6AF8-4A00-8D31-73C63AF1F2D8}"/>
            </a:ext>
          </a:extLst>
        </xdr:cNvPr>
        <xdr:cNvSpPr txBox="1"/>
      </xdr:nvSpPr>
      <xdr:spPr>
        <a:xfrm>
          <a:off x="7629602"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5" name="n_4mainValue【図書館】&#10;一人当たり面積">
          <a:extLst>
            <a:ext uri="{FF2B5EF4-FFF2-40B4-BE49-F238E27FC236}">
              <a16:creationId xmlns:a16="http://schemas.microsoft.com/office/drawing/2014/main" id="{330E4B30-1618-434E-9351-5E3B49DB9E0B}"/>
            </a:ext>
          </a:extLst>
        </xdr:cNvPr>
        <xdr:cNvSpPr txBox="1"/>
      </xdr:nvSpPr>
      <xdr:spPr>
        <a:xfrm>
          <a:off x="6740602" y="631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8CB59BA-EDB2-45BD-8C4C-614B3DDEE163}"/>
            </a:ext>
          </a:extLst>
        </xdr:cNvPr>
        <xdr:cNvSpPr/>
      </xdr:nvSpPr>
      <xdr:spPr>
        <a:xfrm>
          <a:off x="762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2DE3C06-5BB8-4D24-85B3-DDE51BB41687}"/>
            </a:ext>
          </a:extLst>
        </xdr:cNvPr>
        <xdr:cNvSpPr/>
      </xdr:nvSpPr>
      <xdr:spPr>
        <a:xfrm>
          <a:off x="8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B84903D-C29F-48DC-AE1C-FAF72208FF01}"/>
            </a:ext>
          </a:extLst>
        </xdr:cNvPr>
        <xdr:cNvSpPr/>
      </xdr:nvSpPr>
      <xdr:spPr>
        <a:xfrm>
          <a:off x="8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3D8D9FF-F731-462E-8A9C-CCFD6E008082}"/>
            </a:ext>
          </a:extLst>
        </xdr:cNvPr>
        <xdr:cNvSpPr/>
      </xdr:nvSpPr>
      <xdr:spPr>
        <a:xfrm>
          <a:off x="1905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3AC465E-2CF5-4BDB-B53D-B5C25EF645AB}"/>
            </a:ext>
          </a:extLst>
        </xdr:cNvPr>
        <xdr:cNvSpPr/>
      </xdr:nvSpPr>
      <xdr:spPr>
        <a:xfrm>
          <a:off x="1905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E0E9D6E-12B8-436C-812E-BF40BD8A5B88}"/>
            </a:ext>
          </a:extLst>
        </xdr:cNvPr>
        <xdr:cNvSpPr/>
      </xdr:nvSpPr>
      <xdr:spPr>
        <a:xfrm>
          <a:off x="3048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C51E452-B01F-4813-BB9C-AECCF9C1ABF5}"/>
            </a:ext>
          </a:extLst>
        </xdr:cNvPr>
        <xdr:cNvSpPr/>
      </xdr:nvSpPr>
      <xdr:spPr>
        <a:xfrm>
          <a:off x="3048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1BCF736-0A56-445C-B43E-03ABB5F8334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10E450A-481C-41BA-A89E-A9808CF5E5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1FB3ABB-EC85-4754-B94B-A026B0D90E3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A9E594F-0967-4137-8EFC-BCBEEBE7364D}"/>
            </a:ext>
          </a:extLst>
        </xdr:cNvPr>
        <xdr:cNvSpPr txBox="1"/>
      </xdr:nvSpPr>
      <xdr:spPr>
        <a:xfrm>
          <a:off x="297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5DAEB675-A825-4D99-B945-9D1342688A2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984860C-1401-4154-885B-AB66BAB0D9D3}"/>
            </a:ext>
          </a:extLst>
        </xdr:cNvPr>
        <xdr:cNvSpPr txBox="1"/>
      </xdr:nvSpPr>
      <xdr:spPr>
        <a:xfrm>
          <a:off x="297996"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142230C3-9531-423C-9CA0-D30B54BE026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2F070BCF-FF6A-4DCB-BFF2-E5D44FD1FDCA}"/>
            </a:ext>
          </a:extLst>
        </xdr:cNvPr>
        <xdr:cNvSpPr txBox="1"/>
      </xdr:nvSpPr>
      <xdr:spPr>
        <a:xfrm>
          <a:off x="358941" y="1052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D8A4CA10-4B61-4084-BC87-C09968FD0EB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1018888-658D-4C6B-8B32-8B4763D2BC29}"/>
            </a:ext>
          </a:extLst>
        </xdr:cNvPr>
        <xdr:cNvSpPr txBox="1"/>
      </xdr:nvSpPr>
      <xdr:spPr>
        <a:xfrm>
          <a:off x="358941" y="1014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2285D79E-A796-44F8-AE03-FB884F5C19D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7605A136-E2AC-400A-9893-26DE39F9EFA2}"/>
            </a:ext>
          </a:extLst>
        </xdr:cNvPr>
        <xdr:cNvSpPr txBox="1"/>
      </xdr:nvSpPr>
      <xdr:spPr>
        <a:xfrm>
          <a:off x="358941" y="976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38C5A4C-EFA8-410C-B5BA-BC3F8A777A8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DB9D36BF-3BB4-4FA8-B607-B88746F79AAB}"/>
            </a:ext>
          </a:extLst>
        </xdr:cNvPr>
        <xdr:cNvSpPr txBox="1"/>
      </xdr:nvSpPr>
      <xdr:spPr>
        <a:xfrm>
          <a:off x="358941" y="938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F1104D98-872B-4EF9-89E9-605B6E4F69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B52B5E8A-754F-491E-A784-164D90F22380}"/>
            </a:ext>
          </a:extLst>
        </xdr:cNvPr>
        <xdr:cNvSpPr txBox="1"/>
      </xdr:nvSpPr>
      <xdr:spPr>
        <a:xfrm>
          <a:off x="423061" y="900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8E80E64B-0CF7-422B-9D06-D9ADAC42ABD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01D6D6A7-EC09-49DC-BB14-0D693726A933}"/>
            </a:ext>
          </a:extLst>
        </xdr:cNvPr>
        <xdr:cNvCxnSpPr/>
      </xdr:nvCxnSpPr>
      <xdr:spPr>
        <a:xfrm flipV="1">
          <a:off x="4638040" y="9730105"/>
          <a:ext cx="0" cy="13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FC084A54-CC0A-4981-B742-3E856C8A5A74}"/>
            </a:ext>
          </a:extLst>
        </xdr:cNvPr>
        <xdr:cNvSpPr txBox="1"/>
      </xdr:nvSpPr>
      <xdr:spPr>
        <a:xfrm>
          <a:off x="4676775"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3C740215-7736-4C4B-A678-E6E2FD71B611}"/>
            </a:ext>
          </a:extLst>
        </xdr:cNvPr>
        <xdr:cNvCxnSpPr/>
      </xdr:nvCxnSpPr>
      <xdr:spPr>
        <a:xfrm>
          <a:off x="4549775" y="110490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438885DF-AE4E-4552-A657-8100A2568C00}"/>
            </a:ext>
          </a:extLst>
        </xdr:cNvPr>
        <xdr:cNvSpPr txBox="1"/>
      </xdr:nvSpPr>
      <xdr:spPr>
        <a:xfrm>
          <a:off x="4676775"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C2548248-0002-4D65-A35D-24A488934AB8}"/>
            </a:ext>
          </a:extLst>
        </xdr:cNvPr>
        <xdr:cNvCxnSpPr/>
      </xdr:nvCxnSpPr>
      <xdr:spPr>
        <a:xfrm>
          <a:off x="4549775" y="973010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2E488E77-6CE5-4B71-A509-2A05635D2A60}"/>
            </a:ext>
          </a:extLst>
        </xdr:cNvPr>
        <xdr:cNvSpPr txBox="1"/>
      </xdr:nvSpPr>
      <xdr:spPr>
        <a:xfrm>
          <a:off x="4676775"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51599F76-D205-424E-AF15-8EB1F14AD83D}"/>
            </a:ext>
          </a:extLst>
        </xdr:cNvPr>
        <xdr:cNvSpPr/>
      </xdr:nvSpPr>
      <xdr:spPr>
        <a:xfrm>
          <a:off x="4587875" y="1017333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90C51755-C17B-4E01-B058-53280CA63B3F}"/>
            </a:ext>
          </a:extLst>
        </xdr:cNvPr>
        <xdr:cNvSpPr/>
      </xdr:nvSpPr>
      <xdr:spPr>
        <a:xfrm>
          <a:off x="3749675" y="1014793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1EBF0316-C53B-430F-A947-3E8CA7EE063D}"/>
            </a:ext>
          </a:extLst>
        </xdr:cNvPr>
        <xdr:cNvSpPr/>
      </xdr:nvSpPr>
      <xdr:spPr>
        <a:xfrm>
          <a:off x="2857500" y="1012888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DE9A5577-D1A3-4CBC-8981-C7D8AD5E5B49}"/>
            </a:ext>
          </a:extLst>
        </xdr:cNvPr>
        <xdr:cNvSpPr/>
      </xdr:nvSpPr>
      <xdr:spPr>
        <a:xfrm>
          <a:off x="1971675" y="1010094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46C2CCD1-F0AE-4DFA-AA88-89072C78107D}"/>
            </a:ext>
          </a:extLst>
        </xdr:cNvPr>
        <xdr:cNvSpPr/>
      </xdr:nvSpPr>
      <xdr:spPr>
        <a:xfrm>
          <a:off x="1082675" y="1009269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9E5CC7B-A8A5-44D1-BF3C-F29947F526D3}"/>
            </a:ext>
          </a:extLst>
        </xdr:cNvPr>
        <xdr:cNvSpPr txBox="1"/>
      </xdr:nvSpPr>
      <xdr:spPr>
        <a:xfrm>
          <a:off x="4448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E5CA232-749D-4389-A20E-6FD2AFD9C711}"/>
            </a:ext>
          </a:extLst>
        </xdr:cNvPr>
        <xdr:cNvSpPr txBox="1"/>
      </xdr:nvSpPr>
      <xdr:spPr>
        <a:xfrm>
          <a:off x="3609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FEA29B5-D1AA-460E-8DF6-F47BA9DB47E2}"/>
            </a:ext>
          </a:extLst>
        </xdr:cNvPr>
        <xdr:cNvSpPr txBox="1"/>
      </xdr:nvSpPr>
      <xdr:spPr>
        <a:xfrm>
          <a:off x="2720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B034975-95C9-4787-A17B-798D4CC6AA5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BE9608C-1A62-4FAE-B16B-E411513DB59C}"/>
            </a:ext>
          </a:extLst>
        </xdr:cNvPr>
        <xdr:cNvSpPr txBox="1"/>
      </xdr:nvSpPr>
      <xdr:spPr>
        <a:xfrm>
          <a:off x="94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133985</xdr:rowOff>
    </xdr:from>
    <xdr:to>
      <xdr:col>24</xdr:col>
      <xdr:colOff>114300</xdr:colOff>
      <xdr:row>61</xdr:row>
      <xdr:rowOff>64135</xdr:rowOff>
    </xdr:to>
    <xdr:sp macro="" textlink="">
      <xdr:nvSpPr>
        <xdr:cNvPr id="186" name="楕円 185">
          <a:extLst>
            <a:ext uri="{FF2B5EF4-FFF2-40B4-BE49-F238E27FC236}">
              <a16:creationId xmlns:a16="http://schemas.microsoft.com/office/drawing/2014/main" id="{BA52649D-37A2-478B-839D-8899021A6CDD}"/>
            </a:ext>
          </a:extLst>
        </xdr:cNvPr>
        <xdr:cNvSpPr/>
      </xdr:nvSpPr>
      <xdr:spPr>
        <a:xfrm>
          <a:off x="4587875" y="1042098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112412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1EC0F4B1-09CC-4B74-90A1-F27C3EA8DC3E}"/>
            </a:ext>
          </a:extLst>
        </xdr:cNvPr>
        <xdr:cNvSpPr txBox="1"/>
      </xdr:nvSpPr>
      <xdr:spPr>
        <a:xfrm>
          <a:off x="4676775"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105410</xdr:rowOff>
    </xdr:from>
    <xdr:to>
      <xdr:col>20</xdr:col>
      <xdr:colOff>38100</xdr:colOff>
      <xdr:row>60</xdr:row>
      <xdr:rowOff>35560</xdr:rowOff>
    </xdr:to>
    <xdr:sp macro="" textlink="">
      <xdr:nvSpPr>
        <xdr:cNvPr id="188" name="楕円 187">
          <a:extLst>
            <a:ext uri="{FF2B5EF4-FFF2-40B4-BE49-F238E27FC236}">
              <a16:creationId xmlns:a16="http://schemas.microsoft.com/office/drawing/2014/main" id="{7EAC532B-8E8E-4E4D-87D8-CC941B940002}"/>
            </a:ext>
          </a:extLst>
        </xdr:cNvPr>
        <xdr:cNvSpPr/>
      </xdr:nvSpPr>
      <xdr:spPr>
        <a:xfrm>
          <a:off x="3749675" y="1022413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156210</xdr:rowOff>
    </xdr:from>
    <xdr:to>
      <xdr:col>24</xdr:col>
      <xdr:colOff>63500</xdr:colOff>
      <xdr:row>61</xdr:row>
      <xdr:rowOff>13335</xdr:rowOff>
    </xdr:to>
    <xdr:cxnSp macro="">
      <xdr:nvCxnSpPr>
        <xdr:cNvPr id="189" name="直線コネクタ 188">
          <a:extLst>
            <a:ext uri="{FF2B5EF4-FFF2-40B4-BE49-F238E27FC236}">
              <a16:creationId xmlns:a16="http://schemas.microsoft.com/office/drawing/2014/main" id="{800C0E4A-4339-4C62-BA1F-C954BF18EFF4}"/>
            </a:ext>
          </a:extLst>
        </xdr:cNvPr>
        <xdr:cNvCxnSpPr/>
      </xdr:nvCxnSpPr>
      <xdr:spPr>
        <a:xfrm>
          <a:off x="3800475" y="1027176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67310</xdr:rowOff>
    </xdr:from>
    <xdr:to>
      <xdr:col>15</xdr:col>
      <xdr:colOff>101600</xdr:colOff>
      <xdr:row>59</xdr:row>
      <xdr:rowOff>168910</xdr:rowOff>
    </xdr:to>
    <xdr:sp macro="" textlink="">
      <xdr:nvSpPr>
        <xdr:cNvPr id="190" name="楕円 189">
          <a:extLst>
            <a:ext uri="{FF2B5EF4-FFF2-40B4-BE49-F238E27FC236}">
              <a16:creationId xmlns:a16="http://schemas.microsoft.com/office/drawing/2014/main" id="{DBE73E41-128B-4DEB-80ED-2EC29370C97B}"/>
            </a:ext>
          </a:extLst>
        </xdr:cNvPr>
        <xdr:cNvSpPr/>
      </xdr:nvSpPr>
      <xdr:spPr>
        <a:xfrm>
          <a:off x="2857500" y="1018603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118110</xdr:rowOff>
    </xdr:from>
    <xdr:to>
      <xdr:col>19</xdr:col>
      <xdr:colOff>177800</xdr:colOff>
      <xdr:row>59</xdr:row>
      <xdr:rowOff>156210</xdr:rowOff>
    </xdr:to>
    <xdr:cxnSp macro="">
      <xdr:nvCxnSpPr>
        <xdr:cNvPr id="191" name="直線コネクタ 190">
          <a:extLst>
            <a:ext uri="{FF2B5EF4-FFF2-40B4-BE49-F238E27FC236}">
              <a16:creationId xmlns:a16="http://schemas.microsoft.com/office/drawing/2014/main" id="{95D14945-3B54-46A9-A392-449F308E11EB}"/>
            </a:ext>
          </a:extLst>
        </xdr:cNvPr>
        <xdr:cNvCxnSpPr/>
      </xdr:nvCxnSpPr>
      <xdr:spPr>
        <a:xfrm>
          <a:off x="2911475" y="10233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31115</xdr:rowOff>
    </xdr:from>
    <xdr:to>
      <xdr:col>10</xdr:col>
      <xdr:colOff>165100</xdr:colOff>
      <xdr:row>59</xdr:row>
      <xdr:rowOff>132715</xdr:rowOff>
    </xdr:to>
    <xdr:sp macro="" textlink="">
      <xdr:nvSpPr>
        <xdr:cNvPr id="192" name="楕円 191">
          <a:extLst>
            <a:ext uri="{FF2B5EF4-FFF2-40B4-BE49-F238E27FC236}">
              <a16:creationId xmlns:a16="http://schemas.microsoft.com/office/drawing/2014/main" id="{2FB98994-C8ED-4883-B958-308C103E4850}"/>
            </a:ext>
          </a:extLst>
        </xdr:cNvPr>
        <xdr:cNvSpPr/>
      </xdr:nvSpPr>
      <xdr:spPr>
        <a:xfrm>
          <a:off x="1971675" y="101498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81915</xdr:rowOff>
    </xdr:from>
    <xdr:to>
      <xdr:col>15</xdr:col>
      <xdr:colOff>50800</xdr:colOff>
      <xdr:row>59</xdr:row>
      <xdr:rowOff>118110</xdr:rowOff>
    </xdr:to>
    <xdr:cxnSp macro="">
      <xdr:nvCxnSpPr>
        <xdr:cNvPr id="193" name="直線コネクタ 192">
          <a:extLst>
            <a:ext uri="{FF2B5EF4-FFF2-40B4-BE49-F238E27FC236}">
              <a16:creationId xmlns:a16="http://schemas.microsoft.com/office/drawing/2014/main" id="{C7B34C67-504A-4A7D-AE45-1E783CF83AFB}"/>
            </a:ext>
          </a:extLst>
        </xdr:cNvPr>
        <xdr:cNvCxnSpPr/>
      </xdr:nvCxnSpPr>
      <xdr:spPr>
        <a:xfrm>
          <a:off x="2019300" y="10200640"/>
          <a:ext cx="89217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10160</xdr:rowOff>
    </xdr:from>
    <xdr:to>
      <xdr:col>6</xdr:col>
      <xdr:colOff>38100</xdr:colOff>
      <xdr:row>59</xdr:row>
      <xdr:rowOff>111760</xdr:rowOff>
    </xdr:to>
    <xdr:sp macro="" textlink="">
      <xdr:nvSpPr>
        <xdr:cNvPr id="194" name="楕円 193">
          <a:extLst>
            <a:ext uri="{FF2B5EF4-FFF2-40B4-BE49-F238E27FC236}">
              <a16:creationId xmlns:a16="http://schemas.microsoft.com/office/drawing/2014/main" id="{B3A467B1-1711-42F1-9FA3-D1B1DF3DF8EA}"/>
            </a:ext>
          </a:extLst>
        </xdr:cNvPr>
        <xdr:cNvSpPr/>
      </xdr:nvSpPr>
      <xdr:spPr>
        <a:xfrm>
          <a:off x="1082675" y="1012888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60960</xdr:rowOff>
    </xdr:from>
    <xdr:to>
      <xdr:col>10</xdr:col>
      <xdr:colOff>114300</xdr:colOff>
      <xdr:row>59</xdr:row>
      <xdr:rowOff>81915</xdr:rowOff>
    </xdr:to>
    <xdr:cxnSp macro="">
      <xdr:nvCxnSpPr>
        <xdr:cNvPr id="195" name="直線コネクタ 194">
          <a:extLst>
            <a:ext uri="{FF2B5EF4-FFF2-40B4-BE49-F238E27FC236}">
              <a16:creationId xmlns:a16="http://schemas.microsoft.com/office/drawing/2014/main" id="{95177D10-2D7D-4C9A-880E-1CA4306C7267}"/>
            </a:ext>
          </a:extLst>
        </xdr:cNvPr>
        <xdr:cNvCxnSpPr/>
      </xdr:nvCxnSpPr>
      <xdr:spPr>
        <a:xfrm>
          <a:off x="1133475" y="10176510"/>
          <a:ext cx="88582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85D750D7-572D-47FD-9A01-E69DAA24399A}"/>
            </a:ext>
          </a:extLst>
        </xdr:cNvPr>
        <xdr:cNvSpPr txBox="1"/>
      </xdr:nvSpPr>
      <xdr:spPr>
        <a:xfrm>
          <a:off x="3582044" y="992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9E60B873-F021-4373-9546-11B0EDFDBAB3}"/>
            </a:ext>
          </a:extLst>
        </xdr:cNvPr>
        <xdr:cNvSpPr txBox="1"/>
      </xdr:nvSpPr>
      <xdr:spPr>
        <a:xfrm>
          <a:off x="2705744" y="990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FB49E66B-94B8-46E2-8519-4B54C97E9959}"/>
            </a:ext>
          </a:extLst>
        </xdr:cNvPr>
        <xdr:cNvSpPr txBox="1"/>
      </xdr:nvSpPr>
      <xdr:spPr>
        <a:xfrm>
          <a:off x="1819919" y="987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F4740072-B489-4331-B2C3-0562749C8296}"/>
            </a:ext>
          </a:extLst>
        </xdr:cNvPr>
        <xdr:cNvSpPr txBox="1"/>
      </xdr:nvSpPr>
      <xdr:spPr>
        <a:xfrm>
          <a:off x="930919"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26687</xdr:rowOff>
    </xdr:from>
    <xdr:ext cx="405111" cy="259045"/>
    <xdr:sp macro="" textlink="">
      <xdr:nvSpPr>
        <xdr:cNvPr id="200" name="n_1mainValue【体育館・プール】&#10;有形固定資産減価償却率">
          <a:extLst>
            <a:ext uri="{FF2B5EF4-FFF2-40B4-BE49-F238E27FC236}">
              <a16:creationId xmlns:a16="http://schemas.microsoft.com/office/drawing/2014/main" id="{592AEBCF-C544-4D9E-B19A-8F32E7ACAEF4}"/>
            </a:ext>
          </a:extLst>
        </xdr:cNvPr>
        <xdr:cNvSpPr txBox="1"/>
      </xdr:nvSpPr>
      <xdr:spPr>
        <a:xfrm>
          <a:off x="3582044" y="1031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160037</xdr:rowOff>
    </xdr:from>
    <xdr:ext cx="405111" cy="259045"/>
    <xdr:sp macro="" textlink="">
      <xdr:nvSpPr>
        <xdr:cNvPr id="201" name="n_2mainValue【体育館・プール】&#10;有形固定資産減価償却率">
          <a:extLst>
            <a:ext uri="{FF2B5EF4-FFF2-40B4-BE49-F238E27FC236}">
              <a16:creationId xmlns:a16="http://schemas.microsoft.com/office/drawing/2014/main" id="{573EEC29-B1CE-4F27-BDEA-9A339ED41E68}"/>
            </a:ext>
          </a:extLst>
        </xdr:cNvPr>
        <xdr:cNvSpPr txBox="1"/>
      </xdr:nvSpPr>
      <xdr:spPr>
        <a:xfrm>
          <a:off x="2705744" y="1027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123842</xdr:rowOff>
    </xdr:from>
    <xdr:ext cx="405111" cy="259045"/>
    <xdr:sp macro="" textlink="">
      <xdr:nvSpPr>
        <xdr:cNvPr id="202" name="n_3mainValue【体育館・プール】&#10;有形固定資産減価償却率">
          <a:extLst>
            <a:ext uri="{FF2B5EF4-FFF2-40B4-BE49-F238E27FC236}">
              <a16:creationId xmlns:a16="http://schemas.microsoft.com/office/drawing/2014/main" id="{3153D1A9-1EC4-4CCE-9D8E-78429FFC1113}"/>
            </a:ext>
          </a:extLst>
        </xdr:cNvPr>
        <xdr:cNvSpPr txBox="1"/>
      </xdr:nvSpPr>
      <xdr:spPr>
        <a:xfrm>
          <a:off x="1819919" y="1024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102887</xdr:rowOff>
    </xdr:from>
    <xdr:ext cx="405111" cy="259045"/>
    <xdr:sp macro="" textlink="">
      <xdr:nvSpPr>
        <xdr:cNvPr id="203" name="n_4mainValue【体育館・プール】&#10;有形固定資産減価償却率">
          <a:extLst>
            <a:ext uri="{FF2B5EF4-FFF2-40B4-BE49-F238E27FC236}">
              <a16:creationId xmlns:a16="http://schemas.microsoft.com/office/drawing/2014/main" id="{19044A42-44D9-43A9-8C79-987E066E49CD}"/>
            </a:ext>
          </a:extLst>
        </xdr:cNvPr>
        <xdr:cNvSpPr txBox="1"/>
      </xdr:nvSpPr>
      <xdr:spPr>
        <a:xfrm>
          <a:off x="930919" y="1022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6B307DF6-C392-4951-8248-F301EE8B1781}"/>
            </a:ext>
          </a:extLst>
        </xdr:cNvPr>
        <xdr:cNvSpPr/>
      </xdr:nvSpPr>
      <xdr:spPr>
        <a:xfrm>
          <a:off x="6607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5E0E5871-67B0-4D99-B010-3183A1D6FBB0}"/>
            </a:ext>
          </a:extLst>
        </xdr:cNvPr>
        <xdr:cNvSpPr/>
      </xdr:nvSpPr>
      <xdr:spPr>
        <a:xfrm>
          <a:off x="6734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EAF66134-75B5-412B-AE3F-48D0A53BF4E5}"/>
            </a:ext>
          </a:extLst>
        </xdr:cNvPr>
        <xdr:cNvSpPr/>
      </xdr:nvSpPr>
      <xdr:spPr>
        <a:xfrm>
          <a:off x="6734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CB856D0-3A09-4F23-865C-B3FB2308D746}"/>
            </a:ext>
          </a:extLst>
        </xdr:cNvPr>
        <xdr:cNvSpPr/>
      </xdr:nvSpPr>
      <xdr:spPr>
        <a:xfrm>
          <a:off x="7750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22581F6-A9AD-49A6-81A2-6EFBC6BC2A64}"/>
            </a:ext>
          </a:extLst>
        </xdr:cNvPr>
        <xdr:cNvSpPr/>
      </xdr:nvSpPr>
      <xdr:spPr>
        <a:xfrm>
          <a:off x="7750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D4AA1FC4-4208-47F2-99FA-D3375414A00A}"/>
            </a:ext>
          </a:extLst>
        </xdr:cNvPr>
        <xdr:cNvSpPr/>
      </xdr:nvSpPr>
      <xdr:spPr>
        <a:xfrm>
          <a:off x="8893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538303C-89BF-42CB-A67F-8C78AFDEB63F}"/>
            </a:ext>
          </a:extLst>
        </xdr:cNvPr>
        <xdr:cNvSpPr/>
      </xdr:nvSpPr>
      <xdr:spPr>
        <a:xfrm>
          <a:off x="8893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590A72FD-9274-409D-A884-EF347D05C6C7}"/>
            </a:ext>
          </a:extLst>
        </xdr:cNvPr>
        <xdr:cNvSpPr/>
      </xdr:nvSpPr>
      <xdr:spPr>
        <a:xfrm>
          <a:off x="6607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5B2DAF0A-F3E0-4660-8AE6-72E99738684B}"/>
            </a:ext>
          </a:extLst>
        </xdr:cNvPr>
        <xdr:cNvSpPr txBox="1"/>
      </xdr:nvSpPr>
      <xdr:spPr>
        <a:xfrm>
          <a:off x="65690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6B897D4-A3AE-491C-B9DA-4C2DB72387F3}"/>
            </a:ext>
          </a:extLst>
        </xdr:cNvPr>
        <xdr:cNvCxnSpPr/>
      </xdr:nvCxnSpPr>
      <xdr:spPr>
        <a:xfrm>
          <a:off x="6607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88FD7AFB-B6C9-442D-814B-2AE011F40911}"/>
            </a:ext>
          </a:extLst>
        </xdr:cNvPr>
        <xdr:cNvCxnSpPr/>
      </xdr:nvCxnSpPr>
      <xdr:spPr>
        <a:xfrm>
          <a:off x="6607175"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D8757B57-1223-4836-A64D-C0A9143A1DF0}"/>
            </a:ext>
          </a:extLst>
        </xdr:cNvPr>
        <xdr:cNvSpPr txBox="1"/>
      </xdr:nvSpPr>
      <xdr:spPr>
        <a:xfrm>
          <a:off x="6136821" y="1083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D6DA7DFB-8274-4D0E-8F83-BBFBBB2B5EE5}"/>
            </a:ext>
          </a:extLst>
        </xdr:cNvPr>
        <xdr:cNvCxnSpPr/>
      </xdr:nvCxnSpPr>
      <xdr:spPr>
        <a:xfrm>
          <a:off x="6607175"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CC62200-4365-48E4-9AD1-77F1CC7440B6}"/>
            </a:ext>
          </a:extLst>
        </xdr:cNvPr>
        <xdr:cNvSpPr txBox="1"/>
      </xdr:nvSpPr>
      <xdr:spPr>
        <a:xfrm>
          <a:off x="6136821" y="1037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7443687C-E315-4B88-96A4-617ED3DC029D}"/>
            </a:ext>
          </a:extLst>
        </xdr:cNvPr>
        <xdr:cNvCxnSpPr/>
      </xdr:nvCxnSpPr>
      <xdr:spPr>
        <a:xfrm>
          <a:off x="6607175"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19CEDDD5-17B4-4671-9DB8-61D515088ADE}"/>
            </a:ext>
          </a:extLst>
        </xdr:cNvPr>
        <xdr:cNvSpPr txBox="1"/>
      </xdr:nvSpPr>
      <xdr:spPr>
        <a:xfrm>
          <a:off x="6136821" y="991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8791BFAA-8754-442D-B5B7-3A9DB8B6356F}"/>
            </a:ext>
          </a:extLst>
        </xdr:cNvPr>
        <xdr:cNvCxnSpPr/>
      </xdr:nvCxnSpPr>
      <xdr:spPr>
        <a:xfrm>
          <a:off x="6607175"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3756B983-3A02-47BA-AECD-A536021F86B9}"/>
            </a:ext>
          </a:extLst>
        </xdr:cNvPr>
        <xdr:cNvSpPr txBox="1"/>
      </xdr:nvSpPr>
      <xdr:spPr>
        <a:xfrm>
          <a:off x="6136821" y="946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70AD077-93BD-4903-8D19-EA80627ECBCB}"/>
            </a:ext>
          </a:extLst>
        </xdr:cNvPr>
        <xdr:cNvCxnSpPr/>
      </xdr:nvCxnSpPr>
      <xdr:spPr>
        <a:xfrm>
          <a:off x="6607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E837DEFF-F07B-447F-B1A4-09BB584F171E}"/>
            </a:ext>
          </a:extLst>
        </xdr:cNvPr>
        <xdr:cNvSpPr txBox="1"/>
      </xdr:nvSpPr>
      <xdr:spPr>
        <a:xfrm>
          <a:off x="6136821"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B71269AD-34A6-478E-AC92-80E33B6F6A14}"/>
            </a:ext>
          </a:extLst>
        </xdr:cNvPr>
        <xdr:cNvSpPr/>
      </xdr:nvSpPr>
      <xdr:spPr>
        <a:xfrm>
          <a:off x="6607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E66BCBE6-4FE6-4207-9F91-A22A37D78FA4}"/>
            </a:ext>
          </a:extLst>
        </xdr:cNvPr>
        <xdr:cNvCxnSpPr/>
      </xdr:nvCxnSpPr>
      <xdr:spPr>
        <a:xfrm flipV="1">
          <a:off x="10476865" y="9601200"/>
          <a:ext cx="0" cy="13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FA663703-7720-4B8F-B3ED-652DD641C2CA}"/>
            </a:ext>
          </a:extLst>
        </xdr:cNvPr>
        <xdr:cNvSpPr txBox="1"/>
      </xdr:nvSpPr>
      <xdr:spPr>
        <a:xfrm>
          <a:off x="10515600" y="1096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7DBD64D3-7B4A-4DF9-B3C7-AC5C55B07F32}"/>
            </a:ext>
          </a:extLst>
        </xdr:cNvPr>
        <xdr:cNvCxnSpPr/>
      </xdr:nvCxnSpPr>
      <xdr:spPr>
        <a:xfrm>
          <a:off x="10391775" y="1096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EEC63120-E12B-4DE8-8AC3-5A4C378C603A}"/>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C704A0C5-A7C1-4F67-9F72-709BDBF84EC8}"/>
            </a:ext>
          </a:extLst>
        </xdr:cNvPr>
        <xdr:cNvCxnSpPr/>
      </xdr:nvCxnSpPr>
      <xdr:spPr>
        <a:xfrm>
          <a:off x="10391775"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DEC9F3E1-DB56-412E-9CAE-1BD81F9B8406}"/>
            </a:ext>
          </a:extLst>
        </xdr:cNvPr>
        <xdr:cNvSpPr txBox="1"/>
      </xdr:nvSpPr>
      <xdr:spPr>
        <a:xfrm>
          <a:off x="10515600" y="10509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E0AE4A9D-D4CB-4D42-BDE1-B754D0560935}"/>
            </a:ext>
          </a:extLst>
        </xdr:cNvPr>
        <xdr:cNvSpPr/>
      </xdr:nvSpPr>
      <xdr:spPr>
        <a:xfrm>
          <a:off x="10429875" y="1065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16CEE77F-8F9B-487A-B968-F3B84B1C286C}"/>
            </a:ext>
          </a:extLst>
        </xdr:cNvPr>
        <xdr:cNvSpPr/>
      </xdr:nvSpPr>
      <xdr:spPr>
        <a:xfrm>
          <a:off x="9591675" y="1065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3A0D1674-6EC1-4FB4-9045-08A9218D4809}"/>
            </a:ext>
          </a:extLst>
        </xdr:cNvPr>
        <xdr:cNvSpPr/>
      </xdr:nvSpPr>
      <xdr:spPr>
        <a:xfrm>
          <a:off x="8702675" y="1066228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02542140-DAAC-448C-9176-64C3A2916C00}"/>
            </a:ext>
          </a:extLst>
        </xdr:cNvPr>
        <xdr:cNvSpPr/>
      </xdr:nvSpPr>
      <xdr:spPr>
        <a:xfrm>
          <a:off x="7810500" y="1066368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F7EAFF54-26FA-4223-A4DD-01DD2D345E64}"/>
            </a:ext>
          </a:extLst>
        </xdr:cNvPr>
        <xdr:cNvSpPr/>
      </xdr:nvSpPr>
      <xdr:spPr>
        <a:xfrm>
          <a:off x="6924675"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080E49F-D871-4DA6-A105-8BBC06AF80A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7E3723D-C278-4CFE-9DD4-20051F99E7F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F529C26-08FF-4EF3-AE2F-0A09F8FBAAA6}"/>
            </a:ext>
          </a:extLst>
        </xdr:cNvPr>
        <xdr:cNvSpPr txBox="1"/>
      </xdr:nvSpPr>
      <xdr:spPr>
        <a:xfrm>
          <a:off x="856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DAEFAA2-08B0-44B6-8F16-60B6424694FB}"/>
            </a:ext>
          </a:extLst>
        </xdr:cNvPr>
        <xdr:cNvSpPr txBox="1"/>
      </xdr:nvSpPr>
      <xdr:spPr>
        <a:xfrm>
          <a:off x="767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E4C4E6C-503E-4CD6-B980-32E0800F09B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41" name="楕円 240">
          <a:extLst>
            <a:ext uri="{FF2B5EF4-FFF2-40B4-BE49-F238E27FC236}">
              <a16:creationId xmlns:a16="http://schemas.microsoft.com/office/drawing/2014/main" id="{A7AB3F9F-C8F0-48B0-BCCE-2EEEA3B773FE}"/>
            </a:ext>
          </a:extLst>
        </xdr:cNvPr>
        <xdr:cNvSpPr/>
      </xdr:nvSpPr>
      <xdr:spPr>
        <a:xfrm>
          <a:off x="10429875" y="1068882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37355</xdr:rowOff>
    </xdr:from>
    <xdr:ext cx="469744" cy="259045"/>
    <xdr:sp macro="" textlink="">
      <xdr:nvSpPr>
        <xdr:cNvPr id="242" name="【体育館・プール】&#10;一人当たり面積該当値テキスト">
          <a:extLst>
            <a:ext uri="{FF2B5EF4-FFF2-40B4-BE49-F238E27FC236}">
              <a16:creationId xmlns:a16="http://schemas.microsoft.com/office/drawing/2014/main" id="{06DA6417-4397-4004-A533-A800D3EE450D}"/>
            </a:ext>
          </a:extLst>
        </xdr:cNvPr>
        <xdr:cNvSpPr txBox="1"/>
      </xdr:nvSpPr>
      <xdr:spPr>
        <a:xfrm>
          <a:off x="10515600"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113792</xdr:rowOff>
    </xdr:from>
    <xdr:to>
      <xdr:col>50</xdr:col>
      <xdr:colOff>165100</xdr:colOff>
      <xdr:row>62</xdr:row>
      <xdr:rowOff>43942</xdr:rowOff>
    </xdr:to>
    <xdr:sp macro="" textlink="">
      <xdr:nvSpPr>
        <xdr:cNvPr id="243" name="楕円 242">
          <a:extLst>
            <a:ext uri="{FF2B5EF4-FFF2-40B4-BE49-F238E27FC236}">
              <a16:creationId xmlns:a16="http://schemas.microsoft.com/office/drawing/2014/main" id="{9F237111-2EFD-4A28-8ABA-73C265CD8BBD}"/>
            </a:ext>
          </a:extLst>
        </xdr:cNvPr>
        <xdr:cNvSpPr/>
      </xdr:nvSpPr>
      <xdr:spPr>
        <a:xfrm>
          <a:off x="9591675" y="10572242"/>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164592</xdr:rowOff>
    </xdr:from>
    <xdr:to>
      <xdr:col>55</xdr:col>
      <xdr:colOff>0</xdr:colOff>
      <xdr:row>62</xdr:row>
      <xdr:rowOff>109728</xdr:rowOff>
    </xdr:to>
    <xdr:cxnSp macro="">
      <xdr:nvCxnSpPr>
        <xdr:cNvPr id="244" name="直線コネクタ 243">
          <a:extLst>
            <a:ext uri="{FF2B5EF4-FFF2-40B4-BE49-F238E27FC236}">
              <a16:creationId xmlns:a16="http://schemas.microsoft.com/office/drawing/2014/main" id="{62073BCA-784D-47A0-AB17-EA25500BAD1E}"/>
            </a:ext>
          </a:extLst>
        </xdr:cNvPr>
        <xdr:cNvCxnSpPr/>
      </xdr:nvCxnSpPr>
      <xdr:spPr>
        <a:xfrm>
          <a:off x="9639300" y="10626217"/>
          <a:ext cx="8382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106934</xdr:rowOff>
    </xdr:from>
    <xdr:to>
      <xdr:col>46</xdr:col>
      <xdr:colOff>38100</xdr:colOff>
      <xdr:row>62</xdr:row>
      <xdr:rowOff>37084</xdr:rowOff>
    </xdr:to>
    <xdr:sp macro="" textlink="">
      <xdr:nvSpPr>
        <xdr:cNvPr id="245" name="楕円 244">
          <a:extLst>
            <a:ext uri="{FF2B5EF4-FFF2-40B4-BE49-F238E27FC236}">
              <a16:creationId xmlns:a16="http://schemas.microsoft.com/office/drawing/2014/main" id="{BE310C2E-CD9B-4E41-9CB4-BC6B06D5FA4C}"/>
            </a:ext>
          </a:extLst>
        </xdr:cNvPr>
        <xdr:cNvSpPr/>
      </xdr:nvSpPr>
      <xdr:spPr>
        <a:xfrm>
          <a:off x="8702675" y="10568559"/>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157734</xdr:rowOff>
    </xdr:from>
    <xdr:to>
      <xdr:col>50</xdr:col>
      <xdr:colOff>114300</xdr:colOff>
      <xdr:row>61</xdr:row>
      <xdr:rowOff>164592</xdr:rowOff>
    </xdr:to>
    <xdr:cxnSp macro="">
      <xdr:nvCxnSpPr>
        <xdr:cNvPr id="246" name="直線コネクタ 245">
          <a:extLst>
            <a:ext uri="{FF2B5EF4-FFF2-40B4-BE49-F238E27FC236}">
              <a16:creationId xmlns:a16="http://schemas.microsoft.com/office/drawing/2014/main" id="{3B022BCE-CCCF-48E0-985B-BA1D9D2D20A9}"/>
            </a:ext>
          </a:extLst>
        </xdr:cNvPr>
        <xdr:cNvCxnSpPr/>
      </xdr:nvCxnSpPr>
      <xdr:spPr>
        <a:xfrm>
          <a:off x="8753475" y="10619359"/>
          <a:ext cx="885825"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111506</xdr:rowOff>
    </xdr:from>
    <xdr:to>
      <xdr:col>41</xdr:col>
      <xdr:colOff>101600</xdr:colOff>
      <xdr:row>62</xdr:row>
      <xdr:rowOff>41656</xdr:rowOff>
    </xdr:to>
    <xdr:sp macro="" textlink="">
      <xdr:nvSpPr>
        <xdr:cNvPr id="247" name="楕円 246">
          <a:extLst>
            <a:ext uri="{FF2B5EF4-FFF2-40B4-BE49-F238E27FC236}">
              <a16:creationId xmlns:a16="http://schemas.microsoft.com/office/drawing/2014/main" id="{A64DE9BA-4F12-4679-9FD8-B8F9FFA7A732}"/>
            </a:ext>
          </a:extLst>
        </xdr:cNvPr>
        <xdr:cNvSpPr/>
      </xdr:nvSpPr>
      <xdr:spPr>
        <a:xfrm>
          <a:off x="7810500" y="10569956"/>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157734</xdr:rowOff>
    </xdr:from>
    <xdr:to>
      <xdr:col>45</xdr:col>
      <xdr:colOff>177800</xdr:colOff>
      <xdr:row>61</xdr:row>
      <xdr:rowOff>162306</xdr:rowOff>
    </xdr:to>
    <xdr:cxnSp macro="">
      <xdr:nvCxnSpPr>
        <xdr:cNvPr id="248" name="直線コネクタ 247">
          <a:extLst>
            <a:ext uri="{FF2B5EF4-FFF2-40B4-BE49-F238E27FC236}">
              <a16:creationId xmlns:a16="http://schemas.microsoft.com/office/drawing/2014/main" id="{67B61A15-9BB3-422F-B743-FFA31925FD36}"/>
            </a:ext>
          </a:extLst>
        </xdr:cNvPr>
        <xdr:cNvCxnSpPr/>
      </xdr:nvCxnSpPr>
      <xdr:spPr>
        <a:xfrm flipV="1">
          <a:off x="7864475" y="1061935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113792</xdr:rowOff>
    </xdr:from>
    <xdr:to>
      <xdr:col>36</xdr:col>
      <xdr:colOff>165100</xdr:colOff>
      <xdr:row>62</xdr:row>
      <xdr:rowOff>43942</xdr:rowOff>
    </xdr:to>
    <xdr:sp macro="" textlink="">
      <xdr:nvSpPr>
        <xdr:cNvPr id="249" name="楕円 248">
          <a:extLst>
            <a:ext uri="{FF2B5EF4-FFF2-40B4-BE49-F238E27FC236}">
              <a16:creationId xmlns:a16="http://schemas.microsoft.com/office/drawing/2014/main" id="{3B1A81B7-797C-43BF-AFBB-05268ED5B846}"/>
            </a:ext>
          </a:extLst>
        </xdr:cNvPr>
        <xdr:cNvSpPr/>
      </xdr:nvSpPr>
      <xdr:spPr>
        <a:xfrm>
          <a:off x="6924675" y="10572242"/>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162306</xdr:rowOff>
    </xdr:from>
    <xdr:to>
      <xdr:col>41</xdr:col>
      <xdr:colOff>50800</xdr:colOff>
      <xdr:row>61</xdr:row>
      <xdr:rowOff>164592</xdr:rowOff>
    </xdr:to>
    <xdr:cxnSp macro="">
      <xdr:nvCxnSpPr>
        <xdr:cNvPr id="250" name="直線コネクタ 249">
          <a:extLst>
            <a:ext uri="{FF2B5EF4-FFF2-40B4-BE49-F238E27FC236}">
              <a16:creationId xmlns:a16="http://schemas.microsoft.com/office/drawing/2014/main" id="{3BD82206-3249-4FA2-A26B-B563A3480237}"/>
            </a:ext>
          </a:extLst>
        </xdr:cNvPr>
        <xdr:cNvCxnSpPr/>
      </xdr:nvCxnSpPr>
      <xdr:spPr>
        <a:xfrm flipV="1">
          <a:off x="6972300" y="10623931"/>
          <a:ext cx="8921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DF4C6677-E2C8-440B-A087-795C449BFF73}"/>
            </a:ext>
          </a:extLst>
        </xdr:cNvPr>
        <xdr:cNvSpPr txBox="1"/>
      </xdr:nvSpPr>
      <xdr:spPr>
        <a:xfrm>
          <a:off x="9391727" y="1075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9BECDF34-5CCD-4AD2-B65A-E20C757D30C5}"/>
            </a:ext>
          </a:extLst>
        </xdr:cNvPr>
        <xdr:cNvSpPr txBox="1"/>
      </xdr:nvSpPr>
      <xdr:spPr>
        <a:xfrm>
          <a:off x="8515427" y="1075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502BBFBB-6759-474E-AB56-4E1312483FC4}"/>
            </a:ext>
          </a:extLst>
        </xdr:cNvPr>
        <xdr:cNvSpPr txBox="1"/>
      </xdr:nvSpPr>
      <xdr:spPr>
        <a:xfrm>
          <a:off x="7629602" y="1075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7E5EF6D9-B1DE-4E3C-881A-F02D1C3617AD}"/>
            </a:ext>
          </a:extLst>
        </xdr:cNvPr>
        <xdr:cNvSpPr txBox="1"/>
      </xdr:nvSpPr>
      <xdr:spPr>
        <a:xfrm>
          <a:off x="6740602" y="1075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60469</xdr:rowOff>
    </xdr:from>
    <xdr:ext cx="469744" cy="259045"/>
    <xdr:sp macro="" textlink="">
      <xdr:nvSpPr>
        <xdr:cNvPr id="255" name="n_1mainValue【体育館・プール】&#10;一人当たり面積">
          <a:extLst>
            <a:ext uri="{FF2B5EF4-FFF2-40B4-BE49-F238E27FC236}">
              <a16:creationId xmlns:a16="http://schemas.microsoft.com/office/drawing/2014/main" id="{574BEA89-1F98-4664-9EF6-F7CD7AA558B1}"/>
            </a:ext>
          </a:extLst>
        </xdr:cNvPr>
        <xdr:cNvSpPr txBox="1"/>
      </xdr:nvSpPr>
      <xdr:spPr>
        <a:xfrm>
          <a:off x="9391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53611</xdr:rowOff>
    </xdr:from>
    <xdr:ext cx="469744" cy="259045"/>
    <xdr:sp macro="" textlink="">
      <xdr:nvSpPr>
        <xdr:cNvPr id="256" name="n_2mainValue【体育館・プール】&#10;一人当たり面積">
          <a:extLst>
            <a:ext uri="{FF2B5EF4-FFF2-40B4-BE49-F238E27FC236}">
              <a16:creationId xmlns:a16="http://schemas.microsoft.com/office/drawing/2014/main" id="{2702C6AA-B057-4012-8030-B206DFF9FB64}"/>
            </a:ext>
          </a:extLst>
        </xdr:cNvPr>
        <xdr:cNvSpPr txBox="1"/>
      </xdr:nvSpPr>
      <xdr:spPr>
        <a:xfrm>
          <a:off x="85154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58183</xdr:rowOff>
    </xdr:from>
    <xdr:ext cx="469744" cy="259045"/>
    <xdr:sp macro="" textlink="">
      <xdr:nvSpPr>
        <xdr:cNvPr id="257" name="n_3mainValue【体育館・プール】&#10;一人当たり面積">
          <a:extLst>
            <a:ext uri="{FF2B5EF4-FFF2-40B4-BE49-F238E27FC236}">
              <a16:creationId xmlns:a16="http://schemas.microsoft.com/office/drawing/2014/main" id="{713DAF8E-A019-4FB6-AE91-7282BCAF7B4F}"/>
            </a:ext>
          </a:extLst>
        </xdr:cNvPr>
        <xdr:cNvSpPr txBox="1"/>
      </xdr:nvSpPr>
      <xdr:spPr>
        <a:xfrm>
          <a:off x="7629602"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60469</xdr:rowOff>
    </xdr:from>
    <xdr:ext cx="469744" cy="259045"/>
    <xdr:sp macro="" textlink="">
      <xdr:nvSpPr>
        <xdr:cNvPr id="258" name="n_4mainValue【体育館・プール】&#10;一人当たり面積">
          <a:extLst>
            <a:ext uri="{FF2B5EF4-FFF2-40B4-BE49-F238E27FC236}">
              <a16:creationId xmlns:a16="http://schemas.microsoft.com/office/drawing/2014/main" id="{DC1674A2-4094-4870-BCBD-E826FB1C48AA}"/>
            </a:ext>
          </a:extLst>
        </xdr:cNvPr>
        <xdr:cNvSpPr txBox="1"/>
      </xdr:nvSpPr>
      <xdr:spPr>
        <a:xfrm>
          <a:off x="6740602"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BB7005ED-6F79-4FFB-AC42-56F371D1CCA8}"/>
            </a:ext>
          </a:extLst>
        </xdr:cNvPr>
        <xdr:cNvSpPr/>
      </xdr:nvSpPr>
      <xdr:spPr>
        <a:xfrm>
          <a:off x="762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BCA4FA7-963E-457B-B516-C64B471739D1}"/>
            </a:ext>
          </a:extLst>
        </xdr:cNvPr>
        <xdr:cNvSpPr/>
      </xdr:nvSpPr>
      <xdr:spPr>
        <a:xfrm>
          <a:off x="8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312D7E5-E720-4336-87E1-CBC864008BE7}"/>
            </a:ext>
          </a:extLst>
        </xdr:cNvPr>
        <xdr:cNvSpPr/>
      </xdr:nvSpPr>
      <xdr:spPr>
        <a:xfrm>
          <a:off x="8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EFDBBFEC-3362-4F34-84C7-3A2AA22B854B}"/>
            </a:ext>
          </a:extLst>
        </xdr:cNvPr>
        <xdr:cNvSpPr/>
      </xdr:nvSpPr>
      <xdr:spPr>
        <a:xfrm>
          <a:off x="1905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52723734-3270-4250-A712-37C27698DD25}"/>
            </a:ext>
          </a:extLst>
        </xdr:cNvPr>
        <xdr:cNvSpPr/>
      </xdr:nvSpPr>
      <xdr:spPr>
        <a:xfrm>
          <a:off x="1905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5AB7B464-FE3B-4B4E-AE40-53CA5BDFCC96}"/>
            </a:ext>
          </a:extLst>
        </xdr:cNvPr>
        <xdr:cNvSpPr/>
      </xdr:nvSpPr>
      <xdr:spPr>
        <a:xfrm>
          <a:off x="3048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D4B0C1E0-A99E-4EAB-B318-F07AF5A10F7B}"/>
            </a:ext>
          </a:extLst>
        </xdr:cNvPr>
        <xdr:cNvSpPr/>
      </xdr:nvSpPr>
      <xdr:spPr>
        <a:xfrm>
          <a:off x="3048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7BA15EE-80B4-4C65-8650-F0069CCCDC7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F57528F0-8D29-4BBF-907D-604818B2783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89A77F2B-16E7-4DA5-8384-B6001DF3E72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797A8FF-F434-40A2-8D70-8FE7F9C47C60}"/>
            </a:ext>
          </a:extLst>
        </xdr:cNvPr>
        <xdr:cNvSpPr txBox="1"/>
      </xdr:nvSpPr>
      <xdr:spPr>
        <a:xfrm>
          <a:off x="297996"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FD882957-E4AB-43FD-A3B4-C8CA89538B1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7216B2B2-D5E5-4435-B9A9-BB0AB1C66751}"/>
            </a:ext>
          </a:extLst>
        </xdr:cNvPr>
        <xdr:cNvSpPr txBox="1"/>
      </xdr:nvSpPr>
      <xdr:spPr>
        <a:xfrm>
          <a:off x="297996" y="1464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C9B1B4AF-C8E6-4FEA-8322-ABF6086030A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F13285FA-2552-4813-91E2-C29E3D874B03}"/>
            </a:ext>
          </a:extLst>
        </xdr:cNvPr>
        <xdr:cNvSpPr txBox="1"/>
      </xdr:nvSpPr>
      <xdr:spPr>
        <a:xfrm>
          <a:off x="358941" y="14186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3F5B6303-8C6A-44CE-B4CA-2AD29057459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E756EF88-AD64-4218-B494-97D366B8B375}"/>
            </a:ext>
          </a:extLst>
        </xdr:cNvPr>
        <xdr:cNvSpPr txBox="1"/>
      </xdr:nvSpPr>
      <xdr:spPr>
        <a:xfrm>
          <a:off x="358941" y="13729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619B9A6F-434F-4810-A3BB-084F88D12B2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D9778256-7D92-42CE-A1BD-CEB0278B051E}"/>
            </a:ext>
          </a:extLst>
        </xdr:cNvPr>
        <xdr:cNvSpPr txBox="1"/>
      </xdr:nvSpPr>
      <xdr:spPr>
        <a:xfrm>
          <a:off x="358941" y="13272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A9474493-7053-4601-B43C-D60D78ABA0A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37456D13-B8FD-4A3B-835F-C77920ADC6DA}"/>
            </a:ext>
          </a:extLst>
        </xdr:cNvPr>
        <xdr:cNvSpPr txBox="1"/>
      </xdr:nvSpPr>
      <xdr:spPr>
        <a:xfrm>
          <a:off x="358941" y="12814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32796B9D-598D-42AD-A94B-ACE11BEC463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34CF5D99-5724-47FE-AAB0-328B9DACBC6E}"/>
            </a:ext>
          </a:extLst>
        </xdr:cNvPr>
        <xdr:cNvCxnSpPr/>
      </xdr:nvCxnSpPr>
      <xdr:spPr>
        <a:xfrm flipV="1">
          <a:off x="4638040"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63643BDC-9D0C-417A-8386-FD9D3FEE19A7}"/>
            </a:ext>
          </a:extLst>
        </xdr:cNvPr>
        <xdr:cNvSpPr txBox="1"/>
      </xdr:nvSpPr>
      <xdr:spPr>
        <a:xfrm>
          <a:off x="4676775" y="1469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F6BEC276-3D61-45AF-8053-41E32A180424}"/>
            </a:ext>
          </a:extLst>
        </xdr:cNvPr>
        <xdr:cNvCxnSpPr/>
      </xdr:nvCxnSpPr>
      <xdr:spPr>
        <a:xfrm>
          <a:off x="4549775" y="1469136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85FB5084-0D10-46E9-9E5B-FB857FEE9CCD}"/>
            </a:ext>
          </a:extLst>
        </xdr:cNvPr>
        <xdr:cNvSpPr txBox="1"/>
      </xdr:nvSpPr>
      <xdr:spPr>
        <a:xfrm>
          <a:off x="4676775"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24940E99-0852-4072-B1B2-EE4B29A24975}"/>
            </a:ext>
          </a:extLst>
        </xdr:cNvPr>
        <xdr:cNvCxnSpPr/>
      </xdr:nvCxnSpPr>
      <xdr:spPr>
        <a:xfrm>
          <a:off x="4549775" y="1335176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E3AB0294-2D12-4F9C-A86D-E024085A6147}"/>
            </a:ext>
          </a:extLst>
        </xdr:cNvPr>
        <xdr:cNvSpPr txBox="1"/>
      </xdr:nvSpPr>
      <xdr:spPr>
        <a:xfrm>
          <a:off x="4676775" y="1377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F513FFFB-B5A9-477A-BC90-15C56EA6F92D}"/>
            </a:ext>
          </a:extLst>
        </xdr:cNvPr>
        <xdr:cNvSpPr/>
      </xdr:nvSpPr>
      <xdr:spPr>
        <a:xfrm>
          <a:off x="4587875" y="13792454"/>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795635ED-BDEA-49EF-9F49-97AB22628E30}"/>
            </a:ext>
          </a:extLst>
        </xdr:cNvPr>
        <xdr:cNvSpPr/>
      </xdr:nvSpPr>
      <xdr:spPr>
        <a:xfrm>
          <a:off x="3749675" y="13755878"/>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361470BD-A342-475B-B3C9-091EC65DEC40}"/>
            </a:ext>
          </a:extLst>
        </xdr:cNvPr>
        <xdr:cNvSpPr/>
      </xdr:nvSpPr>
      <xdr:spPr>
        <a:xfrm>
          <a:off x="2857500" y="13731621"/>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D25C7A52-33E9-43C9-9A8F-E55D5A454E9C}"/>
            </a:ext>
          </a:extLst>
        </xdr:cNvPr>
        <xdr:cNvSpPr/>
      </xdr:nvSpPr>
      <xdr:spPr>
        <a:xfrm>
          <a:off x="1971675" y="136950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08B3F7AD-BAAE-4E67-A095-9016AD1274D2}"/>
            </a:ext>
          </a:extLst>
        </xdr:cNvPr>
        <xdr:cNvSpPr/>
      </xdr:nvSpPr>
      <xdr:spPr>
        <a:xfrm>
          <a:off x="1082675" y="1365529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3B3DA7D-43E2-4964-A342-767014B1EB33}"/>
            </a:ext>
          </a:extLst>
        </xdr:cNvPr>
        <xdr:cNvSpPr txBox="1"/>
      </xdr:nvSpPr>
      <xdr:spPr>
        <a:xfrm>
          <a:off x="4448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C6054BDC-61B0-4E25-8501-996983AE901C}"/>
            </a:ext>
          </a:extLst>
        </xdr:cNvPr>
        <xdr:cNvSpPr txBox="1"/>
      </xdr:nvSpPr>
      <xdr:spPr>
        <a:xfrm>
          <a:off x="3609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76B21C5C-1974-4BF0-A673-524CC4A3F41A}"/>
            </a:ext>
          </a:extLst>
        </xdr:cNvPr>
        <xdr:cNvSpPr txBox="1"/>
      </xdr:nvSpPr>
      <xdr:spPr>
        <a:xfrm>
          <a:off x="2720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268502A-3748-455E-8AC5-ADC1898BC36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CA0AA45-A076-4816-9ECE-96B1C8860CAF}"/>
            </a:ext>
          </a:extLst>
        </xdr:cNvPr>
        <xdr:cNvSpPr txBox="1"/>
      </xdr:nvSpPr>
      <xdr:spPr>
        <a:xfrm>
          <a:off x="94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124461</xdr:rowOff>
    </xdr:from>
    <xdr:to>
      <xdr:col>24</xdr:col>
      <xdr:colOff>114300</xdr:colOff>
      <xdr:row>80</xdr:row>
      <xdr:rowOff>54611</xdr:rowOff>
    </xdr:to>
    <xdr:sp macro="" textlink="">
      <xdr:nvSpPr>
        <xdr:cNvPr id="297" name="楕円 296">
          <a:extLst>
            <a:ext uri="{FF2B5EF4-FFF2-40B4-BE49-F238E27FC236}">
              <a16:creationId xmlns:a16="http://schemas.microsoft.com/office/drawing/2014/main" id="{63FA6FA1-D01E-4AA6-B234-3B6D7FDEBFA2}"/>
            </a:ext>
          </a:extLst>
        </xdr:cNvPr>
        <xdr:cNvSpPr/>
      </xdr:nvSpPr>
      <xdr:spPr>
        <a:xfrm>
          <a:off x="4587875" y="1367218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147338</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80239990-B67A-4266-9DEE-9341BEAB1BD7}"/>
            </a:ext>
          </a:extLst>
        </xdr:cNvPr>
        <xdr:cNvSpPr txBox="1"/>
      </xdr:nvSpPr>
      <xdr:spPr>
        <a:xfrm>
          <a:off x="4676775" y="1352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149606</xdr:rowOff>
    </xdr:from>
    <xdr:to>
      <xdr:col>20</xdr:col>
      <xdr:colOff>38100</xdr:colOff>
      <xdr:row>79</xdr:row>
      <xdr:rowOff>79756</xdr:rowOff>
    </xdr:to>
    <xdr:sp macro="" textlink="">
      <xdr:nvSpPr>
        <xdr:cNvPr id="299" name="楕円 298">
          <a:extLst>
            <a:ext uri="{FF2B5EF4-FFF2-40B4-BE49-F238E27FC236}">
              <a16:creationId xmlns:a16="http://schemas.microsoft.com/office/drawing/2014/main" id="{1ED2F38F-0F55-4B1D-8492-58C22BEC4175}"/>
            </a:ext>
          </a:extLst>
        </xdr:cNvPr>
        <xdr:cNvSpPr/>
      </xdr:nvSpPr>
      <xdr:spPr>
        <a:xfrm>
          <a:off x="3749675" y="13522706"/>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28956</xdr:rowOff>
    </xdr:from>
    <xdr:to>
      <xdr:col>24</xdr:col>
      <xdr:colOff>63500</xdr:colOff>
      <xdr:row>80</xdr:row>
      <xdr:rowOff>3811</xdr:rowOff>
    </xdr:to>
    <xdr:cxnSp macro="">
      <xdr:nvCxnSpPr>
        <xdr:cNvPr id="300" name="直線コネクタ 299">
          <a:extLst>
            <a:ext uri="{FF2B5EF4-FFF2-40B4-BE49-F238E27FC236}">
              <a16:creationId xmlns:a16="http://schemas.microsoft.com/office/drawing/2014/main" id="{286DFDAA-9C6E-412E-8066-854A15662BC0}"/>
            </a:ext>
          </a:extLst>
        </xdr:cNvPr>
        <xdr:cNvCxnSpPr/>
      </xdr:nvCxnSpPr>
      <xdr:spPr>
        <a:xfrm>
          <a:off x="3800475" y="13576681"/>
          <a:ext cx="838200" cy="14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99313</xdr:rowOff>
    </xdr:from>
    <xdr:to>
      <xdr:col>15</xdr:col>
      <xdr:colOff>101600</xdr:colOff>
      <xdr:row>79</xdr:row>
      <xdr:rowOff>29463</xdr:rowOff>
    </xdr:to>
    <xdr:sp macro="" textlink="">
      <xdr:nvSpPr>
        <xdr:cNvPr id="301" name="楕円 300">
          <a:extLst>
            <a:ext uri="{FF2B5EF4-FFF2-40B4-BE49-F238E27FC236}">
              <a16:creationId xmlns:a16="http://schemas.microsoft.com/office/drawing/2014/main" id="{5CC2AFFD-2920-4120-87A4-C71BFBC96A1E}"/>
            </a:ext>
          </a:extLst>
        </xdr:cNvPr>
        <xdr:cNvSpPr/>
      </xdr:nvSpPr>
      <xdr:spPr>
        <a:xfrm>
          <a:off x="2857500" y="134724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150113</xdr:rowOff>
    </xdr:from>
    <xdr:to>
      <xdr:col>19</xdr:col>
      <xdr:colOff>177800</xdr:colOff>
      <xdr:row>79</xdr:row>
      <xdr:rowOff>28956</xdr:rowOff>
    </xdr:to>
    <xdr:cxnSp macro="">
      <xdr:nvCxnSpPr>
        <xdr:cNvPr id="302" name="直線コネクタ 301">
          <a:extLst>
            <a:ext uri="{FF2B5EF4-FFF2-40B4-BE49-F238E27FC236}">
              <a16:creationId xmlns:a16="http://schemas.microsoft.com/office/drawing/2014/main" id="{F9A1DE73-626E-44AA-9AF9-B2CA2713E136}"/>
            </a:ext>
          </a:extLst>
        </xdr:cNvPr>
        <xdr:cNvCxnSpPr/>
      </xdr:nvCxnSpPr>
      <xdr:spPr>
        <a:xfrm>
          <a:off x="2911475" y="13523213"/>
          <a:ext cx="889000" cy="5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58165</xdr:rowOff>
    </xdr:from>
    <xdr:to>
      <xdr:col>10</xdr:col>
      <xdr:colOff>165100</xdr:colOff>
      <xdr:row>78</xdr:row>
      <xdr:rowOff>159765</xdr:rowOff>
    </xdr:to>
    <xdr:sp macro="" textlink="">
      <xdr:nvSpPr>
        <xdr:cNvPr id="303" name="楕円 302">
          <a:extLst>
            <a:ext uri="{FF2B5EF4-FFF2-40B4-BE49-F238E27FC236}">
              <a16:creationId xmlns:a16="http://schemas.microsoft.com/office/drawing/2014/main" id="{E3FF9FEC-E0F4-42FB-8814-B5608365426B}"/>
            </a:ext>
          </a:extLst>
        </xdr:cNvPr>
        <xdr:cNvSpPr/>
      </xdr:nvSpPr>
      <xdr:spPr>
        <a:xfrm>
          <a:off x="1971675" y="1343126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108965</xdr:rowOff>
    </xdr:from>
    <xdr:to>
      <xdr:col>15</xdr:col>
      <xdr:colOff>50800</xdr:colOff>
      <xdr:row>78</xdr:row>
      <xdr:rowOff>150113</xdr:rowOff>
    </xdr:to>
    <xdr:cxnSp macro="">
      <xdr:nvCxnSpPr>
        <xdr:cNvPr id="304" name="直線コネクタ 303">
          <a:extLst>
            <a:ext uri="{FF2B5EF4-FFF2-40B4-BE49-F238E27FC236}">
              <a16:creationId xmlns:a16="http://schemas.microsoft.com/office/drawing/2014/main" id="{15B58E9B-E028-44E0-8BBF-CCFC2A96098D}"/>
            </a:ext>
          </a:extLst>
        </xdr:cNvPr>
        <xdr:cNvCxnSpPr/>
      </xdr:nvCxnSpPr>
      <xdr:spPr>
        <a:xfrm>
          <a:off x="2019300" y="13485240"/>
          <a:ext cx="892175"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21589</xdr:rowOff>
    </xdr:from>
    <xdr:to>
      <xdr:col>6</xdr:col>
      <xdr:colOff>38100</xdr:colOff>
      <xdr:row>78</xdr:row>
      <xdr:rowOff>123189</xdr:rowOff>
    </xdr:to>
    <xdr:sp macro="" textlink="">
      <xdr:nvSpPr>
        <xdr:cNvPr id="305" name="楕円 304">
          <a:extLst>
            <a:ext uri="{FF2B5EF4-FFF2-40B4-BE49-F238E27FC236}">
              <a16:creationId xmlns:a16="http://schemas.microsoft.com/office/drawing/2014/main" id="{3D20636D-C9B1-4166-8DD5-C30FEEFA6B56}"/>
            </a:ext>
          </a:extLst>
        </xdr:cNvPr>
        <xdr:cNvSpPr/>
      </xdr:nvSpPr>
      <xdr:spPr>
        <a:xfrm>
          <a:off x="1082675" y="1339468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72389</xdr:rowOff>
    </xdr:from>
    <xdr:to>
      <xdr:col>10</xdr:col>
      <xdr:colOff>114300</xdr:colOff>
      <xdr:row>78</xdr:row>
      <xdr:rowOff>108965</xdr:rowOff>
    </xdr:to>
    <xdr:cxnSp macro="">
      <xdr:nvCxnSpPr>
        <xdr:cNvPr id="306" name="直線コネクタ 305">
          <a:extLst>
            <a:ext uri="{FF2B5EF4-FFF2-40B4-BE49-F238E27FC236}">
              <a16:creationId xmlns:a16="http://schemas.microsoft.com/office/drawing/2014/main" id="{1D963621-5F8A-4690-8C04-B850F86AE3C4}"/>
            </a:ext>
          </a:extLst>
        </xdr:cNvPr>
        <xdr:cNvCxnSpPr/>
      </xdr:nvCxnSpPr>
      <xdr:spPr>
        <a:xfrm>
          <a:off x="1133475" y="13445489"/>
          <a:ext cx="885825" cy="3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91486CD8-A660-4CB2-AF3C-B2223F43FDDB}"/>
            </a:ext>
          </a:extLst>
        </xdr:cNvPr>
        <xdr:cNvSpPr txBox="1"/>
      </xdr:nvSpPr>
      <xdr:spPr>
        <a:xfrm>
          <a:off x="3582044"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00C50A23-8710-4F49-8A1D-1E5A4847A78A}"/>
            </a:ext>
          </a:extLst>
        </xdr:cNvPr>
        <xdr:cNvSpPr txBox="1"/>
      </xdr:nvSpPr>
      <xdr:spPr>
        <a:xfrm>
          <a:off x="2705744" y="13824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D2ADBB11-B4F4-40F1-9421-70A1A7A710CB}"/>
            </a:ext>
          </a:extLst>
        </xdr:cNvPr>
        <xdr:cNvSpPr txBox="1"/>
      </xdr:nvSpPr>
      <xdr:spPr>
        <a:xfrm>
          <a:off x="1819919" y="13787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E4B9EFFC-99C5-44DD-9DEF-AD29905EA09E}"/>
            </a:ext>
          </a:extLst>
        </xdr:cNvPr>
        <xdr:cNvSpPr txBox="1"/>
      </xdr:nvSpPr>
      <xdr:spPr>
        <a:xfrm>
          <a:off x="930919" y="13751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96283</xdr:rowOff>
    </xdr:from>
    <xdr:ext cx="405111" cy="259045"/>
    <xdr:sp macro="" textlink="">
      <xdr:nvSpPr>
        <xdr:cNvPr id="311" name="n_1mainValue【福祉施設】&#10;有形固定資産減価償却率">
          <a:extLst>
            <a:ext uri="{FF2B5EF4-FFF2-40B4-BE49-F238E27FC236}">
              <a16:creationId xmlns:a16="http://schemas.microsoft.com/office/drawing/2014/main" id="{1762F7E1-40EA-4A05-98B8-8A4F52C541F6}"/>
            </a:ext>
          </a:extLst>
        </xdr:cNvPr>
        <xdr:cNvSpPr txBox="1"/>
      </xdr:nvSpPr>
      <xdr:spPr>
        <a:xfrm>
          <a:off x="3582044" y="1329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45990</xdr:rowOff>
    </xdr:from>
    <xdr:ext cx="405111" cy="259045"/>
    <xdr:sp macro="" textlink="">
      <xdr:nvSpPr>
        <xdr:cNvPr id="312" name="n_2mainValue【福祉施設】&#10;有形固定資産減価償却率">
          <a:extLst>
            <a:ext uri="{FF2B5EF4-FFF2-40B4-BE49-F238E27FC236}">
              <a16:creationId xmlns:a16="http://schemas.microsoft.com/office/drawing/2014/main" id="{641FBDEB-B378-4A20-B2C8-100695421586}"/>
            </a:ext>
          </a:extLst>
        </xdr:cNvPr>
        <xdr:cNvSpPr txBox="1"/>
      </xdr:nvSpPr>
      <xdr:spPr>
        <a:xfrm>
          <a:off x="2705744" y="13250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4842</xdr:rowOff>
    </xdr:from>
    <xdr:ext cx="405111" cy="259045"/>
    <xdr:sp macro="" textlink="">
      <xdr:nvSpPr>
        <xdr:cNvPr id="313" name="n_3mainValue【福祉施設】&#10;有形固定資産減価償却率">
          <a:extLst>
            <a:ext uri="{FF2B5EF4-FFF2-40B4-BE49-F238E27FC236}">
              <a16:creationId xmlns:a16="http://schemas.microsoft.com/office/drawing/2014/main" id="{50B0463F-D71A-409A-ABE9-99FB08C0CF7D}"/>
            </a:ext>
          </a:extLst>
        </xdr:cNvPr>
        <xdr:cNvSpPr txBox="1"/>
      </xdr:nvSpPr>
      <xdr:spPr>
        <a:xfrm>
          <a:off x="1819919" y="1320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139716</xdr:rowOff>
    </xdr:from>
    <xdr:ext cx="405111" cy="259045"/>
    <xdr:sp macro="" textlink="">
      <xdr:nvSpPr>
        <xdr:cNvPr id="314" name="n_4mainValue【福祉施設】&#10;有形固定資産減価償却率">
          <a:extLst>
            <a:ext uri="{FF2B5EF4-FFF2-40B4-BE49-F238E27FC236}">
              <a16:creationId xmlns:a16="http://schemas.microsoft.com/office/drawing/2014/main" id="{5CB988A1-FA42-4AA5-82C6-410ACC3CF022}"/>
            </a:ext>
          </a:extLst>
        </xdr:cNvPr>
        <xdr:cNvSpPr txBox="1"/>
      </xdr:nvSpPr>
      <xdr:spPr>
        <a:xfrm>
          <a:off x="930919"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E33B653F-B729-4B5B-B0BA-233D2DF39142}"/>
            </a:ext>
          </a:extLst>
        </xdr:cNvPr>
        <xdr:cNvSpPr/>
      </xdr:nvSpPr>
      <xdr:spPr>
        <a:xfrm>
          <a:off x="6607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FE4C676C-AF8D-4772-9869-16BB088A44C8}"/>
            </a:ext>
          </a:extLst>
        </xdr:cNvPr>
        <xdr:cNvSpPr/>
      </xdr:nvSpPr>
      <xdr:spPr>
        <a:xfrm>
          <a:off x="6734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8E54B1B0-16E4-4F20-9B7F-B314F6F34C87}"/>
            </a:ext>
          </a:extLst>
        </xdr:cNvPr>
        <xdr:cNvSpPr/>
      </xdr:nvSpPr>
      <xdr:spPr>
        <a:xfrm>
          <a:off x="6734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85134262-F05F-4B88-A290-1FB3C43958C0}"/>
            </a:ext>
          </a:extLst>
        </xdr:cNvPr>
        <xdr:cNvSpPr/>
      </xdr:nvSpPr>
      <xdr:spPr>
        <a:xfrm>
          <a:off x="7750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4FE37D43-53EA-461D-ACEE-B5079740FB67}"/>
            </a:ext>
          </a:extLst>
        </xdr:cNvPr>
        <xdr:cNvSpPr/>
      </xdr:nvSpPr>
      <xdr:spPr>
        <a:xfrm>
          <a:off x="7750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96DE3CDB-BB83-4AEB-81F4-BE5003C69C24}"/>
            </a:ext>
          </a:extLst>
        </xdr:cNvPr>
        <xdr:cNvSpPr/>
      </xdr:nvSpPr>
      <xdr:spPr>
        <a:xfrm>
          <a:off x="8893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B9DA2853-DFBB-4FD0-80AE-F5711EDBC9BC}"/>
            </a:ext>
          </a:extLst>
        </xdr:cNvPr>
        <xdr:cNvSpPr/>
      </xdr:nvSpPr>
      <xdr:spPr>
        <a:xfrm>
          <a:off x="8893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B66085FB-CAF7-4BE6-AEC6-0407D5C5A19A}"/>
            </a:ext>
          </a:extLst>
        </xdr:cNvPr>
        <xdr:cNvSpPr/>
      </xdr:nvSpPr>
      <xdr:spPr>
        <a:xfrm>
          <a:off x="6607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75AB0553-FA34-4C4F-8343-6FB1FDB0C6B1}"/>
            </a:ext>
          </a:extLst>
        </xdr:cNvPr>
        <xdr:cNvSpPr txBox="1"/>
      </xdr:nvSpPr>
      <xdr:spPr>
        <a:xfrm>
          <a:off x="65690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2B587612-BD23-47F4-9990-3170B25B50BA}"/>
            </a:ext>
          </a:extLst>
        </xdr:cNvPr>
        <xdr:cNvCxnSpPr/>
      </xdr:nvCxnSpPr>
      <xdr:spPr>
        <a:xfrm>
          <a:off x="6607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A538DA16-A678-4040-952F-9DDC6DE128D7}"/>
            </a:ext>
          </a:extLst>
        </xdr:cNvPr>
        <xdr:cNvCxnSpPr/>
      </xdr:nvCxnSpPr>
      <xdr:spPr>
        <a:xfrm>
          <a:off x="6607175"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F88CB17A-2001-4118-86C6-F43C754DE594}"/>
            </a:ext>
          </a:extLst>
        </xdr:cNvPr>
        <xdr:cNvSpPr txBox="1"/>
      </xdr:nvSpPr>
      <xdr:spPr>
        <a:xfrm>
          <a:off x="6136821"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3AA76472-1A8A-4708-BECD-DE118CAFE8EE}"/>
            </a:ext>
          </a:extLst>
        </xdr:cNvPr>
        <xdr:cNvCxnSpPr/>
      </xdr:nvCxnSpPr>
      <xdr:spPr>
        <a:xfrm>
          <a:off x="6607175"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1269D9CC-046F-4543-AD41-B52E86AAABE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9ADA9419-9BE8-4FED-9061-013EB09A2E9E}"/>
            </a:ext>
          </a:extLst>
        </xdr:cNvPr>
        <xdr:cNvCxnSpPr/>
      </xdr:nvCxnSpPr>
      <xdr:spPr>
        <a:xfrm>
          <a:off x="6607175"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7873B673-3B38-4860-897C-D8B508A2DDE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43C4872E-E7D2-4FD9-9BDF-8CEDBF964982}"/>
            </a:ext>
          </a:extLst>
        </xdr:cNvPr>
        <xdr:cNvCxnSpPr/>
      </xdr:nvCxnSpPr>
      <xdr:spPr>
        <a:xfrm>
          <a:off x="6607175"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E3996DA3-F70D-4391-B0A5-320A87471D7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92EB93BC-8391-4407-9519-EDD9F5C5FEB4}"/>
            </a:ext>
          </a:extLst>
        </xdr:cNvPr>
        <xdr:cNvCxnSpPr/>
      </xdr:nvCxnSpPr>
      <xdr:spPr>
        <a:xfrm>
          <a:off x="6607175"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529D9D91-7F7B-4EC8-A08B-58FC3726310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4460BDC1-11E6-462A-8D6C-AFDAC6D51108}"/>
            </a:ext>
          </a:extLst>
        </xdr:cNvPr>
        <xdr:cNvCxnSpPr/>
      </xdr:nvCxnSpPr>
      <xdr:spPr>
        <a:xfrm>
          <a:off x="6607175"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704E9336-1E6F-45AC-A6DE-791E97F3F4AB}"/>
            </a:ext>
          </a:extLst>
        </xdr:cNvPr>
        <xdr:cNvSpPr txBox="1"/>
      </xdr:nvSpPr>
      <xdr:spPr>
        <a:xfrm>
          <a:off x="6136821" y="13141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415C6804-4B6A-4001-91CF-9B93E3BA189E}"/>
            </a:ext>
          </a:extLst>
        </xdr:cNvPr>
        <xdr:cNvCxnSpPr/>
      </xdr:nvCxnSpPr>
      <xdr:spPr>
        <a:xfrm>
          <a:off x="6607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8ABCAD40-660F-47CD-A685-A7758E59C4BC}"/>
            </a:ext>
          </a:extLst>
        </xdr:cNvPr>
        <xdr:cNvSpPr txBox="1"/>
      </xdr:nvSpPr>
      <xdr:spPr>
        <a:xfrm>
          <a:off x="6136821"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3A835FA3-93E7-4199-B744-94D8F7669D0F}"/>
            </a:ext>
          </a:extLst>
        </xdr:cNvPr>
        <xdr:cNvSpPr/>
      </xdr:nvSpPr>
      <xdr:spPr>
        <a:xfrm>
          <a:off x="6607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1E2037A9-BC17-4ED8-9184-3A21A1EC7DEA}"/>
            </a:ext>
          </a:extLst>
        </xdr:cNvPr>
        <xdr:cNvCxnSpPr/>
      </xdr:nvCxnSpPr>
      <xdr:spPr>
        <a:xfrm flipV="1">
          <a:off x="10476865" y="13280571"/>
          <a:ext cx="0" cy="1548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89FF58E2-E7D5-4D43-951E-FB49FBDE9186}"/>
            </a:ext>
          </a:extLst>
        </xdr:cNvPr>
        <xdr:cNvSpPr txBox="1"/>
      </xdr:nvSpPr>
      <xdr:spPr>
        <a:xfrm>
          <a:off x="10515600" y="148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9D4497C6-59FD-4C08-88BF-905EEACB6E04}"/>
            </a:ext>
          </a:extLst>
        </xdr:cNvPr>
        <xdr:cNvCxnSpPr/>
      </xdr:nvCxnSpPr>
      <xdr:spPr>
        <a:xfrm>
          <a:off x="10391775" y="1482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83965708-5595-4E62-890D-C5616A5CB957}"/>
            </a:ext>
          </a:extLst>
        </xdr:cNvPr>
        <xdr:cNvSpPr txBox="1"/>
      </xdr:nvSpPr>
      <xdr:spPr>
        <a:xfrm>
          <a:off x="10515600" y="1305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56C5370C-4418-4C0B-B7F9-0BF9E752190E}"/>
            </a:ext>
          </a:extLst>
        </xdr:cNvPr>
        <xdr:cNvCxnSpPr/>
      </xdr:nvCxnSpPr>
      <xdr:spPr>
        <a:xfrm>
          <a:off x="10391775"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36982CF0-CC8E-492A-ADC5-5931EA948790}"/>
            </a:ext>
          </a:extLst>
        </xdr:cNvPr>
        <xdr:cNvSpPr txBox="1"/>
      </xdr:nvSpPr>
      <xdr:spPr>
        <a:xfrm>
          <a:off x="10515600" y="14151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4CBDCF02-1289-449F-B225-A9A976F54075}"/>
            </a:ext>
          </a:extLst>
        </xdr:cNvPr>
        <xdr:cNvSpPr/>
      </xdr:nvSpPr>
      <xdr:spPr>
        <a:xfrm>
          <a:off x="10429875" y="1429974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F072A57F-7934-4EAD-9A36-04EDD5BD8C76}"/>
            </a:ext>
          </a:extLst>
        </xdr:cNvPr>
        <xdr:cNvSpPr/>
      </xdr:nvSpPr>
      <xdr:spPr>
        <a:xfrm>
          <a:off x="9591675" y="1429974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8C12961E-C0E0-40F5-8840-E78FE733D756}"/>
            </a:ext>
          </a:extLst>
        </xdr:cNvPr>
        <xdr:cNvSpPr/>
      </xdr:nvSpPr>
      <xdr:spPr>
        <a:xfrm>
          <a:off x="8702675" y="1429974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622E126B-F740-4636-BA18-F6644A7A5B98}"/>
            </a:ext>
          </a:extLst>
        </xdr:cNvPr>
        <xdr:cNvSpPr/>
      </xdr:nvSpPr>
      <xdr:spPr>
        <a:xfrm>
          <a:off x="7810500" y="143074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C7B3AC88-4A00-4DAF-8E15-CF14BF13FE33}"/>
            </a:ext>
          </a:extLst>
        </xdr:cNvPr>
        <xdr:cNvSpPr/>
      </xdr:nvSpPr>
      <xdr:spPr>
        <a:xfrm>
          <a:off x="6924675" y="14307457"/>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8556F51-EF38-41B1-8F1A-8CF622856EC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17D244D-EDCC-4B22-BAF9-4352E48AAF6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EB7A3F2-5D3F-462A-88F4-E9B905214A96}"/>
            </a:ext>
          </a:extLst>
        </xdr:cNvPr>
        <xdr:cNvSpPr txBox="1"/>
      </xdr:nvSpPr>
      <xdr:spPr>
        <a:xfrm>
          <a:off x="856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5149845-ECF5-43BE-B34E-D0D92F4E0E57}"/>
            </a:ext>
          </a:extLst>
        </xdr:cNvPr>
        <xdr:cNvSpPr txBox="1"/>
      </xdr:nvSpPr>
      <xdr:spPr>
        <a:xfrm>
          <a:off x="767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8F735E3-2D07-4B4E-B608-29695001350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156029</xdr:rowOff>
    </xdr:from>
    <xdr:to>
      <xdr:col>55</xdr:col>
      <xdr:colOff>50800</xdr:colOff>
      <xdr:row>85</xdr:row>
      <xdr:rowOff>86179</xdr:rowOff>
    </xdr:to>
    <xdr:sp macro="" textlink="">
      <xdr:nvSpPr>
        <xdr:cNvPr id="356" name="楕円 355">
          <a:extLst>
            <a:ext uri="{FF2B5EF4-FFF2-40B4-BE49-F238E27FC236}">
              <a16:creationId xmlns:a16="http://schemas.microsoft.com/office/drawing/2014/main" id="{737BF0D4-69FD-48EA-A33B-8D9F68253D03}"/>
            </a:ext>
          </a:extLst>
        </xdr:cNvPr>
        <xdr:cNvSpPr/>
      </xdr:nvSpPr>
      <xdr:spPr>
        <a:xfrm>
          <a:off x="10429875" y="14557829"/>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134456</xdr:rowOff>
    </xdr:from>
    <xdr:ext cx="469744" cy="259045"/>
    <xdr:sp macro="" textlink="">
      <xdr:nvSpPr>
        <xdr:cNvPr id="357" name="【福祉施設】&#10;一人当たり面積該当値テキスト">
          <a:extLst>
            <a:ext uri="{FF2B5EF4-FFF2-40B4-BE49-F238E27FC236}">
              <a16:creationId xmlns:a16="http://schemas.microsoft.com/office/drawing/2014/main" id="{1B5F6FAE-2771-45EF-9B92-0BB0D7580C1B}"/>
            </a:ext>
          </a:extLst>
        </xdr:cNvPr>
        <xdr:cNvSpPr txBox="1"/>
      </xdr:nvSpPr>
      <xdr:spPr>
        <a:xfrm>
          <a:off x="10515600" y="1453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58057</xdr:rowOff>
    </xdr:from>
    <xdr:to>
      <xdr:col>50</xdr:col>
      <xdr:colOff>165100</xdr:colOff>
      <xdr:row>84</xdr:row>
      <xdr:rowOff>159657</xdr:rowOff>
    </xdr:to>
    <xdr:sp macro="" textlink="">
      <xdr:nvSpPr>
        <xdr:cNvPr id="358" name="楕円 357">
          <a:extLst>
            <a:ext uri="{FF2B5EF4-FFF2-40B4-BE49-F238E27FC236}">
              <a16:creationId xmlns:a16="http://schemas.microsoft.com/office/drawing/2014/main" id="{60742431-F566-4A3C-B076-0DFABB354E8C}"/>
            </a:ext>
          </a:extLst>
        </xdr:cNvPr>
        <xdr:cNvSpPr/>
      </xdr:nvSpPr>
      <xdr:spPr>
        <a:xfrm>
          <a:off x="9591675" y="14459857"/>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108857</xdr:rowOff>
    </xdr:from>
    <xdr:to>
      <xdr:col>55</xdr:col>
      <xdr:colOff>0</xdr:colOff>
      <xdr:row>85</xdr:row>
      <xdr:rowOff>35379</xdr:rowOff>
    </xdr:to>
    <xdr:cxnSp macro="">
      <xdr:nvCxnSpPr>
        <xdr:cNvPr id="359" name="直線コネクタ 358">
          <a:extLst>
            <a:ext uri="{FF2B5EF4-FFF2-40B4-BE49-F238E27FC236}">
              <a16:creationId xmlns:a16="http://schemas.microsoft.com/office/drawing/2014/main" id="{47B83BFC-4516-4A6E-B457-BF736ACCF9D0}"/>
            </a:ext>
          </a:extLst>
        </xdr:cNvPr>
        <xdr:cNvCxnSpPr/>
      </xdr:nvCxnSpPr>
      <xdr:spPr>
        <a:xfrm>
          <a:off x="9639300" y="14513832"/>
          <a:ext cx="838200" cy="9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68943</xdr:rowOff>
    </xdr:from>
    <xdr:to>
      <xdr:col>46</xdr:col>
      <xdr:colOff>38100</xdr:colOff>
      <xdr:row>84</xdr:row>
      <xdr:rowOff>170543</xdr:rowOff>
    </xdr:to>
    <xdr:sp macro="" textlink="">
      <xdr:nvSpPr>
        <xdr:cNvPr id="360" name="楕円 359">
          <a:extLst>
            <a:ext uri="{FF2B5EF4-FFF2-40B4-BE49-F238E27FC236}">
              <a16:creationId xmlns:a16="http://schemas.microsoft.com/office/drawing/2014/main" id="{BBF8EAE7-8A69-4F78-896B-A681B0586894}"/>
            </a:ext>
          </a:extLst>
        </xdr:cNvPr>
        <xdr:cNvSpPr/>
      </xdr:nvSpPr>
      <xdr:spPr>
        <a:xfrm>
          <a:off x="8702675" y="1447391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108857</xdr:rowOff>
    </xdr:from>
    <xdr:to>
      <xdr:col>50</xdr:col>
      <xdr:colOff>114300</xdr:colOff>
      <xdr:row>84</xdr:row>
      <xdr:rowOff>119743</xdr:rowOff>
    </xdr:to>
    <xdr:cxnSp macro="">
      <xdr:nvCxnSpPr>
        <xdr:cNvPr id="361" name="直線コネクタ 360">
          <a:extLst>
            <a:ext uri="{FF2B5EF4-FFF2-40B4-BE49-F238E27FC236}">
              <a16:creationId xmlns:a16="http://schemas.microsoft.com/office/drawing/2014/main" id="{4829F592-5B3A-4F88-95C1-F2CC19395B74}"/>
            </a:ext>
          </a:extLst>
        </xdr:cNvPr>
        <xdr:cNvCxnSpPr/>
      </xdr:nvCxnSpPr>
      <xdr:spPr>
        <a:xfrm flipV="1">
          <a:off x="8753475" y="14513832"/>
          <a:ext cx="885825"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79829</xdr:rowOff>
    </xdr:from>
    <xdr:to>
      <xdr:col>41</xdr:col>
      <xdr:colOff>101600</xdr:colOff>
      <xdr:row>85</xdr:row>
      <xdr:rowOff>9979</xdr:rowOff>
    </xdr:to>
    <xdr:sp macro="" textlink="">
      <xdr:nvSpPr>
        <xdr:cNvPr id="362" name="楕円 361">
          <a:extLst>
            <a:ext uri="{FF2B5EF4-FFF2-40B4-BE49-F238E27FC236}">
              <a16:creationId xmlns:a16="http://schemas.microsoft.com/office/drawing/2014/main" id="{E4A955E8-0C8D-400B-93C7-9C7A2265DDCB}"/>
            </a:ext>
          </a:extLst>
        </xdr:cNvPr>
        <xdr:cNvSpPr/>
      </xdr:nvSpPr>
      <xdr:spPr>
        <a:xfrm>
          <a:off x="7810500" y="144816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119743</xdr:rowOff>
    </xdr:from>
    <xdr:to>
      <xdr:col>45</xdr:col>
      <xdr:colOff>177800</xdr:colOff>
      <xdr:row>84</xdr:row>
      <xdr:rowOff>130629</xdr:rowOff>
    </xdr:to>
    <xdr:cxnSp macro="">
      <xdr:nvCxnSpPr>
        <xdr:cNvPr id="363" name="直線コネクタ 362">
          <a:extLst>
            <a:ext uri="{FF2B5EF4-FFF2-40B4-BE49-F238E27FC236}">
              <a16:creationId xmlns:a16="http://schemas.microsoft.com/office/drawing/2014/main" id="{D763AE61-4080-480D-9E83-7C598CA34F38}"/>
            </a:ext>
          </a:extLst>
        </xdr:cNvPr>
        <xdr:cNvCxnSpPr/>
      </xdr:nvCxnSpPr>
      <xdr:spPr>
        <a:xfrm flipV="1">
          <a:off x="7864475" y="14524718"/>
          <a:ext cx="8890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90714</xdr:rowOff>
    </xdr:from>
    <xdr:to>
      <xdr:col>36</xdr:col>
      <xdr:colOff>165100</xdr:colOff>
      <xdr:row>85</xdr:row>
      <xdr:rowOff>20864</xdr:rowOff>
    </xdr:to>
    <xdr:sp macro="" textlink="">
      <xdr:nvSpPr>
        <xdr:cNvPr id="364" name="楕円 363">
          <a:extLst>
            <a:ext uri="{FF2B5EF4-FFF2-40B4-BE49-F238E27FC236}">
              <a16:creationId xmlns:a16="http://schemas.microsoft.com/office/drawing/2014/main" id="{4598032F-444F-4575-9466-96B2C25BF859}"/>
            </a:ext>
          </a:extLst>
        </xdr:cNvPr>
        <xdr:cNvSpPr/>
      </xdr:nvSpPr>
      <xdr:spPr>
        <a:xfrm>
          <a:off x="6924675"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130629</xdr:rowOff>
    </xdr:from>
    <xdr:to>
      <xdr:col>41</xdr:col>
      <xdr:colOff>50800</xdr:colOff>
      <xdr:row>84</xdr:row>
      <xdr:rowOff>141514</xdr:rowOff>
    </xdr:to>
    <xdr:cxnSp macro="">
      <xdr:nvCxnSpPr>
        <xdr:cNvPr id="365" name="直線コネクタ 364">
          <a:extLst>
            <a:ext uri="{FF2B5EF4-FFF2-40B4-BE49-F238E27FC236}">
              <a16:creationId xmlns:a16="http://schemas.microsoft.com/office/drawing/2014/main" id="{38B56823-7F90-44ED-8AAC-57A4632B3EE5}"/>
            </a:ext>
          </a:extLst>
        </xdr:cNvPr>
        <xdr:cNvCxnSpPr/>
      </xdr:nvCxnSpPr>
      <xdr:spPr>
        <a:xfrm flipV="1">
          <a:off x="6972300" y="14532429"/>
          <a:ext cx="892175"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7C3D5A41-9CC4-48BB-81FB-43BA9B81F176}"/>
            </a:ext>
          </a:extLst>
        </xdr:cNvPr>
        <xdr:cNvSpPr txBox="1"/>
      </xdr:nvSpPr>
      <xdr:spPr>
        <a:xfrm>
          <a:off x="9391727" y="1407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68ACCCF8-37A4-48CF-9730-CBECBC4D6FB9}"/>
            </a:ext>
          </a:extLst>
        </xdr:cNvPr>
        <xdr:cNvSpPr txBox="1"/>
      </xdr:nvSpPr>
      <xdr:spPr>
        <a:xfrm>
          <a:off x="8515427" y="1407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883F5FB0-F396-400E-A639-C8B4DDD72513}"/>
            </a:ext>
          </a:extLst>
        </xdr:cNvPr>
        <xdr:cNvSpPr txBox="1"/>
      </xdr:nvSpPr>
      <xdr:spPr>
        <a:xfrm>
          <a:off x="7629602"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43A6075C-EDDA-44D7-9CC5-3218B034675F}"/>
            </a:ext>
          </a:extLst>
        </xdr:cNvPr>
        <xdr:cNvSpPr txBox="1"/>
      </xdr:nvSpPr>
      <xdr:spPr>
        <a:xfrm>
          <a:off x="6740602"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150784</xdr:rowOff>
    </xdr:from>
    <xdr:ext cx="469744" cy="259045"/>
    <xdr:sp macro="" textlink="">
      <xdr:nvSpPr>
        <xdr:cNvPr id="370" name="n_1mainValue【福祉施設】&#10;一人当たり面積">
          <a:extLst>
            <a:ext uri="{FF2B5EF4-FFF2-40B4-BE49-F238E27FC236}">
              <a16:creationId xmlns:a16="http://schemas.microsoft.com/office/drawing/2014/main" id="{B460A38E-A84F-4BF9-9228-1B76A4C4C1DA}"/>
            </a:ext>
          </a:extLst>
        </xdr:cNvPr>
        <xdr:cNvSpPr txBox="1"/>
      </xdr:nvSpPr>
      <xdr:spPr>
        <a:xfrm>
          <a:off x="93917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161670</xdr:rowOff>
    </xdr:from>
    <xdr:ext cx="469744" cy="259045"/>
    <xdr:sp macro="" textlink="">
      <xdr:nvSpPr>
        <xdr:cNvPr id="371" name="n_2mainValue【福祉施設】&#10;一人当たり面積">
          <a:extLst>
            <a:ext uri="{FF2B5EF4-FFF2-40B4-BE49-F238E27FC236}">
              <a16:creationId xmlns:a16="http://schemas.microsoft.com/office/drawing/2014/main" id="{8A8360D1-B859-466B-BEF2-85FD38987520}"/>
            </a:ext>
          </a:extLst>
        </xdr:cNvPr>
        <xdr:cNvSpPr txBox="1"/>
      </xdr:nvSpPr>
      <xdr:spPr>
        <a:xfrm>
          <a:off x="8515427" y="1456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1106</xdr:rowOff>
    </xdr:from>
    <xdr:ext cx="469744" cy="259045"/>
    <xdr:sp macro="" textlink="">
      <xdr:nvSpPr>
        <xdr:cNvPr id="372" name="n_3mainValue【福祉施設】&#10;一人当たり面積">
          <a:extLst>
            <a:ext uri="{FF2B5EF4-FFF2-40B4-BE49-F238E27FC236}">
              <a16:creationId xmlns:a16="http://schemas.microsoft.com/office/drawing/2014/main" id="{C9970F28-F56D-4D8A-AD86-BFA418058559}"/>
            </a:ext>
          </a:extLst>
        </xdr:cNvPr>
        <xdr:cNvSpPr txBox="1"/>
      </xdr:nvSpPr>
      <xdr:spPr>
        <a:xfrm>
          <a:off x="7629602"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11991</xdr:rowOff>
    </xdr:from>
    <xdr:ext cx="469744" cy="259045"/>
    <xdr:sp macro="" textlink="">
      <xdr:nvSpPr>
        <xdr:cNvPr id="373" name="n_4mainValue【福祉施設】&#10;一人当たり面積">
          <a:extLst>
            <a:ext uri="{FF2B5EF4-FFF2-40B4-BE49-F238E27FC236}">
              <a16:creationId xmlns:a16="http://schemas.microsoft.com/office/drawing/2014/main" id="{B35966F8-DC3A-4224-9702-5B19600C53BF}"/>
            </a:ext>
          </a:extLst>
        </xdr:cNvPr>
        <xdr:cNvSpPr txBox="1"/>
      </xdr:nvSpPr>
      <xdr:spPr>
        <a:xfrm>
          <a:off x="6740602" y="1458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41F0D02E-2D1D-4DD6-B21E-D3623D5C2075}"/>
            </a:ext>
          </a:extLst>
        </xdr:cNvPr>
        <xdr:cNvSpPr/>
      </xdr:nvSpPr>
      <xdr:spPr>
        <a:xfrm>
          <a:off x="762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F5FEB403-5A98-4416-A265-5D1BEB769EB0}"/>
            </a:ext>
          </a:extLst>
        </xdr:cNvPr>
        <xdr:cNvSpPr/>
      </xdr:nvSpPr>
      <xdr:spPr>
        <a:xfrm>
          <a:off x="8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29D903BA-7066-4CAC-BC6C-CBBB4A86A6ED}"/>
            </a:ext>
          </a:extLst>
        </xdr:cNvPr>
        <xdr:cNvSpPr/>
      </xdr:nvSpPr>
      <xdr:spPr>
        <a:xfrm>
          <a:off x="8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FA45968-56BF-46BF-8F70-029401054615}"/>
            </a:ext>
          </a:extLst>
        </xdr:cNvPr>
        <xdr:cNvSpPr/>
      </xdr:nvSpPr>
      <xdr:spPr>
        <a:xfrm>
          <a:off x="1905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2C95C801-5360-4EF6-BF41-971E7F8AF485}"/>
            </a:ext>
          </a:extLst>
        </xdr:cNvPr>
        <xdr:cNvSpPr/>
      </xdr:nvSpPr>
      <xdr:spPr>
        <a:xfrm>
          <a:off x="1905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A048DB34-96E4-4E7B-82F6-6F9BCF82AE35}"/>
            </a:ext>
          </a:extLst>
        </xdr:cNvPr>
        <xdr:cNvSpPr/>
      </xdr:nvSpPr>
      <xdr:spPr>
        <a:xfrm>
          <a:off x="3048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BD538193-C3FD-4572-81C5-2D54C0B8ED9E}"/>
            </a:ext>
          </a:extLst>
        </xdr:cNvPr>
        <xdr:cNvSpPr/>
      </xdr:nvSpPr>
      <xdr:spPr>
        <a:xfrm>
          <a:off x="3048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733089D8-ECBB-441E-95EA-B4038E49E26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44703D6-9F18-4B96-A3F9-86D4EE282D4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66965D13-CADC-469A-B6EF-70879DF68E5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25BB556B-B1E6-47D2-B937-531A06940375}"/>
            </a:ext>
          </a:extLst>
        </xdr:cNvPr>
        <xdr:cNvSpPr txBox="1"/>
      </xdr:nvSpPr>
      <xdr:spPr>
        <a:xfrm>
          <a:off x="297996"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81C07290-8A9F-4997-92E9-20528934D24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7F42682A-671C-4DBE-8C11-179AC191D081}"/>
            </a:ext>
          </a:extLst>
        </xdr:cNvPr>
        <xdr:cNvSpPr txBox="1"/>
      </xdr:nvSpPr>
      <xdr:spPr>
        <a:xfrm>
          <a:off x="297996" y="1852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AF42B429-2805-4A5E-8B25-ADFF7EFAB5E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5D967341-7A6A-417C-A07D-F7F0D7B65ED7}"/>
            </a:ext>
          </a:extLst>
        </xdr:cNvPr>
        <xdr:cNvSpPr txBox="1"/>
      </xdr:nvSpPr>
      <xdr:spPr>
        <a:xfrm>
          <a:off x="358941" y="1814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DE756723-7138-4494-A8AE-136DCC1000B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955644E3-C16A-40CC-96E0-EAEAC56F66C2}"/>
            </a:ext>
          </a:extLst>
        </xdr:cNvPr>
        <xdr:cNvSpPr txBox="1"/>
      </xdr:nvSpPr>
      <xdr:spPr>
        <a:xfrm>
          <a:off x="358941" y="1776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85DF679D-CD93-413E-9D90-D30719AB45A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2A5D7B37-604F-461A-A1BF-DCBE4AA0C75E}"/>
            </a:ext>
          </a:extLst>
        </xdr:cNvPr>
        <xdr:cNvSpPr txBox="1"/>
      </xdr:nvSpPr>
      <xdr:spPr>
        <a:xfrm>
          <a:off x="358941" y="1738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AE654704-76C4-4F28-AE1A-0139C8EFF0A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2C817E72-1993-43F2-B0BF-CFE340B8E336}"/>
            </a:ext>
          </a:extLst>
        </xdr:cNvPr>
        <xdr:cNvSpPr txBox="1"/>
      </xdr:nvSpPr>
      <xdr:spPr>
        <a:xfrm>
          <a:off x="358941" y="1700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AD4E9488-6187-499E-852A-6535D9B417A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326B2E87-8EA6-41FE-B42C-DB7875EA9AAC}"/>
            </a:ext>
          </a:extLst>
        </xdr:cNvPr>
        <xdr:cNvSpPr txBox="1"/>
      </xdr:nvSpPr>
      <xdr:spPr>
        <a:xfrm>
          <a:off x="423061" y="1662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371C1C00-A258-4D77-AC49-873DFC28CF8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A8F60A0B-8A46-43F3-B100-4A7BE734DB9B}"/>
            </a:ext>
          </a:extLst>
        </xdr:cNvPr>
        <xdr:cNvCxnSpPr/>
      </xdr:nvCxnSpPr>
      <xdr:spPr>
        <a:xfrm flipV="1">
          <a:off x="4638040"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5B08092-FF65-481A-9505-05F406F0D939}"/>
            </a:ext>
          </a:extLst>
        </xdr:cNvPr>
        <xdr:cNvSpPr txBox="1"/>
      </xdr:nvSpPr>
      <xdr:spPr>
        <a:xfrm>
          <a:off x="4676775"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3BD414DB-5A27-423B-8758-A8B7642BC9C8}"/>
            </a:ext>
          </a:extLst>
        </xdr:cNvPr>
        <xdr:cNvCxnSpPr/>
      </xdr:nvCxnSpPr>
      <xdr:spPr>
        <a:xfrm>
          <a:off x="4549775" y="186690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BD5D22CA-7A82-412A-A373-9A1667B7A9F0}"/>
            </a:ext>
          </a:extLst>
        </xdr:cNvPr>
        <xdr:cNvSpPr txBox="1"/>
      </xdr:nvSpPr>
      <xdr:spPr>
        <a:xfrm>
          <a:off x="4676775" y="16889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5DFADE60-C8C0-4A1A-B2E8-1332F0BA026F}"/>
            </a:ext>
          </a:extLst>
        </xdr:cNvPr>
        <xdr:cNvCxnSpPr/>
      </xdr:nvCxnSpPr>
      <xdr:spPr>
        <a:xfrm>
          <a:off x="4549775" y="1711071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392874B5-3F7B-4824-920C-50DB48837F79}"/>
            </a:ext>
          </a:extLst>
        </xdr:cNvPr>
        <xdr:cNvSpPr txBox="1"/>
      </xdr:nvSpPr>
      <xdr:spPr>
        <a:xfrm>
          <a:off x="4676775" y="17694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8621F084-75C2-405B-BD97-7355417C159B}"/>
            </a:ext>
          </a:extLst>
        </xdr:cNvPr>
        <xdr:cNvSpPr/>
      </xdr:nvSpPr>
      <xdr:spPr>
        <a:xfrm>
          <a:off x="4587875" y="177133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1BC2B223-92E5-4529-BF80-EC2EFEA93510}"/>
            </a:ext>
          </a:extLst>
        </xdr:cNvPr>
        <xdr:cNvSpPr/>
      </xdr:nvSpPr>
      <xdr:spPr>
        <a:xfrm>
          <a:off x="3749675" y="1767713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C202C171-22FF-4538-9B3D-3EEFE28BC1F9}"/>
            </a:ext>
          </a:extLst>
        </xdr:cNvPr>
        <xdr:cNvSpPr/>
      </xdr:nvSpPr>
      <xdr:spPr>
        <a:xfrm>
          <a:off x="2857500" y="1768983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C893627B-7466-48D0-B679-EA589C57154D}"/>
            </a:ext>
          </a:extLst>
        </xdr:cNvPr>
        <xdr:cNvSpPr/>
      </xdr:nvSpPr>
      <xdr:spPr>
        <a:xfrm>
          <a:off x="1971675" y="1768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ABDB24D8-94CC-452C-B095-8CA483AE636C}"/>
            </a:ext>
          </a:extLst>
        </xdr:cNvPr>
        <xdr:cNvSpPr/>
      </xdr:nvSpPr>
      <xdr:spPr>
        <a:xfrm>
          <a:off x="1082675" y="1766188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2218128-961A-43D7-8B18-CE047BABEA56}"/>
            </a:ext>
          </a:extLst>
        </xdr:cNvPr>
        <xdr:cNvSpPr txBox="1"/>
      </xdr:nvSpPr>
      <xdr:spPr>
        <a:xfrm>
          <a:off x="4448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22C0AF7-8373-4B2E-BAF3-C35C660BDCF7}"/>
            </a:ext>
          </a:extLst>
        </xdr:cNvPr>
        <xdr:cNvSpPr txBox="1"/>
      </xdr:nvSpPr>
      <xdr:spPr>
        <a:xfrm>
          <a:off x="3609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D98657F-3EEC-4BF9-9D5B-700ACD999504}"/>
            </a:ext>
          </a:extLst>
        </xdr:cNvPr>
        <xdr:cNvSpPr txBox="1"/>
      </xdr:nvSpPr>
      <xdr:spPr>
        <a:xfrm>
          <a:off x="2720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115CD68-0055-47A7-904E-272F9FA723C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F130A98-3118-41F3-B747-B2B83733033C}"/>
            </a:ext>
          </a:extLst>
        </xdr:cNvPr>
        <xdr:cNvSpPr txBox="1"/>
      </xdr:nvSpPr>
      <xdr:spPr>
        <a:xfrm>
          <a:off x="942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29211</xdr:rowOff>
    </xdr:from>
    <xdr:to>
      <xdr:col>24</xdr:col>
      <xdr:colOff>114300</xdr:colOff>
      <xdr:row>102</xdr:row>
      <xdr:rowOff>130811</xdr:rowOff>
    </xdr:to>
    <xdr:sp macro="" textlink="">
      <xdr:nvSpPr>
        <xdr:cNvPr id="414" name="楕円 413">
          <a:extLst>
            <a:ext uri="{FF2B5EF4-FFF2-40B4-BE49-F238E27FC236}">
              <a16:creationId xmlns:a16="http://schemas.microsoft.com/office/drawing/2014/main" id="{57C369E6-6699-4C19-BFAD-29955FCB1812}"/>
            </a:ext>
          </a:extLst>
        </xdr:cNvPr>
        <xdr:cNvSpPr/>
      </xdr:nvSpPr>
      <xdr:spPr>
        <a:xfrm>
          <a:off x="4587875" y="1752028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52088</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3820BF24-C18E-4A9F-8804-97B7087569EF}"/>
            </a:ext>
          </a:extLst>
        </xdr:cNvPr>
        <xdr:cNvSpPr txBox="1"/>
      </xdr:nvSpPr>
      <xdr:spPr>
        <a:xfrm>
          <a:off x="4676775" y="1737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168275</xdr:rowOff>
    </xdr:from>
    <xdr:to>
      <xdr:col>20</xdr:col>
      <xdr:colOff>38100</xdr:colOff>
      <xdr:row>102</xdr:row>
      <xdr:rowOff>98425</xdr:rowOff>
    </xdr:to>
    <xdr:sp macro="" textlink="">
      <xdr:nvSpPr>
        <xdr:cNvPr id="416" name="楕円 415">
          <a:extLst>
            <a:ext uri="{FF2B5EF4-FFF2-40B4-BE49-F238E27FC236}">
              <a16:creationId xmlns:a16="http://schemas.microsoft.com/office/drawing/2014/main" id="{370343C8-6E66-4DAB-8ADB-B86CE839D8EA}"/>
            </a:ext>
          </a:extLst>
        </xdr:cNvPr>
        <xdr:cNvSpPr/>
      </xdr:nvSpPr>
      <xdr:spPr>
        <a:xfrm>
          <a:off x="3749675" y="174847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47625</xdr:rowOff>
    </xdr:from>
    <xdr:to>
      <xdr:col>24</xdr:col>
      <xdr:colOff>63500</xdr:colOff>
      <xdr:row>102</xdr:row>
      <xdr:rowOff>80011</xdr:rowOff>
    </xdr:to>
    <xdr:cxnSp macro="">
      <xdr:nvCxnSpPr>
        <xdr:cNvPr id="417" name="直線コネクタ 416">
          <a:extLst>
            <a:ext uri="{FF2B5EF4-FFF2-40B4-BE49-F238E27FC236}">
              <a16:creationId xmlns:a16="http://schemas.microsoft.com/office/drawing/2014/main" id="{C862B44A-47F1-4FBC-A78B-6772CACF8E51}"/>
            </a:ext>
          </a:extLst>
        </xdr:cNvPr>
        <xdr:cNvCxnSpPr/>
      </xdr:nvCxnSpPr>
      <xdr:spPr>
        <a:xfrm>
          <a:off x="3800475" y="17538700"/>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135889</xdr:rowOff>
    </xdr:from>
    <xdr:to>
      <xdr:col>15</xdr:col>
      <xdr:colOff>101600</xdr:colOff>
      <xdr:row>102</xdr:row>
      <xdr:rowOff>66039</xdr:rowOff>
    </xdr:to>
    <xdr:sp macro="" textlink="">
      <xdr:nvSpPr>
        <xdr:cNvPr id="418" name="楕円 417">
          <a:extLst>
            <a:ext uri="{FF2B5EF4-FFF2-40B4-BE49-F238E27FC236}">
              <a16:creationId xmlns:a16="http://schemas.microsoft.com/office/drawing/2014/main" id="{E9383436-B79A-4B11-8819-33CA2D039268}"/>
            </a:ext>
          </a:extLst>
        </xdr:cNvPr>
        <xdr:cNvSpPr/>
      </xdr:nvSpPr>
      <xdr:spPr>
        <a:xfrm>
          <a:off x="2857500" y="174523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15239</xdr:rowOff>
    </xdr:from>
    <xdr:to>
      <xdr:col>19</xdr:col>
      <xdr:colOff>177800</xdr:colOff>
      <xdr:row>102</xdr:row>
      <xdr:rowOff>47625</xdr:rowOff>
    </xdr:to>
    <xdr:cxnSp macro="">
      <xdr:nvCxnSpPr>
        <xdr:cNvPr id="419" name="直線コネクタ 418">
          <a:extLst>
            <a:ext uri="{FF2B5EF4-FFF2-40B4-BE49-F238E27FC236}">
              <a16:creationId xmlns:a16="http://schemas.microsoft.com/office/drawing/2014/main" id="{3EFBEBEE-1824-4B01-9489-08FFADEA1566}"/>
            </a:ext>
          </a:extLst>
        </xdr:cNvPr>
        <xdr:cNvCxnSpPr/>
      </xdr:nvCxnSpPr>
      <xdr:spPr>
        <a:xfrm>
          <a:off x="2911475" y="17503139"/>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103505</xdr:rowOff>
    </xdr:from>
    <xdr:to>
      <xdr:col>10</xdr:col>
      <xdr:colOff>165100</xdr:colOff>
      <xdr:row>102</xdr:row>
      <xdr:rowOff>33655</xdr:rowOff>
    </xdr:to>
    <xdr:sp macro="" textlink="">
      <xdr:nvSpPr>
        <xdr:cNvPr id="420" name="楕円 419">
          <a:extLst>
            <a:ext uri="{FF2B5EF4-FFF2-40B4-BE49-F238E27FC236}">
              <a16:creationId xmlns:a16="http://schemas.microsoft.com/office/drawing/2014/main" id="{5A1F4E7A-25D3-47E5-A4A8-3D62F02B4FB0}"/>
            </a:ext>
          </a:extLst>
        </xdr:cNvPr>
        <xdr:cNvSpPr/>
      </xdr:nvSpPr>
      <xdr:spPr>
        <a:xfrm>
          <a:off x="1971675" y="174231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154305</xdr:rowOff>
    </xdr:from>
    <xdr:to>
      <xdr:col>15</xdr:col>
      <xdr:colOff>50800</xdr:colOff>
      <xdr:row>102</xdr:row>
      <xdr:rowOff>15239</xdr:rowOff>
    </xdr:to>
    <xdr:cxnSp macro="">
      <xdr:nvCxnSpPr>
        <xdr:cNvPr id="421" name="直線コネクタ 420">
          <a:extLst>
            <a:ext uri="{FF2B5EF4-FFF2-40B4-BE49-F238E27FC236}">
              <a16:creationId xmlns:a16="http://schemas.microsoft.com/office/drawing/2014/main" id="{69728E2B-61B6-47A3-ADA6-21C9A7D65E6E}"/>
            </a:ext>
          </a:extLst>
        </xdr:cNvPr>
        <xdr:cNvCxnSpPr/>
      </xdr:nvCxnSpPr>
      <xdr:spPr>
        <a:xfrm>
          <a:off x="2019300" y="17470755"/>
          <a:ext cx="892175"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71120</xdr:rowOff>
    </xdr:from>
    <xdr:to>
      <xdr:col>6</xdr:col>
      <xdr:colOff>38100</xdr:colOff>
      <xdr:row>102</xdr:row>
      <xdr:rowOff>1270</xdr:rowOff>
    </xdr:to>
    <xdr:sp macro="" textlink="">
      <xdr:nvSpPr>
        <xdr:cNvPr id="422" name="楕円 421">
          <a:extLst>
            <a:ext uri="{FF2B5EF4-FFF2-40B4-BE49-F238E27FC236}">
              <a16:creationId xmlns:a16="http://schemas.microsoft.com/office/drawing/2014/main" id="{D1F19D28-933D-4C34-A8EE-9BBCA461B599}"/>
            </a:ext>
          </a:extLst>
        </xdr:cNvPr>
        <xdr:cNvSpPr/>
      </xdr:nvSpPr>
      <xdr:spPr>
        <a:xfrm>
          <a:off x="1082675" y="1739074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121920</xdr:rowOff>
    </xdr:from>
    <xdr:to>
      <xdr:col>10</xdr:col>
      <xdr:colOff>114300</xdr:colOff>
      <xdr:row>101</xdr:row>
      <xdr:rowOff>154305</xdr:rowOff>
    </xdr:to>
    <xdr:cxnSp macro="">
      <xdr:nvCxnSpPr>
        <xdr:cNvPr id="423" name="直線コネクタ 422">
          <a:extLst>
            <a:ext uri="{FF2B5EF4-FFF2-40B4-BE49-F238E27FC236}">
              <a16:creationId xmlns:a16="http://schemas.microsoft.com/office/drawing/2014/main" id="{F5CA98A5-4A6F-487C-AA29-99B0D3A7B905}"/>
            </a:ext>
          </a:extLst>
        </xdr:cNvPr>
        <xdr:cNvCxnSpPr/>
      </xdr:nvCxnSpPr>
      <xdr:spPr>
        <a:xfrm>
          <a:off x="1133475" y="17441545"/>
          <a:ext cx="88582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24" name="n_1aveValue【市民会館】&#10;有形固定資産減価償却率">
          <a:extLst>
            <a:ext uri="{FF2B5EF4-FFF2-40B4-BE49-F238E27FC236}">
              <a16:creationId xmlns:a16="http://schemas.microsoft.com/office/drawing/2014/main" id="{BC5ED9A3-EAC8-49B1-9CFE-232854F9A15F}"/>
            </a:ext>
          </a:extLst>
        </xdr:cNvPr>
        <xdr:cNvSpPr txBox="1"/>
      </xdr:nvSpPr>
      <xdr:spPr>
        <a:xfrm>
          <a:off x="358204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120032</xdr:rowOff>
    </xdr:from>
    <xdr:ext cx="405111" cy="259045"/>
    <xdr:sp macro="" textlink="">
      <xdr:nvSpPr>
        <xdr:cNvPr id="425" name="n_2aveValue【市民会館】&#10;有形固定資産減価償却率">
          <a:extLst>
            <a:ext uri="{FF2B5EF4-FFF2-40B4-BE49-F238E27FC236}">
              <a16:creationId xmlns:a16="http://schemas.microsoft.com/office/drawing/2014/main" id="{D4563C14-86B8-4EA9-9B09-9B3113018BCA}"/>
            </a:ext>
          </a:extLst>
        </xdr:cNvPr>
        <xdr:cNvSpPr txBox="1"/>
      </xdr:nvSpPr>
      <xdr:spPr>
        <a:xfrm>
          <a:off x="2705744" y="1778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426" name="n_3aveValue【市民会館】&#10;有形固定資産減価償却率">
          <a:extLst>
            <a:ext uri="{FF2B5EF4-FFF2-40B4-BE49-F238E27FC236}">
              <a16:creationId xmlns:a16="http://schemas.microsoft.com/office/drawing/2014/main" id="{6939CB6B-F2D4-4D74-B5DD-400EA7DDD2ED}"/>
            </a:ext>
          </a:extLst>
        </xdr:cNvPr>
        <xdr:cNvSpPr txBox="1"/>
      </xdr:nvSpPr>
      <xdr:spPr>
        <a:xfrm>
          <a:off x="1819919"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427" name="n_4aveValue【市民会館】&#10;有形固定資産減価償却率">
          <a:extLst>
            <a:ext uri="{FF2B5EF4-FFF2-40B4-BE49-F238E27FC236}">
              <a16:creationId xmlns:a16="http://schemas.microsoft.com/office/drawing/2014/main" id="{437062D1-DDA0-4F1A-AFE8-C0D39C6AEB67}"/>
            </a:ext>
          </a:extLst>
        </xdr:cNvPr>
        <xdr:cNvSpPr txBox="1"/>
      </xdr:nvSpPr>
      <xdr:spPr>
        <a:xfrm>
          <a:off x="930919"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114952</xdr:rowOff>
    </xdr:from>
    <xdr:ext cx="405111" cy="259045"/>
    <xdr:sp macro="" textlink="">
      <xdr:nvSpPr>
        <xdr:cNvPr id="428" name="n_1mainValue【市民会館】&#10;有形固定資産減価償却率">
          <a:extLst>
            <a:ext uri="{FF2B5EF4-FFF2-40B4-BE49-F238E27FC236}">
              <a16:creationId xmlns:a16="http://schemas.microsoft.com/office/drawing/2014/main" id="{9C864B79-DFFB-4FBD-9F78-2F893D10424A}"/>
            </a:ext>
          </a:extLst>
        </xdr:cNvPr>
        <xdr:cNvSpPr txBox="1"/>
      </xdr:nvSpPr>
      <xdr:spPr>
        <a:xfrm>
          <a:off x="35820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82566</xdr:rowOff>
    </xdr:from>
    <xdr:ext cx="405111" cy="259045"/>
    <xdr:sp macro="" textlink="">
      <xdr:nvSpPr>
        <xdr:cNvPr id="429" name="n_2mainValue【市民会館】&#10;有形固定資産減価償却率">
          <a:extLst>
            <a:ext uri="{FF2B5EF4-FFF2-40B4-BE49-F238E27FC236}">
              <a16:creationId xmlns:a16="http://schemas.microsoft.com/office/drawing/2014/main" id="{BEA9DD31-8167-4F02-802E-BEB37103327F}"/>
            </a:ext>
          </a:extLst>
        </xdr:cNvPr>
        <xdr:cNvSpPr txBox="1"/>
      </xdr:nvSpPr>
      <xdr:spPr>
        <a:xfrm>
          <a:off x="2705744" y="17230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50182</xdr:rowOff>
    </xdr:from>
    <xdr:ext cx="405111" cy="259045"/>
    <xdr:sp macro="" textlink="">
      <xdr:nvSpPr>
        <xdr:cNvPr id="430" name="n_3mainValue【市民会館】&#10;有形固定資産減価償却率">
          <a:extLst>
            <a:ext uri="{FF2B5EF4-FFF2-40B4-BE49-F238E27FC236}">
              <a16:creationId xmlns:a16="http://schemas.microsoft.com/office/drawing/2014/main" id="{1DE3A99E-6DD9-4C38-99B8-E294E21191CD}"/>
            </a:ext>
          </a:extLst>
        </xdr:cNvPr>
        <xdr:cNvSpPr txBox="1"/>
      </xdr:nvSpPr>
      <xdr:spPr>
        <a:xfrm>
          <a:off x="1819919" y="1719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17797</xdr:rowOff>
    </xdr:from>
    <xdr:ext cx="405111" cy="259045"/>
    <xdr:sp macro="" textlink="">
      <xdr:nvSpPr>
        <xdr:cNvPr id="431" name="n_4mainValue【市民会館】&#10;有形固定資産減価償却率">
          <a:extLst>
            <a:ext uri="{FF2B5EF4-FFF2-40B4-BE49-F238E27FC236}">
              <a16:creationId xmlns:a16="http://schemas.microsoft.com/office/drawing/2014/main" id="{905B84CB-574E-4229-8200-F56EDFD073F4}"/>
            </a:ext>
          </a:extLst>
        </xdr:cNvPr>
        <xdr:cNvSpPr txBox="1"/>
      </xdr:nvSpPr>
      <xdr:spPr>
        <a:xfrm>
          <a:off x="930919"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31302AEA-C6DB-4FFD-943F-F08E35296404}"/>
            </a:ext>
          </a:extLst>
        </xdr:cNvPr>
        <xdr:cNvSpPr/>
      </xdr:nvSpPr>
      <xdr:spPr>
        <a:xfrm>
          <a:off x="6607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E0B4145C-18CC-4186-876A-94FBE3E09382}"/>
            </a:ext>
          </a:extLst>
        </xdr:cNvPr>
        <xdr:cNvSpPr/>
      </xdr:nvSpPr>
      <xdr:spPr>
        <a:xfrm>
          <a:off x="6734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4778CD46-89E8-4146-9686-288EFE50B43E}"/>
            </a:ext>
          </a:extLst>
        </xdr:cNvPr>
        <xdr:cNvSpPr/>
      </xdr:nvSpPr>
      <xdr:spPr>
        <a:xfrm>
          <a:off x="6734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77E18EA2-219D-484F-A192-EDE394342D7C}"/>
            </a:ext>
          </a:extLst>
        </xdr:cNvPr>
        <xdr:cNvSpPr/>
      </xdr:nvSpPr>
      <xdr:spPr>
        <a:xfrm>
          <a:off x="7750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70FE6FA3-28CB-4EAD-B502-3247D8A12AB9}"/>
            </a:ext>
          </a:extLst>
        </xdr:cNvPr>
        <xdr:cNvSpPr/>
      </xdr:nvSpPr>
      <xdr:spPr>
        <a:xfrm>
          <a:off x="7750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3A084581-CD26-43B9-A2C5-6415D0700042}"/>
            </a:ext>
          </a:extLst>
        </xdr:cNvPr>
        <xdr:cNvSpPr/>
      </xdr:nvSpPr>
      <xdr:spPr>
        <a:xfrm>
          <a:off x="8893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5234E15B-9672-4934-8EB1-13A453A61955}"/>
            </a:ext>
          </a:extLst>
        </xdr:cNvPr>
        <xdr:cNvSpPr/>
      </xdr:nvSpPr>
      <xdr:spPr>
        <a:xfrm>
          <a:off x="8893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9EA5B821-3A96-4FA9-A4FF-BB99B605DDDF}"/>
            </a:ext>
          </a:extLst>
        </xdr:cNvPr>
        <xdr:cNvSpPr/>
      </xdr:nvSpPr>
      <xdr:spPr>
        <a:xfrm>
          <a:off x="6607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B68F4917-1013-4AA0-BB4D-02A98A6D7276}"/>
            </a:ext>
          </a:extLst>
        </xdr:cNvPr>
        <xdr:cNvSpPr txBox="1"/>
      </xdr:nvSpPr>
      <xdr:spPr>
        <a:xfrm>
          <a:off x="65690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B888A0B0-BFCB-45D4-831A-501FB2B95DC5}"/>
            </a:ext>
          </a:extLst>
        </xdr:cNvPr>
        <xdr:cNvCxnSpPr/>
      </xdr:nvCxnSpPr>
      <xdr:spPr>
        <a:xfrm>
          <a:off x="6607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D3D8CB68-5F25-4A24-9AB3-6B3ACBFE5352}"/>
            </a:ext>
          </a:extLst>
        </xdr:cNvPr>
        <xdr:cNvCxnSpPr/>
      </xdr:nvCxnSpPr>
      <xdr:spPr>
        <a:xfrm>
          <a:off x="6607175"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B29C063B-8FCE-48B7-B146-D07BADCF445C}"/>
            </a:ext>
          </a:extLst>
        </xdr:cNvPr>
        <xdr:cNvSpPr txBox="1"/>
      </xdr:nvSpPr>
      <xdr:spPr>
        <a:xfrm>
          <a:off x="6136821" y="183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675F879-42EF-4ED2-B99D-052DF6F70D5A}"/>
            </a:ext>
          </a:extLst>
        </xdr:cNvPr>
        <xdr:cNvCxnSpPr/>
      </xdr:nvCxnSpPr>
      <xdr:spPr>
        <a:xfrm>
          <a:off x="6607175"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181B4FC8-4746-4FEE-9AAA-5F57A63221DB}"/>
            </a:ext>
          </a:extLst>
        </xdr:cNvPr>
        <xdr:cNvSpPr txBox="1"/>
      </xdr:nvSpPr>
      <xdr:spPr>
        <a:xfrm>
          <a:off x="6136821" y="1776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3B9122D8-C1E8-4B32-991A-5C95C28E5C75}"/>
            </a:ext>
          </a:extLst>
        </xdr:cNvPr>
        <xdr:cNvCxnSpPr/>
      </xdr:nvCxnSpPr>
      <xdr:spPr>
        <a:xfrm>
          <a:off x="6607175"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763B44D5-D820-4D60-9722-1D76D5D4C659}"/>
            </a:ext>
          </a:extLst>
        </xdr:cNvPr>
        <xdr:cNvSpPr txBox="1"/>
      </xdr:nvSpPr>
      <xdr:spPr>
        <a:xfrm>
          <a:off x="6136821" y="1719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D3D3CE9-2887-4DC9-A115-EAEC04694645}"/>
            </a:ext>
          </a:extLst>
        </xdr:cNvPr>
        <xdr:cNvCxnSpPr/>
      </xdr:nvCxnSpPr>
      <xdr:spPr>
        <a:xfrm>
          <a:off x="6607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C9300F93-1CC3-42C6-9901-DD7E2125C2B4}"/>
            </a:ext>
          </a:extLst>
        </xdr:cNvPr>
        <xdr:cNvSpPr txBox="1"/>
      </xdr:nvSpPr>
      <xdr:spPr>
        <a:xfrm>
          <a:off x="6136821"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D87D8E20-C921-4435-BB04-4DC0E0176530}"/>
            </a:ext>
          </a:extLst>
        </xdr:cNvPr>
        <xdr:cNvSpPr/>
      </xdr:nvSpPr>
      <xdr:spPr>
        <a:xfrm>
          <a:off x="6607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2F6D74B1-A94D-4C57-85BC-977171DD8870}"/>
            </a:ext>
          </a:extLst>
        </xdr:cNvPr>
        <xdr:cNvCxnSpPr/>
      </xdr:nvCxnSpPr>
      <xdr:spPr>
        <a:xfrm flipV="1">
          <a:off x="10476865" y="17238345"/>
          <a:ext cx="0" cy="121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98C83413-0509-4780-8EE7-25D62DDAADA2}"/>
            </a:ext>
          </a:extLst>
        </xdr:cNvPr>
        <xdr:cNvSpPr txBox="1"/>
      </xdr:nvSpPr>
      <xdr:spPr>
        <a:xfrm>
          <a:off x="10515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4A983219-C0FA-46EF-96B9-09301F375932}"/>
            </a:ext>
          </a:extLst>
        </xdr:cNvPr>
        <xdr:cNvCxnSpPr/>
      </xdr:nvCxnSpPr>
      <xdr:spPr>
        <a:xfrm>
          <a:off x="10391775" y="184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5C9F7F80-8FD3-44F6-903D-D17B2D7F81B7}"/>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81926BE7-8D70-4E84-8320-96E13737061A}"/>
            </a:ext>
          </a:extLst>
        </xdr:cNvPr>
        <xdr:cNvCxnSpPr/>
      </xdr:nvCxnSpPr>
      <xdr:spPr>
        <a:xfrm>
          <a:off x="10391775"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45375D3B-23CE-49E2-8F33-D46FAA2BF3E1}"/>
            </a:ext>
          </a:extLst>
        </xdr:cNvPr>
        <xdr:cNvSpPr txBox="1"/>
      </xdr:nvSpPr>
      <xdr:spPr>
        <a:xfrm>
          <a:off x="10515600" y="17957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3A3EF1E4-7843-4BFF-9B3D-399E86C7B84A}"/>
            </a:ext>
          </a:extLst>
        </xdr:cNvPr>
        <xdr:cNvSpPr/>
      </xdr:nvSpPr>
      <xdr:spPr>
        <a:xfrm>
          <a:off x="10429875" y="17979389"/>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C7A85063-0D98-48CD-B12F-B28619B1AF8E}"/>
            </a:ext>
          </a:extLst>
        </xdr:cNvPr>
        <xdr:cNvSpPr/>
      </xdr:nvSpPr>
      <xdr:spPr>
        <a:xfrm>
          <a:off x="9591675" y="1799653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E9C96875-BFC8-47A9-9B5B-B22037A22710}"/>
            </a:ext>
          </a:extLst>
        </xdr:cNvPr>
        <xdr:cNvSpPr/>
      </xdr:nvSpPr>
      <xdr:spPr>
        <a:xfrm>
          <a:off x="8702675" y="1799653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C3C11C89-014B-48F6-A9B7-04BC9F293088}"/>
            </a:ext>
          </a:extLst>
        </xdr:cNvPr>
        <xdr:cNvSpPr/>
      </xdr:nvSpPr>
      <xdr:spPr>
        <a:xfrm>
          <a:off x="7810500" y="1801939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25A83A0B-7B64-4E44-A4A2-B342FC0528EF}"/>
            </a:ext>
          </a:extLst>
        </xdr:cNvPr>
        <xdr:cNvSpPr/>
      </xdr:nvSpPr>
      <xdr:spPr>
        <a:xfrm>
          <a:off x="6924675" y="180193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CB693949-CD7D-481F-BA57-3DFE7C3E11C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53DFF4AC-5BAB-4E80-96DD-CBCBFB21E66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F846247B-3AD8-4E41-86CB-0150A4681236}"/>
            </a:ext>
          </a:extLst>
        </xdr:cNvPr>
        <xdr:cNvSpPr txBox="1"/>
      </xdr:nvSpPr>
      <xdr:spPr>
        <a:xfrm>
          <a:off x="8562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FDBEF03-504A-49F6-8BF1-004FE5A0A9C9}"/>
            </a:ext>
          </a:extLst>
        </xdr:cNvPr>
        <xdr:cNvSpPr txBox="1"/>
      </xdr:nvSpPr>
      <xdr:spPr>
        <a:xfrm>
          <a:off x="767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4CA54113-3F8A-4D5A-A52B-313D037981F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99695</xdr:rowOff>
    </xdr:from>
    <xdr:to>
      <xdr:col>55</xdr:col>
      <xdr:colOff>50800</xdr:colOff>
      <xdr:row>104</xdr:row>
      <xdr:rowOff>29845</xdr:rowOff>
    </xdr:to>
    <xdr:sp macro="" textlink="">
      <xdr:nvSpPr>
        <xdr:cNvPr id="467" name="楕円 466">
          <a:extLst>
            <a:ext uri="{FF2B5EF4-FFF2-40B4-BE49-F238E27FC236}">
              <a16:creationId xmlns:a16="http://schemas.microsoft.com/office/drawing/2014/main" id="{E2D69BDF-ED31-4502-A6B9-E54710A0AE3A}"/>
            </a:ext>
          </a:extLst>
        </xdr:cNvPr>
        <xdr:cNvSpPr/>
      </xdr:nvSpPr>
      <xdr:spPr>
        <a:xfrm>
          <a:off x="10429875" y="1775904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122572</xdr:rowOff>
    </xdr:from>
    <xdr:ext cx="469744" cy="259045"/>
    <xdr:sp macro="" textlink="">
      <xdr:nvSpPr>
        <xdr:cNvPr id="468" name="【市民会館】&#10;一人当たり面積該当値テキスト">
          <a:extLst>
            <a:ext uri="{FF2B5EF4-FFF2-40B4-BE49-F238E27FC236}">
              <a16:creationId xmlns:a16="http://schemas.microsoft.com/office/drawing/2014/main" id="{2155D396-9B90-427F-89DF-1521267DE56B}"/>
            </a:ext>
          </a:extLst>
        </xdr:cNvPr>
        <xdr:cNvSpPr txBox="1"/>
      </xdr:nvSpPr>
      <xdr:spPr>
        <a:xfrm>
          <a:off x="10515600" y="176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111125</xdr:rowOff>
    </xdr:from>
    <xdr:to>
      <xdr:col>50</xdr:col>
      <xdr:colOff>165100</xdr:colOff>
      <xdr:row>104</xdr:row>
      <xdr:rowOff>41275</xdr:rowOff>
    </xdr:to>
    <xdr:sp macro="" textlink="">
      <xdr:nvSpPr>
        <xdr:cNvPr id="469" name="楕円 468">
          <a:extLst>
            <a:ext uri="{FF2B5EF4-FFF2-40B4-BE49-F238E27FC236}">
              <a16:creationId xmlns:a16="http://schemas.microsoft.com/office/drawing/2014/main" id="{4106EA19-EB11-40C4-840A-D0C38BC47092}"/>
            </a:ext>
          </a:extLst>
        </xdr:cNvPr>
        <xdr:cNvSpPr/>
      </xdr:nvSpPr>
      <xdr:spPr>
        <a:xfrm>
          <a:off x="9591675"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150495</xdr:rowOff>
    </xdr:from>
    <xdr:to>
      <xdr:col>55</xdr:col>
      <xdr:colOff>0</xdr:colOff>
      <xdr:row>103</xdr:row>
      <xdr:rowOff>161925</xdr:rowOff>
    </xdr:to>
    <xdr:cxnSp macro="">
      <xdr:nvCxnSpPr>
        <xdr:cNvPr id="470" name="直線コネクタ 469">
          <a:extLst>
            <a:ext uri="{FF2B5EF4-FFF2-40B4-BE49-F238E27FC236}">
              <a16:creationId xmlns:a16="http://schemas.microsoft.com/office/drawing/2014/main" id="{B8C80171-47BF-4FA1-93E7-9DF7A5F30A36}"/>
            </a:ext>
          </a:extLst>
        </xdr:cNvPr>
        <xdr:cNvCxnSpPr/>
      </xdr:nvCxnSpPr>
      <xdr:spPr>
        <a:xfrm flipV="1">
          <a:off x="9639300" y="17809845"/>
          <a:ext cx="8382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116839</xdr:rowOff>
    </xdr:from>
    <xdr:to>
      <xdr:col>46</xdr:col>
      <xdr:colOff>38100</xdr:colOff>
      <xdr:row>104</xdr:row>
      <xdr:rowOff>46989</xdr:rowOff>
    </xdr:to>
    <xdr:sp macro="" textlink="">
      <xdr:nvSpPr>
        <xdr:cNvPr id="471" name="楕円 470">
          <a:extLst>
            <a:ext uri="{FF2B5EF4-FFF2-40B4-BE49-F238E27FC236}">
              <a16:creationId xmlns:a16="http://schemas.microsoft.com/office/drawing/2014/main" id="{542CA93F-987B-4F69-B7A8-EF787D580ECB}"/>
            </a:ext>
          </a:extLst>
        </xdr:cNvPr>
        <xdr:cNvSpPr/>
      </xdr:nvSpPr>
      <xdr:spPr>
        <a:xfrm>
          <a:off x="8702675" y="1777618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161925</xdr:rowOff>
    </xdr:from>
    <xdr:to>
      <xdr:col>50</xdr:col>
      <xdr:colOff>114300</xdr:colOff>
      <xdr:row>103</xdr:row>
      <xdr:rowOff>167639</xdr:rowOff>
    </xdr:to>
    <xdr:cxnSp macro="">
      <xdr:nvCxnSpPr>
        <xdr:cNvPr id="472" name="直線コネクタ 471">
          <a:extLst>
            <a:ext uri="{FF2B5EF4-FFF2-40B4-BE49-F238E27FC236}">
              <a16:creationId xmlns:a16="http://schemas.microsoft.com/office/drawing/2014/main" id="{39BC7CB2-2492-46BE-B88A-A64E343AB040}"/>
            </a:ext>
          </a:extLst>
        </xdr:cNvPr>
        <xdr:cNvCxnSpPr/>
      </xdr:nvCxnSpPr>
      <xdr:spPr>
        <a:xfrm flipV="1">
          <a:off x="8753475" y="17824450"/>
          <a:ext cx="885825"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122555</xdr:rowOff>
    </xdr:from>
    <xdr:to>
      <xdr:col>41</xdr:col>
      <xdr:colOff>101600</xdr:colOff>
      <xdr:row>104</xdr:row>
      <xdr:rowOff>52705</xdr:rowOff>
    </xdr:to>
    <xdr:sp macro="" textlink="">
      <xdr:nvSpPr>
        <xdr:cNvPr id="473" name="楕円 472">
          <a:extLst>
            <a:ext uri="{FF2B5EF4-FFF2-40B4-BE49-F238E27FC236}">
              <a16:creationId xmlns:a16="http://schemas.microsoft.com/office/drawing/2014/main" id="{BA36A771-E478-4D6A-B092-E89934E7E3BB}"/>
            </a:ext>
          </a:extLst>
        </xdr:cNvPr>
        <xdr:cNvSpPr/>
      </xdr:nvSpPr>
      <xdr:spPr>
        <a:xfrm>
          <a:off x="7810500" y="1778508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167639</xdr:rowOff>
    </xdr:from>
    <xdr:to>
      <xdr:col>45</xdr:col>
      <xdr:colOff>177800</xdr:colOff>
      <xdr:row>104</xdr:row>
      <xdr:rowOff>1905</xdr:rowOff>
    </xdr:to>
    <xdr:cxnSp macro="">
      <xdr:nvCxnSpPr>
        <xdr:cNvPr id="474" name="直線コネクタ 473">
          <a:extLst>
            <a:ext uri="{FF2B5EF4-FFF2-40B4-BE49-F238E27FC236}">
              <a16:creationId xmlns:a16="http://schemas.microsoft.com/office/drawing/2014/main" id="{FDD5E4B0-6952-4EEE-B532-77BDC957B9E6}"/>
            </a:ext>
          </a:extLst>
        </xdr:cNvPr>
        <xdr:cNvCxnSpPr/>
      </xdr:nvCxnSpPr>
      <xdr:spPr>
        <a:xfrm flipV="1">
          <a:off x="7864475" y="178269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128270</xdr:rowOff>
    </xdr:from>
    <xdr:to>
      <xdr:col>36</xdr:col>
      <xdr:colOff>165100</xdr:colOff>
      <xdr:row>104</xdr:row>
      <xdr:rowOff>58420</xdr:rowOff>
    </xdr:to>
    <xdr:sp macro="" textlink="">
      <xdr:nvSpPr>
        <xdr:cNvPr id="475" name="楕円 474">
          <a:extLst>
            <a:ext uri="{FF2B5EF4-FFF2-40B4-BE49-F238E27FC236}">
              <a16:creationId xmlns:a16="http://schemas.microsoft.com/office/drawing/2014/main" id="{04D799D0-12D6-4D9E-BD6E-40757B3CCE38}"/>
            </a:ext>
          </a:extLst>
        </xdr:cNvPr>
        <xdr:cNvSpPr/>
      </xdr:nvSpPr>
      <xdr:spPr>
        <a:xfrm>
          <a:off x="6924675" y="177907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1905</xdr:rowOff>
    </xdr:from>
    <xdr:to>
      <xdr:col>41</xdr:col>
      <xdr:colOff>50800</xdr:colOff>
      <xdr:row>104</xdr:row>
      <xdr:rowOff>7620</xdr:rowOff>
    </xdr:to>
    <xdr:cxnSp macro="">
      <xdr:nvCxnSpPr>
        <xdr:cNvPr id="476" name="直線コネクタ 475">
          <a:extLst>
            <a:ext uri="{FF2B5EF4-FFF2-40B4-BE49-F238E27FC236}">
              <a16:creationId xmlns:a16="http://schemas.microsoft.com/office/drawing/2014/main" id="{9D43AFED-6F01-4482-85F6-03BDA6DDAB37}"/>
            </a:ext>
          </a:extLst>
        </xdr:cNvPr>
        <xdr:cNvCxnSpPr/>
      </xdr:nvCxnSpPr>
      <xdr:spPr>
        <a:xfrm flipV="1">
          <a:off x="6972300" y="17832705"/>
          <a:ext cx="89217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4CBA6883-F158-44C4-9A26-3F47F6E06BB9}"/>
            </a:ext>
          </a:extLst>
        </xdr:cNvPr>
        <xdr:cNvSpPr txBox="1"/>
      </xdr:nvSpPr>
      <xdr:spPr>
        <a:xfrm>
          <a:off x="9391727" y="1808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9371D53D-36F7-4CCC-937B-E077FBB8B64D}"/>
            </a:ext>
          </a:extLst>
        </xdr:cNvPr>
        <xdr:cNvSpPr txBox="1"/>
      </xdr:nvSpPr>
      <xdr:spPr>
        <a:xfrm>
          <a:off x="8515427" y="1808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0D471F71-C605-45D8-B3EC-3EF7412F9927}"/>
            </a:ext>
          </a:extLst>
        </xdr:cNvPr>
        <xdr:cNvSpPr txBox="1"/>
      </xdr:nvSpPr>
      <xdr:spPr>
        <a:xfrm>
          <a:off x="7629602" y="1811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13231523-FD01-4EFB-A11D-837C0BCC2B8E}"/>
            </a:ext>
          </a:extLst>
        </xdr:cNvPr>
        <xdr:cNvSpPr txBox="1"/>
      </xdr:nvSpPr>
      <xdr:spPr>
        <a:xfrm>
          <a:off x="6740602" y="1811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57802</xdr:rowOff>
    </xdr:from>
    <xdr:ext cx="469744" cy="259045"/>
    <xdr:sp macro="" textlink="">
      <xdr:nvSpPr>
        <xdr:cNvPr id="481" name="n_1mainValue【市民会館】&#10;一人当たり面積">
          <a:extLst>
            <a:ext uri="{FF2B5EF4-FFF2-40B4-BE49-F238E27FC236}">
              <a16:creationId xmlns:a16="http://schemas.microsoft.com/office/drawing/2014/main" id="{46EE0091-4C07-40B3-85A0-D3820929604C}"/>
            </a:ext>
          </a:extLst>
        </xdr:cNvPr>
        <xdr:cNvSpPr txBox="1"/>
      </xdr:nvSpPr>
      <xdr:spPr>
        <a:xfrm>
          <a:off x="9391727" y="1754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63516</xdr:rowOff>
    </xdr:from>
    <xdr:ext cx="469744" cy="259045"/>
    <xdr:sp macro="" textlink="">
      <xdr:nvSpPr>
        <xdr:cNvPr id="482" name="n_2mainValue【市民会館】&#10;一人当たり面積">
          <a:extLst>
            <a:ext uri="{FF2B5EF4-FFF2-40B4-BE49-F238E27FC236}">
              <a16:creationId xmlns:a16="http://schemas.microsoft.com/office/drawing/2014/main" id="{91090255-2573-4600-ABB1-E5B7C7BC7E54}"/>
            </a:ext>
          </a:extLst>
        </xdr:cNvPr>
        <xdr:cNvSpPr txBox="1"/>
      </xdr:nvSpPr>
      <xdr:spPr>
        <a:xfrm>
          <a:off x="8515427" y="1755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69232</xdr:rowOff>
    </xdr:from>
    <xdr:ext cx="469744" cy="259045"/>
    <xdr:sp macro="" textlink="">
      <xdr:nvSpPr>
        <xdr:cNvPr id="483" name="n_3mainValue【市民会館】&#10;一人当たり面積">
          <a:extLst>
            <a:ext uri="{FF2B5EF4-FFF2-40B4-BE49-F238E27FC236}">
              <a16:creationId xmlns:a16="http://schemas.microsoft.com/office/drawing/2014/main" id="{40C8D729-CC08-4AFD-8AC8-C2516093B4A0}"/>
            </a:ext>
          </a:extLst>
        </xdr:cNvPr>
        <xdr:cNvSpPr txBox="1"/>
      </xdr:nvSpPr>
      <xdr:spPr>
        <a:xfrm>
          <a:off x="7629602"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74947</xdr:rowOff>
    </xdr:from>
    <xdr:ext cx="469744" cy="259045"/>
    <xdr:sp macro="" textlink="">
      <xdr:nvSpPr>
        <xdr:cNvPr id="484" name="n_4mainValue【市民会館】&#10;一人当たり面積">
          <a:extLst>
            <a:ext uri="{FF2B5EF4-FFF2-40B4-BE49-F238E27FC236}">
              <a16:creationId xmlns:a16="http://schemas.microsoft.com/office/drawing/2014/main" id="{D53FC54D-A5D7-4409-9555-AE7B3FCC439D}"/>
            </a:ext>
          </a:extLst>
        </xdr:cNvPr>
        <xdr:cNvSpPr txBox="1"/>
      </xdr:nvSpPr>
      <xdr:spPr>
        <a:xfrm>
          <a:off x="6740602"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94CA7EF4-B4C1-402F-8FF0-7EDE528FF678}"/>
            </a:ext>
          </a:extLst>
        </xdr:cNvPr>
        <xdr:cNvSpPr/>
      </xdr:nvSpPr>
      <xdr:spPr>
        <a:xfrm>
          <a:off x="12449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60CB95C7-A4C4-4DB4-BEAC-0188CDBF34EF}"/>
            </a:ext>
          </a:extLst>
        </xdr:cNvPr>
        <xdr:cNvSpPr/>
      </xdr:nvSpPr>
      <xdr:spPr>
        <a:xfrm>
          <a:off x="12573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D378C6CA-E8F6-4087-938C-BCF19D6ECDAD}"/>
            </a:ext>
          </a:extLst>
        </xdr:cNvPr>
        <xdr:cNvSpPr/>
      </xdr:nvSpPr>
      <xdr:spPr>
        <a:xfrm>
          <a:off x="12573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8A261666-25FA-4F8B-B8EA-7F6C0AC45BC9}"/>
            </a:ext>
          </a:extLst>
        </xdr:cNvPr>
        <xdr:cNvSpPr/>
      </xdr:nvSpPr>
      <xdr:spPr>
        <a:xfrm>
          <a:off x="135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C9388863-D65F-4C65-878D-678D903AFB7E}"/>
            </a:ext>
          </a:extLst>
        </xdr:cNvPr>
        <xdr:cNvSpPr/>
      </xdr:nvSpPr>
      <xdr:spPr>
        <a:xfrm>
          <a:off x="135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2A7C8FF5-46C8-4FAF-9C28-4D9719CBC0AD}"/>
            </a:ext>
          </a:extLst>
        </xdr:cNvPr>
        <xdr:cNvSpPr/>
      </xdr:nvSpPr>
      <xdr:spPr>
        <a:xfrm>
          <a:off x="14735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B0B2067D-6205-422F-B38C-9A3D8E07E9BD}"/>
            </a:ext>
          </a:extLst>
        </xdr:cNvPr>
        <xdr:cNvSpPr/>
      </xdr:nvSpPr>
      <xdr:spPr>
        <a:xfrm>
          <a:off x="14735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4D9BF187-4CDB-4C90-A126-D52BF697559C}"/>
            </a:ext>
          </a:extLst>
        </xdr:cNvPr>
        <xdr:cNvSpPr/>
      </xdr:nvSpPr>
      <xdr:spPr>
        <a:xfrm>
          <a:off x="12449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C85E3037-176F-4B0C-9709-FB7A4495825D}"/>
            </a:ext>
          </a:extLst>
        </xdr:cNvPr>
        <xdr:cNvSpPr txBox="1"/>
      </xdr:nvSpPr>
      <xdr:spPr>
        <a:xfrm>
          <a:off x="124110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E368102-71AC-4225-AC9F-8408279259D7}"/>
            </a:ext>
          </a:extLst>
        </xdr:cNvPr>
        <xdr:cNvCxnSpPr/>
      </xdr:nvCxnSpPr>
      <xdr:spPr>
        <a:xfrm>
          <a:off x="12449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6933059C-E95C-4C36-AB63-888EF8DC132C}"/>
            </a:ext>
          </a:extLst>
        </xdr:cNvPr>
        <xdr:cNvSpPr txBox="1"/>
      </xdr:nvSpPr>
      <xdr:spPr>
        <a:xfrm>
          <a:off x="11978821"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E3DC245F-A878-4A34-BB89-079D63B26DA6}"/>
            </a:ext>
          </a:extLst>
        </xdr:cNvPr>
        <xdr:cNvCxnSpPr/>
      </xdr:nvCxnSpPr>
      <xdr:spPr>
        <a:xfrm>
          <a:off x="12449175"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64D41615-6260-4BDA-9CA0-A146723E28A8}"/>
            </a:ext>
          </a:extLst>
        </xdr:cNvPr>
        <xdr:cNvSpPr txBox="1"/>
      </xdr:nvSpPr>
      <xdr:spPr>
        <a:xfrm>
          <a:off x="11978821"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C6AB4F41-492B-40DB-BA1E-2B685E8E7496}"/>
            </a:ext>
          </a:extLst>
        </xdr:cNvPr>
        <xdr:cNvCxnSpPr/>
      </xdr:nvCxnSpPr>
      <xdr:spPr>
        <a:xfrm>
          <a:off x="12449175"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BFA4DF1D-04C0-453B-9C4D-7E1763A76871}"/>
            </a:ext>
          </a:extLst>
        </xdr:cNvPr>
        <xdr:cNvSpPr txBox="1"/>
      </xdr:nvSpPr>
      <xdr:spPr>
        <a:xfrm>
          <a:off x="12042941" y="671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C391920B-FB65-40AE-8FBE-ED56643EE0C2}"/>
            </a:ext>
          </a:extLst>
        </xdr:cNvPr>
        <xdr:cNvCxnSpPr/>
      </xdr:nvCxnSpPr>
      <xdr:spPr>
        <a:xfrm>
          <a:off x="12449175"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6E9CB8B8-2FC5-4C1A-B972-1D2DFA99A066}"/>
            </a:ext>
          </a:extLst>
        </xdr:cNvPr>
        <xdr:cNvSpPr txBox="1"/>
      </xdr:nvSpPr>
      <xdr:spPr>
        <a:xfrm>
          <a:off x="12042941" y="633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559D1E4C-6735-4534-9F1B-97D834A895D7}"/>
            </a:ext>
          </a:extLst>
        </xdr:cNvPr>
        <xdr:cNvCxnSpPr/>
      </xdr:nvCxnSpPr>
      <xdr:spPr>
        <a:xfrm>
          <a:off x="12449175"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2997B9D4-0056-4D18-94FB-E374F9885A28}"/>
            </a:ext>
          </a:extLst>
        </xdr:cNvPr>
        <xdr:cNvSpPr txBox="1"/>
      </xdr:nvSpPr>
      <xdr:spPr>
        <a:xfrm>
          <a:off x="12042941" y="595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53042773-BF99-45F5-BBA7-97C57BC66029}"/>
            </a:ext>
          </a:extLst>
        </xdr:cNvPr>
        <xdr:cNvCxnSpPr/>
      </xdr:nvCxnSpPr>
      <xdr:spPr>
        <a:xfrm>
          <a:off x="12449175"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8C18DC89-882D-4464-AA21-6FC2C39E94B2}"/>
            </a:ext>
          </a:extLst>
        </xdr:cNvPr>
        <xdr:cNvSpPr txBox="1"/>
      </xdr:nvSpPr>
      <xdr:spPr>
        <a:xfrm>
          <a:off x="12042941" y="557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105352CA-1D7B-433B-ADC7-B10B3DF0C56C}"/>
            </a:ext>
          </a:extLst>
        </xdr:cNvPr>
        <xdr:cNvCxnSpPr/>
      </xdr:nvCxnSpPr>
      <xdr:spPr>
        <a:xfrm>
          <a:off x="12449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A6D00A1E-0EAF-4F6B-958A-34318A28E696}"/>
            </a:ext>
          </a:extLst>
        </xdr:cNvPr>
        <xdr:cNvSpPr txBox="1"/>
      </xdr:nvSpPr>
      <xdr:spPr>
        <a:xfrm>
          <a:off x="12110236" y="519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DEFBF5E6-F896-4F32-A17F-C428D6EE5D18}"/>
            </a:ext>
          </a:extLst>
        </xdr:cNvPr>
        <xdr:cNvSpPr/>
      </xdr:nvSpPr>
      <xdr:spPr>
        <a:xfrm>
          <a:off x="12449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DC2C7215-37FD-4150-87F2-C98E55A3EC38}"/>
            </a:ext>
          </a:extLst>
        </xdr:cNvPr>
        <xdr:cNvCxnSpPr/>
      </xdr:nvCxnSpPr>
      <xdr:spPr>
        <a:xfrm flipV="1">
          <a:off x="16322039"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AA0137F-FC11-46D5-900E-1826F8B7222B}"/>
            </a:ext>
          </a:extLst>
        </xdr:cNvPr>
        <xdr:cNvSpPr txBox="1"/>
      </xdr:nvSpPr>
      <xdr:spPr>
        <a:xfrm>
          <a:off x="16360775"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59A92298-09EA-4B27-AF5A-C91287A337AA}"/>
            </a:ext>
          </a:extLst>
        </xdr:cNvPr>
        <xdr:cNvCxnSpPr/>
      </xdr:nvCxnSpPr>
      <xdr:spPr>
        <a:xfrm>
          <a:off x="16230600" y="71056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3B139A28-72CF-4559-9783-CDB6738FFFDC}"/>
            </a:ext>
          </a:extLst>
        </xdr:cNvPr>
        <xdr:cNvSpPr txBox="1"/>
      </xdr:nvSpPr>
      <xdr:spPr>
        <a:xfrm>
          <a:off x="16360775"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88217CFF-7865-4D96-8845-FF725E26E8CE}"/>
            </a:ext>
          </a:extLst>
        </xdr:cNvPr>
        <xdr:cNvCxnSpPr/>
      </xdr:nvCxnSpPr>
      <xdr:spPr>
        <a:xfrm>
          <a:off x="16230600" y="57150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FAFAD4A6-355B-4E16-9649-3B32D9019F00}"/>
            </a:ext>
          </a:extLst>
        </xdr:cNvPr>
        <xdr:cNvSpPr txBox="1"/>
      </xdr:nvSpPr>
      <xdr:spPr>
        <a:xfrm>
          <a:off x="16360775"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0B5BC059-7BA6-4EC7-A8FC-AE1DC2B4E13B}"/>
            </a:ext>
          </a:extLst>
        </xdr:cNvPr>
        <xdr:cNvSpPr/>
      </xdr:nvSpPr>
      <xdr:spPr>
        <a:xfrm>
          <a:off x="16268700" y="646747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4A2CF717-A99C-4419-9D31-6723929DFCD9}"/>
            </a:ext>
          </a:extLst>
        </xdr:cNvPr>
        <xdr:cNvSpPr/>
      </xdr:nvSpPr>
      <xdr:spPr>
        <a:xfrm>
          <a:off x="15430500" y="643128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41F8BE1A-BF8A-4DDB-B831-BC04C6D39331}"/>
            </a:ext>
          </a:extLst>
        </xdr:cNvPr>
        <xdr:cNvSpPr/>
      </xdr:nvSpPr>
      <xdr:spPr>
        <a:xfrm>
          <a:off x="14544675" y="640334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631CD132-7A33-47B3-8451-11A9CA03D471}"/>
            </a:ext>
          </a:extLst>
        </xdr:cNvPr>
        <xdr:cNvSpPr/>
      </xdr:nvSpPr>
      <xdr:spPr>
        <a:xfrm>
          <a:off x="13655675" y="639318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B156349D-E401-4206-B2D7-95296B729872}"/>
            </a:ext>
          </a:extLst>
        </xdr:cNvPr>
        <xdr:cNvSpPr/>
      </xdr:nvSpPr>
      <xdr:spPr>
        <a:xfrm>
          <a:off x="12763500" y="637984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3E7783CD-DE98-4517-9F9A-2E19E3B08EC0}"/>
            </a:ext>
          </a:extLst>
        </xdr:cNvPr>
        <xdr:cNvSpPr txBox="1"/>
      </xdr:nvSpPr>
      <xdr:spPr>
        <a:xfrm>
          <a:off x="16132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7342B70E-97C9-4B81-85F7-36163495115D}"/>
            </a:ext>
          </a:extLst>
        </xdr:cNvPr>
        <xdr:cNvSpPr txBox="1"/>
      </xdr:nvSpPr>
      <xdr:spPr>
        <a:xfrm>
          <a:off x="1529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828D9801-89C6-4C82-9E88-DA7B99DDC11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38D8562-D1C3-46ED-982C-0DF2E26BCD1E}"/>
            </a:ext>
          </a:extLst>
        </xdr:cNvPr>
        <xdr:cNvSpPr txBox="1"/>
      </xdr:nvSpPr>
      <xdr:spPr>
        <a:xfrm>
          <a:off x="1351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976DBA2C-FE9C-4B1C-9ED4-F9B99D54810C}"/>
            </a:ext>
          </a:extLst>
        </xdr:cNvPr>
        <xdr:cNvSpPr txBox="1"/>
      </xdr:nvSpPr>
      <xdr:spPr>
        <a:xfrm>
          <a:off x="1262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525" name="楕円 524">
          <a:extLst>
            <a:ext uri="{FF2B5EF4-FFF2-40B4-BE49-F238E27FC236}">
              <a16:creationId xmlns:a16="http://schemas.microsoft.com/office/drawing/2014/main" id="{4EED574D-29DB-43B7-948A-F6DB36135055}"/>
            </a:ext>
          </a:extLst>
        </xdr:cNvPr>
        <xdr:cNvSpPr/>
      </xdr:nvSpPr>
      <xdr:spPr>
        <a:xfrm>
          <a:off x="16268700" y="623887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86377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80F9DD2E-EA52-4B55-B881-4AF9696595B0}"/>
            </a:ext>
          </a:extLst>
        </xdr:cNvPr>
        <xdr:cNvSpPr txBox="1"/>
      </xdr:nvSpPr>
      <xdr:spPr>
        <a:xfrm>
          <a:off x="16360775" y="609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10160</xdr:rowOff>
    </xdr:from>
    <xdr:to>
      <xdr:col>81</xdr:col>
      <xdr:colOff>101600</xdr:colOff>
      <xdr:row>36</xdr:row>
      <xdr:rowOff>111760</xdr:rowOff>
    </xdr:to>
    <xdr:sp macro="" textlink="">
      <xdr:nvSpPr>
        <xdr:cNvPr id="527" name="楕円 526">
          <a:extLst>
            <a:ext uri="{FF2B5EF4-FFF2-40B4-BE49-F238E27FC236}">
              <a16:creationId xmlns:a16="http://schemas.microsoft.com/office/drawing/2014/main" id="{B3B0B4C9-DFAA-4DDB-96F7-C57409ED61C4}"/>
            </a:ext>
          </a:extLst>
        </xdr:cNvPr>
        <xdr:cNvSpPr/>
      </xdr:nvSpPr>
      <xdr:spPr>
        <a:xfrm>
          <a:off x="15430500" y="618553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60960</xdr:rowOff>
    </xdr:from>
    <xdr:to>
      <xdr:col>85</xdr:col>
      <xdr:colOff>127000</xdr:colOff>
      <xdr:row>36</xdr:row>
      <xdr:rowOff>114300</xdr:rowOff>
    </xdr:to>
    <xdr:cxnSp macro="">
      <xdr:nvCxnSpPr>
        <xdr:cNvPr id="528" name="直線コネクタ 527">
          <a:extLst>
            <a:ext uri="{FF2B5EF4-FFF2-40B4-BE49-F238E27FC236}">
              <a16:creationId xmlns:a16="http://schemas.microsoft.com/office/drawing/2014/main" id="{8D4168BF-AE0C-4359-8FF2-C913A2EA0A78}"/>
            </a:ext>
          </a:extLst>
        </xdr:cNvPr>
        <xdr:cNvCxnSpPr/>
      </xdr:nvCxnSpPr>
      <xdr:spPr>
        <a:xfrm>
          <a:off x="15484475" y="6233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124460</xdr:rowOff>
    </xdr:from>
    <xdr:to>
      <xdr:col>76</xdr:col>
      <xdr:colOff>165100</xdr:colOff>
      <xdr:row>36</xdr:row>
      <xdr:rowOff>54610</xdr:rowOff>
    </xdr:to>
    <xdr:sp macro="" textlink="">
      <xdr:nvSpPr>
        <xdr:cNvPr id="529" name="楕円 528">
          <a:extLst>
            <a:ext uri="{FF2B5EF4-FFF2-40B4-BE49-F238E27FC236}">
              <a16:creationId xmlns:a16="http://schemas.microsoft.com/office/drawing/2014/main" id="{C79A941E-94C8-4991-BA1E-3BD6E296C539}"/>
            </a:ext>
          </a:extLst>
        </xdr:cNvPr>
        <xdr:cNvSpPr/>
      </xdr:nvSpPr>
      <xdr:spPr>
        <a:xfrm>
          <a:off x="14544675" y="61283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3810</xdr:rowOff>
    </xdr:from>
    <xdr:to>
      <xdr:col>81</xdr:col>
      <xdr:colOff>50800</xdr:colOff>
      <xdr:row>36</xdr:row>
      <xdr:rowOff>60960</xdr:rowOff>
    </xdr:to>
    <xdr:cxnSp macro="">
      <xdr:nvCxnSpPr>
        <xdr:cNvPr id="530" name="直線コネクタ 529">
          <a:extLst>
            <a:ext uri="{FF2B5EF4-FFF2-40B4-BE49-F238E27FC236}">
              <a16:creationId xmlns:a16="http://schemas.microsoft.com/office/drawing/2014/main" id="{3AF88B85-E257-46C8-84FB-570BFD88D3D8}"/>
            </a:ext>
          </a:extLst>
        </xdr:cNvPr>
        <xdr:cNvCxnSpPr/>
      </xdr:nvCxnSpPr>
      <xdr:spPr>
        <a:xfrm>
          <a:off x="14592300" y="6176010"/>
          <a:ext cx="8921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67310</xdr:rowOff>
    </xdr:from>
    <xdr:to>
      <xdr:col>72</xdr:col>
      <xdr:colOff>38100</xdr:colOff>
      <xdr:row>35</xdr:row>
      <xdr:rowOff>168910</xdr:rowOff>
    </xdr:to>
    <xdr:sp macro="" textlink="">
      <xdr:nvSpPr>
        <xdr:cNvPr id="531" name="楕円 530">
          <a:extLst>
            <a:ext uri="{FF2B5EF4-FFF2-40B4-BE49-F238E27FC236}">
              <a16:creationId xmlns:a16="http://schemas.microsoft.com/office/drawing/2014/main" id="{BF386740-E769-4499-9504-10D43467A93C}"/>
            </a:ext>
          </a:extLst>
        </xdr:cNvPr>
        <xdr:cNvSpPr/>
      </xdr:nvSpPr>
      <xdr:spPr>
        <a:xfrm>
          <a:off x="13655675" y="607123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118110</xdr:rowOff>
    </xdr:from>
    <xdr:to>
      <xdr:col>76</xdr:col>
      <xdr:colOff>114300</xdr:colOff>
      <xdr:row>36</xdr:row>
      <xdr:rowOff>3810</xdr:rowOff>
    </xdr:to>
    <xdr:cxnSp macro="">
      <xdr:nvCxnSpPr>
        <xdr:cNvPr id="532" name="直線コネクタ 531">
          <a:extLst>
            <a:ext uri="{FF2B5EF4-FFF2-40B4-BE49-F238E27FC236}">
              <a16:creationId xmlns:a16="http://schemas.microsoft.com/office/drawing/2014/main" id="{3AC2B50A-F0EC-4F9C-8D1A-D3A8FF5FFE88}"/>
            </a:ext>
          </a:extLst>
        </xdr:cNvPr>
        <xdr:cNvCxnSpPr/>
      </xdr:nvCxnSpPr>
      <xdr:spPr>
        <a:xfrm>
          <a:off x="13706475" y="6118860"/>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25400</xdr:rowOff>
    </xdr:from>
    <xdr:to>
      <xdr:col>67</xdr:col>
      <xdr:colOff>101600</xdr:colOff>
      <xdr:row>35</xdr:row>
      <xdr:rowOff>127000</xdr:rowOff>
    </xdr:to>
    <xdr:sp macro="" textlink="">
      <xdr:nvSpPr>
        <xdr:cNvPr id="533" name="楕円 532">
          <a:extLst>
            <a:ext uri="{FF2B5EF4-FFF2-40B4-BE49-F238E27FC236}">
              <a16:creationId xmlns:a16="http://schemas.microsoft.com/office/drawing/2014/main" id="{3DDF1337-A37D-4AAE-A484-CA79B544AB29}"/>
            </a:ext>
          </a:extLst>
        </xdr:cNvPr>
        <xdr:cNvSpPr/>
      </xdr:nvSpPr>
      <xdr:spPr>
        <a:xfrm>
          <a:off x="12763500" y="602932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76200</xdr:rowOff>
    </xdr:from>
    <xdr:to>
      <xdr:col>71</xdr:col>
      <xdr:colOff>177800</xdr:colOff>
      <xdr:row>35</xdr:row>
      <xdr:rowOff>118110</xdr:rowOff>
    </xdr:to>
    <xdr:cxnSp macro="">
      <xdr:nvCxnSpPr>
        <xdr:cNvPr id="534" name="直線コネクタ 533">
          <a:extLst>
            <a:ext uri="{FF2B5EF4-FFF2-40B4-BE49-F238E27FC236}">
              <a16:creationId xmlns:a16="http://schemas.microsoft.com/office/drawing/2014/main" id="{E6683297-DF2E-4898-A1CB-FF678CC32B0D}"/>
            </a:ext>
          </a:extLst>
        </xdr:cNvPr>
        <xdr:cNvCxnSpPr/>
      </xdr:nvCxnSpPr>
      <xdr:spPr>
        <a:xfrm>
          <a:off x="12817475" y="60769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7D55D3FE-5AE2-46E9-8F1B-F34DB0DEC3E6}"/>
            </a:ext>
          </a:extLst>
        </xdr:cNvPr>
        <xdr:cNvSpPr txBox="1"/>
      </xdr:nvSpPr>
      <xdr:spPr>
        <a:xfrm>
          <a:off x="15269219" y="652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ABE7752A-0D0C-4E9D-9075-EEF0957C619A}"/>
            </a:ext>
          </a:extLst>
        </xdr:cNvPr>
        <xdr:cNvSpPr txBox="1"/>
      </xdr:nvSpPr>
      <xdr:spPr>
        <a:xfrm>
          <a:off x="14392919"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647C3A72-BB70-4BC8-8C9D-F2E62B392726}"/>
            </a:ext>
          </a:extLst>
        </xdr:cNvPr>
        <xdr:cNvSpPr txBox="1"/>
      </xdr:nvSpPr>
      <xdr:spPr>
        <a:xfrm>
          <a:off x="13503919" y="648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B2DC9DDD-8924-495C-BB2D-930A4103A4D9}"/>
            </a:ext>
          </a:extLst>
        </xdr:cNvPr>
        <xdr:cNvSpPr txBox="1"/>
      </xdr:nvSpPr>
      <xdr:spPr>
        <a:xfrm>
          <a:off x="12611744" y="647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128287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B087BDDA-04DD-4433-9EA4-F21211BA904E}"/>
            </a:ext>
          </a:extLst>
        </xdr:cNvPr>
        <xdr:cNvSpPr txBox="1"/>
      </xdr:nvSpPr>
      <xdr:spPr>
        <a:xfrm>
          <a:off x="15269219" y="596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71137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283AC1F1-702F-48A0-A317-904119541B57}"/>
            </a:ext>
          </a:extLst>
        </xdr:cNvPr>
        <xdr:cNvSpPr txBox="1"/>
      </xdr:nvSpPr>
      <xdr:spPr>
        <a:xfrm>
          <a:off x="14392919" y="590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13987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5E0C5610-1889-4D93-B690-D69D9C3655E6}"/>
            </a:ext>
          </a:extLst>
        </xdr:cNvPr>
        <xdr:cNvSpPr txBox="1"/>
      </xdr:nvSpPr>
      <xdr:spPr>
        <a:xfrm>
          <a:off x="13503919" y="584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143527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C7235BBC-D5C8-4C7C-8B4D-D66EF42F6124}"/>
            </a:ext>
          </a:extLst>
        </xdr:cNvPr>
        <xdr:cNvSpPr txBox="1"/>
      </xdr:nvSpPr>
      <xdr:spPr>
        <a:xfrm>
          <a:off x="12611744" y="580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68BB65D4-3E53-4B05-A526-10FEE0A5C8BC}"/>
            </a:ext>
          </a:extLst>
        </xdr:cNvPr>
        <xdr:cNvSpPr/>
      </xdr:nvSpPr>
      <xdr:spPr>
        <a:xfrm>
          <a:off x="18288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5CFBAFB3-E31F-4CEE-AAA5-08F2A71678C6}"/>
            </a:ext>
          </a:extLst>
        </xdr:cNvPr>
        <xdr:cNvSpPr/>
      </xdr:nvSpPr>
      <xdr:spPr>
        <a:xfrm>
          <a:off x="18418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B0808C42-306B-4382-A6DC-3D127415553F}"/>
            </a:ext>
          </a:extLst>
        </xdr:cNvPr>
        <xdr:cNvSpPr/>
      </xdr:nvSpPr>
      <xdr:spPr>
        <a:xfrm>
          <a:off x="18418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49D5426C-CA44-4678-964D-80D5733F4403}"/>
            </a:ext>
          </a:extLst>
        </xdr:cNvPr>
        <xdr:cNvSpPr/>
      </xdr:nvSpPr>
      <xdr:spPr>
        <a:xfrm>
          <a:off x="19431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C52B2ABF-0D92-4249-BA60-D9A6470EC9DA}"/>
            </a:ext>
          </a:extLst>
        </xdr:cNvPr>
        <xdr:cNvSpPr/>
      </xdr:nvSpPr>
      <xdr:spPr>
        <a:xfrm>
          <a:off x="19431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F39D0FF2-A69C-4C6E-8CB4-FA782BDCFFD5}"/>
            </a:ext>
          </a:extLst>
        </xdr:cNvPr>
        <xdr:cNvSpPr/>
      </xdr:nvSpPr>
      <xdr:spPr>
        <a:xfrm>
          <a:off x="20574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A673941A-79BC-4474-B6AB-30D214E3A134}"/>
            </a:ext>
          </a:extLst>
        </xdr:cNvPr>
        <xdr:cNvSpPr/>
      </xdr:nvSpPr>
      <xdr:spPr>
        <a:xfrm>
          <a:off x="20574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AEB3B69B-0806-4694-A23E-ABB4B03C3A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B56AA98F-47A8-4C22-AA06-F9850868E2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B9C43DB2-F43F-4D5E-92BE-3375A78BC79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FFF001E7-E392-458D-90EC-EF2669C1BAD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685E0ACD-CB27-4E13-AB7C-47B9F176CAAB}"/>
            </a:ext>
          </a:extLst>
        </xdr:cNvPr>
        <xdr:cNvSpPr txBox="1"/>
      </xdr:nvSpPr>
      <xdr:spPr>
        <a:xfrm>
          <a:off x="18039214" y="7099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6492D06A-F171-4172-8ED2-5FDF7E2A14B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60C4A5D0-6BAE-41B0-AC0D-7F64DEE590D8}"/>
            </a:ext>
          </a:extLst>
        </xdr:cNvPr>
        <xdr:cNvSpPr txBox="1"/>
      </xdr:nvSpPr>
      <xdr:spPr>
        <a:xfrm>
          <a:off x="17756701" y="6718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FFFC868F-9212-4127-86AE-CF2A74725DD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6F737E4F-BDE2-42E8-B6C3-E78FEFC64D5E}"/>
            </a:ext>
          </a:extLst>
        </xdr:cNvPr>
        <xdr:cNvSpPr txBox="1"/>
      </xdr:nvSpPr>
      <xdr:spPr>
        <a:xfrm>
          <a:off x="17695756" y="6337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182EB54A-733C-4118-8444-DF06EDB5BD9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2F764F06-8B8F-4198-B577-AFE0B4DBACF1}"/>
            </a:ext>
          </a:extLst>
        </xdr:cNvPr>
        <xdr:cNvSpPr txBox="1"/>
      </xdr:nvSpPr>
      <xdr:spPr>
        <a:xfrm>
          <a:off x="17695756" y="5956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897ECCAF-E71C-435E-86D7-57680C988C6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ECD1FD2-4163-4FCE-9CBC-8A31A984DDA6}"/>
            </a:ext>
          </a:extLst>
        </xdr:cNvPr>
        <xdr:cNvSpPr txBox="1"/>
      </xdr:nvSpPr>
      <xdr:spPr>
        <a:xfrm>
          <a:off x="17695756" y="5575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5BDB44BD-33EB-41FE-8082-C9070C6136C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761EA8B4-7C50-4523-8D90-8219FE8BDA06}"/>
            </a:ext>
          </a:extLst>
        </xdr:cNvPr>
        <xdr:cNvSpPr txBox="1"/>
      </xdr:nvSpPr>
      <xdr:spPr>
        <a:xfrm>
          <a:off x="17695756" y="5194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F16E7FCD-93C2-4883-B16B-8ED76C5EAC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AFE899B2-6F2B-4E8B-BDA8-07C918166475}"/>
            </a:ext>
          </a:extLst>
        </xdr:cNvPr>
        <xdr:cNvCxnSpPr/>
      </xdr:nvCxnSpPr>
      <xdr:spPr>
        <a:xfrm flipV="1">
          <a:off x="22164039" y="5705213"/>
          <a:ext cx="0" cy="1512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49CF663-00F6-4498-9DB4-2B21879FE46D}"/>
            </a:ext>
          </a:extLst>
        </xdr:cNvPr>
        <xdr:cNvSpPr txBox="1"/>
      </xdr:nvSpPr>
      <xdr:spPr>
        <a:xfrm>
          <a:off x="22202775"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6BFFBB4E-AB4A-4F8E-A61E-A8C1D18A4611}"/>
            </a:ext>
          </a:extLst>
        </xdr:cNvPr>
        <xdr:cNvCxnSpPr/>
      </xdr:nvCxnSpPr>
      <xdr:spPr>
        <a:xfrm>
          <a:off x="22075775" y="721819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54ABBA74-3BB8-4361-9E5D-28F21646C84F}"/>
            </a:ext>
          </a:extLst>
        </xdr:cNvPr>
        <xdr:cNvSpPr txBox="1"/>
      </xdr:nvSpPr>
      <xdr:spPr>
        <a:xfrm>
          <a:off x="22202775" y="54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2A08B8FA-B203-42C0-B8EE-7A30203B23A8}"/>
            </a:ext>
          </a:extLst>
        </xdr:cNvPr>
        <xdr:cNvCxnSpPr/>
      </xdr:nvCxnSpPr>
      <xdr:spPr>
        <a:xfrm>
          <a:off x="22075775" y="570521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E7E9A6A2-4A37-4230-AA0C-B03D939FDC41}"/>
            </a:ext>
          </a:extLst>
        </xdr:cNvPr>
        <xdr:cNvSpPr txBox="1"/>
      </xdr:nvSpPr>
      <xdr:spPr>
        <a:xfrm>
          <a:off x="22202775" y="6580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6D328E3C-3AB5-4995-9503-C7AFB8864C30}"/>
            </a:ext>
          </a:extLst>
        </xdr:cNvPr>
        <xdr:cNvSpPr/>
      </xdr:nvSpPr>
      <xdr:spPr>
        <a:xfrm>
          <a:off x="22113875" y="6602182"/>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6FB9A56B-22AB-4AB6-9C3D-76ECB3146602}"/>
            </a:ext>
          </a:extLst>
        </xdr:cNvPr>
        <xdr:cNvSpPr/>
      </xdr:nvSpPr>
      <xdr:spPr>
        <a:xfrm>
          <a:off x="21275675" y="661132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84447D0D-1445-42CF-BAE0-443CC4640069}"/>
            </a:ext>
          </a:extLst>
        </xdr:cNvPr>
        <xdr:cNvSpPr/>
      </xdr:nvSpPr>
      <xdr:spPr>
        <a:xfrm>
          <a:off x="20383500" y="6625699"/>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68BDF8FD-B5F2-4D56-AD60-933FCA76D381}"/>
            </a:ext>
          </a:extLst>
        </xdr:cNvPr>
        <xdr:cNvSpPr/>
      </xdr:nvSpPr>
      <xdr:spPr>
        <a:xfrm>
          <a:off x="19497675"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84CC73F2-A9AA-4928-81AD-B89F10453620}"/>
            </a:ext>
          </a:extLst>
        </xdr:cNvPr>
        <xdr:cNvSpPr/>
      </xdr:nvSpPr>
      <xdr:spPr>
        <a:xfrm>
          <a:off x="18608675" y="6661679"/>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CBF983D0-AE7C-4B70-BAC6-3404BD63FF24}"/>
            </a:ext>
          </a:extLst>
        </xdr:cNvPr>
        <xdr:cNvSpPr txBox="1"/>
      </xdr:nvSpPr>
      <xdr:spPr>
        <a:xfrm>
          <a:off x="21974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AABB73E8-24CA-4B43-AAD3-D1606E7C41E3}"/>
            </a:ext>
          </a:extLst>
        </xdr:cNvPr>
        <xdr:cNvSpPr txBox="1"/>
      </xdr:nvSpPr>
      <xdr:spPr>
        <a:xfrm>
          <a:off x="2113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B16DB0D-BE35-4F51-A81C-6FF26CD92A1F}"/>
            </a:ext>
          </a:extLst>
        </xdr:cNvPr>
        <xdr:cNvSpPr txBox="1"/>
      </xdr:nvSpPr>
      <xdr:spPr>
        <a:xfrm>
          <a:off x="2024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8A3722A-9DCB-4C2D-BC18-813AF2374D2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38CA6DC4-0287-4949-B861-E0421BF7A10B}"/>
            </a:ext>
          </a:extLst>
        </xdr:cNvPr>
        <xdr:cNvSpPr txBox="1"/>
      </xdr:nvSpPr>
      <xdr:spPr>
        <a:xfrm>
          <a:off x="18468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78001</xdr:rowOff>
    </xdr:from>
    <xdr:to>
      <xdr:col>116</xdr:col>
      <xdr:colOff>114300</xdr:colOff>
      <xdr:row>36</xdr:row>
      <xdr:rowOff>8151</xdr:rowOff>
    </xdr:to>
    <xdr:sp macro="" textlink="">
      <xdr:nvSpPr>
        <xdr:cNvPr id="582" name="楕円 581">
          <a:extLst>
            <a:ext uri="{FF2B5EF4-FFF2-40B4-BE49-F238E27FC236}">
              <a16:creationId xmlns:a16="http://schemas.microsoft.com/office/drawing/2014/main" id="{6D05E4A3-B986-44B9-A6D1-4412C116A28D}"/>
            </a:ext>
          </a:extLst>
        </xdr:cNvPr>
        <xdr:cNvSpPr/>
      </xdr:nvSpPr>
      <xdr:spPr>
        <a:xfrm>
          <a:off x="22113875" y="607875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100878</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1F555A97-45C1-443F-9593-AF0DA3F7C4EA}"/>
            </a:ext>
          </a:extLst>
        </xdr:cNvPr>
        <xdr:cNvSpPr txBox="1"/>
      </xdr:nvSpPr>
      <xdr:spPr>
        <a:xfrm>
          <a:off x="22202775" y="593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102697</xdr:rowOff>
    </xdr:from>
    <xdr:to>
      <xdr:col>112</xdr:col>
      <xdr:colOff>38100</xdr:colOff>
      <xdr:row>36</xdr:row>
      <xdr:rowOff>32847</xdr:rowOff>
    </xdr:to>
    <xdr:sp macro="" textlink="">
      <xdr:nvSpPr>
        <xdr:cNvPr id="584" name="楕円 583">
          <a:extLst>
            <a:ext uri="{FF2B5EF4-FFF2-40B4-BE49-F238E27FC236}">
              <a16:creationId xmlns:a16="http://schemas.microsoft.com/office/drawing/2014/main" id="{C8096F17-3707-48CB-8B89-4A00CC80D997}"/>
            </a:ext>
          </a:extLst>
        </xdr:cNvPr>
        <xdr:cNvSpPr/>
      </xdr:nvSpPr>
      <xdr:spPr>
        <a:xfrm>
          <a:off x="21275675" y="6106622"/>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128801</xdr:rowOff>
    </xdr:from>
    <xdr:to>
      <xdr:col>116</xdr:col>
      <xdr:colOff>63500</xdr:colOff>
      <xdr:row>35</xdr:row>
      <xdr:rowOff>153497</xdr:rowOff>
    </xdr:to>
    <xdr:cxnSp macro="">
      <xdr:nvCxnSpPr>
        <xdr:cNvPr id="585" name="直線コネクタ 584">
          <a:extLst>
            <a:ext uri="{FF2B5EF4-FFF2-40B4-BE49-F238E27FC236}">
              <a16:creationId xmlns:a16="http://schemas.microsoft.com/office/drawing/2014/main" id="{2C9B36E1-3F3D-4A1F-B2D2-AADE0F206A55}"/>
            </a:ext>
          </a:extLst>
        </xdr:cNvPr>
        <xdr:cNvCxnSpPr/>
      </xdr:nvCxnSpPr>
      <xdr:spPr>
        <a:xfrm flipV="1">
          <a:off x="21326475" y="6129551"/>
          <a:ext cx="838200" cy="2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116558</xdr:rowOff>
    </xdr:from>
    <xdr:to>
      <xdr:col>107</xdr:col>
      <xdr:colOff>101600</xdr:colOff>
      <xdr:row>36</xdr:row>
      <xdr:rowOff>46708</xdr:rowOff>
    </xdr:to>
    <xdr:sp macro="" textlink="">
      <xdr:nvSpPr>
        <xdr:cNvPr id="586" name="楕円 585">
          <a:extLst>
            <a:ext uri="{FF2B5EF4-FFF2-40B4-BE49-F238E27FC236}">
              <a16:creationId xmlns:a16="http://schemas.microsoft.com/office/drawing/2014/main" id="{68F0D631-DA27-4C43-9430-EF1A1DA6BAFA}"/>
            </a:ext>
          </a:extLst>
        </xdr:cNvPr>
        <xdr:cNvSpPr/>
      </xdr:nvSpPr>
      <xdr:spPr>
        <a:xfrm>
          <a:off x="20383500" y="611730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153497</xdr:rowOff>
    </xdr:from>
    <xdr:to>
      <xdr:col>111</xdr:col>
      <xdr:colOff>177800</xdr:colOff>
      <xdr:row>35</xdr:row>
      <xdr:rowOff>167358</xdr:rowOff>
    </xdr:to>
    <xdr:cxnSp macro="">
      <xdr:nvCxnSpPr>
        <xdr:cNvPr id="587" name="直線コネクタ 586">
          <a:extLst>
            <a:ext uri="{FF2B5EF4-FFF2-40B4-BE49-F238E27FC236}">
              <a16:creationId xmlns:a16="http://schemas.microsoft.com/office/drawing/2014/main" id="{77C1604B-BF99-49A8-A0DA-60A01433D45D}"/>
            </a:ext>
          </a:extLst>
        </xdr:cNvPr>
        <xdr:cNvCxnSpPr/>
      </xdr:nvCxnSpPr>
      <xdr:spPr>
        <a:xfrm flipV="1">
          <a:off x="20437475" y="6154247"/>
          <a:ext cx="889000" cy="1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128582</xdr:rowOff>
    </xdr:from>
    <xdr:to>
      <xdr:col>102</xdr:col>
      <xdr:colOff>165100</xdr:colOff>
      <xdr:row>36</xdr:row>
      <xdr:rowOff>58732</xdr:rowOff>
    </xdr:to>
    <xdr:sp macro="" textlink="">
      <xdr:nvSpPr>
        <xdr:cNvPr id="588" name="楕円 587">
          <a:extLst>
            <a:ext uri="{FF2B5EF4-FFF2-40B4-BE49-F238E27FC236}">
              <a16:creationId xmlns:a16="http://schemas.microsoft.com/office/drawing/2014/main" id="{9BA276E3-23ED-4B91-9EA3-898541BC1E97}"/>
            </a:ext>
          </a:extLst>
        </xdr:cNvPr>
        <xdr:cNvSpPr/>
      </xdr:nvSpPr>
      <xdr:spPr>
        <a:xfrm>
          <a:off x="19497675" y="6132507"/>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167358</xdr:rowOff>
    </xdr:from>
    <xdr:to>
      <xdr:col>107</xdr:col>
      <xdr:colOff>50800</xdr:colOff>
      <xdr:row>36</xdr:row>
      <xdr:rowOff>7932</xdr:rowOff>
    </xdr:to>
    <xdr:cxnSp macro="">
      <xdr:nvCxnSpPr>
        <xdr:cNvPr id="589" name="直線コネクタ 588">
          <a:extLst>
            <a:ext uri="{FF2B5EF4-FFF2-40B4-BE49-F238E27FC236}">
              <a16:creationId xmlns:a16="http://schemas.microsoft.com/office/drawing/2014/main" id="{114B5BC8-32C0-4D97-8B45-8FADCF92F202}"/>
            </a:ext>
          </a:extLst>
        </xdr:cNvPr>
        <xdr:cNvCxnSpPr/>
      </xdr:nvCxnSpPr>
      <xdr:spPr>
        <a:xfrm flipV="1">
          <a:off x="19545300" y="6168108"/>
          <a:ext cx="892175" cy="1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158079</xdr:rowOff>
    </xdr:from>
    <xdr:to>
      <xdr:col>98</xdr:col>
      <xdr:colOff>38100</xdr:colOff>
      <xdr:row>36</xdr:row>
      <xdr:rowOff>88229</xdr:rowOff>
    </xdr:to>
    <xdr:sp macro="" textlink="">
      <xdr:nvSpPr>
        <xdr:cNvPr id="590" name="楕円 589">
          <a:extLst>
            <a:ext uri="{FF2B5EF4-FFF2-40B4-BE49-F238E27FC236}">
              <a16:creationId xmlns:a16="http://schemas.microsoft.com/office/drawing/2014/main" id="{4AE9F464-50B3-4DAF-A523-34F20DA2D623}"/>
            </a:ext>
          </a:extLst>
        </xdr:cNvPr>
        <xdr:cNvSpPr/>
      </xdr:nvSpPr>
      <xdr:spPr>
        <a:xfrm>
          <a:off x="18608675" y="616200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7932</xdr:rowOff>
    </xdr:from>
    <xdr:to>
      <xdr:col>102</xdr:col>
      <xdr:colOff>114300</xdr:colOff>
      <xdr:row>36</xdr:row>
      <xdr:rowOff>37429</xdr:rowOff>
    </xdr:to>
    <xdr:cxnSp macro="">
      <xdr:nvCxnSpPr>
        <xdr:cNvPr id="591" name="直線コネクタ 590">
          <a:extLst>
            <a:ext uri="{FF2B5EF4-FFF2-40B4-BE49-F238E27FC236}">
              <a16:creationId xmlns:a16="http://schemas.microsoft.com/office/drawing/2014/main" id="{1FF5A04D-B15C-49C6-8374-791A931D3E18}"/>
            </a:ext>
          </a:extLst>
        </xdr:cNvPr>
        <xdr:cNvCxnSpPr/>
      </xdr:nvCxnSpPr>
      <xdr:spPr>
        <a:xfrm flipV="1">
          <a:off x="18659475" y="6183307"/>
          <a:ext cx="885825" cy="2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95FDEEAB-D539-4FDF-9709-C6491383AF79}"/>
            </a:ext>
          </a:extLst>
        </xdr:cNvPr>
        <xdr:cNvSpPr txBox="1"/>
      </xdr:nvSpPr>
      <xdr:spPr>
        <a:xfrm>
          <a:off x="21046586"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62794D82-F05A-4ED7-B067-C0009F94EBC3}"/>
            </a:ext>
          </a:extLst>
        </xdr:cNvPr>
        <xdr:cNvSpPr txBox="1"/>
      </xdr:nvSpPr>
      <xdr:spPr>
        <a:xfrm>
          <a:off x="20170286" y="672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85BD712E-5613-47D0-A456-354DF1E94466}"/>
            </a:ext>
          </a:extLst>
        </xdr:cNvPr>
        <xdr:cNvSpPr txBox="1"/>
      </xdr:nvSpPr>
      <xdr:spPr>
        <a:xfrm>
          <a:off x="19278111" y="674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34E52941-02CF-4486-A18A-378017DF2044}"/>
            </a:ext>
          </a:extLst>
        </xdr:cNvPr>
        <xdr:cNvSpPr txBox="1"/>
      </xdr:nvSpPr>
      <xdr:spPr>
        <a:xfrm>
          <a:off x="18392286" y="675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49374</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44A4A1F4-BD3C-4036-BE82-390CE9F7EEE8}"/>
            </a:ext>
          </a:extLst>
        </xdr:cNvPr>
        <xdr:cNvSpPr txBox="1"/>
      </xdr:nvSpPr>
      <xdr:spPr>
        <a:xfrm>
          <a:off x="21011095" y="588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63235</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B2EA6870-351A-4BF9-B9C6-8B54B8273AF7}"/>
            </a:ext>
          </a:extLst>
        </xdr:cNvPr>
        <xdr:cNvSpPr txBox="1"/>
      </xdr:nvSpPr>
      <xdr:spPr>
        <a:xfrm>
          <a:off x="20134795" y="589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75259</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9D84C939-0037-4270-A2E3-AFE6C39A4DEE}"/>
            </a:ext>
          </a:extLst>
        </xdr:cNvPr>
        <xdr:cNvSpPr txBox="1"/>
      </xdr:nvSpPr>
      <xdr:spPr>
        <a:xfrm>
          <a:off x="19248970" y="590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104756</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40A4EC5F-B83B-41D9-99D3-AFF1A6F28B7C}"/>
            </a:ext>
          </a:extLst>
        </xdr:cNvPr>
        <xdr:cNvSpPr txBox="1"/>
      </xdr:nvSpPr>
      <xdr:spPr>
        <a:xfrm>
          <a:off x="18359970" y="593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789AC6F4-F7E4-4420-AF1C-530A9FD6D3E7}"/>
            </a:ext>
          </a:extLst>
        </xdr:cNvPr>
        <xdr:cNvSpPr/>
      </xdr:nvSpPr>
      <xdr:spPr>
        <a:xfrm>
          <a:off x="12449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DD9DD86C-8883-459D-8FFA-BD4A7FDB48E3}"/>
            </a:ext>
          </a:extLst>
        </xdr:cNvPr>
        <xdr:cNvSpPr/>
      </xdr:nvSpPr>
      <xdr:spPr>
        <a:xfrm>
          <a:off x="12573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D192DC12-9C9D-4FEB-98D5-F4E2ACDA4EDA}"/>
            </a:ext>
          </a:extLst>
        </xdr:cNvPr>
        <xdr:cNvSpPr/>
      </xdr:nvSpPr>
      <xdr:spPr>
        <a:xfrm>
          <a:off x="12573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90EEA990-3B8E-4D74-9353-3A020BE70FDB}"/>
            </a:ext>
          </a:extLst>
        </xdr:cNvPr>
        <xdr:cNvSpPr/>
      </xdr:nvSpPr>
      <xdr:spPr>
        <a:xfrm>
          <a:off x="135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C8B52C6C-97BF-4D41-9C63-5DA978B62625}"/>
            </a:ext>
          </a:extLst>
        </xdr:cNvPr>
        <xdr:cNvSpPr/>
      </xdr:nvSpPr>
      <xdr:spPr>
        <a:xfrm>
          <a:off x="135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F063E435-7B10-4F2D-A0B5-2B65540A9DF8}"/>
            </a:ext>
          </a:extLst>
        </xdr:cNvPr>
        <xdr:cNvSpPr/>
      </xdr:nvSpPr>
      <xdr:spPr>
        <a:xfrm>
          <a:off x="14735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366BA7EC-C820-4616-86B5-34A8A7347F3D}"/>
            </a:ext>
          </a:extLst>
        </xdr:cNvPr>
        <xdr:cNvSpPr/>
      </xdr:nvSpPr>
      <xdr:spPr>
        <a:xfrm>
          <a:off x="14735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FE0FBF42-A0D7-4C6C-A249-5D392936FE67}"/>
            </a:ext>
          </a:extLst>
        </xdr:cNvPr>
        <xdr:cNvSpPr/>
      </xdr:nvSpPr>
      <xdr:spPr>
        <a:xfrm>
          <a:off x="12449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62563999-2ED9-4914-968F-B911EE07D832}"/>
            </a:ext>
          </a:extLst>
        </xdr:cNvPr>
        <xdr:cNvSpPr txBox="1"/>
      </xdr:nvSpPr>
      <xdr:spPr>
        <a:xfrm>
          <a:off x="124110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AAC33320-E2CA-4CBC-87AF-E505A9AD4229}"/>
            </a:ext>
          </a:extLst>
        </xdr:cNvPr>
        <xdr:cNvCxnSpPr/>
      </xdr:nvCxnSpPr>
      <xdr:spPr>
        <a:xfrm>
          <a:off x="12449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2AC0EA80-52EF-429B-856E-8BB4CA9359D1}"/>
            </a:ext>
          </a:extLst>
        </xdr:cNvPr>
        <xdr:cNvSpPr txBox="1"/>
      </xdr:nvSpPr>
      <xdr:spPr>
        <a:xfrm>
          <a:off x="11978821"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18974076-CE63-434E-8B94-181E0663457C}"/>
            </a:ext>
          </a:extLst>
        </xdr:cNvPr>
        <xdr:cNvCxnSpPr/>
      </xdr:nvCxnSpPr>
      <xdr:spPr>
        <a:xfrm>
          <a:off x="12449175"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5EE8A927-AD4F-4E7B-8B5D-C49F4C0597CB}"/>
            </a:ext>
          </a:extLst>
        </xdr:cNvPr>
        <xdr:cNvSpPr txBox="1"/>
      </xdr:nvSpPr>
      <xdr:spPr>
        <a:xfrm>
          <a:off x="12042941" y="1083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71E81088-5AB1-45F5-BC24-23F82982431A}"/>
            </a:ext>
          </a:extLst>
        </xdr:cNvPr>
        <xdr:cNvCxnSpPr/>
      </xdr:nvCxnSpPr>
      <xdr:spPr>
        <a:xfrm>
          <a:off x="12449175"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F4C0F60D-4FED-4712-91C2-C796FEA7DD9E}"/>
            </a:ext>
          </a:extLst>
        </xdr:cNvPr>
        <xdr:cNvSpPr txBox="1"/>
      </xdr:nvSpPr>
      <xdr:spPr>
        <a:xfrm>
          <a:off x="12042941" y="10376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882BB3D3-98BC-471E-9E56-F8A413FEE5B2}"/>
            </a:ext>
          </a:extLst>
        </xdr:cNvPr>
        <xdr:cNvCxnSpPr/>
      </xdr:nvCxnSpPr>
      <xdr:spPr>
        <a:xfrm>
          <a:off x="12449175"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00ED1730-4905-47E1-A673-5E31FA130814}"/>
            </a:ext>
          </a:extLst>
        </xdr:cNvPr>
        <xdr:cNvSpPr txBox="1"/>
      </xdr:nvSpPr>
      <xdr:spPr>
        <a:xfrm>
          <a:off x="12042941" y="9919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5D9731AA-E29E-4DA4-A713-1F1CB4C3474A}"/>
            </a:ext>
          </a:extLst>
        </xdr:cNvPr>
        <xdr:cNvCxnSpPr/>
      </xdr:nvCxnSpPr>
      <xdr:spPr>
        <a:xfrm>
          <a:off x="12449175"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5C0873C1-F1E6-4456-98F0-833A4238FEA5}"/>
            </a:ext>
          </a:extLst>
        </xdr:cNvPr>
        <xdr:cNvSpPr txBox="1"/>
      </xdr:nvSpPr>
      <xdr:spPr>
        <a:xfrm>
          <a:off x="12042941" y="9462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159CF257-773B-420D-B2D6-A4B6138242F1}"/>
            </a:ext>
          </a:extLst>
        </xdr:cNvPr>
        <xdr:cNvCxnSpPr/>
      </xdr:nvCxnSpPr>
      <xdr:spPr>
        <a:xfrm>
          <a:off x="12449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8663E833-3671-4453-B582-AE4AA19C3DB6}"/>
            </a:ext>
          </a:extLst>
        </xdr:cNvPr>
        <xdr:cNvSpPr txBox="1"/>
      </xdr:nvSpPr>
      <xdr:spPr>
        <a:xfrm>
          <a:off x="12110236" y="900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3586625F-FE94-46C9-840F-18CF00CA2EBF}"/>
            </a:ext>
          </a:extLst>
        </xdr:cNvPr>
        <xdr:cNvSpPr/>
      </xdr:nvSpPr>
      <xdr:spPr>
        <a:xfrm>
          <a:off x="12449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25F1BBF0-BAA2-4AD2-ADC1-BA5A609025A5}"/>
            </a:ext>
          </a:extLst>
        </xdr:cNvPr>
        <xdr:cNvCxnSpPr/>
      </xdr:nvCxnSpPr>
      <xdr:spPr>
        <a:xfrm flipV="1">
          <a:off x="16322039"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7FC06648-13C8-46A7-AF65-B47C0371D09D}"/>
            </a:ext>
          </a:extLst>
        </xdr:cNvPr>
        <xdr:cNvSpPr txBox="1"/>
      </xdr:nvSpPr>
      <xdr:spPr>
        <a:xfrm>
          <a:off x="16360775"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7713F23A-936D-4F25-A35A-06172086F960}"/>
            </a:ext>
          </a:extLst>
        </xdr:cNvPr>
        <xdr:cNvCxnSpPr/>
      </xdr:nvCxnSpPr>
      <xdr:spPr>
        <a:xfrm>
          <a:off x="16230600" y="1077849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AACED356-85C9-4AE0-9D83-D02D4B97A570}"/>
            </a:ext>
          </a:extLst>
        </xdr:cNvPr>
        <xdr:cNvSpPr txBox="1"/>
      </xdr:nvSpPr>
      <xdr:spPr>
        <a:xfrm>
          <a:off x="16360775"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117351E3-BE23-4681-98A7-99106CD29440}"/>
            </a:ext>
          </a:extLst>
        </xdr:cNvPr>
        <xdr:cNvCxnSpPr/>
      </xdr:nvCxnSpPr>
      <xdr:spPr>
        <a:xfrm>
          <a:off x="16230600" y="946404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86D5B080-1929-4E9E-BE32-1365898E032B}"/>
            </a:ext>
          </a:extLst>
        </xdr:cNvPr>
        <xdr:cNvSpPr txBox="1"/>
      </xdr:nvSpPr>
      <xdr:spPr>
        <a:xfrm>
          <a:off x="16360775"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CEF1A620-D105-447B-BD5E-B083CF8089C4}"/>
            </a:ext>
          </a:extLst>
        </xdr:cNvPr>
        <xdr:cNvSpPr/>
      </xdr:nvSpPr>
      <xdr:spPr>
        <a:xfrm>
          <a:off x="16268700" y="10151618"/>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5A13D279-B6F2-4052-AEB2-9C42539F3668}"/>
            </a:ext>
          </a:extLst>
        </xdr:cNvPr>
        <xdr:cNvSpPr/>
      </xdr:nvSpPr>
      <xdr:spPr>
        <a:xfrm>
          <a:off x="15430500" y="10109073"/>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A4E590CD-DBA4-45FF-8521-B2CA38E69E00}"/>
            </a:ext>
          </a:extLst>
        </xdr:cNvPr>
        <xdr:cNvSpPr/>
      </xdr:nvSpPr>
      <xdr:spPr>
        <a:xfrm>
          <a:off x="14544675" y="1010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CCB3EBB1-3A4F-4D50-AA49-926F63E746D8}"/>
            </a:ext>
          </a:extLst>
        </xdr:cNvPr>
        <xdr:cNvSpPr/>
      </xdr:nvSpPr>
      <xdr:spPr>
        <a:xfrm>
          <a:off x="13655675" y="1003134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B8C8436C-9B59-40E6-9462-345C409A89AB}"/>
            </a:ext>
          </a:extLst>
        </xdr:cNvPr>
        <xdr:cNvSpPr/>
      </xdr:nvSpPr>
      <xdr:spPr>
        <a:xfrm>
          <a:off x="12763500" y="10031349"/>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E139EE1A-CAF0-4492-819E-F3499FD0BCA2}"/>
            </a:ext>
          </a:extLst>
        </xdr:cNvPr>
        <xdr:cNvSpPr txBox="1"/>
      </xdr:nvSpPr>
      <xdr:spPr>
        <a:xfrm>
          <a:off x="16132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A04F7626-6349-4F5C-A3EF-241BAB5336B2}"/>
            </a:ext>
          </a:extLst>
        </xdr:cNvPr>
        <xdr:cNvSpPr txBox="1"/>
      </xdr:nvSpPr>
      <xdr:spPr>
        <a:xfrm>
          <a:off x="1529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725657F2-29FE-4CE2-80AC-0B4DD60387E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99553DEF-C576-4FDC-B450-E1A97ED874F8}"/>
            </a:ext>
          </a:extLst>
        </xdr:cNvPr>
        <xdr:cNvSpPr txBox="1"/>
      </xdr:nvSpPr>
      <xdr:spPr>
        <a:xfrm>
          <a:off x="1351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F5EB2AC4-2515-43B7-A568-2EAB9D742B47}"/>
            </a:ext>
          </a:extLst>
        </xdr:cNvPr>
        <xdr:cNvSpPr txBox="1"/>
      </xdr:nvSpPr>
      <xdr:spPr>
        <a:xfrm>
          <a:off x="1262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77216</xdr:rowOff>
    </xdr:from>
    <xdr:to>
      <xdr:col>85</xdr:col>
      <xdr:colOff>177800</xdr:colOff>
      <xdr:row>59</xdr:row>
      <xdr:rowOff>7366</xdr:rowOff>
    </xdr:to>
    <xdr:sp macro="" textlink="">
      <xdr:nvSpPr>
        <xdr:cNvPr id="638" name="楕円 637">
          <a:extLst>
            <a:ext uri="{FF2B5EF4-FFF2-40B4-BE49-F238E27FC236}">
              <a16:creationId xmlns:a16="http://schemas.microsoft.com/office/drawing/2014/main" id="{FC8B9BAD-9900-4B9C-932F-6AB2911AB569}"/>
            </a:ext>
          </a:extLst>
        </xdr:cNvPr>
        <xdr:cNvSpPr/>
      </xdr:nvSpPr>
      <xdr:spPr>
        <a:xfrm>
          <a:off x="16268700" y="1002131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100093</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B9103A1C-1C4E-4924-8BEF-958D836DEBE1}"/>
            </a:ext>
          </a:extLst>
        </xdr:cNvPr>
        <xdr:cNvSpPr txBox="1"/>
      </xdr:nvSpPr>
      <xdr:spPr>
        <a:xfrm>
          <a:off x="16360775" y="987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42926</xdr:rowOff>
    </xdr:from>
    <xdr:to>
      <xdr:col>81</xdr:col>
      <xdr:colOff>101600</xdr:colOff>
      <xdr:row>58</xdr:row>
      <xdr:rowOff>144526</xdr:rowOff>
    </xdr:to>
    <xdr:sp macro="" textlink="">
      <xdr:nvSpPr>
        <xdr:cNvPr id="640" name="楕円 639">
          <a:extLst>
            <a:ext uri="{FF2B5EF4-FFF2-40B4-BE49-F238E27FC236}">
              <a16:creationId xmlns:a16="http://schemas.microsoft.com/office/drawing/2014/main" id="{A3D633DF-C5AD-4711-8C54-B668C501CFC5}"/>
            </a:ext>
          </a:extLst>
        </xdr:cNvPr>
        <xdr:cNvSpPr/>
      </xdr:nvSpPr>
      <xdr:spPr>
        <a:xfrm>
          <a:off x="15430500" y="9990201"/>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93726</xdr:rowOff>
    </xdr:from>
    <xdr:to>
      <xdr:col>85</xdr:col>
      <xdr:colOff>127000</xdr:colOff>
      <xdr:row>58</xdr:row>
      <xdr:rowOff>128016</xdr:rowOff>
    </xdr:to>
    <xdr:cxnSp macro="">
      <xdr:nvCxnSpPr>
        <xdr:cNvPr id="641" name="直線コネクタ 640">
          <a:extLst>
            <a:ext uri="{FF2B5EF4-FFF2-40B4-BE49-F238E27FC236}">
              <a16:creationId xmlns:a16="http://schemas.microsoft.com/office/drawing/2014/main" id="{B6200F83-6AA2-4176-93E7-DE4EFBC20193}"/>
            </a:ext>
          </a:extLst>
        </xdr:cNvPr>
        <xdr:cNvCxnSpPr/>
      </xdr:nvCxnSpPr>
      <xdr:spPr>
        <a:xfrm>
          <a:off x="15484475" y="10037826"/>
          <a:ext cx="8382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166370</xdr:rowOff>
    </xdr:from>
    <xdr:to>
      <xdr:col>76</xdr:col>
      <xdr:colOff>165100</xdr:colOff>
      <xdr:row>58</xdr:row>
      <xdr:rowOff>96520</xdr:rowOff>
    </xdr:to>
    <xdr:sp macro="" textlink="">
      <xdr:nvSpPr>
        <xdr:cNvPr id="642" name="楕円 641">
          <a:extLst>
            <a:ext uri="{FF2B5EF4-FFF2-40B4-BE49-F238E27FC236}">
              <a16:creationId xmlns:a16="http://schemas.microsoft.com/office/drawing/2014/main" id="{29830BF9-4E25-4934-81EE-7359485B0D8A}"/>
            </a:ext>
          </a:extLst>
        </xdr:cNvPr>
        <xdr:cNvSpPr/>
      </xdr:nvSpPr>
      <xdr:spPr>
        <a:xfrm>
          <a:off x="14544675" y="99421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45720</xdr:rowOff>
    </xdr:from>
    <xdr:to>
      <xdr:col>81</xdr:col>
      <xdr:colOff>50800</xdr:colOff>
      <xdr:row>58</xdr:row>
      <xdr:rowOff>93726</xdr:rowOff>
    </xdr:to>
    <xdr:cxnSp macro="">
      <xdr:nvCxnSpPr>
        <xdr:cNvPr id="643" name="直線コネクタ 642">
          <a:extLst>
            <a:ext uri="{FF2B5EF4-FFF2-40B4-BE49-F238E27FC236}">
              <a16:creationId xmlns:a16="http://schemas.microsoft.com/office/drawing/2014/main" id="{0479A84E-F5B5-4CE1-BAA6-43C8406436BE}"/>
            </a:ext>
          </a:extLst>
        </xdr:cNvPr>
        <xdr:cNvCxnSpPr/>
      </xdr:nvCxnSpPr>
      <xdr:spPr>
        <a:xfrm>
          <a:off x="14592300" y="9992995"/>
          <a:ext cx="892175"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118364</xdr:rowOff>
    </xdr:from>
    <xdr:to>
      <xdr:col>72</xdr:col>
      <xdr:colOff>38100</xdr:colOff>
      <xdr:row>58</xdr:row>
      <xdr:rowOff>48514</xdr:rowOff>
    </xdr:to>
    <xdr:sp macro="" textlink="">
      <xdr:nvSpPr>
        <xdr:cNvPr id="644" name="楕円 643">
          <a:extLst>
            <a:ext uri="{FF2B5EF4-FFF2-40B4-BE49-F238E27FC236}">
              <a16:creationId xmlns:a16="http://schemas.microsoft.com/office/drawing/2014/main" id="{ECEDC22B-D6C9-48A8-81E0-961984B42111}"/>
            </a:ext>
          </a:extLst>
        </xdr:cNvPr>
        <xdr:cNvSpPr/>
      </xdr:nvSpPr>
      <xdr:spPr>
        <a:xfrm>
          <a:off x="13655675" y="989101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169164</xdr:rowOff>
    </xdr:from>
    <xdr:to>
      <xdr:col>76</xdr:col>
      <xdr:colOff>114300</xdr:colOff>
      <xdr:row>58</xdr:row>
      <xdr:rowOff>45720</xdr:rowOff>
    </xdr:to>
    <xdr:cxnSp macro="">
      <xdr:nvCxnSpPr>
        <xdr:cNvPr id="645" name="直線コネクタ 644">
          <a:extLst>
            <a:ext uri="{FF2B5EF4-FFF2-40B4-BE49-F238E27FC236}">
              <a16:creationId xmlns:a16="http://schemas.microsoft.com/office/drawing/2014/main" id="{2BA2E402-E8AD-4515-A7D6-0BC66F3D110A}"/>
            </a:ext>
          </a:extLst>
        </xdr:cNvPr>
        <xdr:cNvCxnSpPr/>
      </xdr:nvCxnSpPr>
      <xdr:spPr>
        <a:xfrm>
          <a:off x="13706475" y="9941814"/>
          <a:ext cx="885825"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70358</xdr:rowOff>
    </xdr:from>
    <xdr:to>
      <xdr:col>67</xdr:col>
      <xdr:colOff>101600</xdr:colOff>
      <xdr:row>58</xdr:row>
      <xdr:rowOff>508</xdr:rowOff>
    </xdr:to>
    <xdr:sp macro="" textlink="">
      <xdr:nvSpPr>
        <xdr:cNvPr id="646" name="楕円 645">
          <a:extLst>
            <a:ext uri="{FF2B5EF4-FFF2-40B4-BE49-F238E27FC236}">
              <a16:creationId xmlns:a16="http://schemas.microsoft.com/office/drawing/2014/main" id="{6E6040EF-8AA4-46C2-BF9F-6FD279D7FB62}"/>
            </a:ext>
          </a:extLst>
        </xdr:cNvPr>
        <xdr:cNvSpPr/>
      </xdr:nvSpPr>
      <xdr:spPr>
        <a:xfrm>
          <a:off x="12763500" y="9846183"/>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121158</xdr:rowOff>
    </xdr:from>
    <xdr:to>
      <xdr:col>71</xdr:col>
      <xdr:colOff>177800</xdr:colOff>
      <xdr:row>57</xdr:row>
      <xdr:rowOff>169164</xdr:rowOff>
    </xdr:to>
    <xdr:cxnSp macro="">
      <xdr:nvCxnSpPr>
        <xdr:cNvPr id="647" name="直線コネクタ 646">
          <a:extLst>
            <a:ext uri="{FF2B5EF4-FFF2-40B4-BE49-F238E27FC236}">
              <a16:creationId xmlns:a16="http://schemas.microsoft.com/office/drawing/2014/main" id="{A3A8689E-9591-4512-B515-65695ACBD33E}"/>
            </a:ext>
          </a:extLst>
        </xdr:cNvPr>
        <xdr:cNvCxnSpPr/>
      </xdr:nvCxnSpPr>
      <xdr:spPr>
        <a:xfrm>
          <a:off x="12817475" y="9896983"/>
          <a:ext cx="8890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4CC8AC9F-6C68-48F3-8031-1C3F42838CD8}"/>
            </a:ext>
          </a:extLst>
        </xdr:cNvPr>
        <xdr:cNvSpPr txBox="1"/>
      </xdr:nvSpPr>
      <xdr:spPr>
        <a:xfrm>
          <a:off x="15269219" y="10201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E0F8F4B5-0D4C-4E03-A055-AE52073CEE65}"/>
            </a:ext>
          </a:extLst>
        </xdr:cNvPr>
        <xdr:cNvSpPr txBox="1"/>
      </xdr:nvSpPr>
      <xdr:spPr>
        <a:xfrm>
          <a:off x="14392919"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9E44EDD7-8AAD-478B-8512-20B6674C727D}"/>
            </a:ext>
          </a:extLst>
        </xdr:cNvPr>
        <xdr:cNvSpPr txBox="1"/>
      </xdr:nvSpPr>
      <xdr:spPr>
        <a:xfrm>
          <a:off x="13503919" y="10124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93F8B343-D515-45C6-8C41-90045DBFA3F1}"/>
            </a:ext>
          </a:extLst>
        </xdr:cNvPr>
        <xdr:cNvSpPr txBox="1"/>
      </xdr:nvSpPr>
      <xdr:spPr>
        <a:xfrm>
          <a:off x="12611744" y="10124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161053</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BF6BB163-6A79-471D-9149-AE492FE7EEA4}"/>
            </a:ext>
          </a:extLst>
        </xdr:cNvPr>
        <xdr:cNvSpPr txBox="1"/>
      </xdr:nvSpPr>
      <xdr:spPr>
        <a:xfrm>
          <a:off x="15269219" y="976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113047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5CE4FA0C-2AF7-42F4-8390-C02ADA44E594}"/>
            </a:ext>
          </a:extLst>
        </xdr:cNvPr>
        <xdr:cNvSpPr txBox="1"/>
      </xdr:nvSpPr>
      <xdr:spPr>
        <a:xfrm>
          <a:off x="14392919"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65041</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BCB3BF8A-6939-4D2A-AD2D-15729E611C22}"/>
            </a:ext>
          </a:extLst>
        </xdr:cNvPr>
        <xdr:cNvSpPr txBox="1"/>
      </xdr:nvSpPr>
      <xdr:spPr>
        <a:xfrm>
          <a:off x="13503919" y="966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17035</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F4DE05D7-DE1C-49D4-8C74-E8B91E4C2506}"/>
            </a:ext>
          </a:extLst>
        </xdr:cNvPr>
        <xdr:cNvSpPr txBox="1"/>
      </xdr:nvSpPr>
      <xdr:spPr>
        <a:xfrm>
          <a:off x="1261174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1228489-A6CE-4C57-B784-29BAABC6345C}"/>
            </a:ext>
          </a:extLst>
        </xdr:cNvPr>
        <xdr:cNvSpPr/>
      </xdr:nvSpPr>
      <xdr:spPr>
        <a:xfrm>
          <a:off x="18288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251DE9B4-1AC1-46D6-B1A9-7FC460D63D99}"/>
            </a:ext>
          </a:extLst>
        </xdr:cNvPr>
        <xdr:cNvSpPr/>
      </xdr:nvSpPr>
      <xdr:spPr>
        <a:xfrm>
          <a:off x="18418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8C397466-3C2B-4E99-B704-9DFA542844EE}"/>
            </a:ext>
          </a:extLst>
        </xdr:cNvPr>
        <xdr:cNvSpPr/>
      </xdr:nvSpPr>
      <xdr:spPr>
        <a:xfrm>
          <a:off x="18418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FA32A4BC-E266-49FB-AC4F-80E7F233E624}"/>
            </a:ext>
          </a:extLst>
        </xdr:cNvPr>
        <xdr:cNvSpPr/>
      </xdr:nvSpPr>
      <xdr:spPr>
        <a:xfrm>
          <a:off x="19431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7B9DAB65-E426-4817-B900-CBD39701259E}"/>
            </a:ext>
          </a:extLst>
        </xdr:cNvPr>
        <xdr:cNvSpPr/>
      </xdr:nvSpPr>
      <xdr:spPr>
        <a:xfrm>
          <a:off x="19431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A08B7305-0A97-436D-87F4-E1E76B345573}"/>
            </a:ext>
          </a:extLst>
        </xdr:cNvPr>
        <xdr:cNvSpPr/>
      </xdr:nvSpPr>
      <xdr:spPr>
        <a:xfrm>
          <a:off x="20574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EA8B5102-269C-4812-B2D9-B89815BFEDAD}"/>
            </a:ext>
          </a:extLst>
        </xdr:cNvPr>
        <xdr:cNvSpPr/>
      </xdr:nvSpPr>
      <xdr:spPr>
        <a:xfrm>
          <a:off x="20574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E0FFEDAC-0420-4C9E-BE99-D1FF5411E31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E8384B69-A37E-4F97-8415-B065DBC6EB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DCD695F8-FEA9-4FE4-A651-412B66B9493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751ED193-12E2-467E-B3B6-D1AB08ABE9D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5DAA3A95-D3F3-4DDB-90F3-45FFDB0581F9}"/>
            </a:ext>
          </a:extLst>
        </xdr:cNvPr>
        <xdr:cNvSpPr txBox="1"/>
      </xdr:nvSpPr>
      <xdr:spPr>
        <a:xfrm>
          <a:off x="17823996"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06C841BC-B39D-4A5F-8D46-3FA0CE80940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0521BD9B-F90B-47C9-92C4-A027B4B2CC0D}"/>
            </a:ext>
          </a:extLst>
        </xdr:cNvPr>
        <xdr:cNvSpPr txBox="1"/>
      </xdr:nvSpPr>
      <xdr:spPr>
        <a:xfrm>
          <a:off x="17823996" y="1052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8EFAF2C5-6FEF-4238-95A6-4BB182B28DB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EAD540EE-F4F1-4F29-AAB9-48FC2F7399B0}"/>
            </a:ext>
          </a:extLst>
        </xdr:cNvPr>
        <xdr:cNvSpPr txBox="1"/>
      </xdr:nvSpPr>
      <xdr:spPr>
        <a:xfrm>
          <a:off x="17823996" y="1014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1CD3EFA1-24F6-4F2D-BB1E-4B10401389E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1D94079D-9EA3-4F4F-918B-2E4A659A6D91}"/>
            </a:ext>
          </a:extLst>
        </xdr:cNvPr>
        <xdr:cNvSpPr txBox="1"/>
      </xdr:nvSpPr>
      <xdr:spPr>
        <a:xfrm>
          <a:off x="17823996" y="976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D28F13A3-ABA2-4528-843B-9192A492694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931311B2-EBB4-4037-BD42-B2B8404E0FCD}"/>
            </a:ext>
          </a:extLst>
        </xdr:cNvPr>
        <xdr:cNvSpPr txBox="1"/>
      </xdr:nvSpPr>
      <xdr:spPr>
        <a:xfrm>
          <a:off x="17823996" y="938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EE4E9E50-1033-474D-8CF5-E30BF485D27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7E8664A6-E571-49EB-9C1E-0DF10267FFB7}"/>
            </a:ext>
          </a:extLst>
        </xdr:cNvPr>
        <xdr:cNvSpPr txBox="1"/>
      </xdr:nvSpPr>
      <xdr:spPr>
        <a:xfrm>
          <a:off x="17823996"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795E4817-D2C4-4282-86FA-2A2841DC0D7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CCFDA664-2022-4DC2-99D7-FB464567CD9F}"/>
            </a:ext>
          </a:extLst>
        </xdr:cNvPr>
        <xdr:cNvCxnSpPr/>
      </xdr:nvCxnSpPr>
      <xdr:spPr>
        <a:xfrm flipV="1">
          <a:off x="22164039"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D51BA9B1-F436-44F7-B63B-3C6A32741746}"/>
            </a:ext>
          </a:extLst>
        </xdr:cNvPr>
        <xdr:cNvSpPr txBox="1"/>
      </xdr:nvSpPr>
      <xdr:spPr>
        <a:xfrm>
          <a:off x="22202775" y="1104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BB6C6D57-0363-4E4F-96F4-97CD4DDB26EA}"/>
            </a:ext>
          </a:extLst>
        </xdr:cNvPr>
        <xdr:cNvCxnSpPr/>
      </xdr:nvCxnSpPr>
      <xdr:spPr>
        <a:xfrm>
          <a:off x="22075775" y="1103376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4023AFB5-16C3-4628-B8A2-890D9EF1F536}"/>
            </a:ext>
          </a:extLst>
        </xdr:cNvPr>
        <xdr:cNvSpPr txBox="1"/>
      </xdr:nvSpPr>
      <xdr:spPr>
        <a:xfrm>
          <a:off x="22202775"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E331765D-C179-4145-A07B-935A1D2031A8}"/>
            </a:ext>
          </a:extLst>
        </xdr:cNvPr>
        <xdr:cNvCxnSpPr/>
      </xdr:nvCxnSpPr>
      <xdr:spPr>
        <a:xfrm>
          <a:off x="22075775" y="96393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17CF5B3A-C0F2-453B-BCDE-1A7C5BF0935B}"/>
            </a:ext>
          </a:extLst>
        </xdr:cNvPr>
        <xdr:cNvSpPr txBox="1"/>
      </xdr:nvSpPr>
      <xdr:spPr>
        <a:xfrm>
          <a:off x="22202775" y="10774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DF58BFE3-4CA4-4222-882B-03AB1F95858A}"/>
            </a:ext>
          </a:extLst>
        </xdr:cNvPr>
        <xdr:cNvSpPr/>
      </xdr:nvSpPr>
      <xdr:spPr>
        <a:xfrm>
          <a:off x="22113875" y="1079563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39AF452E-2C37-4EB8-91D3-26D558C472AF}"/>
            </a:ext>
          </a:extLst>
        </xdr:cNvPr>
        <xdr:cNvSpPr/>
      </xdr:nvSpPr>
      <xdr:spPr>
        <a:xfrm>
          <a:off x="21275675" y="1079563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F434908E-7B1C-48B4-A7C4-EF45A592C507}"/>
            </a:ext>
          </a:extLst>
        </xdr:cNvPr>
        <xdr:cNvSpPr/>
      </xdr:nvSpPr>
      <xdr:spPr>
        <a:xfrm>
          <a:off x="20383500" y="10800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19092317-421A-4126-9D82-25DE13EBC247}"/>
            </a:ext>
          </a:extLst>
        </xdr:cNvPr>
        <xdr:cNvSpPr/>
      </xdr:nvSpPr>
      <xdr:spPr>
        <a:xfrm>
          <a:off x="19497675" y="1080008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059F9C9C-778E-4BE4-8259-90D877B1516D}"/>
            </a:ext>
          </a:extLst>
        </xdr:cNvPr>
        <xdr:cNvSpPr/>
      </xdr:nvSpPr>
      <xdr:spPr>
        <a:xfrm>
          <a:off x="18608675" y="108108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F170C0DB-095A-470D-ABC0-38AA177D9A39}"/>
            </a:ext>
          </a:extLst>
        </xdr:cNvPr>
        <xdr:cNvSpPr txBox="1"/>
      </xdr:nvSpPr>
      <xdr:spPr>
        <a:xfrm>
          <a:off x="21974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5C8B46E2-AEB9-4F04-98AF-1680EEA6B313}"/>
            </a:ext>
          </a:extLst>
        </xdr:cNvPr>
        <xdr:cNvSpPr txBox="1"/>
      </xdr:nvSpPr>
      <xdr:spPr>
        <a:xfrm>
          <a:off x="2113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7E04E9AB-3486-4A3B-B889-DD2D4B3771BC}"/>
            </a:ext>
          </a:extLst>
        </xdr:cNvPr>
        <xdr:cNvSpPr txBox="1"/>
      </xdr:nvSpPr>
      <xdr:spPr>
        <a:xfrm>
          <a:off x="2024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43640458-2E24-4052-B1F4-A570DA6D450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7F8D111F-E768-4C5B-982D-E3CD1637D6D9}"/>
            </a:ext>
          </a:extLst>
        </xdr:cNvPr>
        <xdr:cNvSpPr txBox="1"/>
      </xdr:nvSpPr>
      <xdr:spPr>
        <a:xfrm>
          <a:off x="18468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95" name="楕円 694">
          <a:extLst>
            <a:ext uri="{FF2B5EF4-FFF2-40B4-BE49-F238E27FC236}">
              <a16:creationId xmlns:a16="http://schemas.microsoft.com/office/drawing/2014/main" id="{0F39B208-4754-42A3-BBB5-1C8EA14605D5}"/>
            </a:ext>
          </a:extLst>
        </xdr:cNvPr>
        <xdr:cNvSpPr/>
      </xdr:nvSpPr>
      <xdr:spPr>
        <a:xfrm>
          <a:off x="22113875" y="106965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86377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25D22123-2584-4ED6-BFB9-2AD56D89208C}"/>
            </a:ext>
          </a:extLst>
        </xdr:cNvPr>
        <xdr:cNvSpPr txBox="1"/>
      </xdr:nvSpPr>
      <xdr:spPr>
        <a:xfrm>
          <a:off x="22202775" y="1054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97" name="楕円 696">
          <a:extLst>
            <a:ext uri="{FF2B5EF4-FFF2-40B4-BE49-F238E27FC236}">
              <a16:creationId xmlns:a16="http://schemas.microsoft.com/office/drawing/2014/main" id="{67424515-99D3-425C-BCA1-EA62EAA86FD3}"/>
            </a:ext>
          </a:extLst>
        </xdr:cNvPr>
        <xdr:cNvSpPr/>
      </xdr:nvSpPr>
      <xdr:spPr>
        <a:xfrm>
          <a:off x="21275675" y="106965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698" name="直線コネクタ 697">
          <a:extLst>
            <a:ext uri="{FF2B5EF4-FFF2-40B4-BE49-F238E27FC236}">
              <a16:creationId xmlns:a16="http://schemas.microsoft.com/office/drawing/2014/main" id="{D46DE6C0-110C-4468-99F8-A38F46B9B712}"/>
            </a:ext>
          </a:extLst>
        </xdr:cNvPr>
        <xdr:cNvCxnSpPr/>
      </xdr:nvCxnSpPr>
      <xdr:spPr>
        <a:xfrm>
          <a:off x="21326475"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99" name="楕円 698">
          <a:extLst>
            <a:ext uri="{FF2B5EF4-FFF2-40B4-BE49-F238E27FC236}">
              <a16:creationId xmlns:a16="http://schemas.microsoft.com/office/drawing/2014/main" id="{37EF5BB9-5A36-4A53-93E5-2B50D3FE8DCF}"/>
            </a:ext>
          </a:extLst>
        </xdr:cNvPr>
        <xdr:cNvSpPr/>
      </xdr:nvSpPr>
      <xdr:spPr>
        <a:xfrm>
          <a:off x="20383500" y="1069657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00" name="直線コネクタ 699">
          <a:extLst>
            <a:ext uri="{FF2B5EF4-FFF2-40B4-BE49-F238E27FC236}">
              <a16:creationId xmlns:a16="http://schemas.microsoft.com/office/drawing/2014/main" id="{22643E0D-3BB5-48A0-98BF-9FCEB65E1758}"/>
            </a:ext>
          </a:extLst>
        </xdr:cNvPr>
        <xdr:cNvCxnSpPr/>
      </xdr:nvCxnSpPr>
      <xdr:spPr>
        <a:xfrm>
          <a:off x="20437475"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71120</xdr:rowOff>
    </xdr:from>
    <xdr:to>
      <xdr:col>102</xdr:col>
      <xdr:colOff>165100</xdr:colOff>
      <xdr:row>63</xdr:row>
      <xdr:rowOff>1270</xdr:rowOff>
    </xdr:to>
    <xdr:sp macro="" textlink="">
      <xdr:nvSpPr>
        <xdr:cNvPr id="701" name="楕円 700">
          <a:extLst>
            <a:ext uri="{FF2B5EF4-FFF2-40B4-BE49-F238E27FC236}">
              <a16:creationId xmlns:a16="http://schemas.microsoft.com/office/drawing/2014/main" id="{762A251F-DE60-4FC0-AB2E-8A6D99344F13}"/>
            </a:ext>
          </a:extLst>
        </xdr:cNvPr>
        <xdr:cNvSpPr/>
      </xdr:nvSpPr>
      <xdr:spPr>
        <a:xfrm>
          <a:off x="19497675" y="107041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121920</xdr:rowOff>
    </xdr:to>
    <xdr:cxnSp macro="">
      <xdr:nvCxnSpPr>
        <xdr:cNvPr id="702" name="直線コネクタ 701">
          <a:extLst>
            <a:ext uri="{FF2B5EF4-FFF2-40B4-BE49-F238E27FC236}">
              <a16:creationId xmlns:a16="http://schemas.microsoft.com/office/drawing/2014/main" id="{8B0B742C-5573-436D-8CB7-A35549722DC7}"/>
            </a:ext>
          </a:extLst>
        </xdr:cNvPr>
        <xdr:cNvCxnSpPr/>
      </xdr:nvCxnSpPr>
      <xdr:spPr>
        <a:xfrm flipV="1">
          <a:off x="19545300" y="10744200"/>
          <a:ext cx="8921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71120</xdr:rowOff>
    </xdr:from>
    <xdr:to>
      <xdr:col>98</xdr:col>
      <xdr:colOff>38100</xdr:colOff>
      <xdr:row>63</xdr:row>
      <xdr:rowOff>1270</xdr:rowOff>
    </xdr:to>
    <xdr:sp macro="" textlink="">
      <xdr:nvSpPr>
        <xdr:cNvPr id="703" name="楕円 702">
          <a:extLst>
            <a:ext uri="{FF2B5EF4-FFF2-40B4-BE49-F238E27FC236}">
              <a16:creationId xmlns:a16="http://schemas.microsoft.com/office/drawing/2014/main" id="{A209ABA0-5970-4409-803D-C09AAF524564}"/>
            </a:ext>
          </a:extLst>
        </xdr:cNvPr>
        <xdr:cNvSpPr/>
      </xdr:nvSpPr>
      <xdr:spPr>
        <a:xfrm>
          <a:off x="18608675" y="107041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121920</xdr:rowOff>
    </xdr:from>
    <xdr:to>
      <xdr:col>102</xdr:col>
      <xdr:colOff>114300</xdr:colOff>
      <xdr:row>62</xdr:row>
      <xdr:rowOff>121920</xdr:rowOff>
    </xdr:to>
    <xdr:cxnSp macro="">
      <xdr:nvCxnSpPr>
        <xdr:cNvPr id="704" name="直線コネクタ 703">
          <a:extLst>
            <a:ext uri="{FF2B5EF4-FFF2-40B4-BE49-F238E27FC236}">
              <a16:creationId xmlns:a16="http://schemas.microsoft.com/office/drawing/2014/main" id="{FE94A829-0396-4C2D-927B-4883354DD44B}"/>
            </a:ext>
          </a:extLst>
        </xdr:cNvPr>
        <xdr:cNvCxnSpPr/>
      </xdr:nvCxnSpPr>
      <xdr:spPr>
        <a:xfrm>
          <a:off x="18659475" y="1075499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a:extLst>
            <a:ext uri="{FF2B5EF4-FFF2-40B4-BE49-F238E27FC236}">
              <a16:creationId xmlns:a16="http://schemas.microsoft.com/office/drawing/2014/main" id="{986DF954-E0CE-4861-B590-D34C56946B10}"/>
            </a:ext>
          </a:extLst>
        </xdr:cNvPr>
        <xdr:cNvSpPr txBox="1"/>
      </xdr:nvSpPr>
      <xdr:spPr>
        <a:xfrm>
          <a:off x="21078902" y="1088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a:extLst>
            <a:ext uri="{FF2B5EF4-FFF2-40B4-BE49-F238E27FC236}">
              <a16:creationId xmlns:a16="http://schemas.microsoft.com/office/drawing/2014/main" id="{E25FE603-07C6-4A40-9CB2-66E7A1641955}"/>
            </a:ext>
          </a:extLst>
        </xdr:cNvPr>
        <xdr:cNvSpPr txBox="1"/>
      </xdr:nvSpPr>
      <xdr:spPr>
        <a:xfrm>
          <a:off x="20202602"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a:extLst>
            <a:ext uri="{FF2B5EF4-FFF2-40B4-BE49-F238E27FC236}">
              <a16:creationId xmlns:a16="http://schemas.microsoft.com/office/drawing/2014/main" id="{930A5AAB-C985-4811-B36E-6E31E9BC1658}"/>
            </a:ext>
          </a:extLst>
        </xdr:cNvPr>
        <xdr:cNvSpPr txBox="1"/>
      </xdr:nvSpPr>
      <xdr:spPr>
        <a:xfrm>
          <a:off x="19313602"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a:extLst>
            <a:ext uri="{FF2B5EF4-FFF2-40B4-BE49-F238E27FC236}">
              <a16:creationId xmlns:a16="http://schemas.microsoft.com/office/drawing/2014/main" id="{5DA3646A-F82C-4B1F-8E39-DA2924B976E4}"/>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10177</xdr:rowOff>
    </xdr:from>
    <xdr:ext cx="469744" cy="259045"/>
    <xdr:sp macro="" textlink="">
      <xdr:nvSpPr>
        <xdr:cNvPr id="709" name="n_1mainValue【保健センター・保健所】&#10;一人当たり面積">
          <a:extLst>
            <a:ext uri="{FF2B5EF4-FFF2-40B4-BE49-F238E27FC236}">
              <a16:creationId xmlns:a16="http://schemas.microsoft.com/office/drawing/2014/main" id="{FFB456AA-2E46-43E5-8E1E-C3C5741ECF7C}"/>
            </a:ext>
          </a:extLst>
        </xdr:cNvPr>
        <xdr:cNvSpPr txBox="1"/>
      </xdr:nvSpPr>
      <xdr:spPr>
        <a:xfrm>
          <a:off x="21078902" y="104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10" name="n_2mainValue【保健センター・保健所】&#10;一人当たり面積">
          <a:extLst>
            <a:ext uri="{FF2B5EF4-FFF2-40B4-BE49-F238E27FC236}">
              <a16:creationId xmlns:a16="http://schemas.microsoft.com/office/drawing/2014/main" id="{DA4AC26D-D391-486B-B5B8-924F0ED93E1E}"/>
            </a:ext>
          </a:extLst>
        </xdr:cNvPr>
        <xdr:cNvSpPr txBox="1"/>
      </xdr:nvSpPr>
      <xdr:spPr>
        <a:xfrm>
          <a:off x="20202602" y="104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17797</xdr:rowOff>
    </xdr:from>
    <xdr:ext cx="469744" cy="259045"/>
    <xdr:sp macro="" textlink="">
      <xdr:nvSpPr>
        <xdr:cNvPr id="711" name="n_3mainValue【保健センター・保健所】&#10;一人当たり面積">
          <a:extLst>
            <a:ext uri="{FF2B5EF4-FFF2-40B4-BE49-F238E27FC236}">
              <a16:creationId xmlns:a16="http://schemas.microsoft.com/office/drawing/2014/main" id="{986DB76C-9DB8-4237-8589-57AED2E74B12}"/>
            </a:ext>
          </a:extLst>
        </xdr:cNvPr>
        <xdr:cNvSpPr txBox="1"/>
      </xdr:nvSpPr>
      <xdr:spPr>
        <a:xfrm>
          <a:off x="19313602"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17797</xdr:rowOff>
    </xdr:from>
    <xdr:ext cx="469744" cy="259045"/>
    <xdr:sp macro="" textlink="">
      <xdr:nvSpPr>
        <xdr:cNvPr id="712" name="n_4mainValue【保健センター・保健所】&#10;一人当たり面積">
          <a:extLst>
            <a:ext uri="{FF2B5EF4-FFF2-40B4-BE49-F238E27FC236}">
              <a16:creationId xmlns:a16="http://schemas.microsoft.com/office/drawing/2014/main" id="{26B90C2C-7812-4C03-9BB0-9457ADD81EB5}"/>
            </a:ext>
          </a:extLst>
        </xdr:cNvPr>
        <xdr:cNvSpPr txBox="1"/>
      </xdr:nvSpPr>
      <xdr:spPr>
        <a:xfrm>
          <a:off x="18421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C4A6046-2C3A-4128-8D0F-77B09A472DA2}"/>
            </a:ext>
          </a:extLst>
        </xdr:cNvPr>
        <xdr:cNvSpPr/>
      </xdr:nvSpPr>
      <xdr:spPr>
        <a:xfrm>
          <a:off x="12449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A8C0BB2C-90B1-482D-A690-D5C5AC8635DD}"/>
            </a:ext>
          </a:extLst>
        </xdr:cNvPr>
        <xdr:cNvSpPr/>
      </xdr:nvSpPr>
      <xdr:spPr>
        <a:xfrm>
          <a:off x="12573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F4F0BA88-F723-43AD-B761-C7311853B99F}"/>
            </a:ext>
          </a:extLst>
        </xdr:cNvPr>
        <xdr:cNvSpPr/>
      </xdr:nvSpPr>
      <xdr:spPr>
        <a:xfrm>
          <a:off x="12573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9FAB6A60-9452-4A76-9D56-C86AE6C13023}"/>
            </a:ext>
          </a:extLst>
        </xdr:cNvPr>
        <xdr:cNvSpPr/>
      </xdr:nvSpPr>
      <xdr:spPr>
        <a:xfrm>
          <a:off x="135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11AA4E19-B152-4E56-8DBB-FF9D1509469D}"/>
            </a:ext>
          </a:extLst>
        </xdr:cNvPr>
        <xdr:cNvSpPr/>
      </xdr:nvSpPr>
      <xdr:spPr>
        <a:xfrm>
          <a:off x="135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B4FF7CB1-15B7-47A6-B547-5FA9A98909B0}"/>
            </a:ext>
          </a:extLst>
        </xdr:cNvPr>
        <xdr:cNvSpPr/>
      </xdr:nvSpPr>
      <xdr:spPr>
        <a:xfrm>
          <a:off x="14735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6C4171F7-21A7-4BC1-892E-5841BC4DEBBD}"/>
            </a:ext>
          </a:extLst>
        </xdr:cNvPr>
        <xdr:cNvSpPr/>
      </xdr:nvSpPr>
      <xdr:spPr>
        <a:xfrm>
          <a:off x="14735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BF5411FA-0F2D-4D7F-9FB4-42EF0378B920}"/>
            </a:ext>
          </a:extLst>
        </xdr:cNvPr>
        <xdr:cNvSpPr/>
      </xdr:nvSpPr>
      <xdr:spPr>
        <a:xfrm>
          <a:off x="12449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A6CF70DF-C956-49DE-B144-438B821384AF}"/>
            </a:ext>
          </a:extLst>
        </xdr:cNvPr>
        <xdr:cNvSpPr txBox="1"/>
      </xdr:nvSpPr>
      <xdr:spPr>
        <a:xfrm>
          <a:off x="124110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C8C07C7-16C6-493B-9E96-6478D836182C}"/>
            </a:ext>
          </a:extLst>
        </xdr:cNvPr>
        <xdr:cNvCxnSpPr/>
      </xdr:nvCxnSpPr>
      <xdr:spPr>
        <a:xfrm>
          <a:off x="12449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E6078F1A-633B-4344-B501-C1FE6D26D275}"/>
            </a:ext>
          </a:extLst>
        </xdr:cNvPr>
        <xdr:cNvSpPr txBox="1"/>
      </xdr:nvSpPr>
      <xdr:spPr>
        <a:xfrm>
          <a:off x="11978821"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2138DAC7-B762-499F-84AC-F54AE012EF65}"/>
            </a:ext>
          </a:extLst>
        </xdr:cNvPr>
        <xdr:cNvCxnSpPr/>
      </xdr:nvCxnSpPr>
      <xdr:spPr>
        <a:xfrm>
          <a:off x="12449175"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80E51651-FF86-478F-9D02-2C217094B7DD}"/>
            </a:ext>
          </a:extLst>
        </xdr:cNvPr>
        <xdr:cNvSpPr txBox="1"/>
      </xdr:nvSpPr>
      <xdr:spPr>
        <a:xfrm>
          <a:off x="11978821"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DD4AC211-F4B8-427B-BCAA-4D06BE19CB96}"/>
            </a:ext>
          </a:extLst>
        </xdr:cNvPr>
        <xdr:cNvCxnSpPr/>
      </xdr:nvCxnSpPr>
      <xdr:spPr>
        <a:xfrm>
          <a:off x="12449175"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3AD16279-92D3-4E89-8B14-3FE7F93DC229}"/>
            </a:ext>
          </a:extLst>
        </xdr:cNvPr>
        <xdr:cNvSpPr txBox="1"/>
      </xdr:nvSpPr>
      <xdr:spPr>
        <a:xfrm>
          <a:off x="12042941" y="1433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E2033467-013F-4408-AC2D-DFA10ACC0366}"/>
            </a:ext>
          </a:extLst>
        </xdr:cNvPr>
        <xdr:cNvCxnSpPr/>
      </xdr:nvCxnSpPr>
      <xdr:spPr>
        <a:xfrm>
          <a:off x="12449175"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8E24EB08-439C-448F-929F-FA2669B66F6F}"/>
            </a:ext>
          </a:extLst>
        </xdr:cNvPr>
        <xdr:cNvSpPr txBox="1"/>
      </xdr:nvSpPr>
      <xdr:spPr>
        <a:xfrm>
          <a:off x="12042941" y="1395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E938C7C1-CFF1-4EF8-8743-0FE49BFA0F25}"/>
            </a:ext>
          </a:extLst>
        </xdr:cNvPr>
        <xdr:cNvCxnSpPr/>
      </xdr:nvCxnSpPr>
      <xdr:spPr>
        <a:xfrm>
          <a:off x="12449175"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434E0A0E-570C-4031-B703-4D0B2C122B6F}"/>
            </a:ext>
          </a:extLst>
        </xdr:cNvPr>
        <xdr:cNvSpPr txBox="1"/>
      </xdr:nvSpPr>
      <xdr:spPr>
        <a:xfrm>
          <a:off x="12042941" y="1357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3B3935FD-DD6E-4CF9-BF3D-ECC7BFDBEFD6}"/>
            </a:ext>
          </a:extLst>
        </xdr:cNvPr>
        <xdr:cNvCxnSpPr/>
      </xdr:nvCxnSpPr>
      <xdr:spPr>
        <a:xfrm>
          <a:off x="12449175"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A346A308-B154-4A46-85EB-21E51CBBEE09}"/>
            </a:ext>
          </a:extLst>
        </xdr:cNvPr>
        <xdr:cNvSpPr txBox="1"/>
      </xdr:nvSpPr>
      <xdr:spPr>
        <a:xfrm>
          <a:off x="12042941" y="1319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86D4011-F614-4974-91D2-0D123B764B1E}"/>
            </a:ext>
          </a:extLst>
        </xdr:cNvPr>
        <xdr:cNvCxnSpPr/>
      </xdr:nvCxnSpPr>
      <xdr:spPr>
        <a:xfrm>
          <a:off x="12449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1FFC6B87-511F-44B8-A01A-AEB3ADB0C381}"/>
            </a:ext>
          </a:extLst>
        </xdr:cNvPr>
        <xdr:cNvSpPr txBox="1"/>
      </xdr:nvSpPr>
      <xdr:spPr>
        <a:xfrm>
          <a:off x="12110236" y="1281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6841A8D5-468E-4ADB-A985-1A5BB2FD802C}"/>
            </a:ext>
          </a:extLst>
        </xdr:cNvPr>
        <xdr:cNvSpPr/>
      </xdr:nvSpPr>
      <xdr:spPr>
        <a:xfrm>
          <a:off x="12449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6F06C043-1784-4E16-9BF6-DFFAD14E013F}"/>
            </a:ext>
          </a:extLst>
        </xdr:cNvPr>
        <xdr:cNvCxnSpPr/>
      </xdr:nvCxnSpPr>
      <xdr:spPr>
        <a:xfrm flipV="1">
          <a:off x="16322039" y="13578839"/>
          <a:ext cx="0" cy="10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F6D31F21-F152-46B5-9E64-9A3922885E96}"/>
            </a:ext>
          </a:extLst>
        </xdr:cNvPr>
        <xdr:cNvSpPr txBox="1"/>
      </xdr:nvSpPr>
      <xdr:spPr>
        <a:xfrm>
          <a:off x="16360775"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F32B6429-E93F-4661-939A-59D38AB50CFC}"/>
            </a:ext>
          </a:extLst>
        </xdr:cNvPr>
        <xdr:cNvCxnSpPr/>
      </xdr:nvCxnSpPr>
      <xdr:spPr>
        <a:xfrm>
          <a:off x="16230600" y="14589761"/>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E14D70BF-A2CD-495C-B82F-E08C322CAC0A}"/>
            </a:ext>
          </a:extLst>
        </xdr:cNvPr>
        <xdr:cNvSpPr txBox="1"/>
      </xdr:nvSpPr>
      <xdr:spPr>
        <a:xfrm>
          <a:off x="16360775"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25F5408F-4333-45CF-8708-36FB7413A8D4}"/>
            </a:ext>
          </a:extLst>
        </xdr:cNvPr>
        <xdr:cNvCxnSpPr/>
      </xdr:nvCxnSpPr>
      <xdr:spPr>
        <a:xfrm>
          <a:off x="16230600" y="1357883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B3D43844-7EA8-487D-923B-A80A39DCDE5B}"/>
            </a:ext>
          </a:extLst>
        </xdr:cNvPr>
        <xdr:cNvSpPr txBox="1"/>
      </xdr:nvSpPr>
      <xdr:spPr>
        <a:xfrm>
          <a:off x="16360775" y="13881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8B482389-7B8C-42A3-ACBC-5BCAD77B1EDE}"/>
            </a:ext>
          </a:extLst>
        </xdr:cNvPr>
        <xdr:cNvSpPr/>
      </xdr:nvSpPr>
      <xdr:spPr>
        <a:xfrm>
          <a:off x="16268700" y="140303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A4480EE3-3ADA-4335-A404-FA8F74F4E41A}"/>
            </a:ext>
          </a:extLst>
        </xdr:cNvPr>
        <xdr:cNvSpPr/>
      </xdr:nvSpPr>
      <xdr:spPr>
        <a:xfrm>
          <a:off x="15430500" y="1401318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76B6D048-A0D5-4E2C-8E3F-7169AEC68BE1}"/>
            </a:ext>
          </a:extLst>
        </xdr:cNvPr>
        <xdr:cNvSpPr/>
      </xdr:nvSpPr>
      <xdr:spPr>
        <a:xfrm>
          <a:off x="14544675" y="139998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7DE677C0-EEA8-4CAC-9CF4-6F098B3E374E}"/>
            </a:ext>
          </a:extLst>
        </xdr:cNvPr>
        <xdr:cNvSpPr/>
      </xdr:nvSpPr>
      <xdr:spPr>
        <a:xfrm>
          <a:off x="13655675" y="1397698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5114FCD2-C84C-4CB5-9D3C-82E7B5DD66E0}"/>
            </a:ext>
          </a:extLst>
        </xdr:cNvPr>
        <xdr:cNvSpPr/>
      </xdr:nvSpPr>
      <xdr:spPr>
        <a:xfrm>
          <a:off x="12763500" y="1395603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6F179968-D2F9-4919-B086-57722C20E333}"/>
            </a:ext>
          </a:extLst>
        </xdr:cNvPr>
        <xdr:cNvSpPr txBox="1"/>
      </xdr:nvSpPr>
      <xdr:spPr>
        <a:xfrm>
          <a:off x="16132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E25EBFFD-AED9-460F-8E1D-681E09AAD9B9}"/>
            </a:ext>
          </a:extLst>
        </xdr:cNvPr>
        <xdr:cNvSpPr txBox="1"/>
      </xdr:nvSpPr>
      <xdr:spPr>
        <a:xfrm>
          <a:off x="1529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A05033FB-9635-4987-8803-CB36E564F7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839E1F77-F927-4CD6-82FC-F210F7C27482}"/>
            </a:ext>
          </a:extLst>
        </xdr:cNvPr>
        <xdr:cNvSpPr txBox="1"/>
      </xdr:nvSpPr>
      <xdr:spPr>
        <a:xfrm>
          <a:off x="1351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47B10803-4153-4EA0-8A5A-FC88EEA87D42}"/>
            </a:ext>
          </a:extLst>
        </xdr:cNvPr>
        <xdr:cNvSpPr txBox="1"/>
      </xdr:nvSpPr>
      <xdr:spPr>
        <a:xfrm>
          <a:off x="1262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2539</xdr:rowOff>
    </xdr:from>
    <xdr:to>
      <xdr:col>85</xdr:col>
      <xdr:colOff>177800</xdr:colOff>
      <xdr:row>83</xdr:row>
      <xdr:rowOff>104139</xdr:rowOff>
    </xdr:to>
    <xdr:sp macro="" textlink="">
      <xdr:nvSpPr>
        <xdr:cNvPr id="753" name="楕円 752">
          <a:extLst>
            <a:ext uri="{FF2B5EF4-FFF2-40B4-BE49-F238E27FC236}">
              <a16:creationId xmlns:a16="http://schemas.microsoft.com/office/drawing/2014/main" id="{70541032-FFBA-42B8-A174-431B4C40DCB3}"/>
            </a:ext>
          </a:extLst>
        </xdr:cNvPr>
        <xdr:cNvSpPr/>
      </xdr:nvSpPr>
      <xdr:spPr>
        <a:xfrm>
          <a:off x="16268700" y="14232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152416</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B0DD899A-3471-4DE1-82A8-EF0F5AF4B2A8}"/>
            </a:ext>
          </a:extLst>
        </xdr:cNvPr>
        <xdr:cNvSpPr txBox="1"/>
      </xdr:nvSpPr>
      <xdr:spPr>
        <a:xfrm>
          <a:off x="16360775"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93980</xdr:rowOff>
    </xdr:from>
    <xdr:to>
      <xdr:col>81</xdr:col>
      <xdr:colOff>101600</xdr:colOff>
      <xdr:row>83</xdr:row>
      <xdr:rowOff>24130</xdr:rowOff>
    </xdr:to>
    <xdr:sp macro="" textlink="">
      <xdr:nvSpPr>
        <xdr:cNvPr id="755" name="楕円 754">
          <a:extLst>
            <a:ext uri="{FF2B5EF4-FFF2-40B4-BE49-F238E27FC236}">
              <a16:creationId xmlns:a16="http://schemas.microsoft.com/office/drawing/2014/main" id="{6CE10D09-B5DA-42A7-80D5-1A02FF302E24}"/>
            </a:ext>
          </a:extLst>
        </xdr:cNvPr>
        <xdr:cNvSpPr/>
      </xdr:nvSpPr>
      <xdr:spPr>
        <a:xfrm>
          <a:off x="15430500" y="141528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144780</xdr:rowOff>
    </xdr:from>
    <xdr:to>
      <xdr:col>85</xdr:col>
      <xdr:colOff>127000</xdr:colOff>
      <xdr:row>83</xdr:row>
      <xdr:rowOff>53339</xdr:rowOff>
    </xdr:to>
    <xdr:cxnSp macro="">
      <xdr:nvCxnSpPr>
        <xdr:cNvPr id="756" name="直線コネクタ 755">
          <a:extLst>
            <a:ext uri="{FF2B5EF4-FFF2-40B4-BE49-F238E27FC236}">
              <a16:creationId xmlns:a16="http://schemas.microsoft.com/office/drawing/2014/main" id="{6DD18FA0-255B-46D1-AE7A-C671F16E9473}"/>
            </a:ext>
          </a:extLst>
        </xdr:cNvPr>
        <xdr:cNvCxnSpPr/>
      </xdr:nvCxnSpPr>
      <xdr:spPr>
        <a:xfrm>
          <a:off x="15484475" y="14206855"/>
          <a:ext cx="838200" cy="7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59689</xdr:rowOff>
    </xdr:from>
    <xdr:to>
      <xdr:col>76</xdr:col>
      <xdr:colOff>165100</xdr:colOff>
      <xdr:row>82</xdr:row>
      <xdr:rowOff>161289</xdr:rowOff>
    </xdr:to>
    <xdr:sp macro="" textlink="">
      <xdr:nvSpPr>
        <xdr:cNvPr id="757" name="楕円 756">
          <a:extLst>
            <a:ext uri="{FF2B5EF4-FFF2-40B4-BE49-F238E27FC236}">
              <a16:creationId xmlns:a16="http://schemas.microsoft.com/office/drawing/2014/main" id="{A27F8ABF-E58A-4CA0-94E3-F5C9C7DB0F26}"/>
            </a:ext>
          </a:extLst>
        </xdr:cNvPr>
        <xdr:cNvSpPr/>
      </xdr:nvSpPr>
      <xdr:spPr>
        <a:xfrm>
          <a:off x="14544675" y="14118589"/>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110489</xdr:rowOff>
    </xdr:from>
    <xdr:to>
      <xdr:col>81</xdr:col>
      <xdr:colOff>50800</xdr:colOff>
      <xdr:row>82</xdr:row>
      <xdr:rowOff>144780</xdr:rowOff>
    </xdr:to>
    <xdr:cxnSp macro="">
      <xdr:nvCxnSpPr>
        <xdr:cNvPr id="758" name="直線コネクタ 757">
          <a:extLst>
            <a:ext uri="{FF2B5EF4-FFF2-40B4-BE49-F238E27FC236}">
              <a16:creationId xmlns:a16="http://schemas.microsoft.com/office/drawing/2014/main" id="{A120115B-133D-4E44-B005-386618F39D1E}"/>
            </a:ext>
          </a:extLst>
        </xdr:cNvPr>
        <xdr:cNvCxnSpPr/>
      </xdr:nvCxnSpPr>
      <xdr:spPr>
        <a:xfrm>
          <a:off x="14592300" y="14169389"/>
          <a:ext cx="892175"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10161</xdr:rowOff>
    </xdr:from>
    <xdr:to>
      <xdr:col>72</xdr:col>
      <xdr:colOff>38100</xdr:colOff>
      <xdr:row>82</xdr:row>
      <xdr:rowOff>111761</xdr:rowOff>
    </xdr:to>
    <xdr:sp macro="" textlink="">
      <xdr:nvSpPr>
        <xdr:cNvPr id="759" name="楕円 758">
          <a:extLst>
            <a:ext uri="{FF2B5EF4-FFF2-40B4-BE49-F238E27FC236}">
              <a16:creationId xmlns:a16="http://schemas.microsoft.com/office/drawing/2014/main" id="{E63E453F-67A2-4747-8449-BC04A0D060B4}"/>
            </a:ext>
          </a:extLst>
        </xdr:cNvPr>
        <xdr:cNvSpPr/>
      </xdr:nvSpPr>
      <xdr:spPr>
        <a:xfrm>
          <a:off x="13655675" y="1407223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60961</xdr:rowOff>
    </xdr:from>
    <xdr:to>
      <xdr:col>76</xdr:col>
      <xdr:colOff>114300</xdr:colOff>
      <xdr:row>82</xdr:row>
      <xdr:rowOff>110489</xdr:rowOff>
    </xdr:to>
    <xdr:cxnSp macro="">
      <xdr:nvCxnSpPr>
        <xdr:cNvPr id="760" name="直線コネクタ 759">
          <a:extLst>
            <a:ext uri="{FF2B5EF4-FFF2-40B4-BE49-F238E27FC236}">
              <a16:creationId xmlns:a16="http://schemas.microsoft.com/office/drawing/2014/main" id="{1298E45D-69AD-4DDC-8F29-51332BDABE06}"/>
            </a:ext>
          </a:extLst>
        </xdr:cNvPr>
        <xdr:cNvCxnSpPr/>
      </xdr:nvCxnSpPr>
      <xdr:spPr>
        <a:xfrm>
          <a:off x="13706475" y="14119861"/>
          <a:ext cx="885825"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761" name="楕円 760">
          <a:extLst>
            <a:ext uri="{FF2B5EF4-FFF2-40B4-BE49-F238E27FC236}">
              <a16:creationId xmlns:a16="http://schemas.microsoft.com/office/drawing/2014/main" id="{20E05C2F-7730-41DB-9BD2-6596FA74B986}"/>
            </a:ext>
          </a:extLst>
        </xdr:cNvPr>
        <xdr:cNvSpPr/>
      </xdr:nvSpPr>
      <xdr:spPr>
        <a:xfrm>
          <a:off x="12763500" y="1404937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38100</xdr:rowOff>
    </xdr:from>
    <xdr:to>
      <xdr:col>71</xdr:col>
      <xdr:colOff>177800</xdr:colOff>
      <xdr:row>82</xdr:row>
      <xdr:rowOff>60961</xdr:rowOff>
    </xdr:to>
    <xdr:cxnSp macro="">
      <xdr:nvCxnSpPr>
        <xdr:cNvPr id="762" name="直線コネクタ 761">
          <a:extLst>
            <a:ext uri="{FF2B5EF4-FFF2-40B4-BE49-F238E27FC236}">
              <a16:creationId xmlns:a16="http://schemas.microsoft.com/office/drawing/2014/main" id="{9C2F7C48-F87C-4F65-AFEB-0B9B9BC0561E}"/>
            </a:ext>
          </a:extLst>
        </xdr:cNvPr>
        <xdr:cNvCxnSpPr/>
      </xdr:nvCxnSpPr>
      <xdr:spPr>
        <a:xfrm>
          <a:off x="12817475" y="14097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44728E27-214C-4535-B13D-2BBC17F81BE8}"/>
            </a:ext>
          </a:extLst>
        </xdr:cNvPr>
        <xdr:cNvSpPr txBox="1"/>
      </xdr:nvSpPr>
      <xdr:spPr>
        <a:xfrm>
          <a:off x="15269219" y="1378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621DC860-7ED1-4F0B-AEF0-4F86B65CB977}"/>
            </a:ext>
          </a:extLst>
        </xdr:cNvPr>
        <xdr:cNvSpPr txBox="1"/>
      </xdr:nvSpPr>
      <xdr:spPr>
        <a:xfrm>
          <a:off x="14392919"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FEC4D21C-8DE6-4A3C-A3D3-36795D6F9E69}"/>
            </a:ext>
          </a:extLst>
        </xdr:cNvPr>
        <xdr:cNvSpPr txBox="1"/>
      </xdr:nvSpPr>
      <xdr:spPr>
        <a:xfrm>
          <a:off x="13503919" y="1375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B462443A-D5BB-4772-B6DF-26A6A03AC93B}"/>
            </a:ext>
          </a:extLst>
        </xdr:cNvPr>
        <xdr:cNvSpPr txBox="1"/>
      </xdr:nvSpPr>
      <xdr:spPr>
        <a:xfrm>
          <a:off x="12611744" y="1373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15257</xdr:rowOff>
    </xdr:from>
    <xdr:ext cx="405111" cy="259045"/>
    <xdr:sp macro="" textlink="">
      <xdr:nvSpPr>
        <xdr:cNvPr id="767" name="n_1mainValue【消防施設】&#10;有形固定資産減価償却率">
          <a:extLst>
            <a:ext uri="{FF2B5EF4-FFF2-40B4-BE49-F238E27FC236}">
              <a16:creationId xmlns:a16="http://schemas.microsoft.com/office/drawing/2014/main" id="{1BD5791C-9E95-4A1E-935A-85F5391E86CA}"/>
            </a:ext>
          </a:extLst>
        </xdr:cNvPr>
        <xdr:cNvSpPr txBox="1"/>
      </xdr:nvSpPr>
      <xdr:spPr>
        <a:xfrm>
          <a:off x="15269219"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152416</xdr:rowOff>
    </xdr:from>
    <xdr:ext cx="405111" cy="259045"/>
    <xdr:sp macro="" textlink="">
      <xdr:nvSpPr>
        <xdr:cNvPr id="768" name="n_2mainValue【消防施設】&#10;有形固定資産減価償却率">
          <a:extLst>
            <a:ext uri="{FF2B5EF4-FFF2-40B4-BE49-F238E27FC236}">
              <a16:creationId xmlns:a16="http://schemas.microsoft.com/office/drawing/2014/main" id="{DA45707A-84E5-45D9-95F3-ED30A62913EF}"/>
            </a:ext>
          </a:extLst>
        </xdr:cNvPr>
        <xdr:cNvSpPr txBox="1"/>
      </xdr:nvSpPr>
      <xdr:spPr>
        <a:xfrm>
          <a:off x="14392919"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102888</xdr:rowOff>
    </xdr:from>
    <xdr:ext cx="405111" cy="259045"/>
    <xdr:sp macro="" textlink="">
      <xdr:nvSpPr>
        <xdr:cNvPr id="769" name="n_3mainValue【消防施設】&#10;有形固定資産減価償却率">
          <a:extLst>
            <a:ext uri="{FF2B5EF4-FFF2-40B4-BE49-F238E27FC236}">
              <a16:creationId xmlns:a16="http://schemas.microsoft.com/office/drawing/2014/main" id="{11DDFD11-E47C-48F3-B11C-57A2AB16F0AD}"/>
            </a:ext>
          </a:extLst>
        </xdr:cNvPr>
        <xdr:cNvSpPr txBox="1"/>
      </xdr:nvSpPr>
      <xdr:spPr>
        <a:xfrm>
          <a:off x="13503919" y="14164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80027</xdr:rowOff>
    </xdr:from>
    <xdr:ext cx="405111" cy="259045"/>
    <xdr:sp macro="" textlink="">
      <xdr:nvSpPr>
        <xdr:cNvPr id="770" name="n_4mainValue【消防施設】&#10;有形固定資産減価償却率">
          <a:extLst>
            <a:ext uri="{FF2B5EF4-FFF2-40B4-BE49-F238E27FC236}">
              <a16:creationId xmlns:a16="http://schemas.microsoft.com/office/drawing/2014/main" id="{3B80C6F6-864C-4226-A7C0-FBC5EA200A69}"/>
            </a:ext>
          </a:extLst>
        </xdr:cNvPr>
        <xdr:cNvSpPr txBox="1"/>
      </xdr:nvSpPr>
      <xdr:spPr>
        <a:xfrm>
          <a:off x="12611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586D6043-9229-4F70-9B16-4EC582991089}"/>
            </a:ext>
          </a:extLst>
        </xdr:cNvPr>
        <xdr:cNvSpPr/>
      </xdr:nvSpPr>
      <xdr:spPr>
        <a:xfrm>
          <a:off x="18288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F6DCFA06-AC17-401A-BFF0-E3ECBA65AC7F}"/>
            </a:ext>
          </a:extLst>
        </xdr:cNvPr>
        <xdr:cNvSpPr/>
      </xdr:nvSpPr>
      <xdr:spPr>
        <a:xfrm>
          <a:off x="18418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5FF1888B-2A2F-472E-9823-3C6EF55FF793}"/>
            </a:ext>
          </a:extLst>
        </xdr:cNvPr>
        <xdr:cNvSpPr/>
      </xdr:nvSpPr>
      <xdr:spPr>
        <a:xfrm>
          <a:off x="18418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6259C228-1DE1-4A70-BAF9-7373F8F9BA96}"/>
            </a:ext>
          </a:extLst>
        </xdr:cNvPr>
        <xdr:cNvSpPr/>
      </xdr:nvSpPr>
      <xdr:spPr>
        <a:xfrm>
          <a:off x="19431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8A28CDBD-8955-46D3-99D9-F21D90BCDFDB}"/>
            </a:ext>
          </a:extLst>
        </xdr:cNvPr>
        <xdr:cNvSpPr/>
      </xdr:nvSpPr>
      <xdr:spPr>
        <a:xfrm>
          <a:off x="19431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1258A6CA-73AB-4AB7-966C-0209BB6DFF70}"/>
            </a:ext>
          </a:extLst>
        </xdr:cNvPr>
        <xdr:cNvSpPr/>
      </xdr:nvSpPr>
      <xdr:spPr>
        <a:xfrm>
          <a:off x="20574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6C75BBCD-FCE3-41B5-AD95-B370E276F5DE}"/>
            </a:ext>
          </a:extLst>
        </xdr:cNvPr>
        <xdr:cNvSpPr/>
      </xdr:nvSpPr>
      <xdr:spPr>
        <a:xfrm>
          <a:off x="20574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8A4A93D1-B6DC-4EA5-8FFD-41B12EDB34C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214F826D-033F-49BF-9A50-304058423B1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54CEEFE-001E-494E-8E36-3706481845E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A877DBBF-7E70-422B-8B01-D3AED4FCF6B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1FE63415-DD33-460D-ACD5-05127BEA3B2E}"/>
            </a:ext>
          </a:extLst>
        </xdr:cNvPr>
        <xdr:cNvSpPr txBox="1"/>
      </xdr:nvSpPr>
      <xdr:spPr>
        <a:xfrm>
          <a:off x="17823996"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191A97CE-1BBF-4B8A-B95B-55C9923EEFFF}"/>
            </a:ext>
          </a:extLst>
        </xdr:cNvPr>
        <xdr:cNvCxnSpPr/>
      </xdr:nvCxnSpPr>
      <xdr:spPr>
        <a:xfrm>
          <a:off x="18288000"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80313882-E8D2-478C-89ED-A2600C4019B9}"/>
            </a:ext>
          </a:extLst>
        </xdr:cNvPr>
        <xdr:cNvSpPr txBox="1"/>
      </xdr:nvSpPr>
      <xdr:spPr>
        <a:xfrm>
          <a:off x="1782399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139B71D0-9EC2-4C06-AD90-6D6BDBDF5B67}"/>
            </a:ext>
          </a:extLst>
        </xdr:cNvPr>
        <xdr:cNvCxnSpPr/>
      </xdr:nvCxnSpPr>
      <xdr:spPr>
        <a:xfrm>
          <a:off x="18288000"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72DD6155-3985-493E-B3E5-32921E3FA5D9}"/>
            </a:ext>
          </a:extLst>
        </xdr:cNvPr>
        <xdr:cNvSpPr txBox="1"/>
      </xdr:nvSpPr>
      <xdr:spPr>
        <a:xfrm>
          <a:off x="1782399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90014494-B7C4-42A1-A423-16AF2AA47EC8}"/>
            </a:ext>
          </a:extLst>
        </xdr:cNvPr>
        <xdr:cNvCxnSpPr/>
      </xdr:nvCxnSpPr>
      <xdr:spPr>
        <a:xfrm>
          <a:off x="18288000"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7803219B-5EB7-4FA2-AF0C-7260EF561A29}"/>
            </a:ext>
          </a:extLst>
        </xdr:cNvPr>
        <xdr:cNvSpPr txBox="1"/>
      </xdr:nvSpPr>
      <xdr:spPr>
        <a:xfrm>
          <a:off x="1782399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30F8BF04-5F72-4C74-9713-AFF39A08B1C8}"/>
            </a:ext>
          </a:extLst>
        </xdr:cNvPr>
        <xdr:cNvCxnSpPr/>
      </xdr:nvCxnSpPr>
      <xdr:spPr>
        <a:xfrm>
          <a:off x="18288000"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21899314-9D70-4BB0-84DC-901FF32E0DD3}"/>
            </a:ext>
          </a:extLst>
        </xdr:cNvPr>
        <xdr:cNvSpPr txBox="1"/>
      </xdr:nvSpPr>
      <xdr:spPr>
        <a:xfrm>
          <a:off x="1782399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802DB5F0-17D6-40A4-9A95-087D418E5F7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086ECFDF-47DC-4FB2-809F-0029C2980174}"/>
            </a:ext>
          </a:extLst>
        </xdr:cNvPr>
        <xdr:cNvSpPr txBox="1"/>
      </xdr:nvSpPr>
      <xdr:spPr>
        <a:xfrm>
          <a:off x="17823996" y="13141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52AD0D6E-06B7-432A-8166-B30B70FF4F8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7C875D84-2412-4007-B76F-DBB533D23761}"/>
            </a:ext>
          </a:extLst>
        </xdr:cNvPr>
        <xdr:cNvSpPr txBox="1"/>
      </xdr:nvSpPr>
      <xdr:spPr>
        <a:xfrm>
          <a:off x="17823996"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2DE32013-9BE9-4AE9-ADF5-B209B3BEE48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4F8AF8D0-B1FE-45B2-9880-D8434D3F67EE}"/>
            </a:ext>
          </a:extLst>
        </xdr:cNvPr>
        <xdr:cNvCxnSpPr/>
      </xdr:nvCxnSpPr>
      <xdr:spPr>
        <a:xfrm flipV="1">
          <a:off x="22164039" y="13479689"/>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739F48AE-D6E4-4275-8937-E5E42755DCDF}"/>
            </a:ext>
          </a:extLst>
        </xdr:cNvPr>
        <xdr:cNvSpPr txBox="1"/>
      </xdr:nvSpPr>
      <xdr:spPr>
        <a:xfrm>
          <a:off x="22202775"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55CBFABF-5560-4C7E-81BF-A05D5692D0B6}"/>
            </a:ext>
          </a:extLst>
        </xdr:cNvPr>
        <xdr:cNvCxnSpPr/>
      </xdr:nvCxnSpPr>
      <xdr:spPr>
        <a:xfrm>
          <a:off x="22075775" y="1481863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36FBF1B6-26A7-4668-97FD-03D0A78A4885}"/>
            </a:ext>
          </a:extLst>
        </xdr:cNvPr>
        <xdr:cNvSpPr txBox="1"/>
      </xdr:nvSpPr>
      <xdr:spPr>
        <a:xfrm>
          <a:off x="22202775" y="1325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67ADA8DF-F06D-4C03-A99A-056F647D4C80}"/>
            </a:ext>
          </a:extLst>
        </xdr:cNvPr>
        <xdr:cNvCxnSpPr/>
      </xdr:nvCxnSpPr>
      <xdr:spPr>
        <a:xfrm>
          <a:off x="22075775" y="1347968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90D3C5C6-ECA5-451F-BD30-159429497E47}"/>
            </a:ext>
          </a:extLst>
        </xdr:cNvPr>
        <xdr:cNvSpPr txBox="1"/>
      </xdr:nvSpPr>
      <xdr:spPr>
        <a:xfrm>
          <a:off x="22202775"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704878D7-EB78-4169-974F-1874DBCCEEE7}"/>
            </a:ext>
          </a:extLst>
        </xdr:cNvPr>
        <xdr:cNvSpPr/>
      </xdr:nvSpPr>
      <xdr:spPr>
        <a:xfrm>
          <a:off x="22113875" y="14307457"/>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5708BEC0-0E9C-4A04-A8AF-8BB37F6430B6}"/>
            </a:ext>
          </a:extLst>
        </xdr:cNvPr>
        <xdr:cNvSpPr/>
      </xdr:nvSpPr>
      <xdr:spPr>
        <a:xfrm>
          <a:off x="21275675" y="14321518"/>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C01484A6-5A7A-4A93-8D9B-8BC2BC674129}"/>
            </a:ext>
          </a:extLst>
        </xdr:cNvPr>
        <xdr:cNvSpPr/>
      </xdr:nvSpPr>
      <xdr:spPr>
        <a:xfrm>
          <a:off x="20383500" y="143292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190FB5E6-86AC-4C78-B238-94EB661F9605}"/>
            </a:ext>
          </a:extLst>
        </xdr:cNvPr>
        <xdr:cNvSpPr/>
      </xdr:nvSpPr>
      <xdr:spPr>
        <a:xfrm>
          <a:off x="19497675" y="14329229"/>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57184BE3-4BE0-4780-B143-486B82043F32}"/>
            </a:ext>
          </a:extLst>
        </xdr:cNvPr>
        <xdr:cNvSpPr/>
      </xdr:nvSpPr>
      <xdr:spPr>
        <a:xfrm>
          <a:off x="18608675" y="1432922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2B2241D5-15C6-40EC-A122-721FF4068152}"/>
            </a:ext>
          </a:extLst>
        </xdr:cNvPr>
        <xdr:cNvSpPr txBox="1"/>
      </xdr:nvSpPr>
      <xdr:spPr>
        <a:xfrm>
          <a:off x="21974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383B62CC-FF41-48C4-94A3-132639A6C7BB}"/>
            </a:ext>
          </a:extLst>
        </xdr:cNvPr>
        <xdr:cNvSpPr txBox="1"/>
      </xdr:nvSpPr>
      <xdr:spPr>
        <a:xfrm>
          <a:off x="2113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F8030BC-37B5-43BA-A209-9AF08F87B420}"/>
            </a:ext>
          </a:extLst>
        </xdr:cNvPr>
        <xdr:cNvSpPr txBox="1"/>
      </xdr:nvSpPr>
      <xdr:spPr>
        <a:xfrm>
          <a:off x="2024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4A7A5971-419C-4ABB-A5E4-D57C0E8E3A9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92D42A0F-F6B8-4A97-9249-5C3C62A3AFAE}"/>
            </a:ext>
          </a:extLst>
        </xdr:cNvPr>
        <xdr:cNvSpPr txBox="1"/>
      </xdr:nvSpPr>
      <xdr:spPr>
        <a:xfrm>
          <a:off x="18468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812" name="楕円 811">
          <a:extLst>
            <a:ext uri="{FF2B5EF4-FFF2-40B4-BE49-F238E27FC236}">
              <a16:creationId xmlns:a16="http://schemas.microsoft.com/office/drawing/2014/main" id="{D342E853-9A4C-4FFE-A6C8-6834A8BE481B}"/>
            </a:ext>
          </a:extLst>
        </xdr:cNvPr>
        <xdr:cNvSpPr/>
      </xdr:nvSpPr>
      <xdr:spPr>
        <a:xfrm>
          <a:off x="22113875" y="139731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813" name="【消防施設】&#10;一人当たり面積該当値テキスト">
          <a:extLst>
            <a:ext uri="{FF2B5EF4-FFF2-40B4-BE49-F238E27FC236}">
              <a16:creationId xmlns:a16="http://schemas.microsoft.com/office/drawing/2014/main" id="{3DE92154-C8B9-41CD-BC38-2EAC4EE8BA89}"/>
            </a:ext>
          </a:extLst>
        </xdr:cNvPr>
        <xdr:cNvSpPr txBox="1"/>
      </xdr:nvSpPr>
      <xdr:spPr>
        <a:xfrm>
          <a:off x="22202775" y="138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115207</xdr:rowOff>
    </xdr:from>
    <xdr:to>
      <xdr:col>112</xdr:col>
      <xdr:colOff>38100</xdr:colOff>
      <xdr:row>82</xdr:row>
      <xdr:rowOff>45357</xdr:rowOff>
    </xdr:to>
    <xdr:sp macro="" textlink="">
      <xdr:nvSpPr>
        <xdr:cNvPr id="814" name="楕円 813">
          <a:extLst>
            <a:ext uri="{FF2B5EF4-FFF2-40B4-BE49-F238E27FC236}">
              <a16:creationId xmlns:a16="http://schemas.microsoft.com/office/drawing/2014/main" id="{E40FE681-081B-4E75-8283-207E1B664E34}"/>
            </a:ext>
          </a:extLst>
        </xdr:cNvPr>
        <xdr:cNvSpPr/>
      </xdr:nvSpPr>
      <xdr:spPr>
        <a:xfrm>
          <a:off x="21275675" y="1400265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166007</xdr:rowOff>
    </xdr:to>
    <xdr:cxnSp macro="">
      <xdr:nvCxnSpPr>
        <xdr:cNvPr id="815" name="直線コネクタ 814">
          <a:extLst>
            <a:ext uri="{FF2B5EF4-FFF2-40B4-BE49-F238E27FC236}">
              <a16:creationId xmlns:a16="http://schemas.microsoft.com/office/drawing/2014/main" id="{E9DADD65-EE91-4808-89CE-E8A3C0D9FBE2}"/>
            </a:ext>
          </a:extLst>
        </xdr:cNvPr>
        <xdr:cNvCxnSpPr/>
      </xdr:nvCxnSpPr>
      <xdr:spPr>
        <a:xfrm flipV="1">
          <a:off x="21326475" y="14020800"/>
          <a:ext cx="838200" cy="3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126093</xdr:rowOff>
    </xdr:from>
    <xdr:to>
      <xdr:col>107</xdr:col>
      <xdr:colOff>101600</xdr:colOff>
      <xdr:row>82</xdr:row>
      <xdr:rowOff>56243</xdr:rowOff>
    </xdr:to>
    <xdr:sp macro="" textlink="">
      <xdr:nvSpPr>
        <xdr:cNvPr id="816" name="楕円 815">
          <a:extLst>
            <a:ext uri="{FF2B5EF4-FFF2-40B4-BE49-F238E27FC236}">
              <a16:creationId xmlns:a16="http://schemas.microsoft.com/office/drawing/2014/main" id="{4AC37072-4338-44F6-8580-7F7BC8B9A1CC}"/>
            </a:ext>
          </a:extLst>
        </xdr:cNvPr>
        <xdr:cNvSpPr/>
      </xdr:nvSpPr>
      <xdr:spPr>
        <a:xfrm>
          <a:off x="20383500" y="14016718"/>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166007</xdr:rowOff>
    </xdr:from>
    <xdr:to>
      <xdr:col>111</xdr:col>
      <xdr:colOff>177800</xdr:colOff>
      <xdr:row>82</xdr:row>
      <xdr:rowOff>5443</xdr:rowOff>
    </xdr:to>
    <xdr:cxnSp macro="">
      <xdr:nvCxnSpPr>
        <xdr:cNvPr id="817" name="直線コネクタ 816">
          <a:extLst>
            <a:ext uri="{FF2B5EF4-FFF2-40B4-BE49-F238E27FC236}">
              <a16:creationId xmlns:a16="http://schemas.microsoft.com/office/drawing/2014/main" id="{C932F475-5815-4131-ADC4-04ED5F1FA3C3}"/>
            </a:ext>
          </a:extLst>
        </xdr:cNvPr>
        <xdr:cNvCxnSpPr/>
      </xdr:nvCxnSpPr>
      <xdr:spPr>
        <a:xfrm flipV="1">
          <a:off x="20437475" y="14056632"/>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136979</xdr:rowOff>
    </xdr:from>
    <xdr:to>
      <xdr:col>102</xdr:col>
      <xdr:colOff>165100</xdr:colOff>
      <xdr:row>82</xdr:row>
      <xdr:rowOff>67129</xdr:rowOff>
    </xdr:to>
    <xdr:sp macro="" textlink="">
      <xdr:nvSpPr>
        <xdr:cNvPr id="818" name="楕円 817">
          <a:extLst>
            <a:ext uri="{FF2B5EF4-FFF2-40B4-BE49-F238E27FC236}">
              <a16:creationId xmlns:a16="http://schemas.microsoft.com/office/drawing/2014/main" id="{A37194CF-C99D-4896-94CB-D1020DF14E49}"/>
            </a:ext>
          </a:extLst>
        </xdr:cNvPr>
        <xdr:cNvSpPr/>
      </xdr:nvSpPr>
      <xdr:spPr>
        <a:xfrm>
          <a:off x="19497675" y="14024429"/>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5443</xdr:rowOff>
    </xdr:from>
    <xdr:to>
      <xdr:col>107</xdr:col>
      <xdr:colOff>50800</xdr:colOff>
      <xdr:row>82</xdr:row>
      <xdr:rowOff>16329</xdr:rowOff>
    </xdr:to>
    <xdr:cxnSp macro="">
      <xdr:nvCxnSpPr>
        <xdr:cNvPr id="819" name="直線コネクタ 818">
          <a:extLst>
            <a:ext uri="{FF2B5EF4-FFF2-40B4-BE49-F238E27FC236}">
              <a16:creationId xmlns:a16="http://schemas.microsoft.com/office/drawing/2014/main" id="{C30E2B00-3C41-4859-A9D0-656207A480BC}"/>
            </a:ext>
          </a:extLst>
        </xdr:cNvPr>
        <xdr:cNvCxnSpPr/>
      </xdr:nvCxnSpPr>
      <xdr:spPr>
        <a:xfrm flipV="1">
          <a:off x="19545300" y="14067518"/>
          <a:ext cx="892175"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147864</xdr:rowOff>
    </xdr:from>
    <xdr:to>
      <xdr:col>98</xdr:col>
      <xdr:colOff>38100</xdr:colOff>
      <xdr:row>82</xdr:row>
      <xdr:rowOff>78014</xdr:rowOff>
    </xdr:to>
    <xdr:sp macro="" textlink="">
      <xdr:nvSpPr>
        <xdr:cNvPr id="820" name="楕円 819">
          <a:extLst>
            <a:ext uri="{FF2B5EF4-FFF2-40B4-BE49-F238E27FC236}">
              <a16:creationId xmlns:a16="http://schemas.microsoft.com/office/drawing/2014/main" id="{95DB9C49-7B9C-4104-BC87-4D299F52B9CC}"/>
            </a:ext>
          </a:extLst>
        </xdr:cNvPr>
        <xdr:cNvSpPr/>
      </xdr:nvSpPr>
      <xdr:spPr>
        <a:xfrm>
          <a:off x="18608675" y="1403531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16329</xdr:rowOff>
    </xdr:from>
    <xdr:to>
      <xdr:col>102</xdr:col>
      <xdr:colOff>114300</xdr:colOff>
      <xdr:row>82</xdr:row>
      <xdr:rowOff>27214</xdr:rowOff>
    </xdr:to>
    <xdr:cxnSp macro="">
      <xdr:nvCxnSpPr>
        <xdr:cNvPr id="821" name="直線コネクタ 820">
          <a:extLst>
            <a:ext uri="{FF2B5EF4-FFF2-40B4-BE49-F238E27FC236}">
              <a16:creationId xmlns:a16="http://schemas.microsoft.com/office/drawing/2014/main" id="{0E87D852-B42D-4C2F-9A5A-29D0F9F64A7D}"/>
            </a:ext>
          </a:extLst>
        </xdr:cNvPr>
        <xdr:cNvCxnSpPr/>
      </xdr:nvCxnSpPr>
      <xdr:spPr>
        <a:xfrm flipV="1">
          <a:off x="18659475" y="14075229"/>
          <a:ext cx="885825"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B9DCF395-4B58-4697-9595-B0B501016BD7}"/>
            </a:ext>
          </a:extLst>
        </xdr:cNvPr>
        <xdr:cNvSpPr txBox="1"/>
      </xdr:nvSpPr>
      <xdr:spPr>
        <a:xfrm>
          <a:off x="21078902" y="1441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243844DB-127D-415C-BD9C-13681429737E}"/>
            </a:ext>
          </a:extLst>
        </xdr:cNvPr>
        <xdr:cNvSpPr txBox="1"/>
      </xdr:nvSpPr>
      <xdr:spPr>
        <a:xfrm>
          <a:off x="20202602"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2C87917E-17E1-4D11-9D89-9ECCADBC3C61}"/>
            </a:ext>
          </a:extLst>
        </xdr:cNvPr>
        <xdr:cNvSpPr txBox="1"/>
      </xdr:nvSpPr>
      <xdr:spPr>
        <a:xfrm>
          <a:off x="19313602"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A378D675-BB6E-40BC-B5C6-3DC600E842D6}"/>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61884</xdr:rowOff>
    </xdr:from>
    <xdr:ext cx="469744" cy="259045"/>
    <xdr:sp macro="" textlink="">
      <xdr:nvSpPr>
        <xdr:cNvPr id="826" name="n_1mainValue【消防施設】&#10;一人当たり面積">
          <a:extLst>
            <a:ext uri="{FF2B5EF4-FFF2-40B4-BE49-F238E27FC236}">
              <a16:creationId xmlns:a16="http://schemas.microsoft.com/office/drawing/2014/main" id="{43ECC7D6-6BF2-4C8E-8043-65A3B9C688A7}"/>
            </a:ext>
          </a:extLst>
        </xdr:cNvPr>
        <xdr:cNvSpPr txBox="1"/>
      </xdr:nvSpPr>
      <xdr:spPr>
        <a:xfrm>
          <a:off x="21078902" y="137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72770</xdr:rowOff>
    </xdr:from>
    <xdr:ext cx="469744" cy="259045"/>
    <xdr:sp macro="" textlink="">
      <xdr:nvSpPr>
        <xdr:cNvPr id="827" name="n_2mainValue【消防施設】&#10;一人当たり面積">
          <a:extLst>
            <a:ext uri="{FF2B5EF4-FFF2-40B4-BE49-F238E27FC236}">
              <a16:creationId xmlns:a16="http://schemas.microsoft.com/office/drawing/2014/main" id="{609F3B68-ADDB-4CA5-A534-81A69EFBA0E7}"/>
            </a:ext>
          </a:extLst>
        </xdr:cNvPr>
        <xdr:cNvSpPr txBox="1"/>
      </xdr:nvSpPr>
      <xdr:spPr>
        <a:xfrm>
          <a:off x="20202602"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83656</xdr:rowOff>
    </xdr:from>
    <xdr:ext cx="469744" cy="259045"/>
    <xdr:sp macro="" textlink="">
      <xdr:nvSpPr>
        <xdr:cNvPr id="828" name="n_3mainValue【消防施設】&#10;一人当たり面積">
          <a:extLst>
            <a:ext uri="{FF2B5EF4-FFF2-40B4-BE49-F238E27FC236}">
              <a16:creationId xmlns:a16="http://schemas.microsoft.com/office/drawing/2014/main" id="{18CF5AF2-4D51-486B-859B-8708C2C61F95}"/>
            </a:ext>
          </a:extLst>
        </xdr:cNvPr>
        <xdr:cNvSpPr txBox="1"/>
      </xdr:nvSpPr>
      <xdr:spPr>
        <a:xfrm>
          <a:off x="19313602" y="1380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94541</xdr:rowOff>
    </xdr:from>
    <xdr:ext cx="469744" cy="259045"/>
    <xdr:sp macro="" textlink="">
      <xdr:nvSpPr>
        <xdr:cNvPr id="829" name="n_4mainValue【消防施設】&#10;一人当たり面積">
          <a:extLst>
            <a:ext uri="{FF2B5EF4-FFF2-40B4-BE49-F238E27FC236}">
              <a16:creationId xmlns:a16="http://schemas.microsoft.com/office/drawing/2014/main" id="{E6B0704B-58FA-4C86-B777-C0EC1795B6F5}"/>
            </a:ext>
          </a:extLst>
        </xdr:cNvPr>
        <xdr:cNvSpPr txBox="1"/>
      </xdr:nvSpPr>
      <xdr:spPr>
        <a:xfrm>
          <a:off x="18421427" y="1381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10AEB55-4AD7-4549-B1EC-6D3EF5E12C82}"/>
            </a:ext>
          </a:extLst>
        </xdr:cNvPr>
        <xdr:cNvSpPr/>
      </xdr:nvSpPr>
      <xdr:spPr>
        <a:xfrm>
          <a:off x="12449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F074E5F8-BA61-43E7-B433-977925F34737}"/>
            </a:ext>
          </a:extLst>
        </xdr:cNvPr>
        <xdr:cNvSpPr/>
      </xdr:nvSpPr>
      <xdr:spPr>
        <a:xfrm>
          <a:off x="12573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F9D39C93-5722-446C-8B57-2D54136BCEBA}"/>
            </a:ext>
          </a:extLst>
        </xdr:cNvPr>
        <xdr:cNvSpPr/>
      </xdr:nvSpPr>
      <xdr:spPr>
        <a:xfrm>
          <a:off x="12573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DB3F0CAA-7959-47F6-9D86-90B13852E7E4}"/>
            </a:ext>
          </a:extLst>
        </xdr:cNvPr>
        <xdr:cNvSpPr/>
      </xdr:nvSpPr>
      <xdr:spPr>
        <a:xfrm>
          <a:off x="135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8E6C1D1D-F7A8-4A85-86E6-ACCCAED96ACF}"/>
            </a:ext>
          </a:extLst>
        </xdr:cNvPr>
        <xdr:cNvSpPr/>
      </xdr:nvSpPr>
      <xdr:spPr>
        <a:xfrm>
          <a:off x="135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81BED08-882E-4DCF-B2D2-E67F8A1A7131}"/>
            </a:ext>
          </a:extLst>
        </xdr:cNvPr>
        <xdr:cNvSpPr/>
      </xdr:nvSpPr>
      <xdr:spPr>
        <a:xfrm>
          <a:off x="14735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26C431B4-D8A5-4BE2-A482-03DC02E47729}"/>
            </a:ext>
          </a:extLst>
        </xdr:cNvPr>
        <xdr:cNvSpPr/>
      </xdr:nvSpPr>
      <xdr:spPr>
        <a:xfrm>
          <a:off x="14735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B7881FAC-5430-48B0-AC3B-C813C57AFAC1}"/>
            </a:ext>
          </a:extLst>
        </xdr:cNvPr>
        <xdr:cNvSpPr/>
      </xdr:nvSpPr>
      <xdr:spPr>
        <a:xfrm>
          <a:off x="12449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B8102CD0-769C-4E52-BAFD-4DD249E582F5}"/>
            </a:ext>
          </a:extLst>
        </xdr:cNvPr>
        <xdr:cNvSpPr txBox="1"/>
      </xdr:nvSpPr>
      <xdr:spPr>
        <a:xfrm>
          <a:off x="124110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25A896C2-35CA-4FBB-AC4E-26844DE325A8}"/>
            </a:ext>
          </a:extLst>
        </xdr:cNvPr>
        <xdr:cNvCxnSpPr/>
      </xdr:nvCxnSpPr>
      <xdr:spPr>
        <a:xfrm>
          <a:off x="12449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2AF16FF4-2535-4430-B258-45B96E7A499B}"/>
            </a:ext>
          </a:extLst>
        </xdr:cNvPr>
        <xdr:cNvSpPr txBox="1"/>
      </xdr:nvSpPr>
      <xdr:spPr>
        <a:xfrm>
          <a:off x="11978821"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0BBB4AA8-4B63-45C2-8242-4E4E23746179}"/>
            </a:ext>
          </a:extLst>
        </xdr:cNvPr>
        <xdr:cNvCxnSpPr/>
      </xdr:nvCxnSpPr>
      <xdr:spPr>
        <a:xfrm>
          <a:off x="12449175"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2C01875D-21DC-4DF4-9EB7-3A9970FB1E60}"/>
            </a:ext>
          </a:extLst>
        </xdr:cNvPr>
        <xdr:cNvSpPr txBox="1"/>
      </xdr:nvSpPr>
      <xdr:spPr>
        <a:xfrm>
          <a:off x="11978821" y="1852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0CAFF3DA-4867-48AD-A477-147A798B8723}"/>
            </a:ext>
          </a:extLst>
        </xdr:cNvPr>
        <xdr:cNvCxnSpPr/>
      </xdr:nvCxnSpPr>
      <xdr:spPr>
        <a:xfrm>
          <a:off x="12449175"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DF497D5F-8ECF-4080-81EC-D20A09FD2427}"/>
            </a:ext>
          </a:extLst>
        </xdr:cNvPr>
        <xdr:cNvSpPr txBox="1"/>
      </xdr:nvSpPr>
      <xdr:spPr>
        <a:xfrm>
          <a:off x="12042941" y="1814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327F9228-CADD-4F5D-94B3-59C40924E04B}"/>
            </a:ext>
          </a:extLst>
        </xdr:cNvPr>
        <xdr:cNvCxnSpPr/>
      </xdr:nvCxnSpPr>
      <xdr:spPr>
        <a:xfrm>
          <a:off x="12449175"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A10D6B8F-11E0-4FC9-97F0-4F71DB0C514A}"/>
            </a:ext>
          </a:extLst>
        </xdr:cNvPr>
        <xdr:cNvSpPr txBox="1"/>
      </xdr:nvSpPr>
      <xdr:spPr>
        <a:xfrm>
          <a:off x="12042941" y="1776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D91A73BC-431E-4C1B-9B8D-17FCDBB72931}"/>
            </a:ext>
          </a:extLst>
        </xdr:cNvPr>
        <xdr:cNvCxnSpPr/>
      </xdr:nvCxnSpPr>
      <xdr:spPr>
        <a:xfrm>
          <a:off x="12449175"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1B7D8834-F69A-4E21-B96D-483874BD3E9D}"/>
            </a:ext>
          </a:extLst>
        </xdr:cNvPr>
        <xdr:cNvSpPr txBox="1"/>
      </xdr:nvSpPr>
      <xdr:spPr>
        <a:xfrm>
          <a:off x="12042941" y="1738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45847AE1-F427-4583-81B2-6428F6C3A247}"/>
            </a:ext>
          </a:extLst>
        </xdr:cNvPr>
        <xdr:cNvCxnSpPr/>
      </xdr:nvCxnSpPr>
      <xdr:spPr>
        <a:xfrm>
          <a:off x="12449175"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E4690221-037E-4ED5-B3FD-FCB8703CE8A9}"/>
            </a:ext>
          </a:extLst>
        </xdr:cNvPr>
        <xdr:cNvSpPr txBox="1"/>
      </xdr:nvSpPr>
      <xdr:spPr>
        <a:xfrm>
          <a:off x="12042941" y="1700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39EFE348-5F3A-424E-BF16-A73C5D60C061}"/>
            </a:ext>
          </a:extLst>
        </xdr:cNvPr>
        <xdr:cNvCxnSpPr/>
      </xdr:nvCxnSpPr>
      <xdr:spPr>
        <a:xfrm>
          <a:off x="12449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7BA62AB5-8DBC-42FD-8F6F-FCB8A1BDC2CF}"/>
            </a:ext>
          </a:extLst>
        </xdr:cNvPr>
        <xdr:cNvSpPr txBox="1"/>
      </xdr:nvSpPr>
      <xdr:spPr>
        <a:xfrm>
          <a:off x="12110236" y="1662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7EDB2CBC-79EA-49C3-9DC0-E7C3356DB490}"/>
            </a:ext>
          </a:extLst>
        </xdr:cNvPr>
        <xdr:cNvSpPr/>
      </xdr:nvSpPr>
      <xdr:spPr>
        <a:xfrm>
          <a:off x="12449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A95AC7AC-4BEE-441E-999C-7A19D405888D}"/>
            </a:ext>
          </a:extLst>
        </xdr:cNvPr>
        <xdr:cNvCxnSpPr/>
      </xdr:nvCxnSpPr>
      <xdr:spPr>
        <a:xfrm flipV="1">
          <a:off x="16322039" y="17047845"/>
          <a:ext cx="0" cy="1390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357B82D4-6901-445C-AE5F-7F081541FA70}"/>
            </a:ext>
          </a:extLst>
        </xdr:cNvPr>
        <xdr:cNvSpPr txBox="1"/>
      </xdr:nvSpPr>
      <xdr:spPr>
        <a:xfrm>
          <a:off x="16360775"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C90DEC0A-72A1-4414-9DF8-6D3FCE29411E}"/>
            </a:ext>
          </a:extLst>
        </xdr:cNvPr>
        <xdr:cNvCxnSpPr/>
      </xdr:nvCxnSpPr>
      <xdr:spPr>
        <a:xfrm>
          <a:off x="16230600" y="18437861"/>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51A8C9E7-A270-481D-93B3-F5B95BD9DA1D}"/>
            </a:ext>
          </a:extLst>
        </xdr:cNvPr>
        <xdr:cNvSpPr txBox="1"/>
      </xdr:nvSpPr>
      <xdr:spPr>
        <a:xfrm>
          <a:off x="16360775"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5420B36F-504F-412A-843F-C3EA060B3288}"/>
            </a:ext>
          </a:extLst>
        </xdr:cNvPr>
        <xdr:cNvCxnSpPr/>
      </xdr:nvCxnSpPr>
      <xdr:spPr>
        <a:xfrm>
          <a:off x="16230600" y="1704784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ADAAEBEE-B6A1-43A0-A9EB-E6C9F8BD267D}"/>
            </a:ext>
          </a:extLst>
        </xdr:cNvPr>
        <xdr:cNvSpPr txBox="1"/>
      </xdr:nvSpPr>
      <xdr:spPr>
        <a:xfrm>
          <a:off x="16360775" y="17625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B14DD0C8-230B-4BF7-A13D-B9CDFBE5BE17}"/>
            </a:ext>
          </a:extLst>
        </xdr:cNvPr>
        <xdr:cNvSpPr/>
      </xdr:nvSpPr>
      <xdr:spPr>
        <a:xfrm>
          <a:off x="16268700" y="17774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8F3D017C-33B1-4085-8668-332A8C357270}"/>
            </a:ext>
          </a:extLst>
        </xdr:cNvPr>
        <xdr:cNvSpPr/>
      </xdr:nvSpPr>
      <xdr:spPr>
        <a:xfrm>
          <a:off x="15430500" y="177641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928EFDDD-5774-4124-9725-6390FC312960}"/>
            </a:ext>
          </a:extLst>
        </xdr:cNvPr>
        <xdr:cNvSpPr/>
      </xdr:nvSpPr>
      <xdr:spPr>
        <a:xfrm>
          <a:off x="14544675"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19267FAF-FF06-44A6-8679-6A3E275A38C2}"/>
            </a:ext>
          </a:extLst>
        </xdr:cNvPr>
        <xdr:cNvSpPr/>
      </xdr:nvSpPr>
      <xdr:spPr>
        <a:xfrm>
          <a:off x="13655675" y="1770888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BEFEBA45-F487-44CB-8655-C1A322B6BA60}"/>
            </a:ext>
          </a:extLst>
        </xdr:cNvPr>
        <xdr:cNvSpPr/>
      </xdr:nvSpPr>
      <xdr:spPr>
        <a:xfrm>
          <a:off x="12763500" y="177190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DE72B848-7625-4660-9536-A43A9FEF6C10}"/>
            </a:ext>
          </a:extLst>
        </xdr:cNvPr>
        <xdr:cNvSpPr txBox="1"/>
      </xdr:nvSpPr>
      <xdr:spPr>
        <a:xfrm>
          <a:off x="16132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4E5275A3-F4A4-4266-8B7E-A9D1E1957949}"/>
            </a:ext>
          </a:extLst>
        </xdr:cNvPr>
        <xdr:cNvSpPr txBox="1"/>
      </xdr:nvSpPr>
      <xdr:spPr>
        <a:xfrm>
          <a:off x="1529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4F25CE64-3191-405D-A18B-F789116992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437B033B-234F-4EA1-B4E6-81BB29392E55}"/>
            </a:ext>
          </a:extLst>
        </xdr:cNvPr>
        <xdr:cNvSpPr txBox="1"/>
      </xdr:nvSpPr>
      <xdr:spPr>
        <a:xfrm>
          <a:off x="1351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955807C5-8DFF-4FC3-B413-B7700A70D56C}"/>
            </a:ext>
          </a:extLst>
        </xdr:cNvPr>
        <xdr:cNvSpPr txBox="1"/>
      </xdr:nvSpPr>
      <xdr:spPr>
        <a:xfrm>
          <a:off x="1262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61595</xdr:rowOff>
    </xdr:from>
    <xdr:to>
      <xdr:col>85</xdr:col>
      <xdr:colOff>177800</xdr:colOff>
      <xdr:row>106</xdr:row>
      <xdr:rowOff>163195</xdr:rowOff>
    </xdr:to>
    <xdr:sp macro="" textlink="">
      <xdr:nvSpPr>
        <xdr:cNvPr id="870" name="楕円 869">
          <a:extLst>
            <a:ext uri="{FF2B5EF4-FFF2-40B4-BE49-F238E27FC236}">
              <a16:creationId xmlns:a16="http://schemas.microsoft.com/office/drawing/2014/main" id="{C4D0C115-621F-47E6-AC03-55F66225A34E}"/>
            </a:ext>
          </a:extLst>
        </xdr:cNvPr>
        <xdr:cNvSpPr/>
      </xdr:nvSpPr>
      <xdr:spPr>
        <a:xfrm>
          <a:off x="16268700" y="182352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40022</xdr:rowOff>
    </xdr:from>
    <xdr:ext cx="405111" cy="259045"/>
    <xdr:sp macro="" textlink="">
      <xdr:nvSpPr>
        <xdr:cNvPr id="871" name="【庁舎】&#10;有形固定資産減価償却率該当値テキスト">
          <a:extLst>
            <a:ext uri="{FF2B5EF4-FFF2-40B4-BE49-F238E27FC236}">
              <a16:creationId xmlns:a16="http://schemas.microsoft.com/office/drawing/2014/main" id="{9A0CB5EA-4B23-4D8C-A145-56B360C9A2A9}"/>
            </a:ext>
          </a:extLst>
        </xdr:cNvPr>
        <xdr:cNvSpPr txBox="1"/>
      </xdr:nvSpPr>
      <xdr:spPr>
        <a:xfrm>
          <a:off x="16360775"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50164</xdr:rowOff>
    </xdr:from>
    <xdr:to>
      <xdr:col>81</xdr:col>
      <xdr:colOff>101600</xdr:colOff>
      <xdr:row>106</xdr:row>
      <xdr:rowOff>151764</xdr:rowOff>
    </xdr:to>
    <xdr:sp macro="" textlink="">
      <xdr:nvSpPr>
        <xdr:cNvPr id="872" name="楕円 871">
          <a:extLst>
            <a:ext uri="{FF2B5EF4-FFF2-40B4-BE49-F238E27FC236}">
              <a16:creationId xmlns:a16="http://schemas.microsoft.com/office/drawing/2014/main" id="{03E967C3-BF45-40FD-8911-D3D2DECF75E7}"/>
            </a:ext>
          </a:extLst>
        </xdr:cNvPr>
        <xdr:cNvSpPr/>
      </xdr:nvSpPr>
      <xdr:spPr>
        <a:xfrm>
          <a:off x="15430500" y="18227039"/>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100964</xdr:rowOff>
    </xdr:from>
    <xdr:to>
      <xdr:col>85</xdr:col>
      <xdr:colOff>127000</xdr:colOff>
      <xdr:row>106</xdr:row>
      <xdr:rowOff>112395</xdr:rowOff>
    </xdr:to>
    <xdr:cxnSp macro="">
      <xdr:nvCxnSpPr>
        <xdr:cNvPr id="873" name="直線コネクタ 872">
          <a:extLst>
            <a:ext uri="{FF2B5EF4-FFF2-40B4-BE49-F238E27FC236}">
              <a16:creationId xmlns:a16="http://schemas.microsoft.com/office/drawing/2014/main" id="{58BBD85F-78B9-4E7B-BDB3-3B76E4A3F66B}"/>
            </a:ext>
          </a:extLst>
        </xdr:cNvPr>
        <xdr:cNvCxnSpPr/>
      </xdr:nvCxnSpPr>
      <xdr:spPr>
        <a:xfrm>
          <a:off x="15484475" y="18277839"/>
          <a:ext cx="8382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12064</xdr:rowOff>
    </xdr:from>
    <xdr:to>
      <xdr:col>76</xdr:col>
      <xdr:colOff>165100</xdr:colOff>
      <xdr:row>106</xdr:row>
      <xdr:rowOff>113664</xdr:rowOff>
    </xdr:to>
    <xdr:sp macro="" textlink="">
      <xdr:nvSpPr>
        <xdr:cNvPr id="874" name="楕円 873">
          <a:extLst>
            <a:ext uri="{FF2B5EF4-FFF2-40B4-BE49-F238E27FC236}">
              <a16:creationId xmlns:a16="http://schemas.microsoft.com/office/drawing/2014/main" id="{030EC21D-E027-4994-A5E1-D689A3832B2D}"/>
            </a:ext>
          </a:extLst>
        </xdr:cNvPr>
        <xdr:cNvSpPr/>
      </xdr:nvSpPr>
      <xdr:spPr>
        <a:xfrm>
          <a:off x="14544675" y="18188939"/>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62864</xdr:rowOff>
    </xdr:from>
    <xdr:to>
      <xdr:col>81</xdr:col>
      <xdr:colOff>50800</xdr:colOff>
      <xdr:row>106</xdr:row>
      <xdr:rowOff>100964</xdr:rowOff>
    </xdr:to>
    <xdr:cxnSp macro="">
      <xdr:nvCxnSpPr>
        <xdr:cNvPr id="875" name="直線コネクタ 874">
          <a:extLst>
            <a:ext uri="{FF2B5EF4-FFF2-40B4-BE49-F238E27FC236}">
              <a16:creationId xmlns:a16="http://schemas.microsoft.com/office/drawing/2014/main" id="{8A4E5567-562C-4D0A-915E-B9750B8B36D2}"/>
            </a:ext>
          </a:extLst>
        </xdr:cNvPr>
        <xdr:cNvCxnSpPr/>
      </xdr:nvCxnSpPr>
      <xdr:spPr>
        <a:xfrm>
          <a:off x="14592300" y="18239739"/>
          <a:ext cx="892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145414</xdr:rowOff>
    </xdr:from>
    <xdr:to>
      <xdr:col>72</xdr:col>
      <xdr:colOff>38100</xdr:colOff>
      <xdr:row>106</xdr:row>
      <xdr:rowOff>75564</xdr:rowOff>
    </xdr:to>
    <xdr:sp macro="" textlink="">
      <xdr:nvSpPr>
        <xdr:cNvPr id="876" name="楕円 875">
          <a:extLst>
            <a:ext uri="{FF2B5EF4-FFF2-40B4-BE49-F238E27FC236}">
              <a16:creationId xmlns:a16="http://schemas.microsoft.com/office/drawing/2014/main" id="{22554CC9-B0D9-4B6D-A854-47A6A7EDAA1A}"/>
            </a:ext>
          </a:extLst>
        </xdr:cNvPr>
        <xdr:cNvSpPr/>
      </xdr:nvSpPr>
      <xdr:spPr>
        <a:xfrm>
          <a:off x="13655675" y="18150839"/>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24764</xdr:rowOff>
    </xdr:from>
    <xdr:to>
      <xdr:col>76</xdr:col>
      <xdr:colOff>114300</xdr:colOff>
      <xdr:row>106</xdr:row>
      <xdr:rowOff>62864</xdr:rowOff>
    </xdr:to>
    <xdr:cxnSp macro="">
      <xdr:nvCxnSpPr>
        <xdr:cNvPr id="877" name="直線コネクタ 876">
          <a:extLst>
            <a:ext uri="{FF2B5EF4-FFF2-40B4-BE49-F238E27FC236}">
              <a16:creationId xmlns:a16="http://schemas.microsoft.com/office/drawing/2014/main" id="{51022722-9EA1-4676-97D4-76F9B0E531DB}"/>
            </a:ext>
          </a:extLst>
        </xdr:cNvPr>
        <xdr:cNvCxnSpPr/>
      </xdr:nvCxnSpPr>
      <xdr:spPr>
        <a:xfrm>
          <a:off x="13706475" y="18201639"/>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126364</xdr:rowOff>
    </xdr:from>
    <xdr:to>
      <xdr:col>67</xdr:col>
      <xdr:colOff>101600</xdr:colOff>
      <xdr:row>106</xdr:row>
      <xdr:rowOff>56514</xdr:rowOff>
    </xdr:to>
    <xdr:sp macro="" textlink="">
      <xdr:nvSpPr>
        <xdr:cNvPr id="878" name="楕円 877">
          <a:extLst>
            <a:ext uri="{FF2B5EF4-FFF2-40B4-BE49-F238E27FC236}">
              <a16:creationId xmlns:a16="http://schemas.microsoft.com/office/drawing/2014/main" id="{B57ED61E-7D04-4EF9-9C00-BD6A993DE5E5}"/>
            </a:ext>
          </a:extLst>
        </xdr:cNvPr>
        <xdr:cNvSpPr/>
      </xdr:nvSpPr>
      <xdr:spPr>
        <a:xfrm>
          <a:off x="12763500" y="18131789"/>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5714</xdr:rowOff>
    </xdr:from>
    <xdr:to>
      <xdr:col>71</xdr:col>
      <xdr:colOff>177800</xdr:colOff>
      <xdr:row>106</xdr:row>
      <xdr:rowOff>24764</xdr:rowOff>
    </xdr:to>
    <xdr:cxnSp macro="">
      <xdr:nvCxnSpPr>
        <xdr:cNvPr id="879" name="直線コネクタ 878">
          <a:extLst>
            <a:ext uri="{FF2B5EF4-FFF2-40B4-BE49-F238E27FC236}">
              <a16:creationId xmlns:a16="http://schemas.microsoft.com/office/drawing/2014/main" id="{7FA924CE-095C-4110-BFD2-E96DB6D0E818}"/>
            </a:ext>
          </a:extLst>
        </xdr:cNvPr>
        <xdr:cNvCxnSpPr/>
      </xdr:nvCxnSpPr>
      <xdr:spPr>
        <a:xfrm>
          <a:off x="12817475" y="181825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D26C198B-AD6C-4D22-A065-5DE5E224DA59}"/>
            </a:ext>
          </a:extLst>
        </xdr:cNvPr>
        <xdr:cNvSpPr txBox="1"/>
      </xdr:nvSpPr>
      <xdr:spPr>
        <a:xfrm>
          <a:off x="15269219" y="17539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9FBAEC4A-E95C-4006-9FBE-DA00EE1A678A}"/>
            </a:ext>
          </a:extLst>
        </xdr:cNvPr>
        <xdr:cNvSpPr txBox="1"/>
      </xdr:nvSpPr>
      <xdr:spPr>
        <a:xfrm>
          <a:off x="14392919"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49E774FC-9D16-4933-BCE6-707898FF9287}"/>
            </a:ext>
          </a:extLst>
        </xdr:cNvPr>
        <xdr:cNvSpPr txBox="1"/>
      </xdr:nvSpPr>
      <xdr:spPr>
        <a:xfrm>
          <a:off x="13503919"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171D0D4F-A1BE-40F6-B054-CB98739AED29}"/>
            </a:ext>
          </a:extLst>
        </xdr:cNvPr>
        <xdr:cNvSpPr txBox="1"/>
      </xdr:nvSpPr>
      <xdr:spPr>
        <a:xfrm>
          <a:off x="12611744" y="1749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142891</xdr:rowOff>
    </xdr:from>
    <xdr:ext cx="405111" cy="259045"/>
    <xdr:sp macro="" textlink="">
      <xdr:nvSpPr>
        <xdr:cNvPr id="884" name="n_1mainValue【庁舎】&#10;有形固定資産減価償却率">
          <a:extLst>
            <a:ext uri="{FF2B5EF4-FFF2-40B4-BE49-F238E27FC236}">
              <a16:creationId xmlns:a16="http://schemas.microsoft.com/office/drawing/2014/main" id="{EB17B6E5-660B-4597-A514-30C3F07A89BF}"/>
            </a:ext>
          </a:extLst>
        </xdr:cNvPr>
        <xdr:cNvSpPr txBox="1"/>
      </xdr:nvSpPr>
      <xdr:spPr>
        <a:xfrm>
          <a:off x="15269219" y="1831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104791</xdr:rowOff>
    </xdr:from>
    <xdr:ext cx="405111" cy="259045"/>
    <xdr:sp macro="" textlink="">
      <xdr:nvSpPr>
        <xdr:cNvPr id="885" name="n_2mainValue【庁舎】&#10;有形固定資産減価償却率">
          <a:extLst>
            <a:ext uri="{FF2B5EF4-FFF2-40B4-BE49-F238E27FC236}">
              <a16:creationId xmlns:a16="http://schemas.microsoft.com/office/drawing/2014/main" id="{CBDAB747-487B-46D9-B237-8C56EAB94D06}"/>
            </a:ext>
          </a:extLst>
        </xdr:cNvPr>
        <xdr:cNvSpPr txBox="1"/>
      </xdr:nvSpPr>
      <xdr:spPr>
        <a:xfrm>
          <a:off x="14392919" y="1828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66691</xdr:rowOff>
    </xdr:from>
    <xdr:ext cx="405111" cy="259045"/>
    <xdr:sp macro="" textlink="">
      <xdr:nvSpPr>
        <xdr:cNvPr id="886" name="n_3mainValue【庁舎】&#10;有形固定資産減価償却率">
          <a:extLst>
            <a:ext uri="{FF2B5EF4-FFF2-40B4-BE49-F238E27FC236}">
              <a16:creationId xmlns:a16="http://schemas.microsoft.com/office/drawing/2014/main" id="{83B3B808-4A85-4533-9963-B58CE9BAF7E1}"/>
            </a:ext>
          </a:extLst>
        </xdr:cNvPr>
        <xdr:cNvSpPr txBox="1"/>
      </xdr:nvSpPr>
      <xdr:spPr>
        <a:xfrm>
          <a:off x="13503919" y="1824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47641</xdr:rowOff>
    </xdr:from>
    <xdr:ext cx="405111" cy="259045"/>
    <xdr:sp macro="" textlink="">
      <xdr:nvSpPr>
        <xdr:cNvPr id="887" name="n_4mainValue【庁舎】&#10;有形固定資産減価償却率">
          <a:extLst>
            <a:ext uri="{FF2B5EF4-FFF2-40B4-BE49-F238E27FC236}">
              <a16:creationId xmlns:a16="http://schemas.microsoft.com/office/drawing/2014/main" id="{3EF42293-441B-453E-AC9F-908ACCB08936}"/>
            </a:ext>
          </a:extLst>
        </xdr:cNvPr>
        <xdr:cNvSpPr txBox="1"/>
      </xdr:nvSpPr>
      <xdr:spPr>
        <a:xfrm>
          <a:off x="12611744" y="1822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E950D160-025C-46DA-AE93-5EF589570FD3}"/>
            </a:ext>
          </a:extLst>
        </xdr:cNvPr>
        <xdr:cNvSpPr/>
      </xdr:nvSpPr>
      <xdr:spPr>
        <a:xfrm>
          <a:off x="18288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2334A560-C20D-4DF9-8D8D-1940F5ECBC29}"/>
            </a:ext>
          </a:extLst>
        </xdr:cNvPr>
        <xdr:cNvSpPr/>
      </xdr:nvSpPr>
      <xdr:spPr>
        <a:xfrm>
          <a:off x="18418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9CD216F4-5738-4221-931A-DDD053173A57}"/>
            </a:ext>
          </a:extLst>
        </xdr:cNvPr>
        <xdr:cNvSpPr/>
      </xdr:nvSpPr>
      <xdr:spPr>
        <a:xfrm>
          <a:off x="18418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D518D989-A174-4C2A-889E-11EC333932E6}"/>
            </a:ext>
          </a:extLst>
        </xdr:cNvPr>
        <xdr:cNvSpPr/>
      </xdr:nvSpPr>
      <xdr:spPr>
        <a:xfrm>
          <a:off x="19431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920E107A-B6C6-40A6-8DA9-322275C39E77}"/>
            </a:ext>
          </a:extLst>
        </xdr:cNvPr>
        <xdr:cNvSpPr/>
      </xdr:nvSpPr>
      <xdr:spPr>
        <a:xfrm>
          <a:off x="19431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B44F5DE9-CD8C-4FCA-AFAE-C0855B283009}"/>
            </a:ext>
          </a:extLst>
        </xdr:cNvPr>
        <xdr:cNvSpPr/>
      </xdr:nvSpPr>
      <xdr:spPr>
        <a:xfrm>
          <a:off x="20574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3BBC1409-35A6-4D04-BC01-D611E6B86C9A}"/>
            </a:ext>
          </a:extLst>
        </xdr:cNvPr>
        <xdr:cNvSpPr/>
      </xdr:nvSpPr>
      <xdr:spPr>
        <a:xfrm>
          <a:off x="20574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FBBCEF1C-8F15-4A57-B950-4FA5BAE60C1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9D424B4A-F6FF-4833-96B6-FB5E0F81F5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DD0AD2EC-7A50-493B-944F-B2EB05DCD0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8" name="直線コネクタ 897">
          <a:extLst>
            <a:ext uri="{FF2B5EF4-FFF2-40B4-BE49-F238E27FC236}">
              <a16:creationId xmlns:a16="http://schemas.microsoft.com/office/drawing/2014/main" id="{F8385BD9-57B8-4248-BF44-9035887CA47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9" name="テキスト ボックス 898">
          <a:extLst>
            <a:ext uri="{FF2B5EF4-FFF2-40B4-BE49-F238E27FC236}">
              <a16:creationId xmlns:a16="http://schemas.microsoft.com/office/drawing/2014/main" id="{EFEEE121-A017-4C89-8E96-B46FFF024F42}"/>
            </a:ext>
          </a:extLst>
        </xdr:cNvPr>
        <xdr:cNvSpPr txBox="1"/>
      </xdr:nvSpPr>
      <xdr:spPr>
        <a:xfrm>
          <a:off x="17823996" y="1852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0" name="直線コネクタ 899">
          <a:extLst>
            <a:ext uri="{FF2B5EF4-FFF2-40B4-BE49-F238E27FC236}">
              <a16:creationId xmlns:a16="http://schemas.microsoft.com/office/drawing/2014/main" id="{1696C875-673C-47F8-A3C0-F3011744035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1" name="テキスト ボックス 900">
          <a:extLst>
            <a:ext uri="{FF2B5EF4-FFF2-40B4-BE49-F238E27FC236}">
              <a16:creationId xmlns:a16="http://schemas.microsoft.com/office/drawing/2014/main" id="{8C336CA3-84FB-47C7-A29A-67E7D415CBFB}"/>
            </a:ext>
          </a:extLst>
        </xdr:cNvPr>
        <xdr:cNvSpPr txBox="1"/>
      </xdr:nvSpPr>
      <xdr:spPr>
        <a:xfrm>
          <a:off x="17823996" y="1814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a:extLst>
            <a:ext uri="{FF2B5EF4-FFF2-40B4-BE49-F238E27FC236}">
              <a16:creationId xmlns:a16="http://schemas.microsoft.com/office/drawing/2014/main" id="{68E88768-94B5-4EA8-8C0D-29DB4B73E8D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a:extLst>
            <a:ext uri="{FF2B5EF4-FFF2-40B4-BE49-F238E27FC236}">
              <a16:creationId xmlns:a16="http://schemas.microsoft.com/office/drawing/2014/main" id="{F9B7E816-07E9-43B2-90E5-F6A199579B1E}"/>
            </a:ext>
          </a:extLst>
        </xdr:cNvPr>
        <xdr:cNvSpPr txBox="1"/>
      </xdr:nvSpPr>
      <xdr:spPr>
        <a:xfrm>
          <a:off x="17823996" y="1776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4" name="直線コネクタ 903">
          <a:extLst>
            <a:ext uri="{FF2B5EF4-FFF2-40B4-BE49-F238E27FC236}">
              <a16:creationId xmlns:a16="http://schemas.microsoft.com/office/drawing/2014/main" id="{876DB982-395D-41DD-AD85-CCCC81C3E2C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5" name="テキスト ボックス 904">
          <a:extLst>
            <a:ext uri="{FF2B5EF4-FFF2-40B4-BE49-F238E27FC236}">
              <a16:creationId xmlns:a16="http://schemas.microsoft.com/office/drawing/2014/main" id="{71608D0E-325C-46AA-A48E-246EFF201930}"/>
            </a:ext>
          </a:extLst>
        </xdr:cNvPr>
        <xdr:cNvSpPr txBox="1"/>
      </xdr:nvSpPr>
      <xdr:spPr>
        <a:xfrm>
          <a:off x="17823996" y="1738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6" name="直線コネクタ 905">
          <a:extLst>
            <a:ext uri="{FF2B5EF4-FFF2-40B4-BE49-F238E27FC236}">
              <a16:creationId xmlns:a16="http://schemas.microsoft.com/office/drawing/2014/main" id="{6BF2996F-C706-4A91-A236-69932CFF37B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7" name="テキスト ボックス 906">
          <a:extLst>
            <a:ext uri="{FF2B5EF4-FFF2-40B4-BE49-F238E27FC236}">
              <a16:creationId xmlns:a16="http://schemas.microsoft.com/office/drawing/2014/main" id="{168BF971-E298-4051-8BB7-4E2AC33598C9}"/>
            </a:ext>
          </a:extLst>
        </xdr:cNvPr>
        <xdr:cNvSpPr txBox="1"/>
      </xdr:nvSpPr>
      <xdr:spPr>
        <a:xfrm>
          <a:off x="17823996" y="1700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20062C7C-DA8A-4337-BC4C-9DE9494D61B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F0FB9816-5AE1-441D-854C-E3AFCE90C563}"/>
            </a:ext>
          </a:extLst>
        </xdr:cNvPr>
        <xdr:cNvSpPr txBox="1"/>
      </xdr:nvSpPr>
      <xdr:spPr>
        <a:xfrm>
          <a:off x="17823996"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1A999484-BB20-41C1-8307-CE47A3D83FD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3811</xdr:rowOff>
    </xdr:from>
    <xdr:to>
      <xdr:col>116</xdr:col>
      <xdr:colOff>62864</xdr:colOff>
      <xdr:row>107</xdr:row>
      <xdr:rowOff>57150</xdr:rowOff>
    </xdr:to>
    <xdr:cxnSp macro="">
      <xdr:nvCxnSpPr>
        <xdr:cNvPr id="911" name="直線コネクタ 910">
          <a:extLst>
            <a:ext uri="{FF2B5EF4-FFF2-40B4-BE49-F238E27FC236}">
              <a16:creationId xmlns:a16="http://schemas.microsoft.com/office/drawing/2014/main" id="{4DCC43B9-89F3-4DA4-A16C-51577D04FDB1}"/>
            </a:ext>
          </a:extLst>
        </xdr:cNvPr>
        <xdr:cNvCxnSpPr/>
      </xdr:nvCxnSpPr>
      <xdr:spPr>
        <a:xfrm flipV="1">
          <a:off x="22164039" y="17491711"/>
          <a:ext cx="0" cy="910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60977</xdr:rowOff>
    </xdr:from>
    <xdr:ext cx="469744" cy="259045"/>
    <xdr:sp macro="" textlink="">
      <xdr:nvSpPr>
        <xdr:cNvPr id="912" name="【庁舎】&#10;一人当たり面積最小値テキスト">
          <a:extLst>
            <a:ext uri="{FF2B5EF4-FFF2-40B4-BE49-F238E27FC236}">
              <a16:creationId xmlns:a16="http://schemas.microsoft.com/office/drawing/2014/main" id="{5C96E76D-1E0D-4EF7-871F-E7ECC30D0ECD}"/>
            </a:ext>
          </a:extLst>
        </xdr:cNvPr>
        <xdr:cNvSpPr txBox="1"/>
      </xdr:nvSpPr>
      <xdr:spPr>
        <a:xfrm>
          <a:off x="22202775"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57150</xdr:rowOff>
    </xdr:from>
    <xdr:to>
      <xdr:col>116</xdr:col>
      <xdr:colOff>152400</xdr:colOff>
      <xdr:row>107</xdr:row>
      <xdr:rowOff>57150</xdr:rowOff>
    </xdr:to>
    <xdr:cxnSp macro="">
      <xdr:nvCxnSpPr>
        <xdr:cNvPr id="913" name="直線コネクタ 912">
          <a:extLst>
            <a:ext uri="{FF2B5EF4-FFF2-40B4-BE49-F238E27FC236}">
              <a16:creationId xmlns:a16="http://schemas.microsoft.com/office/drawing/2014/main" id="{FC116243-C323-446C-969E-53A7132A49B1}"/>
            </a:ext>
          </a:extLst>
        </xdr:cNvPr>
        <xdr:cNvCxnSpPr/>
      </xdr:nvCxnSpPr>
      <xdr:spPr>
        <a:xfrm>
          <a:off x="22075775" y="184023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121938</xdr:rowOff>
    </xdr:from>
    <xdr:ext cx="469744" cy="259045"/>
    <xdr:sp macro="" textlink="">
      <xdr:nvSpPr>
        <xdr:cNvPr id="914" name="【庁舎】&#10;一人当たり面積最大値テキスト">
          <a:extLst>
            <a:ext uri="{FF2B5EF4-FFF2-40B4-BE49-F238E27FC236}">
              <a16:creationId xmlns:a16="http://schemas.microsoft.com/office/drawing/2014/main" id="{72E12065-95A1-4EE7-A311-5E680EEB3E02}"/>
            </a:ext>
          </a:extLst>
        </xdr:cNvPr>
        <xdr:cNvSpPr txBox="1"/>
      </xdr:nvSpPr>
      <xdr:spPr>
        <a:xfrm>
          <a:off x="22202775" y="1727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3811</xdr:rowOff>
    </xdr:from>
    <xdr:to>
      <xdr:col>116</xdr:col>
      <xdr:colOff>152400</xdr:colOff>
      <xdr:row>102</xdr:row>
      <xdr:rowOff>3811</xdr:rowOff>
    </xdr:to>
    <xdr:cxnSp macro="">
      <xdr:nvCxnSpPr>
        <xdr:cNvPr id="915" name="直線コネクタ 914">
          <a:extLst>
            <a:ext uri="{FF2B5EF4-FFF2-40B4-BE49-F238E27FC236}">
              <a16:creationId xmlns:a16="http://schemas.microsoft.com/office/drawing/2014/main" id="{628892A2-E13F-41A2-B636-3D075203B46E}"/>
            </a:ext>
          </a:extLst>
        </xdr:cNvPr>
        <xdr:cNvCxnSpPr/>
      </xdr:nvCxnSpPr>
      <xdr:spPr>
        <a:xfrm>
          <a:off x="22075775" y="1749171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16" name="【庁舎】&#10;一人当たり面積平均値テキスト">
          <a:extLst>
            <a:ext uri="{FF2B5EF4-FFF2-40B4-BE49-F238E27FC236}">
              <a16:creationId xmlns:a16="http://schemas.microsoft.com/office/drawing/2014/main" id="{8EFC4646-76D8-49C5-B97E-5FCE984B2A8C}"/>
            </a:ext>
          </a:extLst>
        </xdr:cNvPr>
        <xdr:cNvSpPr txBox="1"/>
      </xdr:nvSpPr>
      <xdr:spPr>
        <a:xfrm>
          <a:off x="22202775" y="18051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7" name="フローチャート: 判断 916">
          <a:extLst>
            <a:ext uri="{FF2B5EF4-FFF2-40B4-BE49-F238E27FC236}">
              <a16:creationId xmlns:a16="http://schemas.microsoft.com/office/drawing/2014/main" id="{33F023F7-45F1-4566-88AB-C4536F368D5E}"/>
            </a:ext>
          </a:extLst>
        </xdr:cNvPr>
        <xdr:cNvSpPr/>
      </xdr:nvSpPr>
      <xdr:spPr>
        <a:xfrm>
          <a:off x="22113875" y="1807273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18" name="フローチャート: 判断 917">
          <a:extLst>
            <a:ext uri="{FF2B5EF4-FFF2-40B4-BE49-F238E27FC236}">
              <a16:creationId xmlns:a16="http://schemas.microsoft.com/office/drawing/2014/main" id="{BCA97105-953D-4206-875A-BFF6FBDD3AE6}"/>
            </a:ext>
          </a:extLst>
        </xdr:cNvPr>
        <xdr:cNvSpPr/>
      </xdr:nvSpPr>
      <xdr:spPr>
        <a:xfrm>
          <a:off x="21275675" y="1806193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19" name="フローチャート: 判断 918">
          <a:extLst>
            <a:ext uri="{FF2B5EF4-FFF2-40B4-BE49-F238E27FC236}">
              <a16:creationId xmlns:a16="http://schemas.microsoft.com/office/drawing/2014/main" id="{0F421E4F-D2B9-4BFC-8E50-E24F8B7B1A3A}"/>
            </a:ext>
          </a:extLst>
        </xdr:cNvPr>
        <xdr:cNvSpPr/>
      </xdr:nvSpPr>
      <xdr:spPr>
        <a:xfrm>
          <a:off x="20383500" y="18072736"/>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0" name="フローチャート: 判断 919">
          <a:extLst>
            <a:ext uri="{FF2B5EF4-FFF2-40B4-BE49-F238E27FC236}">
              <a16:creationId xmlns:a16="http://schemas.microsoft.com/office/drawing/2014/main" id="{89EFE868-6A91-4523-9D66-5C8FE03CA26B}"/>
            </a:ext>
          </a:extLst>
        </xdr:cNvPr>
        <xdr:cNvSpPr/>
      </xdr:nvSpPr>
      <xdr:spPr>
        <a:xfrm>
          <a:off x="19497675" y="1807718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21" name="フローチャート: 判断 920">
          <a:extLst>
            <a:ext uri="{FF2B5EF4-FFF2-40B4-BE49-F238E27FC236}">
              <a16:creationId xmlns:a16="http://schemas.microsoft.com/office/drawing/2014/main" id="{02D06BB1-9CFB-4881-8D76-14B2B6EA5582}"/>
            </a:ext>
          </a:extLst>
        </xdr:cNvPr>
        <xdr:cNvSpPr/>
      </xdr:nvSpPr>
      <xdr:spPr>
        <a:xfrm>
          <a:off x="18608675" y="1808098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A8635C56-719C-4EA0-BF57-C234892C8E5E}"/>
            </a:ext>
          </a:extLst>
        </xdr:cNvPr>
        <xdr:cNvSpPr txBox="1"/>
      </xdr:nvSpPr>
      <xdr:spPr>
        <a:xfrm>
          <a:off x="21974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4DC34820-9DD6-4BCF-BCE1-1D7DF0659692}"/>
            </a:ext>
          </a:extLst>
        </xdr:cNvPr>
        <xdr:cNvSpPr txBox="1"/>
      </xdr:nvSpPr>
      <xdr:spPr>
        <a:xfrm>
          <a:off x="2113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78FD4F62-FA30-4558-A663-3DFAF0F38E56}"/>
            </a:ext>
          </a:extLst>
        </xdr:cNvPr>
        <xdr:cNvSpPr txBox="1"/>
      </xdr:nvSpPr>
      <xdr:spPr>
        <a:xfrm>
          <a:off x="2024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2D3ED2B9-3812-4913-A1B8-490C9065783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3A7A83C6-F460-43CC-A20C-FAF7ADA6D681}"/>
            </a:ext>
          </a:extLst>
        </xdr:cNvPr>
        <xdr:cNvSpPr txBox="1"/>
      </xdr:nvSpPr>
      <xdr:spPr>
        <a:xfrm>
          <a:off x="18468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86361</xdr:rowOff>
    </xdr:from>
    <xdr:to>
      <xdr:col>116</xdr:col>
      <xdr:colOff>114300</xdr:colOff>
      <xdr:row>105</xdr:row>
      <xdr:rowOff>16511</xdr:rowOff>
    </xdr:to>
    <xdr:sp macro="" textlink="">
      <xdr:nvSpPr>
        <xdr:cNvPr id="927" name="楕円 926">
          <a:extLst>
            <a:ext uri="{FF2B5EF4-FFF2-40B4-BE49-F238E27FC236}">
              <a16:creationId xmlns:a16="http://schemas.microsoft.com/office/drawing/2014/main" id="{9D2DC857-8942-45B1-AE4F-714751DFB46C}"/>
            </a:ext>
          </a:extLst>
        </xdr:cNvPr>
        <xdr:cNvSpPr/>
      </xdr:nvSpPr>
      <xdr:spPr>
        <a:xfrm>
          <a:off x="22113875" y="1792033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109238</xdr:rowOff>
    </xdr:from>
    <xdr:ext cx="469744" cy="259045"/>
    <xdr:sp macro="" textlink="">
      <xdr:nvSpPr>
        <xdr:cNvPr id="928" name="【庁舎】&#10;一人当たり面積該当値テキスト">
          <a:extLst>
            <a:ext uri="{FF2B5EF4-FFF2-40B4-BE49-F238E27FC236}">
              <a16:creationId xmlns:a16="http://schemas.microsoft.com/office/drawing/2014/main" id="{FE61330C-28EF-47C6-8367-4CA019F0A6AB}"/>
            </a:ext>
          </a:extLst>
        </xdr:cNvPr>
        <xdr:cNvSpPr txBox="1"/>
      </xdr:nvSpPr>
      <xdr:spPr>
        <a:xfrm>
          <a:off x="22202775" y="1777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6350</xdr:rowOff>
    </xdr:from>
    <xdr:to>
      <xdr:col>112</xdr:col>
      <xdr:colOff>38100</xdr:colOff>
      <xdr:row>101</xdr:row>
      <xdr:rowOff>107950</xdr:rowOff>
    </xdr:to>
    <xdr:sp macro="" textlink="">
      <xdr:nvSpPr>
        <xdr:cNvPr id="929" name="楕円 928">
          <a:extLst>
            <a:ext uri="{FF2B5EF4-FFF2-40B4-BE49-F238E27FC236}">
              <a16:creationId xmlns:a16="http://schemas.microsoft.com/office/drawing/2014/main" id="{32618480-9E73-4366-A54A-EA1C64434E2C}"/>
            </a:ext>
          </a:extLst>
        </xdr:cNvPr>
        <xdr:cNvSpPr/>
      </xdr:nvSpPr>
      <xdr:spPr>
        <a:xfrm>
          <a:off x="21275675" y="173259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57150</xdr:rowOff>
    </xdr:from>
    <xdr:to>
      <xdr:col>116</xdr:col>
      <xdr:colOff>63500</xdr:colOff>
      <xdr:row>104</xdr:row>
      <xdr:rowOff>137161</xdr:rowOff>
    </xdr:to>
    <xdr:cxnSp macro="">
      <xdr:nvCxnSpPr>
        <xdr:cNvPr id="930" name="直線コネクタ 929">
          <a:extLst>
            <a:ext uri="{FF2B5EF4-FFF2-40B4-BE49-F238E27FC236}">
              <a16:creationId xmlns:a16="http://schemas.microsoft.com/office/drawing/2014/main" id="{29C0353F-CCE5-4A98-9D7D-F509D19AEB15}"/>
            </a:ext>
          </a:extLst>
        </xdr:cNvPr>
        <xdr:cNvCxnSpPr/>
      </xdr:nvCxnSpPr>
      <xdr:spPr>
        <a:xfrm>
          <a:off x="21326475" y="17373600"/>
          <a:ext cx="838200" cy="59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21589</xdr:rowOff>
    </xdr:from>
    <xdr:to>
      <xdr:col>107</xdr:col>
      <xdr:colOff>101600</xdr:colOff>
      <xdr:row>101</xdr:row>
      <xdr:rowOff>123189</xdr:rowOff>
    </xdr:to>
    <xdr:sp macro="" textlink="">
      <xdr:nvSpPr>
        <xdr:cNvPr id="931" name="楕円 930">
          <a:extLst>
            <a:ext uri="{FF2B5EF4-FFF2-40B4-BE49-F238E27FC236}">
              <a16:creationId xmlns:a16="http://schemas.microsoft.com/office/drawing/2014/main" id="{48161C56-B33B-4863-9C1E-7A1925CE6C46}"/>
            </a:ext>
          </a:extLst>
        </xdr:cNvPr>
        <xdr:cNvSpPr/>
      </xdr:nvSpPr>
      <xdr:spPr>
        <a:xfrm>
          <a:off x="20383500" y="173380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57150</xdr:rowOff>
    </xdr:from>
    <xdr:to>
      <xdr:col>111</xdr:col>
      <xdr:colOff>177800</xdr:colOff>
      <xdr:row>101</xdr:row>
      <xdr:rowOff>72389</xdr:rowOff>
    </xdr:to>
    <xdr:cxnSp macro="">
      <xdr:nvCxnSpPr>
        <xdr:cNvPr id="932" name="直線コネクタ 931">
          <a:extLst>
            <a:ext uri="{FF2B5EF4-FFF2-40B4-BE49-F238E27FC236}">
              <a16:creationId xmlns:a16="http://schemas.microsoft.com/office/drawing/2014/main" id="{47472F3C-5416-4324-BBBB-5357CB0DB8D1}"/>
            </a:ext>
          </a:extLst>
        </xdr:cNvPr>
        <xdr:cNvCxnSpPr/>
      </xdr:nvCxnSpPr>
      <xdr:spPr>
        <a:xfrm flipV="1">
          <a:off x="20437475" y="17373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36830</xdr:rowOff>
    </xdr:from>
    <xdr:to>
      <xdr:col>102</xdr:col>
      <xdr:colOff>165100</xdr:colOff>
      <xdr:row>101</xdr:row>
      <xdr:rowOff>138430</xdr:rowOff>
    </xdr:to>
    <xdr:sp macro="" textlink="">
      <xdr:nvSpPr>
        <xdr:cNvPr id="933" name="楕円 932">
          <a:extLst>
            <a:ext uri="{FF2B5EF4-FFF2-40B4-BE49-F238E27FC236}">
              <a16:creationId xmlns:a16="http://schemas.microsoft.com/office/drawing/2014/main" id="{A92DE1FB-7153-4C68-9756-482F571BEA49}"/>
            </a:ext>
          </a:extLst>
        </xdr:cNvPr>
        <xdr:cNvSpPr/>
      </xdr:nvSpPr>
      <xdr:spPr>
        <a:xfrm>
          <a:off x="19497675" y="1735328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72389</xdr:rowOff>
    </xdr:from>
    <xdr:to>
      <xdr:col>107</xdr:col>
      <xdr:colOff>50800</xdr:colOff>
      <xdr:row>101</xdr:row>
      <xdr:rowOff>87630</xdr:rowOff>
    </xdr:to>
    <xdr:cxnSp macro="">
      <xdr:nvCxnSpPr>
        <xdr:cNvPr id="934" name="直線コネクタ 933">
          <a:extLst>
            <a:ext uri="{FF2B5EF4-FFF2-40B4-BE49-F238E27FC236}">
              <a16:creationId xmlns:a16="http://schemas.microsoft.com/office/drawing/2014/main" id="{E8B0AF85-2157-4707-AAA4-FF6409F4D987}"/>
            </a:ext>
          </a:extLst>
        </xdr:cNvPr>
        <xdr:cNvCxnSpPr/>
      </xdr:nvCxnSpPr>
      <xdr:spPr>
        <a:xfrm flipV="1">
          <a:off x="19545300" y="17388839"/>
          <a:ext cx="892175"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48261</xdr:rowOff>
    </xdr:from>
    <xdr:to>
      <xdr:col>98</xdr:col>
      <xdr:colOff>38100</xdr:colOff>
      <xdr:row>101</xdr:row>
      <xdr:rowOff>149861</xdr:rowOff>
    </xdr:to>
    <xdr:sp macro="" textlink="">
      <xdr:nvSpPr>
        <xdr:cNvPr id="935" name="楕円 934">
          <a:extLst>
            <a:ext uri="{FF2B5EF4-FFF2-40B4-BE49-F238E27FC236}">
              <a16:creationId xmlns:a16="http://schemas.microsoft.com/office/drawing/2014/main" id="{5F4B26EE-DC36-49D5-9B72-5FDDDC357B1B}"/>
            </a:ext>
          </a:extLst>
        </xdr:cNvPr>
        <xdr:cNvSpPr/>
      </xdr:nvSpPr>
      <xdr:spPr>
        <a:xfrm>
          <a:off x="18608675" y="1736788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87630</xdr:rowOff>
    </xdr:from>
    <xdr:to>
      <xdr:col>102</xdr:col>
      <xdr:colOff>114300</xdr:colOff>
      <xdr:row>101</xdr:row>
      <xdr:rowOff>99061</xdr:rowOff>
    </xdr:to>
    <xdr:cxnSp macro="">
      <xdr:nvCxnSpPr>
        <xdr:cNvPr id="936" name="直線コネクタ 935">
          <a:extLst>
            <a:ext uri="{FF2B5EF4-FFF2-40B4-BE49-F238E27FC236}">
              <a16:creationId xmlns:a16="http://schemas.microsoft.com/office/drawing/2014/main" id="{986AFF3F-991A-4E46-9DAB-B2758C387DDE}"/>
            </a:ext>
          </a:extLst>
        </xdr:cNvPr>
        <xdr:cNvCxnSpPr/>
      </xdr:nvCxnSpPr>
      <xdr:spPr>
        <a:xfrm flipV="1">
          <a:off x="18659475" y="17407255"/>
          <a:ext cx="88582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937" name="n_1aveValue【庁舎】&#10;一人当たり面積">
          <a:extLst>
            <a:ext uri="{FF2B5EF4-FFF2-40B4-BE49-F238E27FC236}">
              <a16:creationId xmlns:a16="http://schemas.microsoft.com/office/drawing/2014/main" id="{D97B52A2-38A1-4DFF-AE10-3EE987CE6F27}"/>
            </a:ext>
          </a:extLst>
        </xdr:cNvPr>
        <xdr:cNvSpPr txBox="1"/>
      </xdr:nvSpPr>
      <xdr:spPr>
        <a:xfrm>
          <a:off x="21078902"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938" name="n_2aveValue【庁舎】&#10;一人当たり面積">
          <a:extLst>
            <a:ext uri="{FF2B5EF4-FFF2-40B4-BE49-F238E27FC236}">
              <a16:creationId xmlns:a16="http://schemas.microsoft.com/office/drawing/2014/main" id="{428A5067-91A3-4D61-8E4A-EC631AE4FE8B}"/>
            </a:ext>
          </a:extLst>
        </xdr:cNvPr>
        <xdr:cNvSpPr txBox="1"/>
      </xdr:nvSpPr>
      <xdr:spPr>
        <a:xfrm>
          <a:off x="20202602" y="18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39" name="n_3aveValue【庁舎】&#10;一人当たり面積">
          <a:extLst>
            <a:ext uri="{FF2B5EF4-FFF2-40B4-BE49-F238E27FC236}">
              <a16:creationId xmlns:a16="http://schemas.microsoft.com/office/drawing/2014/main" id="{9A03C7AF-5C15-409D-BDAA-92CC10CBFC3F}"/>
            </a:ext>
          </a:extLst>
        </xdr:cNvPr>
        <xdr:cNvSpPr txBox="1"/>
      </xdr:nvSpPr>
      <xdr:spPr>
        <a:xfrm>
          <a:off x="19313602"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xdr:rowOff>
    </xdr:from>
    <xdr:ext cx="469744" cy="259045"/>
    <xdr:sp macro="" textlink="">
      <xdr:nvSpPr>
        <xdr:cNvPr id="940" name="n_4aveValue【庁舎】&#10;一人当たり面積">
          <a:extLst>
            <a:ext uri="{FF2B5EF4-FFF2-40B4-BE49-F238E27FC236}">
              <a16:creationId xmlns:a16="http://schemas.microsoft.com/office/drawing/2014/main" id="{E3706C49-4D79-4C28-9BD1-A59D9F0B4DDA}"/>
            </a:ext>
          </a:extLst>
        </xdr:cNvPr>
        <xdr:cNvSpPr txBox="1"/>
      </xdr:nvSpPr>
      <xdr:spPr>
        <a:xfrm>
          <a:off x="18421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124477</xdr:rowOff>
    </xdr:from>
    <xdr:ext cx="469744" cy="259045"/>
    <xdr:sp macro="" textlink="">
      <xdr:nvSpPr>
        <xdr:cNvPr id="941" name="n_1mainValue【庁舎】&#10;一人当たり面積">
          <a:extLst>
            <a:ext uri="{FF2B5EF4-FFF2-40B4-BE49-F238E27FC236}">
              <a16:creationId xmlns:a16="http://schemas.microsoft.com/office/drawing/2014/main" id="{F1FB67EF-A11B-46EB-BC29-E0E36C5EDAC7}"/>
            </a:ext>
          </a:extLst>
        </xdr:cNvPr>
        <xdr:cNvSpPr txBox="1"/>
      </xdr:nvSpPr>
      <xdr:spPr>
        <a:xfrm>
          <a:off x="21078902" y="1710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139716</xdr:rowOff>
    </xdr:from>
    <xdr:ext cx="469744" cy="259045"/>
    <xdr:sp macro="" textlink="">
      <xdr:nvSpPr>
        <xdr:cNvPr id="942" name="n_2mainValue【庁舎】&#10;一人当たり面積">
          <a:extLst>
            <a:ext uri="{FF2B5EF4-FFF2-40B4-BE49-F238E27FC236}">
              <a16:creationId xmlns:a16="http://schemas.microsoft.com/office/drawing/2014/main" id="{8E36FAD6-1E48-4230-AB75-972060C19B87}"/>
            </a:ext>
          </a:extLst>
        </xdr:cNvPr>
        <xdr:cNvSpPr txBox="1"/>
      </xdr:nvSpPr>
      <xdr:spPr>
        <a:xfrm>
          <a:off x="20202602" y="171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154957</xdr:rowOff>
    </xdr:from>
    <xdr:ext cx="469744" cy="259045"/>
    <xdr:sp macro="" textlink="">
      <xdr:nvSpPr>
        <xdr:cNvPr id="943" name="n_3mainValue【庁舎】&#10;一人当たり面積">
          <a:extLst>
            <a:ext uri="{FF2B5EF4-FFF2-40B4-BE49-F238E27FC236}">
              <a16:creationId xmlns:a16="http://schemas.microsoft.com/office/drawing/2014/main" id="{90E3E68F-7CA0-4CA5-8A02-F7B6088F2C40}"/>
            </a:ext>
          </a:extLst>
        </xdr:cNvPr>
        <xdr:cNvSpPr txBox="1"/>
      </xdr:nvSpPr>
      <xdr:spPr>
        <a:xfrm>
          <a:off x="19313602"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166388</xdr:rowOff>
    </xdr:from>
    <xdr:ext cx="469744" cy="259045"/>
    <xdr:sp macro="" textlink="">
      <xdr:nvSpPr>
        <xdr:cNvPr id="944" name="n_4mainValue【庁舎】&#10;一人当たり面積">
          <a:extLst>
            <a:ext uri="{FF2B5EF4-FFF2-40B4-BE49-F238E27FC236}">
              <a16:creationId xmlns:a16="http://schemas.microsoft.com/office/drawing/2014/main" id="{5C8E7C46-C044-4F37-BE53-A7D60A46222D}"/>
            </a:ext>
          </a:extLst>
        </xdr:cNvPr>
        <xdr:cNvSpPr txBox="1"/>
      </xdr:nvSpPr>
      <xdr:spPr>
        <a:xfrm>
          <a:off x="18421427" y="1714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96AB19E5-F169-4502-8C87-3337BD9490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1D0550C5-5F65-475F-B752-881C92D6369E}"/>
            </a:ext>
          </a:extLst>
        </xdr:cNvPr>
        <xdr:cNvSpPr/>
      </xdr:nvSpPr>
      <xdr:spPr>
        <a:xfrm>
          <a:off x="762000" y="19497675"/>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2FDDBA41-F07A-404B-BE93-9F818ABDB94E}"/>
            </a:ext>
          </a:extLst>
        </xdr:cNvPr>
        <xdr:cNvSpPr txBox="1"/>
      </xdr:nvSpPr>
      <xdr:spPr>
        <a:xfrm>
          <a:off x="838200" y="19751675"/>
          <a:ext cx="220884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多くの施設類型において、人口あたりストック資産が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平均を上回っており、その要因としては、当市が</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市町村の合併により誕生したことで</a:t>
          </a:r>
          <a:r>
            <a:rPr kumimoji="1" lang="ja-JP" altLang="ja-JP" sz="1100">
              <a:solidFill>
                <a:schemeClr val="dk1"/>
              </a:solidFill>
              <a:effectLst/>
              <a:latin typeface="+mn-lt"/>
              <a:ea typeface="+mn-ea"/>
              <a:cs typeface="+mn-cs"/>
            </a:rPr>
            <a:t>人口が地区ごとに分散しており、</a:t>
          </a:r>
          <a:r>
            <a:rPr kumimoji="1" lang="ja-JP" altLang="en-US" sz="1100">
              <a:solidFill>
                <a:schemeClr val="dk1"/>
              </a:solidFill>
              <a:effectLst/>
              <a:latin typeface="+mn-lt"/>
              <a:ea typeface="+mn-ea"/>
              <a:cs typeface="+mn-cs"/>
            </a:rPr>
            <a:t>施設等も分散していることにある。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個別施設計画に沿って、旧耐震基準の施設や利用者の少ない施設を中心にあり方の見直しを進め、施設の統廃合や民間資本の活用等に向けた検討を行っている。</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306,714
303,400
1,232.51
169,917,761
161,849,883
4,941,335
78,719,641
128,069,418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分子となる基準財政収入額については、復興特区制度における企業の設備投資の増加に伴う固定資産税（震災復興特別交付税）の増等により、前年度と比較して約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億円増加した。</a:t>
          </a:r>
        </a:p>
        <a:p>
          <a:r>
            <a:rPr kumimoji="1" lang="ja-JP" altLang="en-US" sz="1300">
              <a:latin typeface="ＭＳ Ｐゴシック" panose="020B0600070205080204" pitchFamily="50" charset="-128"/>
              <a:ea typeface="ＭＳ Ｐゴシック" panose="020B0600070205080204" pitchFamily="50" charset="-128"/>
            </a:rPr>
            <a:t>　分母となる基準財政需要額については、臨時財政対策債振替相当額の減に伴い、前年度と比較して約</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億円増加し、令和５年度（単年度）の財政力指数は</a:t>
          </a:r>
          <a:r>
            <a:rPr kumimoji="1" lang="en-US" altLang="ja-JP" sz="1300">
              <a:latin typeface="ＭＳ Ｐゴシック" panose="020B0600070205080204" pitchFamily="50" charset="-128"/>
              <a:ea typeface="ＭＳ Ｐゴシック" panose="020B0600070205080204" pitchFamily="50" charset="-128"/>
            </a:rPr>
            <a:t>0.79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この結果、令和３年度から令和５年度までの３か年の平均である財政力指数は、前年度と同値の</a:t>
          </a:r>
          <a:r>
            <a:rPr kumimoji="1" lang="en-US" altLang="ja-JP" sz="1300">
              <a:latin typeface="ＭＳ Ｐゴシック" panose="020B0600070205080204" pitchFamily="50" charset="-128"/>
              <a:ea typeface="ＭＳ Ｐゴシック" panose="020B0600070205080204" pitchFamily="50" charset="-128"/>
            </a:rPr>
            <a:t>0.79</a:t>
          </a:r>
          <a:r>
            <a:rPr kumimoji="1" lang="ja-JP" altLang="en-US" sz="1300">
              <a:latin typeface="ＭＳ Ｐゴシック" panose="020B0600070205080204" pitchFamily="50" charset="-128"/>
              <a:ea typeface="ＭＳ Ｐゴシック" panose="020B0600070205080204" pitchFamily="50" charset="-128"/>
            </a:rPr>
            <a:t>となった。</a:t>
          </a:r>
          <a:br>
            <a:rPr kumimoji="1" lang="en-US" altLang="ja-JP"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145143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110870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算定の分母となる経常一般財源については、臨時財政対策債や地方税の減等により、前年度と比較して約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億円減少した。</a:t>
          </a:r>
        </a:p>
        <a:p>
          <a:r>
            <a:rPr kumimoji="1" lang="ja-JP" altLang="en-US" sz="1300">
              <a:latin typeface="ＭＳ Ｐゴシック" panose="020B0600070205080204" pitchFamily="50" charset="-128"/>
              <a:ea typeface="ＭＳ Ｐゴシック" panose="020B0600070205080204" pitchFamily="50" charset="-128"/>
            </a:rPr>
            <a:t>　また、分子となる経常経費充当一般財源については、燃料価格の高騰による光熱費の増に伴う物件費の増や、職員給・会計年度任用職員人件費の増等に伴う人件費の増等により、前年度比較して約</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億円増加した。</a:t>
          </a:r>
        </a:p>
        <a:p>
          <a:r>
            <a:rPr kumimoji="1" lang="ja-JP" altLang="en-US" sz="1300">
              <a:latin typeface="ＭＳ Ｐゴシック" panose="020B0600070205080204" pitchFamily="50" charset="-128"/>
              <a:ea typeface="ＭＳ Ｐゴシック" panose="020B0600070205080204" pitchFamily="50" charset="-128"/>
            </a:rPr>
            <a:t>　この結果、経常収支比率については、前年度から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93.4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116586</xdr:rowOff>
    </xdr:from>
    <xdr:to>
      <xdr:col>23</xdr:col>
      <xdr:colOff>133350</xdr:colOff>
      <xdr:row>65</xdr:row>
      <xdr:rowOff>56134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89386"/>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64</xdr:row>
      <xdr:rowOff>116586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43260"/>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94996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4326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63</xdr:row>
      <xdr:rowOff>94996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7221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5334</xdr:rowOff>
    </xdr:from>
    <xdr:to>
      <xdr:col>23</xdr:col>
      <xdr:colOff>184150</xdr:colOff>
      <xdr:row>65</xdr:row>
      <xdr:rowOff>106934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148861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2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65786</xdr:rowOff>
    </xdr:from>
    <xdr:to>
      <xdr:col>19</xdr:col>
      <xdr:colOff>184150</xdr:colOff>
      <xdr:row>64</xdr:row>
      <xdr:rowOff>167386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6113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07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44196</xdr:rowOff>
    </xdr:from>
    <xdr:to>
      <xdr:col>11</xdr:col>
      <xdr:colOff>82550</xdr:colOff>
      <xdr:row>63</xdr:row>
      <xdr:rowOff>145796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155973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131843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物件費については、新型コロナウイルス感染症対策経費（</a:t>
          </a:r>
          <a:r>
            <a:rPr kumimoji="1" lang="en-US" altLang="ja-JP" sz="1300">
              <a:latin typeface="ＭＳ Ｐゴシック" panose="020B0600070205080204" pitchFamily="50" charset="-128"/>
              <a:ea typeface="ＭＳ Ｐゴシック" panose="020B0600070205080204" pitchFamily="50" charset="-128"/>
            </a:rPr>
            <a:t>PCR</a:t>
          </a:r>
          <a:r>
            <a:rPr kumimoji="1" lang="ja-JP" altLang="en-US" sz="1300">
              <a:latin typeface="ＭＳ Ｐゴシック" panose="020B0600070205080204" pitchFamily="50" charset="-128"/>
              <a:ea typeface="ＭＳ Ｐゴシック" panose="020B0600070205080204" pitchFamily="50" charset="-128"/>
            </a:rPr>
            <a:t>検査等）の減等により、前年度と比較して</a:t>
          </a:r>
          <a:r>
            <a:rPr kumimoji="1" lang="en-US" altLang="ja-JP" sz="1300">
              <a:latin typeface="ＭＳ Ｐゴシック" panose="020B0600070205080204" pitchFamily="50" charset="-128"/>
              <a:ea typeface="ＭＳ Ｐゴシック" panose="020B0600070205080204" pitchFamily="50" charset="-128"/>
            </a:rPr>
            <a:t>3,696</a:t>
          </a:r>
          <a:r>
            <a:rPr kumimoji="1" lang="ja-JP" altLang="en-US" sz="1300">
              <a:latin typeface="ＭＳ Ｐゴシック" panose="020B0600070205080204" pitchFamily="50" charset="-128"/>
              <a:ea typeface="ＭＳ Ｐゴシック" panose="020B0600070205080204" pitchFamily="50" charset="-128"/>
            </a:rPr>
            <a:t>円の減となった。また、人件費についても退職者数の減に伴う退職金の減等により</a:t>
          </a:r>
          <a:r>
            <a:rPr kumimoji="1" lang="en-US" altLang="ja-JP" sz="1300">
              <a:latin typeface="ＭＳ Ｐゴシック" panose="020B0600070205080204" pitchFamily="50" charset="-128"/>
              <a:ea typeface="ＭＳ Ｐゴシック" panose="020B0600070205080204" pitchFamily="50" charset="-128"/>
            </a:rPr>
            <a:t>887</a:t>
          </a:r>
          <a:r>
            <a:rPr kumimoji="1" lang="ja-JP" altLang="en-US" sz="1300">
              <a:latin typeface="ＭＳ Ｐゴシック" panose="020B0600070205080204" pitchFamily="50" charset="-128"/>
              <a:ea typeface="ＭＳ Ｐゴシック" panose="020B0600070205080204" pitchFamily="50" charset="-128"/>
            </a:rPr>
            <a:t>円の減となったことから、人口１人当たり人件費・物件費等については、前年度と比較して</a:t>
          </a:r>
          <a:r>
            <a:rPr kumimoji="1" lang="en-US" altLang="ja-JP" sz="1300">
              <a:latin typeface="ＭＳ Ｐゴシック" panose="020B0600070205080204" pitchFamily="50" charset="-128"/>
              <a:ea typeface="ＭＳ Ｐゴシック" panose="020B0600070205080204" pitchFamily="50" charset="-128"/>
            </a:rPr>
            <a:t>434</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133787</xdr:rowOff>
    </xdr:from>
    <xdr:to>
      <xdr:col>23</xdr:col>
      <xdr:colOff>133350</xdr:colOff>
      <xdr:row>87</xdr:row>
      <xdr:rowOff>142514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5049937"/>
          <a:ext cx="838200" cy="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105635</xdr:rowOff>
    </xdr:from>
    <xdr:to>
      <xdr:col>19</xdr:col>
      <xdr:colOff>133350</xdr:colOff>
      <xdr:row>87</xdr:row>
      <xdr:rowOff>142514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5021785"/>
          <a:ext cx="889000" cy="3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105635</xdr:rowOff>
    </xdr:from>
    <xdr:to>
      <xdr:col>15</xdr:col>
      <xdr:colOff>82550</xdr:colOff>
      <xdr:row>87</xdr:row>
      <xdr:rowOff>157254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5021785"/>
          <a:ext cx="889000" cy="5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91853</xdr:rowOff>
    </xdr:from>
    <xdr:to>
      <xdr:col>11</xdr:col>
      <xdr:colOff>31750</xdr:colOff>
      <xdr:row>87</xdr:row>
      <xdr:rowOff>157254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665103"/>
          <a:ext cx="889000" cy="40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82987</xdr:rowOff>
    </xdr:from>
    <xdr:to>
      <xdr:col>23</xdr:col>
      <xdr:colOff>184150</xdr:colOff>
      <xdr:row>88</xdr:row>
      <xdr:rowOff>13137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99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150314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9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91714</xdr:rowOff>
    </xdr:from>
    <xdr:to>
      <xdr:col>19</xdr:col>
      <xdr:colOff>184150</xdr:colOff>
      <xdr:row>88</xdr:row>
      <xdr:rowOff>21864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00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6641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094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54835</xdr:rowOff>
    </xdr:from>
    <xdr:to>
      <xdr:col>15</xdr:col>
      <xdr:colOff>133350</xdr:colOff>
      <xdr:row>87</xdr:row>
      <xdr:rowOff>156435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141212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05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106454</xdr:rowOff>
    </xdr:from>
    <xdr:to>
      <xdr:col>11</xdr:col>
      <xdr:colOff>82550</xdr:colOff>
      <xdr:row>88</xdr:row>
      <xdr:rowOff>36604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50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21381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10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41053</xdr:rowOff>
    </xdr:from>
    <xdr:to>
      <xdr:col>7</xdr:col>
      <xdr:colOff>31750</xdr:colOff>
      <xdr:row>85</xdr:row>
      <xdr:rowOff>142653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61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127430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70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前年度と比較し、主な減要因（</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ポイント減）としては、「国の職員構成等の変化等」があげられる。</a:t>
          </a:r>
        </a:p>
        <a:p>
          <a:r>
            <a:rPr kumimoji="1" lang="ja-JP" altLang="en-US" sz="1300">
              <a:latin typeface="ＭＳ Ｐゴシック" panose="020B0600070205080204" pitchFamily="50" charset="-128"/>
              <a:ea typeface="ＭＳ Ｐゴシック" panose="020B0600070205080204" pitchFamily="50" charset="-128"/>
            </a:rPr>
            <a:t>　今後も、人事院勧告等の内容を踏まえた給与改定を行い、適正な給与水準の維持に努める。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OK</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47978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3905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47978</xdr:rowOff>
    </xdr:from>
    <xdr:to>
      <xdr:col>77</xdr:col>
      <xdr:colOff>44450</xdr:colOff>
      <xdr:row>86</xdr:row>
      <xdr:rowOff>74789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9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128411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1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86</xdr:row>
      <xdr:rowOff>141816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731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87082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6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前年度と比較し、職員数（翌年度４月１日現在）は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人減少したが、人口の減少に伴い、人口千人あたり職員数が前年度から</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今後も将来的な自治体運営に影響が生じないよう、定員の適正管理に努める。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OK</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39370</xdr:rowOff>
    </xdr:from>
    <xdr:to>
      <xdr:col>81</xdr:col>
      <xdr:colOff>44450</xdr:colOff>
      <xdr:row>64</xdr:row>
      <xdr:rowOff>67521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12170"/>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154517</xdr:rowOff>
    </xdr:from>
    <xdr:to>
      <xdr:col>77</xdr:col>
      <xdr:colOff>44450</xdr:colOff>
      <xdr:row>64</xdr:row>
      <xdr:rowOff>39370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558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122344</xdr:rowOff>
    </xdr:from>
    <xdr:to>
      <xdr:col>72</xdr:col>
      <xdr:colOff>203200</xdr:colOff>
      <xdr:row>63</xdr:row>
      <xdr:rowOff>154517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236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102235</xdr:rowOff>
    </xdr:from>
    <xdr:to>
      <xdr:col>68</xdr:col>
      <xdr:colOff>152400</xdr:colOff>
      <xdr:row>63</xdr:row>
      <xdr:rowOff>122344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0358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16721</xdr:rowOff>
    </xdr:from>
    <xdr:to>
      <xdr:col>81</xdr:col>
      <xdr:colOff>95250</xdr:colOff>
      <xdr:row>64</xdr:row>
      <xdr:rowOff>118321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160248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6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160020</xdr:rowOff>
    </xdr:from>
    <xdr:to>
      <xdr:col>77</xdr:col>
      <xdr:colOff>95250</xdr:colOff>
      <xdr:row>64</xdr:row>
      <xdr:rowOff>90170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74947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103717</xdr:rowOff>
    </xdr:from>
    <xdr:to>
      <xdr:col>73</xdr:col>
      <xdr:colOff>44450</xdr:colOff>
      <xdr:row>64</xdr:row>
      <xdr:rowOff>33867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18644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71544</xdr:rowOff>
    </xdr:from>
    <xdr:to>
      <xdr:col>68</xdr:col>
      <xdr:colOff>203200</xdr:colOff>
      <xdr:row>64</xdr:row>
      <xdr:rowOff>1694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157921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51435</xdr:rowOff>
    </xdr:from>
    <xdr:to>
      <xdr:col>64</xdr:col>
      <xdr:colOff>152400</xdr:colOff>
      <xdr:row>63</xdr:row>
      <xdr:rowOff>153035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137812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事業に係る債務負担行為に係る元利償還金の皆減等により、令和３年度から令和５年度までの３か年平均である実質公債費比率については、前年度から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公債費の増加は、財政の硬直化を招く一因となることから、市中期財政計画のもと、将来にわたり持続可能な財政運営の確立に向け、引き続き財政の健全性の確保に努める。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81704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2630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81704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102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42</xdr:row>
      <xdr:rowOff>9313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619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132504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458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財政調整基金など充当可能基金残高が前年度と比較して約</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億円増加したほか、臨時財政対策債等の減により地方債現在高が約</a:t>
          </a:r>
          <a:r>
            <a:rPr kumimoji="1" lang="en-US" altLang="ja-JP" sz="1300">
              <a:latin typeface="ＭＳ Ｐゴシック" panose="020B0600070205080204" pitchFamily="50" charset="-128"/>
              <a:ea typeface="ＭＳ Ｐゴシック" panose="020B0600070205080204" pitchFamily="50" charset="-128"/>
            </a:rPr>
            <a:t>32.2</a:t>
          </a:r>
          <a:r>
            <a:rPr kumimoji="1" lang="ja-JP" altLang="en-US" sz="1300">
              <a:latin typeface="ＭＳ Ｐゴシック" panose="020B0600070205080204" pitchFamily="50" charset="-128"/>
              <a:ea typeface="ＭＳ Ｐゴシック" panose="020B0600070205080204" pitchFamily="50" charset="-128"/>
            </a:rPr>
            <a:t>億円減少したことなどから、将来負担額の充当可能財源が将来負担額を上回ったため、将来負担比率は算定されなくなった。</a:t>
          </a:r>
        </a:p>
        <a:p>
          <a:r>
            <a:rPr kumimoji="1" lang="ja-JP" altLang="en-US" sz="1300">
              <a:latin typeface="ＭＳ Ｐゴシック" panose="020B0600070205080204" pitchFamily="50" charset="-128"/>
              <a:ea typeface="ＭＳ Ｐゴシック" panose="020B0600070205080204" pitchFamily="50" charset="-128"/>
            </a:rPr>
            <a:t>　今後は、公共施設等の老朽化対策に多額の財政需要が生じ、充当可能基金残高の減少等が見込まれることから、引き続き適正な水準を維持できるよう努める。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76860</xdr:rowOff>
    </xdr:from>
    <xdr:to>
      <xdr:col>72</xdr:col>
      <xdr:colOff>203200</xdr:colOff>
      <xdr:row>14</xdr:row>
      <xdr:rowOff>141529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477160"/>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141529</xdr:rowOff>
    </xdr:from>
    <xdr:to>
      <xdr:col>68</xdr:col>
      <xdr:colOff>152400</xdr:colOff>
      <xdr:row>15</xdr:row>
      <xdr:rowOff>94590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541829"/>
          <a:ext cx="889000" cy="1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26060</xdr:rowOff>
    </xdr:from>
    <xdr:to>
      <xdr:col>73</xdr:col>
      <xdr:colOff>44450</xdr:colOff>
      <xdr:row>14</xdr:row>
      <xdr:rowOff>127660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4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137837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19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90729</xdr:rowOff>
    </xdr:from>
    <xdr:to>
      <xdr:col>68</xdr:col>
      <xdr:colOff>203200</xdr:colOff>
      <xdr:row>15</xdr:row>
      <xdr:rowOff>20879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31056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25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43790</xdr:rowOff>
    </xdr:from>
    <xdr:to>
      <xdr:col>64</xdr:col>
      <xdr:colOff>152400</xdr:colOff>
      <xdr:row>15</xdr:row>
      <xdr:rowOff>145390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6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155567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306,714
303,400
1,232.51
169,917,761
161,849,883
4,941,335
78,719,641
128,069,418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算定の分子となる人件費の経常充当一般財源について、給与改定や職員数の増に伴う職員給の増のほか、会計年度任用職員人件費の増等により、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億円）の増となったことなどから、人件費の経常収支比率は、前年度から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1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4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4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11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算定の分子となる物件費の経常充当一般財源について、燃料価格の高騰による光熱費の増に伴う施設管理費の増等により、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億円）の増となったことなどから、物件費の経常収支比率は、前年度から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84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8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8890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08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17</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235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算定の分子となる扶助費の経常充当一般財源について、利用児童数の増に伴う認定こども園施設型給付費等の増により、</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億円）の増となったことなどから、扶助費の経常収支比率は、前年度から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546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54</xdr:row>
      <xdr:rowOff>18143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189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18143</xdr:rowOff>
    </xdr:from>
    <xdr:to>
      <xdr:col>11</xdr:col>
      <xdr:colOff>9525</xdr:colOff>
      <xdr:row>54</xdr:row>
      <xdr:rowOff>170543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764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138793</xdr:rowOff>
    </xdr:from>
    <xdr:to>
      <xdr:col>11</xdr:col>
      <xdr:colOff>60325</xdr:colOff>
      <xdr:row>54</xdr:row>
      <xdr:rowOff>68943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79120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算定の分子となるその他の経費の経常充当一般財源について、繰出金が</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億円）の増となったことから、その他の経費の経常収支比率は、前年度から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6350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71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0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101600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45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算定の分子となる補助費等の経常充当一般財源について、繰出基準に基づく下水道事業負担金や市立病院事業負担金の減等により、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億円）の減となったことから、補助費等の経常収支比率は、前年度と同じ</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940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30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129286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026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35</xdr:row>
      <xdr:rowOff>101854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9229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114571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1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57421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29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164863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137431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xdr:rowOff>
    </xdr:from>
    <xdr:to>
      <xdr:col>65</xdr:col>
      <xdr:colOff>53975</xdr:colOff>
      <xdr:row>34</xdr:row>
      <xdr:rowOff>113792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123969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算定の分子となる公債費の経常充当一般財源について、臨時財政対策債償還元金の増等により、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億円）の増となったことなどから、公債費の経常収支比率は、前年度から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317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115570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486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10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24130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算定の分子となる公債費以外の経費の経常充当一般財源について、扶助費（認定こども園施設型給付費等）や物件費（光熱費の増に伴う施設管理費等）の増により、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億円）の増となったことなどから、公債費以外の経費の経常収支比率は、前年度から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76</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286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75</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6085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92710</xdr:rowOff>
    </xdr:from>
    <xdr:to>
      <xdr:col>73</xdr:col>
      <xdr:colOff>180975</xdr:colOff>
      <xdr:row>74</xdr:row>
      <xdr:rowOff>43180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6085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161290</xdr:rowOff>
    </xdr:from>
    <xdr:to>
      <xdr:col>69</xdr:col>
      <xdr:colOff>92075</xdr:colOff>
      <xdr:row>74</xdr:row>
      <xdr:rowOff>43180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677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163830</xdr:rowOff>
    </xdr:from>
    <xdr:to>
      <xdr:col>82</xdr:col>
      <xdr:colOff>158750</xdr:colOff>
      <xdr:row>76</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8907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41910</xdr:rowOff>
    </xdr:from>
    <xdr:to>
      <xdr:col>74</xdr:col>
      <xdr:colOff>31750</xdr:colOff>
      <xdr:row>73</xdr:row>
      <xdr:rowOff>143510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153687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163830</xdr:rowOff>
    </xdr:from>
    <xdr:to>
      <xdr:col>69</xdr:col>
      <xdr:colOff>142875</xdr:colOff>
      <xdr:row>74</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104157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110490</xdr:rowOff>
    </xdr:from>
    <xdr:to>
      <xdr:col>65</xdr:col>
      <xdr:colOff>53975</xdr:colOff>
      <xdr:row>74</xdr:row>
      <xdr:rowOff>40640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50817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112217</xdr:rowOff>
    </xdr:from>
    <xdr:to>
      <xdr:col>29</xdr:col>
      <xdr:colOff>127000</xdr:colOff>
      <xdr:row>15</xdr:row>
      <xdr:rowOff>17843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60142"/>
          <a:ext cx="647700" cy="77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17843</xdr:rowOff>
    </xdr:from>
    <xdr:to>
      <xdr:col>26</xdr:col>
      <xdr:colOff>50800</xdr:colOff>
      <xdr:row>15</xdr:row>
      <xdr:rowOff>123533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37218"/>
          <a:ext cx="698500" cy="105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123533</xdr:rowOff>
    </xdr:from>
    <xdr:to>
      <xdr:col>22</xdr:col>
      <xdr:colOff>114300</xdr:colOff>
      <xdr:row>15</xdr:row>
      <xdr:rowOff>170434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42908"/>
          <a:ext cx="698500" cy="46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170434</xdr:rowOff>
    </xdr:from>
    <xdr:to>
      <xdr:col>18</xdr:col>
      <xdr:colOff>177800</xdr:colOff>
      <xdr:row>16</xdr:row>
      <xdr:rowOff>151003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89809"/>
          <a:ext cx="698500" cy="152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61417</xdr:rowOff>
    </xdr:from>
    <xdr:to>
      <xdr:col>29</xdr:col>
      <xdr:colOff>177800</xdr:colOff>
      <xdr:row>14</xdr:row>
      <xdr:rowOff>163017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9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77944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54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138493</xdr:rowOff>
    </xdr:from>
    <xdr:to>
      <xdr:col>26</xdr:col>
      <xdr:colOff>101600</xdr:colOff>
      <xdr:row>15</xdr:row>
      <xdr:rowOff>68643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86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78820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55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72733</xdr:rowOff>
    </xdr:from>
    <xdr:to>
      <xdr:col>22</xdr:col>
      <xdr:colOff>165100</xdr:colOff>
      <xdr:row>16</xdr:row>
      <xdr:rowOff>2883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92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6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119634</xdr:rowOff>
    </xdr:from>
    <xdr:to>
      <xdr:col>19</xdr:col>
      <xdr:colOff>38100</xdr:colOff>
      <xdr:row>16</xdr:row>
      <xdr:rowOff>49784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3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59961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0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100203</xdr:rowOff>
    </xdr:from>
    <xdr:to>
      <xdr:col>15</xdr:col>
      <xdr:colOff>101600</xdr:colOff>
      <xdr:row>17</xdr:row>
      <xdr:rowOff>30353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40530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107836</xdr:rowOff>
    </xdr:from>
    <xdr:to>
      <xdr:col>29</xdr:col>
      <xdr:colOff>127000</xdr:colOff>
      <xdr:row>35</xdr:row>
      <xdr:rowOff>53124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375286"/>
          <a:ext cx="647700" cy="288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107836</xdr:rowOff>
    </xdr:from>
    <xdr:to>
      <xdr:col>26</xdr:col>
      <xdr:colOff>50800</xdr:colOff>
      <xdr:row>34</xdr:row>
      <xdr:rowOff>160909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75286"/>
          <a:ext cx="698500" cy="53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160909</xdr:rowOff>
    </xdr:from>
    <xdr:to>
      <xdr:col>22</xdr:col>
      <xdr:colOff>114300</xdr:colOff>
      <xdr:row>34</xdr:row>
      <xdr:rowOff>250444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28359"/>
          <a:ext cx="698500" cy="89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250444</xdr:rowOff>
    </xdr:from>
    <xdr:to>
      <xdr:col>18</xdr:col>
      <xdr:colOff>177800</xdr:colOff>
      <xdr:row>35</xdr:row>
      <xdr:rowOff>50114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17894"/>
          <a:ext cx="698500" cy="142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2324</xdr:rowOff>
    </xdr:from>
    <xdr:to>
      <xdr:col>29</xdr:col>
      <xdr:colOff>177800</xdr:colOff>
      <xdr:row>35</xdr:row>
      <xdr:rowOff>103924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12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190301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5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57036</xdr:rowOff>
    </xdr:from>
    <xdr:to>
      <xdr:col>26</xdr:col>
      <xdr:colOff>101600</xdr:colOff>
      <xdr:row>34</xdr:row>
      <xdr:rowOff>158636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24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168813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9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110109</xdr:rowOff>
    </xdr:from>
    <xdr:to>
      <xdr:col>22</xdr:col>
      <xdr:colOff>165100</xdr:colOff>
      <xdr:row>34</xdr:row>
      <xdr:rowOff>211709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7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221886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4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199644</xdr:rowOff>
    </xdr:from>
    <xdr:to>
      <xdr:col>19</xdr:col>
      <xdr:colOff>38100</xdr:colOff>
      <xdr:row>34</xdr:row>
      <xdr:rowOff>301244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67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311421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3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342214</xdr:rowOff>
    </xdr:from>
    <xdr:to>
      <xdr:col>15</xdr:col>
      <xdr:colOff>101600</xdr:colOff>
      <xdr:row>35</xdr:row>
      <xdr:rowOff>100914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09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111091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7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306,714
303,400
1,232.51
169,917,761
161,849,883
4,941,335
78,719,641
128,069,418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24600</xdr:rowOff>
    </xdr:from>
    <xdr:to>
      <xdr:col>24</xdr:col>
      <xdr:colOff>63500</xdr:colOff>
      <xdr:row>34</xdr:row>
      <xdr:rowOff>58394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53900"/>
          <a:ext cx="838200" cy="3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24600</xdr:rowOff>
    </xdr:from>
    <xdr:to>
      <xdr:col>19</xdr:col>
      <xdr:colOff>177800</xdr:colOff>
      <xdr:row>34</xdr:row>
      <xdr:rowOff>110896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53900"/>
          <a:ext cx="889000" cy="8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110896</xdr:rowOff>
    </xdr:from>
    <xdr:to>
      <xdr:col>15</xdr:col>
      <xdr:colOff>50800</xdr:colOff>
      <xdr:row>34</xdr:row>
      <xdr:rowOff>120459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40196"/>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120459</xdr:rowOff>
    </xdr:from>
    <xdr:to>
      <xdr:col>10</xdr:col>
      <xdr:colOff>114300</xdr:colOff>
      <xdr:row>36</xdr:row>
      <xdr:rowOff>154254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49759"/>
          <a:ext cx="889000" cy="3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7594</xdr:rowOff>
    </xdr:from>
    <xdr:to>
      <xdr:col>24</xdr:col>
      <xdr:colOff>114300</xdr:colOff>
      <xdr:row>34</xdr:row>
      <xdr:rowOff>109194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30471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8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145250</xdr:rowOff>
    </xdr:from>
    <xdr:to>
      <xdr:col>20</xdr:col>
      <xdr:colOff>38100</xdr:colOff>
      <xdr:row>34</xdr:row>
      <xdr:rowOff>75400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91927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7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60096</xdr:rowOff>
    </xdr:from>
    <xdr:to>
      <xdr:col>15</xdr:col>
      <xdr:colOff>101600</xdr:colOff>
      <xdr:row>34</xdr:row>
      <xdr:rowOff>161696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6773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6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69659</xdr:rowOff>
    </xdr:from>
    <xdr:to>
      <xdr:col>10</xdr:col>
      <xdr:colOff>165100</xdr:colOff>
      <xdr:row>34</xdr:row>
      <xdr:rowOff>171259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16336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103454</xdr:rowOff>
    </xdr:from>
    <xdr:to>
      <xdr:col>6</xdr:col>
      <xdr:colOff>38100</xdr:colOff>
      <xdr:row>37</xdr:row>
      <xdr:rowOff>33604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50131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121902</xdr:rowOff>
    </xdr:from>
    <xdr:to>
      <xdr:col>24</xdr:col>
      <xdr:colOff>63500</xdr:colOff>
      <xdr:row>51</xdr:row>
      <xdr:rowOff>71153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8694402"/>
          <a:ext cx="8382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107827</xdr:rowOff>
    </xdr:from>
    <xdr:to>
      <xdr:col>19</xdr:col>
      <xdr:colOff>177800</xdr:colOff>
      <xdr:row>50</xdr:row>
      <xdr:rowOff>121902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8680327"/>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31474</xdr:rowOff>
    </xdr:from>
    <xdr:to>
      <xdr:col>15</xdr:col>
      <xdr:colOff>50800</xdr:colOff>
      <xdr:row>50</xdr:row>
      <xdr:rowOff>107827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8603974"/>
          <a:ext cx="8890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31474</xdr:rowOff>
    </xdr:from>
    <xdr:to>
      <xdr:col>10</xdr:col>
      <xdr:colOff>114300</xdr:colOff>
      <xdr:row>52</xdr:row>
      <xdr:rowOff>24681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8603974"/>
          <a:ext cx="889000" cy="33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20353</xdr:rowOff>
    </xdr:from>
    <xdr:to>
      <xdr:col>24</xdr:col>
      <xdr:colOff>114300</xdr:colOff>
      <xdr:row>51</xdr:row>
      <xdr:rowOff>121953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76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106730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7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71102</xdr:rowOff>
    </xdr:from>
    <xdr:to>
      <xdr:col>20</xdr:col>
      <xdr:colOff>38100</xdr:colOff>
      <xdr:row>51</xdr:row>
      <xdr:rowOff>1252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49</xdr:row>
      <xdr:rowOff>17779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41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57027</xdr:rowOff>
    </xdr:from>
    <xdr:to>
      <xdr:col>15</xdr:col>
      <xdr:colOff>101600</xdr:colOff>
      <xdr:row>50</xdr:row>
      <xdr:rowOff>158627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3704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40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152124</xdr:rowOff>
    </xdr:from>
    <xdr:to>
      <xdr:col>10</xdr:col>
      <xdr:colOff>165100</xdr:colOff>
      <xdr:row>50</xdr:row>
      <xdr:rowOff>82274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5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48</xdr:row>
      <xdr:rowOff>98801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32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145331</xdr:rowOff>
    </xdr:from>
    <xdr:to>
      <xdr:col>6</xdr:col>
      <xdr:colOff>38100</xdr:colOff>
      <xdr:row>52</xdr:row>
      <xdr:rowOff>75481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888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92008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866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63713</xdr:rowOff>
    </xdr:from>
    <xdr:to>
      <xdr:col>24</xdr:col>
      <xdr:colOff>63500</xdr:colOff>
      <xdr:row>75</xdr:row>
      <xdr:rowOff>6746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751013"/>
          <a:ext cx="838200" cy="11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6746</xdr:rowOff>
    </xdr:from>
    <xdr:to>
      <xdr:col>19</xdr:col>
      <xdr:colOff>177800</xdr:colOff>
      <xdr:row>75</xdr:row>
      <xdr:rowOff>37744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865496"/>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79075</xdr:rowOff>
    </xdr:from>
    <xdr:to>
      <xdr:col>15</xdr:col>
      <xdr:colOff>50800</xdr:colOff>
      <xdr:row>75</xdr:row>
      <xdr:rowOff>37744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766375"/>
          <a:ext cx="889000" cy="13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79075</xdr:rowOff>
    </xdr:from>
    <xdr:to>
      <xdr:col>10</xdr:col>
      <xdr:colOff>114300</xdr:colOff>
      <xdr:row>74</xdr:row>
      <xdr:rowOff>158354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66375"/>
          <a:ext cx="889000" cy="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12913</xdr:rowOff>
    </xdr:from>
    <xdr:to>
      <xdr:col>24</xdr:col>
      <xdr:colOff>114300</xdr:colOff>
      <xdr:row>74</xdr:row>
      <xdr:rowOff>114513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0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35790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5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127396</xdr:rowOff>
    </xdr:from>
    <xdr:to>
      <xdr:col>20</xdr:col>
      <xdr:colOff>38100</xdr:colOff>
      <xdr:row>75</xdr:row>
      <xdr:rowOff>57546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74073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5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158394</xdr:rowOff>
    </xdr:from>
    <xdr:to>
      <xdr:col>15</xdr:col>
      <xdr:colOff>101600</xdr:colOff>
      <xdr:row>75</xdr:row>
      <xdr:rowOff>88544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4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105071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2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28275</xdr:rowOff>
    </xdr:from>
    <xdr:to>
      <xdr:col>10</xdr:col>
      <xdr:colOff>165100</xdr:colOff>
      <xdr:row>74</xdr:row>
      <xdr:rowOff>129875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1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146402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49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107554</xdr:rowOff>
    </xdr:from>
    <xdr:to>
      <xdr:col>6</xdr:col>
      <xdr:colOff>38100</xdr:colOff>
      <xdr:row>75</xdr:row>
      <xdr:rowOff>37704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79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54231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57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94273</xdr:rowOff>
    </xdr:from>
    <xdr:to>
      <xdr:col>24</xdr:col>
      <xdr:colOff>63500</xdr:colOff>
      <xdr:row>98</xdr:row>
      <xdr:rowOff>42241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24923"/>
          <a:ext cx="838200" cy="11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64404</xdr:rowOff>
    </xdr:from>
    <xdr:to>
      <xdr:col>19</xdr:col>
      <xdr:colOff>177800</xdr:colOff>
      <xdr:row>98</xdr:row>
      <xdr:rowOff>42241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95054"/>
          <a:ext cx="889000" cy="14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64404</xdr:rowOff>
    </xdr:from>
    <xdr:to>
      <xdr:col>15</xdr:col>
      <xdr:colOff>50800</xdr:colOff>
      <xdr:row>98</xdr:row>
      <xdr:rowOff>138002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95054"/>
          <a:ext cx="889000" cy="24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138002</xdr:rowOff>
    </xdr:from>
    <xdr:to>
      <xdr:col>10</xdr:col>
      <xdr:colOff>114300</xdr:colOff>
      <xdr:row>98</xdr:row>
      <xdr:rowOff>155353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40102"/>
          <a:ext cx="8890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43473</xdr:rowOff>
    </xdr:from>
    <xdr:to>
      <xdr:col>24</xdr:col>
      <xdr:colOff>114300</xdr:colOff>
      <xdr:row>97</xdr:row>
      <xdr:rowOff>145073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7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21900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5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162891</xdr:rowOff>
    </xdr:from>
    <xdr:to>
      <xdr:col>20</xdr:col>
      <xdr:colOff>38100</xdr:colOff>
      <xdr:row>98</xdr:row>
      <xdr:rowOff>93041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84168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8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13604</xdr:rowOff>
    </xdr:from>
    <xdr:to>
      <xdr:col>15</xdr:col>
      <xdr:colOff>101600</xdr:colOff>
      <xdr:row>97</xdr:row>
      <xdr:rowOff>115204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106331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87202</xdr:rowOff>
    </xdr:from>
    <xdr:to>
      <xdr:col>10</xdr:col>
      <xdr:colOff>165100</xdr:colOff>
      <xdr:row>99</xdr:row>
      <xdr:rowOff>17352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8479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8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104553</xdr:rowOff>
    </xdr:from>
    <xdr:to>
      <xdr:col>6</xdr:col>
      <xdr:colOff>38100</xdr:colOff>
      <xdr:row>99</xdr:row>
      <xdr:rowOff>34703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0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25830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108948</xdr:rowOff>
    </xdr:from>
    <xdr:to>
      <xdr:col>55</xdr:col>
      <xdr:colOff>0</xdr:colOff>
      <xdr:row>36</xdr:row>
      <xdr:rowOff>80025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09698"/>
          <a:ext cx="838200" cy="14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80025</xdr:rowOff>
    </xdr:from>
    <xdr:to>
      <xdr:col>50</xdr:col>
      <xdr:colOff>114300</xdr:colOff>
      <xdr:row>36</xdr:row>
      <xdr:rowOff>102667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52225"/>
          <a:ext cx="8890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67898</xdr:rowOff>
    </xdr:from>
    <xdr:to>
      <xdr:col>45</xdr:col>
      <xdr:colOff>177800</xdr:colOff>
      <xdr:row>36</xdr:row>
      <xdr:rowOff>102667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11398"/>
          <a:ext cx="889000" cy="106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67898</xdr:rowOff>
    </xdr:from>
    <xdr:to>
      <xdr:col>41</xdr:col>
      <xdr:colOff>50800</xdr:colOff>
      <xdr:row>35</xdr:row>
      <xdr:rowOff>159044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11398"/>
          <a:ext cx="889000" cy="94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58148</xdr:rowOff>
    </xdr:from>
    <xdr:to>
      <xdr:col>55</xdr:col>
      <xdr:colOff>50800</xdr:colOff>
      <xdr:row>35</xdr:row>
      <xdr:rowOff>159748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5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81025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1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29225</xdr:rowOff>
    </xdr:from>
    <xdr:to>
      <xdr:col>50</xdr:col>
      <xdr:colOff>165100</xdr:colOff>
      <xdr:row>36</xdr:row>
      <xdr:rowOff>130825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0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147352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7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51867</xdr:rowOff>
    </xdr:from>
    <xdr:to>
      <xdr:col>46</xdr:col>
      <xdr:colOff>38100</xdr:colOff>
      <xdr:row>36</xdr:row>
      <xdr:rowOff>153467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2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169994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9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17098</xdr:rowOff>
    </xdr:from>
    <xdr:to>
      <xdr:col>41</xdr:col>
      <xdr:colOff>101600</xdr:colOff>
      <xdr:row>30</xdr:row>
      <xdr:rowOff>118698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6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135225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3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108244</xdr:rowOff>
    </xdr:from>
    <xdr:to>
      <xdr:col>36</xdr:col>
      <xdr:colOff>165100</xdr:colOff>
      <xdr:row>36</xdr:row>
      <xdr:rowOff>38394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54921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88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123910</xdr:rowOff>
    </xdr:from>
    <xdr:to>
      <xdr:col>55</xdr:col>
      <xdr:colOff>0</xdr:colOff>
      <xdr:row>57</xdr:row>
      <xdr:rowOff>130556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25110"/>
          <a:ext cx="838200" cy="17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36634</xdr:rowOff>
    </xdr:from>
    <xdr:to>
      <xdr:col>50</xdr:col>
      <xdr:colOff>114300</xdr:colOff>
      <xdr:row>56</xdr:row>
      <xdr:rowOff>123910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637834"/>
          <a:ext cx="889000" cy="8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6916</xdr:rowOff>
    </xdr:from>
    <xdr:to>
      <xdr:col>45</xdr:col>
      <xdr:colOff>177800</xdr:colOff>
      <xdr:row>56</xdr:row>
      <xdr:rowOff>36634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60811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6916</xdr:rowOff>
    </xdr:from>
    <xdr:to>
      <xdr:col>41</xdr:col>
      <xdr:colOff>50800</xdr:colOff>
      <xdr:row>56</xdr:row>
      <xdr:rowOff>152388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608116"/>
          <a:ext cx="889000" cy="1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79756</xdr:rowOff>
    </xdr:from>
    <xdr:to>
      <xdr:col>55</xdr:col>
      <xdr:colOff>50800</xdr:colOff>
      <xdr:row>58</xdr:row>
      <xdr:rowOff>9906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5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58183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3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73110</xdr:rowOff>
    </xdr:from>
    <xdr:to>
      <xdr:col>50</xdr:col>
      <xdr:colOff>165100</xdr:colOff>
      <xdr:row>57</xdr:row>
      <xdr:rowOff>3260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19787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44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157284</xdr:rowOff>
    </xdr:from>
    <xdr:to>
      <xdr:col>46</xdr:col>
      <xdr:colOff>38100</xdr:colOff>
      <xdr:row>56</xdr:row>
      <xdr:rowOff>87434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103961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127566</xdr:rowOff>
    </xdr:from>
    <xdr:to>
      <xdr:col>41</xdr:col>
      <xdr:colOff>101600</xdr:colOff>
      <xdr:row>56</xdr:row>
      <xdr:rowOff>57716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74243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3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101588</xdr:rowOff>
    </xdr:from>
    <xdr:to>
      <xdr:col>36</xdr:col>
      <xdr:colOff>165100</xdr:colOff>
      <xdr:row>57</xdr:row>
      <xdr:rowOff>31738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22865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102324</xdr:rowOff>
    </xdr:from>
    <xdr:to>
      <xdr:col>55</xdr:col>
      <xdr:colOff>0</xdr:colOff>
      <xdr:row>78</xdr:row>
      <xdr:rowOff>35344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303974"/>
          <a:ext cx="838200" cy="10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2426</xdr:rowOff>
    </xdr:from>
    <xdr:to>
      <xdr:col>50</xdr:col>
      <xdr:colOff>114300</xdr:colOff>
      <xdr:row>77</xdr:row>
      <xdr:rowOff>102324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04076"/>
          <a:ext cx="8890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130899</xdr:rowOff>
    </xdr:from>
    <xdr:to>
      <xdr:col>45</xdr:col>
      <xdr:colOff>177800</xdr:colOff>
      <xdr:row>77</xdr:row>
      <xdr:rowOff>2426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989649"/>
          <a:ext cx="889000" cy="2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130899</xdr:rowOff>
    </xdr:from>
    <xdr:to>
      <xdr:col>41</xdr:col>
      <xdr:colOff>50800</xdr:colOff>
      <xdr:row>76</xdr:row>
      <xdr:rowOff>150033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989649"/>
          <a:ext cx="889000" cy="19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155994</xdr:rowOff>
    </xdr:from>
    <xdr:to>
      <xdr:col>55</xdr:col>
      <xdr:colOff>50800</xdr:colOff>
      <xdr:row>78</xdr:row>
      <xdr:rowOff>86144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5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70921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7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51524</xdr:rowOff>
    </xdr:from>
    <xdr:to>
      <xdr:col>50</xdr:col>
      <xdr:colOff>165100</xdr:colOff>
      <xdr:row>77</xdr:row>
      <xdr:rowOff>153124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144251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34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123076</xdr:rowOff>
    </xdr:from>
    <xdr:to>
      <xdr:col>46</xdr:col>
      <xdr:colOff>38100</xdr:colOff>
      <xdr:row>77</xdr:row>
      <xdr:rowOff>53226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69752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2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80099</xdr:rowOff>
    </xdr:from>
    <xdr:to>
      <xdr:col>41</xdr:col>
      <xdr:colOff>101600</xdr:colOff>
      <xdr:row>76</xdr:row>
      <xdr:rowOff>10249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9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26776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99233</xdr:rowOff>
    </xdr:from>
    <xdr:to>
      <xdr:col>36</xdr:col>
      <xdr:colOff>165100</xdr:colOff>
      <xdr:row>77</xdr:row>
      <xdr:rowOff>29383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45910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90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103639</xdr:rowOff>
    </xdr:from>
    <xdr:to>
      <xdr:col>55</xdr:col>
      <xdr:colOff>0</xdr:colOff>
      <xdr:row>96</xdr:row>
      <xdr:rowOff>124365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391389"/>
          <a:ext cx="838200" cy="1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103639</xdr:rowOff>
    </xdr:from>
    <xdr:to>
      <xdr:col>50</xdr:col>
      <xdr:colOff>114300</xdr:colOff>
      <xdr:row>95</xdr:row>
      <xdr:rowOff>159131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391389"/>
          <a:ext cx="889000" cy="5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159131</xdr:rowOff>
    </xdr:from>
    <xdr:to>
      <xdr:col>45</xdr:col>
      <xdr:colOff>177800</xdr:colOff>
      <xdr:row>97</xdr:row>
      <xdr:rowOff>4141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446881"/>
          <a:ext cx="889000" cy="18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155893</xdr:rowOff>
    </xdr:from>
    <xdr:to>
      <xdr:col>41</xdr:col>
      <xdr:colOff>50800</xdr:colOff>
      <xdr:row>97</xdr:row>
      <xdr:rowOff>4141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615093"/>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73565</xdr:rowOff>
    </xdr:from>
    <xdr:to>
      <xdr:col>55</xdr:col>
      <xdr:colOff>50800</xdr:colOff>
      <xdr:row>97</xdr:row>
      <xdr:rowOff>3715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51992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52839</xdr:rowOff>
    </xdr:from>
    <xdr:to>
      <xdr:col>50</xdr:col>
      <xdr:colOff>165100</xdr:colOff>
      <xdr:row>95</xdr:row>
      <xdr:rowOff>154439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3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170966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1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108331</xdr:rowOff>
    </xdr:from>
    <xdr:to>
      <xdr:col>46</xdr:col>
      <xdr:colOff>38100</xdr:colOff>
      <xdr:row>96</xdr:row>
      <xdr:rowOff>38481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3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55008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124791</xdr:rowOff>
    </xdr:from>
    <xdr:to>
      <xdr:col>41</xdr:col>
      <xdr:colOff>101600</xdr:colOff>
      <xdr:row>97</xdr:row>
      <xdr:rowOff>54941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46068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67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105093</xdr:rowOff>
    </xdr:from>
    <xdr:to>
      <xdr:col>36</xdr:col>
      <xdr:colOff>165100</xdr:colOff>
      <xdr:row>97</xdr:row>
      <xdr:rowOff>35243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26370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5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100533</xdr:rowOff>
    </xdr:from>
    <xdr:to>
      <xdr:col>85</xdr:col>
      <xdr:colOff>127000</xdr:colOff>
      <xdr:row>38</xdr:row>
      <xdr:rowOff>54128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444183"/>
          <a:ext cx="838200" cy="1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85293</xdr:rowOff>
    </xdr:from>
    <xdr:to>
      <xdr:col>81</xdr:col>
      <xdr:colOff>50800</xdr:colOff>
      <xdr:row>38</xdr:row>
      <xdr:rowOff>54128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5914593"/>
          <a:ext cx="889000" cy="6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161722</xdr:rowOff>
    </xdr:from>
    <xdr:to>
      <xdr:col>76</xdr:col>
      <xdr:colOff>114300</xdr:colOff>
      <xdr:row>34</xdr:row>
      <xdr:rowOff>85293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5819572"/>
          <a:ext cx="889000" cy="9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161722</xdr:rowOff>
    </xdr:from>
    <xdr:to>
      <xdr:col>71</xdr:col>
      <xdr:colOff>177800</xdr:colOff>
      <xdr:row>36</xdr:row>
      <xdr:rowOff>40031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5819572"/>
          <a:ext cx="889000" cy="3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29380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61307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49733</xdr:rowOff>
    </xdr:from>
    <xdr:to>
      <xdr:col>85</xdr:col>
      <xdr:colOff>177800</xdr:colOff>
      <xdr:row>37</xdr:row>
      <xdr:rowOff>151333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3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72610</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24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3328</xdr:rowOff>
    </xdr:from>
    <xdr:to>
      <xdr:col>81</xdr:col>
      <xdr:colOff>101600</xdr:colOff>
      <xdr:row>38</xdr:row>
      <xdr:rowOff>104928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121454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2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34493</xdr:rowOff>
    </xdr:from>
    <xdr:to>
      <xdr:col>76</xdr:col>
      <xdr:colOff>165100</xdr:colOff>
      <xdr:row>34</xdr:row>
      <xdr:rowOff>136093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58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152620</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25111" y="563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110922</xdr:rowOff>
    </xdr:from>
    <xdr:to>
      <xdr:col>72</xdr:col>
      <xdr:colOff>38100</xdr:colOff>
      <xdr:row>34</xdr:row>
      <xdr:rowOff>41072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576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57599</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36111" y="5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160681</xdr:rowOff>
    </xdr:from>
    <xdr:to>
      <xdr:col>67</xdr:col>
      <xdr:colOff>101600</xdr:colOff>
      <xdr:row>36</xdr:row>
      <xdr:rowOff>90831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1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107358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59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85322</xdr:rowOff>
    </xdr:from>
    <xdr:to>
      <xdr:col>85</xdr:col>
      <xdr:colOff>127000</xdr:colOff>
      <xdr:row>74</xdr:row>
      <xdr:rowOff>114468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772622"/>
          <a:ext cx="8382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114468</xdr:rowOff>
    </xdr:from>
    <xdr:to>
      <xdr:col>81</xdr:col>
      <xdr:colOff>50800</xdr:colOff>
      <xdr:row>74</xdr:row>
      <xdr:rowOff>150873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801768"/>
          <a:ext cx="889000" cy="3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150873</xdr:rowOff>
    </xdr:from>
    <xdr:to>
      <xdr:col>76</xdr:col>
      <xdr:colOff>114300</xdr:colOff>
      <xdr:row>75</xdr:row>
      <xdr:rowOff>24485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38173"/>
          <a:ext cx="889000" cy="4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20999</xdr:rowOff>
    </xdr:from>
    <xdr:to>
      <xdr:col>71</xdr:col>
      <xdr:colOff>177800</xdr:colOff>
      <xdr:row>75</xdr:row>
      <xdr:rowOff>24485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536849"/>
          <a:ext cx="889000" cy="34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34522</xdr:rowOff>
    </xdr:from>
    <xdr:to>
      <xdr:col>85</xdr:col>
      <xdr:colOff>177800</xdr:colOff>
      <xdr:row>74</xdr:row>
      <xdr:rowOff>136122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2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57399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7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63668</xdr:rowOff>
    </xdr:from>
    <xdr:to>
      <xdr:col>81</xdr:col>
      <xdr:colOff>101600</xdr:colOff>
      <xdr:row>74</xdr:row>
      <xdr:rowOff>165268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5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10345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100073</xdr:rowOff>
    </xdr:from>
    <xdr:to>
      <xdr:col>76</xdr:col>
      <xdr:colOff>165100</xdr:colOff>
      <xdr:row>75</xdr:row>
      <xdr:rowOff>30223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8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46750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6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145135</xdr:rowOff>
    </xdr:from>
    <xdr:to>
      <xdr:col>72</xdr:col>
      <xdr:colOff>38100</xdr:colOff>
      <xdr:row>75</xdr:row>
      <xdr:rowOff>75285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91812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141649</xdr:rowOff>
    </xdr:from>
    <xdr:to>
      <xdr:col>67</xdr:col>
      <xdr:colOff>101600</xdr:colOff>
      <xdr:row>73</xdr:row>
      <xdr:rowOff>71799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4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88326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2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143717</xdr:rowOff>
    </xdr:from>
    <xdr:to>
      <xdr:col>85</xdr:col>
      <xdr:colOff>127000</xdr:colOff>
      <xdr:row>93</xdr:row>
      <xdr:rowOff>65698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5574217"/>
          <a:ext cx="838200" cy="43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65698</xdr:rowOff>
    </xdr:from>
    <xdr:to>
      <xdr:col>81</xdr:col>
      <xdr:colOff>50800</xdr:colOff>
      <xdr:row>93</xdr:row>
      <xdr:rowOff>86829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010548"/>
          <a:ext cx="889000" cy="2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20436</xdr:rowOff>
    </xdr:from>
    <xdr:to>
      <xdr:col>76</xdr:col>
      <xdr:colOff>114300</xdr:colOff>
      <xdr:row>93</xdr:row>
      <xdr:rowOff>86829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5965286"/>
          <a:ext cx="889000" cy="6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20436</xdr:rowOff>
    </xdr:from>
    <xdr:to>
      <xdr:col>71</xdr:col>
      <xdr:colOff>177800</xdr:colOff>
      <xdr:row>93</xdr:row>
      <xdr:rowOff>167100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5965286"/>
          <a:ext cx="889000" cy="14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92917</xdr:rowOff>
    </xdr:from>
    <xdr:to>
      <xdr:col>85</xdr:col>
      <xdr:colOff>177800</xdr:colOff>
      <xdr:row>91</xdr:row>
      <xdr:rowOff>23067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552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45944</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547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14898</xdr:rowOff>
    </xdr:from>
    <xdr:to>
      <xdr:col>81</xdr:col>
      <xdr:colOff>101600</xdr:colOff>
      <xdr:row>93</xdr:row>
      <xdr:rowOff>116498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595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133025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573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36029</xdr:rowOff>
    </xdr:from>
    <xdr:to>
      <xdr:col>76</xdr:col>
      <xdr:colOff>165100</xdr:colOff>
      <xdr:row>93</xdr:row>
      <xdr:rowOff>137629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598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154156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57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141086</xdr:rowOff>
    </xdr:from>
    <xdr:to>
      <xdr:col>72</xdr:col>
      <xdr:colOff>38100</xdr:colOff>
      <xdr:row>93</xdr:row>
      <xdr:rowOff>71236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591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87763</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568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116300</xdr:rowOff>
    </xdr:from>
    <xdr:to>
      <xdr:col>67</xdr:col>
      <xdr:colOff>101600</xdr:colOff>
      <xdr:row>94</xdr:row>
      <xdr:rowOff>46450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0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62977</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58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126555</xdr:rowOff>
    </xdr:from>
    <xdr:to>
      <xdr:col>116</xdr:col>
      <xdr:colOff>63500</xdr:colOff>
      <xdr:row>36</xdr:row>
      <xdr:rowOff>75502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127305"/>
          <a:ext cx="838200" cy="12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14732</xdr:rowOff>
    </xdr:from>
    <xdr:to>
      <xdr:col>111</xdr:col>
      <xdr:colOff>177800</xdr:colOff>
      <xdr:row>36</xdr:row>
      <xdr:rowOff>75502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186932"/>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142748</xdr:rowOff>
    </xdr:from>
    <xdr:to>
      <xdr:col>107</xdr:col>
      <xdr:colOff>50800</xdr:colOff>
      <xdr:row>36</xdr:row>
      <xdr:rowOff>14732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1434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142748</xdr:rowOff>
    </xdr:from>
    <xdr:to>
      <xdr:col>102</xdr:col>
      <xdr:colOff>114300</xdr:colOff>
      <xdr:row>36</xdr:row>
      <xdr:rowOff>115126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143498"/>
          <a:ext cx="889000" cy="14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75755</xdr:rowOff>
    </xdr:from>
    <xdr:to>
      <xdr:col>116</xdr:col>
      <xdr:colOff>114300</xdr:colOff>
      <xdr:row>36</xdr:row>
      <xdr:rowOff>5905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0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98632</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9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24702</xdr:rowOff>
    </xdr:from>
    <xdr:to>
      <xdr:col>112</xdr:col>
      <xdr:colOff>38100</xdr:colOff>
      <xdr:row>36</xdr:row>
      <xdr:rowOff>126302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19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142829</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97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135382</xdr:rowOff>
    </xdr:from>
    <xdr:to>
      <xdr:col>107</xdr:col>
      <xdr:colOff>101600</xdr:colOff>
      <xdr:row>36</xdr:row>
      <xdr:rowOff>65532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1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82059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91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91948</xdr:rowOff>
    </xdr:from>
    <xdr:to>
      <xdr:col>102</xdr:col>
      <xdr:colOff>165100</xdr:colOff>
      <xdr:row>36</xdr:row>
      <xdr:rowOff>22098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38625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86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64326</xdr:rowOff>
    </xdr:from>
    <xdr:to>
      <xdr:col>98</xdr:col>
      <xdr:colOff>38100</xdr:colOff>
      <xdr:row>36</xdr:row>
      <xdr:rowOff>165926</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2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11003</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01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99333</xdr:rowOff>
    </xdr:from>
    <xdr:to>
      <xdr:col>116</xdr:col>
      <xdr:colOff>63500</xdr:colOff>
      <xdr:row>58</xdr:row>
      <xdr:rowOff>102305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043433"/>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101791</xdr:rowOff>
    </xdr:from>
    <xdr:to>
      <xdr:col>111</xdr:col>
      <xdr:colOff>177800</xdr:colOff>
      <xdr:row>58</xdr:row>
      <xdr:rowOff>102305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045891"/>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69329</xdr:rowOff>
    </xdr:from>
    <xdr:to>
      <xdr:col>107</xdr:col>
      <xdr:colOff>50800</xdr:colOff>
      <xdr:row>58</xdr:row>
      <xdr:rowOff>101791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013429"/>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59461</xdr:rowOff>
    </xdr:from>
    <xdr:to>
      <xdr:col>102</xdr:col>
      <xdr:colOff>114300</xdr:colOff>
      <xdr:row>58</xdr:row>
      <xdr:rowOff>69329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03561"/>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48533</xdr:rowOff>
    </xdr:from>
    <xdr:to>
      <xdr:col>116</xdr:col>
      <xdr:colOff>114300</xdr:colOff>
      <xdr:row>58</xdr:row>
      <xdr:rowOff>150133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99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747</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4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51505</xdr:rowOff>
    </xdr:from>
    <xdr:to>
      <xdr:col>112</xdr:col>
      <xdr:colOff>38100</xdr:colOff>
      <xdr:row>58</xdr:row>
      <xdr:rowOff>153105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144232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0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50991</xdr:rowOff>
    </xdr:from>
    <xdr:to>
      <xdr:col>107</xdr:col>
      <xdr:colOff>101600</xdr:colOff>
      <xdr:row>58</xdr:row>
      <xdr:rowOff>152591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99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143718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08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18529</xdr:rowOff>
    </xdr:from>
    <xdr:to>
      <xdr:col>102</xdr:col>
      <xdr:colOff>165100</xdr:colOff>
      <xdr:row>58</xdr:row>
      <xdr:rowOff>120129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9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111256</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0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8661</xdr:rowOff>
    </xdr:from>
    <xdr:to>
      <xdr:col>98</xdr:col>
      <xdr:colOff>38100</xdr:colOff>
      <xdr:row>58</xdr:row>
      <xdr:rowOff>110261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95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126788</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72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121259</xdr:rowOff>
    </xdr:from>
    <xdr:to>
      <xdr:col>116</xdr:col>
      <xdr:colOff>63500</xdr:colOff>
      <xdr:row>75</xdr:row>
      <xdr:rowOff>4788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808559"/>
          <a:ext cx="838200" cy="5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4788</xdr:rowOff>
    </xdr:from>
    <xdr:to>
      <xdr:col>111</xdr:col>
      <xdr:colOff>177800</xdr:colOff>
      <xdr:row>75</xdr:row>
      <xdr:rowOff>13398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863538"/>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13398</xdr:rowOff>
    </xdr:from>
    <xdr:to>
      <xdr:col>107</xdr:col>
      <xdr:colOff>50800</xdr:colOff>
      <xdr:row>75</xdr:row>
      <xdr:rowOff>44069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72148"/>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44069</xdr:rowOff>
    </xdr:from>
    <xdr:to>
      <xdr:col>102</xdr:col>
      <xdr:colOff>114300</xdr:colOff>
      <xdr:row>75</xdr:row>
      <xdr:rowOff>81826</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902819"/>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70459</xdr:rowOff>
    </xdr:from>
    <xdr:to>
      <xdr:col>116</xdr:col>
      <xdr:colOff>114300</xdr:colOff>
      <xdr:row>75</xdr:row>
      <xdr:rowOff>609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7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93336</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6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125438</xdr:rowOff>
    </xdr:from>
    <xdr:to>
      <xdr:col>112</xdr:col>
      <xdr:colOff>38100</xdr:colOff>
      <xdr:row>75</xdr:row>
      <xdr:rowOff>55588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72115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5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134048</xdr:rowOff>
    </xdr:from>
    <xdr:to>
      <xdr:col>107</xdr:col>
      <xdr:colOff>101600</xdr:colOff>
      <xdr:row>75</xdr:row>
      <xdr:rowOff>64198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8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80725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164719</xdr:rowOff>
    </xdr:from>
    <xdr:to>
      <xdr:col>102</xdr:col>
      <xdr:colOff>165100</xdr:colOff>
      <xdr:row>75</xdr:row>
      <xdr:rowOff>94869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111396</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6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31026</xdr:rowOff>
    </xdr:from>
    <xdr:to>
      <xdr:col>98</xdr:col>
      <xdr:colOff>38100</xdr:colOff>
      <xdr:row>75</xdr:row>
      <xdr:rowOff>132626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149153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　　　　　　　退職者数の減に伴う退職金の減等により、前年度と比較して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887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　</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a:t>
          </a:r>
          <a:r>
            <a:rPr kumimoji="1" lang="en-US" altLang="ja-JP"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　　　　　新型コロナウイルス感染症対策経費（</a:t>
          </a:r>
          <a:r>
            <a:rPr kumimoji="1" lang="en-US" altLang="ja-JP" sz="1300">
              <a:solidFill>
                <a:schemeClr val="tx1"/>
              </a:solidFill>
              <a:latin typeface="ＭＳ Ｐゴシック" panose="020B0600070205080204" pitchFamily="50" charset="-128"/>
              <a:ea typeface="ＭＳ Ｐゴシック" panose="020B0600070205080204" pitchFamily="50" charset="-128"/>
            </a:rPr>
            <a:t>PCR</a:t>
          </a:r>
          <a:r>
            <a:rPr kumimoji="1" lang="ja-JP" altLang="en-US" sz="1300">
              <a:solidFill>
                <a:schemeClr val="tx1"/>
              </a:solidFill>
              <a:latin typeface="ＭＳ Ｐゴシック" panose="020B0600070205080204" pitchFamily="50" charset="-128"/>
              <a:ea typeface="ＭＳ Ｐゴシック" panose="020B0600070205080204" pitchFamily="50" charset="-128"/>
            </a:rPr>
            <a:t>検査等）の減等により、前年度と比較して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3,696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　　　　　　　電力・ガス・食料品等価格高騰緊急支援給付金の増等により、前年度と比較して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10,970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　いわきグリーンフィールド等改修事業の皆減等により、前年度と比較して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10,907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　</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災害復旧事業費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令和５年台風第</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号の影響に伴う現年度発生災害復旧費の増により、前年度と比較して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1,641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積立金</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　　　　　　　公共施設整備基金積立金及び財政調整基金積立金の増等により、前年度と比較して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13,361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306,714
303,400
1,232.51
169,917,761
161,849,883
4,941,335
78,719,641
128,069,418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7874</xdr:rowOff>
    </xdr:from>
    <xdr:to>
      <xdr:col>24</xdr:col>
      <xdr:colOff>63500</xdr:colOff>
      <xdr:row>34</xdr:row>
      <xdr:rowOff>24638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37174"/>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7874</xdr:rowOff>
    </xdr:from>
    <xdr:to>
      <xdr:col>19</xdr:col>
      <xdr:colOff>177800</xdr:colOff>
      <xdr:row>34</xdr:row>
      <xdr:rowOff>36068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37174"/>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36068</xdr:rowOff>
    </xdr:from>
    <xdr:to>
      <xdr:col>15</xdr:col>
      <xdr:colOff>50800</xdr:colOff>
      <xdr:row>34</xdr:row>
      <xdr:rowOff>96266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65368"/>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20066</xdr:rowOff>
    </xdr:from>
    <xdr:to>
      <xdr:col>10</xdr:col>
      <xdr:colOff>114300</xdr:colOff>
      <xdr:row>34</xdr:row>
      <xdr:rowOff>96266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4936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145288</xdr:rowOff>
    </xdr:from>
    <xdr:to>
      <xdr:col>24</xdr:col>
      <xdr:colOff>114300</xdr:colOff>
      <xdr:row>34</xdr:row>
      <xdr:rowOff>75438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168165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128524</xdr:rowOff>
    </xdr:from>
    <xdr:to>
      <xdr:col>20</xdr:col>
      <xdr:colOff>38100</xdr:colOff>
      <xdr:row>34</xdr:row>
      <xdr:rowOff>58674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75201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6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156718</xdr:rowOff>
    </xdr:from>
    <xdr:to>
      <xdr:col>15</xdr:col>
      <xdr:colOff>101600</xdr:colOff>
      <xdr:row>34</xdr:row>
      <xdr:rowOff>86868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103395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8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45466</xdr:rowOff>
    </xdr:from>
    <xdr:to>
      <xdr:col>10</xdr:col>
      <xdr:colOff>165100</xdr:colOff>
      <xdr:row>34</xdr:row>
      <xdr:rowOff>147066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163593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140716</xdr:rowOff>
    </xdr:from>
    <xdr:to>
      <xdr:col>6</xdr:col>
      <xdr:colOff>38100</xdr:colOff>
      <xdr:row>34</xdr:row>
      <xdr:rowOff>70866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87393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110428</xdr:rowOff>
    </xdr:from>
    <xdr:to>
      <xdr:col>24</xdr:col>
      <xdr:colOff>62865</xdr:colOff>
      <xdr:row>59</xdr:row>
      <xdr:rowOff>164574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40178"/>
          <a:ext cx="1270" cy="73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168401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164574</xdr:rowOff>
    </xdr:from>
    <xdr:to>
      <xdr:col>24</xdr:col>
      <xdr:colOff>152400</xdr:colOff>
      <xdr:row>59</xdr:row>
      <xdr:rowOff>164574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8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57105</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110428</xdr:rowOff>
    </xdr:from>
    <xdr:to>
      <xdr:col>24</xdr:col>
      <xdr:colOff>152400</xdr:colOff>
      <xdr:row>55</xdr:row>
      <xdr:rowOff>110428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110428</xdr:rowOff>
    </xdr:from>
    <xdr:to>
      <xdr:col>24</xdr:col>
      <xdr:colOff>63500</xdr:colOff>
      <xdr:row>57</xdr:row>
      <xdr:rowOff>32530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540178"/>
          <a:ext cx="838200" cy="26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53949</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98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75522</xdr:rowOff>
    </xdr:from>
    <xdr:to>
      <xdr:col>24</xdr:col>
      <xdr:colOff>114300</xdr:colOff>
      <xdr:row>59</xdr:row>
      <xdr:rowOff>5672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129903</xdr:rowOff>
    </xdr:from>
    <xdr:to>
      <xdr:col>19</xdr:col>
      <xdr:colOff>177800</xdr:colOff>
      <xdr:row>57</xdr:row>
      <xdr:rowOff>32530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31103"/>
          <a:ext cx="889000" cy="7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56090</xdr:rowOff>
    </xdr:from>
    <xdr:to>
      <xdr:col>20</xdr:col>
      <xdr:colOff>38100</xdr:colOff>
      <xdr:row>58</xdr:row>
      <xdr:rowOff>157690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148817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125364</xdr:rowOff>
    </xdr:from>
    <xdr:to>
      <xdr:col>15</xdr:col>
      <xdr:colOff>50800</xdr:colOff>
      <xdr:row>56</xdr:row>
      <xdr:rowOff>129903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697864"/>
          <a:ext cx="889000" cy="10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56874</xdr:rowOff>
    </xdr:from>
    <xdr:to>
      <xdr:col>15</xdr:col>
      <xdr:colOff>101600</xdr:colOff>
      <xdr:row>58</xdr:row>
      <xdr:rowOff>158474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149601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125364</xdr:rowOff>
    </xdr:from>
    <xdr:to>
      <xdr:col>10</xdr:col>
      <xdr:colOff>114300</xdr:colOff>
      <xdr:row>55</xdr:row>
      <xdr:rowOff>163235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697864"/>
          <a:ext cx="889000" cy="89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37791</xdr:rowOff>
    </xdr:from>
    <xdr:to>
      <xdr:col>10</xdr:col>
      <xdr:colOff>165100</xdr:colOff>
      <xdr:row>52</xdr:row>
      <xdr:rowOff>139391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130518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131800</xdr:rowOff>
    </xdr:from>
    <xdr:to>
      <xdr:col>6</xdr:col>
      <xdr:colOff>38100</xdr:colOff>
      <xdr:row>59</xdr:row>
      <xdr:rowOff>61950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53077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59628</xdr:rowOff>
    </xdr:from>
    <xdr:to>
      <xdr:col>24</xdr:col>
      <xdr:colOff>114300</xdr:colOff>
      <xdr:row>55</xdr:row>
      <xdr:rowOff>161228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48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12655</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44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153180</xdr:rowOff>
    </xdr:from>
    <xdr:to>
      <xdr:col>20</xdr:col>
      <xdr:colOff>38100</xdr:colOff>
      <xdr:row>57</xdr:row>
      <xdr:rowOff>83330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99857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5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79103</xdr:rowOff>
    </xdr:from>
    <xdr:to>
      <xdr:col>15</xdr:col>
      <xdr:colOff>101600</xdr:colOff>
      <xdr:row>57</xdr:row>
      <xdr:rowOff>9253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25780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45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74564</xdr:rowOff>
    </xdr:from>
    <xdr:to>
      <xdr:col>10</xdr:col>
      <xdr:colOff>165100</xdr:colOff>
      <xdr:row>51</xdr:row>
      <xdr:rowOff>4714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21241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42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112435</xdr:rowOff>
    </xdr:from>
    <xdr:to>
      <xdr:col>6</xdr:col>
      <xdr:colOff>38100</xdr:colOff>
      <xdr:row>56</xdr:row>
      <xdr:rowOff>42585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54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59112</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3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124475</xdr:rowOff>
    </xdr:from>
    <xdr:to>
      <xdr:col>24</xdr:col>
      <xdr:colOff>63500</xdr:colOff>
      <xdr:row>77</xdr:row>
      <xdr:rowOff>70462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54675"/>
          <a:ext cx="838200" cy="1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136838</xdr:rowOff>
    </xdr:from>
    <xdr:to>
      <xdr:col>19</xdr:col>
      <xdr:colOff>177800</xdr:colOff>
      <xdr:row>77</xdr:row>
      <xdr:rowOff>70462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67038"/>
          <a:ext cx="889000" cy="10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136838</xdr:rowOff>
    </xdr:from>
    <xdr:to>
      <xdr:col>15</xdr:col>
      <xdr:colOff>50800</xdr:colOff>
      <xdr:row>77</xdr:row>
      <xdr:rowOff>8858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67038"/>
          <a:ext cx="889000" cy="4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8858</xdr:rowOff>
    </xdr:from>
    <xdr:to>
      <xdr:col>10</xdr:col>
      <xdr:colOff>114300</xdr:colOff>
      <xdr:row>77</xdr:row>
      <xdr:rowOff>124613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10508"/>
          <a:ext cx="889000" cy="11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73675</xdr:rowOff>
    </xdr:from>
    <xdr:to>
      <xdr:col>24</xdr:col>
      <xdr:colOff>114300</xdr:colOff>
      <xdr:row>77</xdr:row>
      <xdr:rowOff>3825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52102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8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19662</xdr:rowOff>
    </xdr:from>
    <xdr:to>
      <xdr:col>20</xdr:col>
      <xdr:colOff>38100</xdr:colOff>
      <xdr:row>77</xdr:row>
      <xdr:rowOff>121262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112389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1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86038</xdr:rowOff>
    </xdr:from>
    <xdr:to>
      <xdr:col>15</xdr:col>
      <xdr:colOff>101600</xdr:colOff>
      <xdr:row>77</xdr:row>
      <xdr:rowOff>16188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1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7315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0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129508</xdr:rowOff>
    </xdr:from>
    <xdr:to>
      <xdr:col>10</xdr:col>
      <xdr:colOff>165100</xdr:colOff>
      <xdr:row>77</xdr:row>
      <xdr:rowOff>59658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76185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3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73813</xdr:rowOff>
    </xdr:from>
    <xdr:to>
      <xdr:col>6</xdr:col>
      <xdr:colOff>38100</xdr:colOff>
      <xdr:row>78</xdr:row>
      <xdr:rowOff>3963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20490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5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164255</xdr:rowOff>
    </xdr:from>
    <xdr:to>
      <xdr:col>24</xdr:col>
      <xdr:colOff>63500</xdr:colOff>
      <xdr:row>95</xdr:row>
      <xdr:rowOff>37288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80555"/>
          <a:ext cx="838200" cy="4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140881</xdr:rowOff>
    </xdr:from>
    <xdr:to>
      <xdr:col>19</xdr:col>
      <xdr:colOff>177800</xdr:colOff>
      <xdr:row>94</xdr:row>
      <xdr:rowOff>164255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57181"/>
          <a:ext cx="889000" cy="2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140881</xdr:rowOff>
    </xdr:from>
    <xdr:to>
      <xdr:col>15</xdr:col>
      <xdr:colOff>50800</xdr:colOff>
      <xdr:row>96</xdr:row>
      <xdr:rowOff>42735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57181"/>
          <a:ext cx="889000" cy="24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42735</xdr:rowOff>
    </xdr:from>
    <xdr:to>
      <xdr:col>10</xdr:col>
      <xdr:colOff>114300</xdr:colOff>
      <xdr:row>97</xdr:row>
      <xdr:rowOff>7017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01935"/>
          <a:ext cx="889000" cy="13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157938</xdr:rowOff>
    </xdr:from>
    <xdr:to>
      <xdr:col>24</xdr:col>
      <xdr:colOff>114300</xdr:colOff>
      <xdr:row>95</xdr:row>
      <xdr:rowOff>88088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9365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2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113455</xdr:rowOff>
    </xdr:from>
    <xdr:to>
      <xdr:col>20</xdr:col>
      <xdr:colOff>38100</xdr:colOff>
      <xdr:row>95</xdr:row>
      <xdr:rowOff>43605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60132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0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90081</xdr:rowOff>
    </xdr:from>
    <xdr:to>
      <xdr:col>15</xdr:col>
      <xdr:colOff>101600</xdr:colOff>
      <xdr:row>95</xdr:row>
      <xdr:rowOff>20231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36758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8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163385</xdr:rowOff>
    </xdr:from>
    <xdr:to>
      <xdr:col>10</xdr:col>
      <xdr:colOff>165100</xdr:colOff>
      <xdr:row>96</xdr:row>
      <xdr:rowOff>93535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5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110062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2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127667</xdr:rowOff>
    </xdr:from>
    <xdr:to>
      <xdr:col>6</xdr:col>
      <xdr:colOff>38100</xdr:colOff>
      <xdr:row>97</xdr:row>
      <xdr:rowOff>57817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8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74344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6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52070</xdr:rowOff>
    </xdr:from>
    <xdr:to>
      <xdr:col>55</xdr:col>
      <xdr:colOff>0</xdr:colOff>
      <xdr:row>38</xdr:row>
      <xdr:rowOff>78740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671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78740</xdr:rowOff>
    </xdr:from>
    <xdr:to>
      <xdr:col>50</xdr:col>
      <xdr:colOff>114300</xdr:colOff>
      <xdr:row>38</xdr:row>
      <xdr:rowOff>93980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93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90551</xdr:rowOff>
    </xdr:from>
    <xdr:to>
      <xdr:col>45</xdr:col>
      <xdr:colOff>177800</xdr:colOff>
      <xdr:row>38</xdr:row>
      <xdr:rowOff>93980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0565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42926</xdr:rowOff>
    </xdr:from>
    <xdr:to>
      <xdr:col>41</xdr:col>
      <xdr:colOff>50800</xdr:colOff>
      <xdr:row>38</xdr:row>
      <xdr:rowOff>90551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5802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xdr:rowOff>
    </xdr:from>
    <xdr:to>
      <xdr:col>55</xdr:col>
      <xdr:colOff>50800</xdr:colOff>
      <xdr:row>38</xdr:row>
      <xdr:rowOff>102870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151147</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94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27940</xdr:rowOff>
    </xdr:from>
    <xdr:to>
      <xdr:col>50</xdr:col>
      <xdr:colOff>165100</xdr:colOff>
      <xdr:row>38</xdr:row>
      <xdr:rowOff>129540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120667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35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43180</xdr:rowOff>
    </xdr:from>
    <xdr:to>
      <xdr:col>46</xdr:col>
      <xdr:colOff>38100</xdr:colOff>
      <xdr:row>38</xdr:row>
      <xdr:rowOff>144780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135907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39751</xdr:rowOff>
    </xdr:from>
    <xdr:to>
      <xdr:col>41</xdr:col>
      <xdr:colOff>101600</xdr:colOff>
      <xdr:row>38</xdr:row>
      <xdr:rowOff>141351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132478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4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163576</xdr:rowOff>
    </xdr:from>
    <xdr:to>
      <xdr:col>36</xdr:col>
      <xdr:colOff>165100</xdr:colOff>
      <xdr:row>38</xdr:row>
      <xdr:rowOff>93726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84853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9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27839</xdr:rowOff>
    </xdr:from>
    <xdr:to>
      <xdr:col>55</xdr:col>
      <xdr:colOff>0</xdr:colOff>
      <xdr:row>54</xdr:row>
      <xdr:rowOff>122403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114689"/>
          <a:ext cx="838200" cy="26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122403</xdr:rowOff>
    </xdr:from>
    <xdr:to>
      <xdr:col>50</xdr:col>
      <xdr:colOff>114300</xdr:colOff>
      <xdr:row>54</xdr:row>
      <xdr:rowOff>141605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380703"/>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24562</xdr:rowOff>
    </xdr:from>
    <xdr:to>
      <xdr:col>45</xdr:col>
      <xdr:colOff>177800</xdr:colOff>
      <xdr:row>54</xdr:row>
      <xdr:rowOff>141605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8939962"/>
          <a:ext cx="889000" cy="45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24562</xdr:rowOff>
    </xdr:from>
    <xdr:to>
      <xdr:col>41</xdr:col>
      <xdr:colOff>50800</xdr:colOff>
      <xdr:row>54</xdr:row>
      <xdr:rowOff>86513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8939962"/>
          <a:ext cx="889000" cy="4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148489</xdr:rowOff>
    </xdr:from>
    <xdr:to>
      <xdr:col>55</xdr:col>
      <xdr:colOff>50800</xdr:colOff>
      <xdr:row>53</xdr:row>
      <xdr:rowOff>78639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06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171366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91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71603</xdr:rowOff>
    </xdr:from>
    <xdr:to>
      <xdr:col>50</xdr:col>
      <xdr:colOff>165100</xdr:colOff>
      <xdr:row>55</xdr:row>
      <xdr:rowOff>1753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3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18280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1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90805</xdr:rowOff>
    </xdr:from>
    <xdr:to>
      <xdr:col>46</xdr:col>
      <xdr:colOff>38100</xdr:colOff>
      <xdr:row>55</xdr:row>
      <xdr:rowOff>20955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3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37482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12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145212</xdr:rowOff>
    </xdr:from>
    <xdr:to>
      <xdr:col>41</xdr:col>
      <xdr:colOff>101600</xdr:colOff>
      <xdr:row>52</xdr:row>
      <xdr:rowOff>75362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888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91889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66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35713</xdr:rowOff>
    </xdr:from>
    <xdr:to>
      <xdr:col>36</xdr:col>
      <xdr:colOff>165100</xdr:colOff>
      <xdr:row>54</xdr:row>
      <xdr:rowOff>137313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29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153840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06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31147</xdr:rowOff>
    </xdr:from>
    <xdr:to>
      <xdr:col>55</xdr:col>
      <xdr:colOff>0</xdr:colOff>
      <xdr:row>78</xdr:row>
      <xdr:rowOff>50203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04247"/>
          <a:ext cx="838200" cy="1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5414</xdr:rowOff>
    </xdr:from>
    <xdr:to>
      <xdr:col>50</xdr:col>
      <xdr:colOff>114300</xdr:colOff>
      <xdr:row>78</xdr:row>
      <xdr:rowOff>31147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78514"/>
          <a:ext cx="8890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163638</xdr:rowOff>
    </xdr:from>
    <xdr:to>
      <xdr:col>45</xdr:col>
      <xdr:colOff>177800</xdr:colOff>
      <xdr:row>78</xdr:row>
      <xdr:rowOff>5414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65288"/>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163638</xdr:rowOff>
    </xdr:from>
    <xdr:to>
      <xdr:col>41</xdr:col>
      <xdr:colOff>50800</xdr:colOff>
      <xdr:row>78</xdr:row>
      <xdr:rowOff>14362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65288"/>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170853</xdr:rowOff>
    </xdr:from>
    <xdr:to>
      <xdr:col>55</xdr:col>
      <xdr:colOff>50800</xdr:colOff>
      <xdr:row>78</xdr:row>
      <xdr:rowOff>101003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7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149280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5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151797</xdr:rowOff>
    </xdr:from>
    <xdr:to>
      <xdr:col>50</xdr:col>
      <xdr:colOff>165100</xdr:colOff>
      <xdr:row>78</xdr:row>
      <xdr:rowOff>81947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73074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126064</xdr:rowOff>
    </xdr:from>
    <xdr:to>
      <xdr:col>46</xdr:col>
      <xdr:colOff>38100</xdr:colOff>
      <xdr:row>78</xdr:row>
      <xdr:rowOff>56214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2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47341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2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112838</xdr:rowOff>
    </xdr:from>
    <xdr:to>
      <xdr:col>41</xdr:col>
      <xdr:colOff>101600</xdr:colOff>
      <xdr:row>78</xdr:row>
      <xdr:rowOff>42988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34115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0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135012</xdr:rowOff>
    </xdr:from>
    <xdr:to>
      <xdr:col>36</xdr:col>
      <xdr:colOff>165100</xdr:colOff>
      <xdr:row>78</xdr:row>
      <xdr:rowOff>65162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81689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11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8530</xdr:rowOff>
    </xdr:from>
    <xdr:to>
      <xdr:col>55</xdr:col>
      <xdr:colOff>0</xdr:colOff>
      <xdr:row>94</xdr:row>
      <xdr:rowOff>36922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5953380"/>
          <a:ext cx="838200" cy="19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8530</xdr:rowOff>
    </xdr:from>
    <xdr:to>
      <xdr:col>50</xdr:col>
      <xdr:colOff>114300</xdr:colOff>
      <xdr:row>93</xdr:row>
      <xdr:rowOff>168047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953380"/>
          <a:ext cx="889000" cy="15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168047</xdr:rowOff>
    </xdr:from>
    <xdr:to>
      <xdr:col>45</xdr:col>
      <xdr:colOff>177800</xdr:colOff>
      <xdr:row>94</xdr:row>
      <xdr:rowOff>71966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112897"/>
          <a:ext cx="889000" cy="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71966</xdr:rowOff>
    </xdr:from>
    <xdr:to>
      <xdr:col>41</xdr:col>
      <xdr:colOff>50800</xdr:colOff>
      <xdr:row>95</xdr:row>
      <xdr:rowOff>38315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88266"/>
          <a:ext cx="889000" cy="13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157572</xdr:rowOff>
    </xdr:from>
    <xdr:to>
      <xdr:col>55</xdr:col>
      <xdr:colOff>50800</xdr:colOff>
      <xdr:row>94</xdr:row>
      <xdr:rowOff>87722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10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8999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95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129180</xdr:rowOff>
    </xdr:from>
    <xdr:to>
      <xdr:col>50</xdr:col>
      <xdr:colOff>165100</xdr:colOff>
      <xdr:row>93</xdr:row>
      <xdr:rowOff>59330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9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75857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67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117247</xdr:rowOff>
    </xdr:from>
    <xdr:to>
      <xdr:col>46</xdr:col>
      <xdr:colOff>38100</xdr:colOff>
      <xdr:row>94</xdr:row>
      <xdr:rowOff>47397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06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63924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83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21166</xdr:rowOff>
    </xdr:from>
    <xdr:to>
      <xdr:col>41</xdr:col>
      <xdr:colOff>101600</xdr:colOff>
      <xdr:row>94</xdr:row>
      <xdr:rowOff>122766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139293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91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158965</xdr:rowOff>
    </xdr:from>
    <xdr:to>
      <xdr:col>36</xdr:col>
      <xdr:colOff>165100</xdr:colOff>
      <xdr:row>95</xdr:row>
      <xdr:rowOff>89115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105642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5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160927</xdr:rowOff>
    </xdr:from>
    <xdr:to>
      <xdr:col>85</xdr:col>
      <xdr:colOff>127000</xdr:colOff>
      <xdr:row>36</xdr:row>
      <xdr:rowOff>56860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161677"/>
          <a:ext cx="838200" cy="6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160927</xdr:rowOff>
    </xdr:from>
    <xdr:to>
      <xdr:col>81</xdr:col>
      <xdr:colOff>50800</xdr:colOff>
      <xdr:row>37</xdr:row>
      <xdr:rowOff>6568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161677"/>
          <a:ext cx="889000" cy="18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25727</xdr:rowOff>
    </xdr:from>
    <xdr:to>
      <xdr:col>76</xdr:col>
      <xdr:colOff>114300</xdr:colOff>
      <xdr:row>37</xdr:row>
      <xdr:rowOff>6568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026477"/>
          <a:ext cx="889000" cy="3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25727</xdr:rowOff>
    </xdr:from>
    <xdr:to>
      <xdr:col>71</xdr:col>
      <xdr:colOff>177800</xdr:colOff>
      <xdr:row>36</xdr:row>
      <xdr:rowOff>167785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026477"/>
          <a:ext cx="889000" cy="3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6060</xdr:rowOff>
    </xdr:from>
    <xdr:to>
      <xdr:col>85</xdr:col>
      <xdr:colOff>177800</xdr:colOff>
      <xdr:row>36</xdr:row>
      <xdr:rowOff>107660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17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28937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0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110127</xdr:rowOff>
    </xdr:from>
    <xdr:to>
      <xdr:col>81</xdr:col>
      <xdr:colOff>101600</xdr:colOff>
      <xdr:row>36</xdr:row>
      <xdr:rowOff>40277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1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56804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88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127218</xdr:rowOff>
    </xdr:from>
    <xdr:to>
      <xdr:col>76</xdr:col>
      <xdr:colOff>165100</xdr:colOff>
      <xdr:row>37</xdr:row>
      <xdr:rowOff>57368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9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73895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7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146377</xdr:rowOff>
    </xdr:from>
    <xdr:to>
      <xdr:col>72</xdr:col>
      <xdr:colOff>38100</xdr:colOff>
      <xdr:row>35</xdr:row>
      <xdr:rowOff>76527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97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93054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75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116985</xdr:rowOff>
    </xdr:from>
    <xdr:to>
      <xdr:col>67</xdr:col>
      <xdr:colOff>101600</xdr:colOff>
      <xdr:row>37</xdr:row>
      <xdr:rowOff>47135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63662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06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277</xdr:rowOff>
    </xdr:from>
    <xdr:to>
      <xdr:col>85</xdr:col>
      <xdr:colOff>127000</xdr:colOff>
      <xdr:row>55</xdr:row>
      <xdr:rowOff>56124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430027"/>
          <a:ext cx="838200" cy="5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120955</xdr:rowOff>
    </xdr:from>
    <xdr:to>
      <xdr:col>81</xdr:col>
      <xdr:colOff>50800</xdr:colOff>
      <xdr:row>55</xdr:row>
      <xdr:rowOff>277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79255"/>
          <a:ext cx="889000" cy="5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120955</xdr:rowOff>
    </xdr:from>
    <xdr:to>
      <xdr:col>76</xdr:col>
      <xdr:colOff>114300</xdr:colOff>
      <xdr:row>54</xdr:row>
      <xdr:rowOff>123127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79255"/>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123127</xdr:rowOff>
    </xdr:from>
    <xdr:to>
      <xdr:col>71</xdr:col>
      <xdr:colOff>177800</xdr:colOff>
      <xdr:row>55</xdr:row>
      <xdr:rowOff>112360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381427"/>
          <a:ext cx="889000" cy="16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5324</xdr:rowOff>
    </xdr:from>
    <xdr:to>
      <xdr:col>85</xdr:col>
      <xdr:colOff>177800</xdr:colOff>
      <xdr:row>55</xdr:row>
      <xdr:rowOff>106924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3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155201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1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120927</xdr:rowOff>
    </xdr:from>
    <xdr:to>
      <xdr:col>81</xdr:col>
      <xdr:colOff>101600</xdr:colOff>
      <xdr:row>55</xdr:row>
      <xdr:rowOff>51077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7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67604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5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70155</xdr:rowOff>
    </xdr:from>
    <xdr:to>
      <xdr:col>76</xdr:col>
      <xdr:colOff>165100</xdr:colOff>
      <xdr:row>55</xdr:row>
      <xdr:rowOff>305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2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16832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10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72327</xdr:rowOff>
    </xdr:from>
    <xdr:to>
      <xdr:col>72</xdr:col>
      <xdr:colOff>38100</xdr:colOff>
      <xdr:row>55</xdr:row>
      <xdr:rowOff>2477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3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19004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61560</xdr:rowOff>
    </xdr:from>
    <xdr:to>
      <xdr:col>67</xdr:col>
      <xdr:colOff>101600</xdr:colOff>
      <xdr:row>55</xdr:row>
      <xdr:rowOff>163160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154287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8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100533</xdr:rowOff>
    </xdr:from>
    <xdr:to>
      <xdr:col>85</xdr:col>
      <xdr:colOff>127000</xdr:colOff>
      <xdr:row>78</xdr:row>
      <xdr:rowOff>54127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302183"/>
          <a:ext cx="838200" cy="1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85293</xdr:rowOff>
    </xdr:from>
    <xdr:to>
      <xdr:col>81</xdr:col>
      <xdr:colOff>50800</xdr:colOff>
      <xdr:row>78</xdr:row>
      <xdr:rowOff>54127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2772593"/>
          <a:ext cx="889000" cy="65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161722</xdr:rowOff>
    </xdr:from>
    <xdr:to>
      <xdr:col>76</xdr:col>
      <xdr:colOff>114300</xdr:colOff>
      <xdr:row>74</xdr:row>
      <xdr:rowOff>85293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677572"/>
          <a:ext cx="889000" cy="9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161722</xdr:rowOff>
    </xdr:from>
    <xdr:to>
      <xdr:col>71</xdr:col>
      <xdr:colOff>177800</xdr:colOff>
      <xdr:row>76</xdr:row>
      <xdr:rowOff>40030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2677572"/>
          <a:ext cx="889000" cy="39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29379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61307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49733</xdr:rowOff>
    </xdr:from>
    <xdr:to>
      <xdr:col>85</xdr:col>
      <xdr:colOff>177800</xdr:colOff>
      <xdr:row>77</xdr:row>
      <xdr:rowOff>151333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25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72610</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10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3327</xdr:rowOff>
    </xdr:from>
    <xdr:to>
      <xdr:col>81</xdr:col>
      <xdr:colOff>101600</xdr:colOff>
      <xdr:row>78</xdr:row>
      <xdr:rowOff>104927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3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121454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1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34493</xdr:rowOff>
    </xdr:from>
    <xdr:to>
      <xdr:col>76</xdr:col>
      <xdr:colOff>165100</xdr:colOff>
      <xdr:row>74</xdr:row>
      <xdr:rowOff>136093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7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152620</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25111" y="1249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110922</xdr:rowOff>
    </xdr:from>
    <xdr:to>
      <xdr:col>72</xdr:col>
      <xdr:colOff>38100</xdr:colOff>
      <xdr:row>74</xdr:row>
      <xdr:rowOff>41072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62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57599</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24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160680</xdr:rowOff>
    </xdr:from>
    <xdr:to>
      <xdr:col>67</xdr:col>
      <xdr:colOff>101600</xdr:colOff>
      <xdr:row>76</xdr:row>
      <xdr:rowOff>90830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0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107357</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27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85322</xdr:rowOff>
    </xdr:from>
    <xdr:to>
      <xdr:col>85</xdr:col>
      <xdr:colOff>127000</xdr:colOff>
      <xdr:row>94</xdr:row>
      <xdr:rowOff>114469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201622"/>
          <a:ext cx="8382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114469</xdr:rowOff>
    </xdr:from>
    <xdr:to>
      <xdr:col>81</xdr:col>
      <xdr:colOff>50800</xdr:colOff>
      <xdr:row>94</xdr:row>
      <xdr:rowOff>150873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230769"/>
          <a:ext cx="889000" cy="3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150873</xdr:rowOff>
    </xdr:from>
    <xdr:to>
      <xdr:col>76</xdr:col>
      <xdr:colOff>114300</xdr:colOff>
      <xdr:row>95</xdr:row>
      <xdr:rowOff>24485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267173"/>
          <a:ext cx="889000" cy="4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20886</xdr:rowOff>
    </xdr:from>
    <xdr:to>
      <xdr:col>71</xdr:col>
      <xdr:colOff>177800</xdr:colOff>
      <xdr:row>95</xdr:row>
      <xdr:rowOff>24485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5965736"/>
          <a:ext cx="889000" cy="34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34522</xdr:rowOff>
    </xdr:from>
    <xdr:to>
      <xdr:col>85</xdr:col>
      <xdr:colOff>177800</xdr:colOff>
      <xdr:row>94</xdr:row>
      <xdr:rowOff>136122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1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57399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00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63669</xdr:rowOff>
    </xdr:from>
    <xdr:to>
      <xdr:col>81</xdr:col>
      <xdr:colOff>101600</xdr:colOff>
      <xdr:row>94</xdr:row>
      <xdr:rowOff>165269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1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10346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95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100073</xdr:rowOff>
    </xdr:from>
    <xdr:to>
      <xdr:col>76</xdr:col>
      <xdr:colOff>165100</xdr:colOff>
      <xdr:row>95</xdr:row>
      <xdr:rowOff>30223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21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46750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99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145135</xdr:rowOff>
    </xdr:from>
    <xdr:to>
      <xdr:col>72</xdr:col>
      <xdr:colOff>38100</xdr:colOff>
      <xdr:row>95</xdr:row>
      <xdr:rowOff>75285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2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91812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03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141536</xdr:rowOff>
    </xdr:from>
    <xdr:to>
      <xdr:col>67</xdr:col>
      <xdr:colOff>101600</xdr:colOff>
      <xdr:row>93</xdr:row>
      <xdr:rowOff>71686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91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88213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69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　　電力・ガス・食料品等価格高騰緊急支援給付金の増等により、前年度と比較して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12,843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　　</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　　新型コロナウイルス感染症対策経費（</a:t>
          </a:r>
          <a:r>
            <a:rPr kumimoji="1" lang="en-US" altLang="ja-JP" sz="1300">
              <a:solidFill>
                <a:schemeClr val="tx1"/>
              </a:solidFill>
              <a:latin typeface="ＭＳ Ｐゴシック" panose="020B0600070205080204" pitchFamily="50" charset="-128"/>
              <a:ea typeface="ＭＳ Ｐゴシック" panose="020B0600070205080204" pitchFamily="50" charset="-128"/>
            </a:rPr>
            <a:t>PCR</a:t>
          </a:r>
          <a:r>
            <a:rPr kumimoji="1" lang="ja-JP" altLang="en-US" sz="1300">
              <a:solidFill>
                <a:schemeClr val="tx1"/>
              </a:solidFill>
              <a:latin typeface="ＭＳ Ｐゴシック" panose="020B0600070205080204" pitchFamily="50" charset="-128"/>
              <a:ea typeface="ＭＳ Ｐゴシック" panose="020B0600070205080204" pitchFamily="50" charset="-128"/>
            </a:rPr>
            <a:t>検査等）の減等により、前年度と比較して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2,335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　　キャッシュレス決済ポイント還元事業の皆減等により、前年度と比較して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1,167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　　　　　　　</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　　いわきグリーンフィールド等改修事業の皆減等により、前年度と比較して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8,742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消防費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　　内郷消防署建設事業の減等により、前年度と比較して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619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　　小・中学校内運動場長寿命化改修事業等の皆減により、前年度と比較して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2,443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標準財政規模比財政調整基金残高については、積立額を当初・補正予算に伴う収支差分の取崩額が上回ったことにより、前年度と比較して</a:t>
          </a:r>
          <a:r>
            <a:rPr kumimoji="1" lang="en-US" altLang="ja-JP" sz="1400">
              <a:latin typeface="ＭＳ ゴシック" pitchFamily="49" charset="-128"/>
              <a:ea typeface="ＭＳ ゴシック" pitchFamily="49" charset="-128"/>
            </a:rPr>
            <a:t>0.34</a:t>
          </a:r>
          <a:r>
            <a:rPr kumimoji="1" lang="ja-JP" altLang="en-US" sz="1400">
              <a:latin typeface="ＭＳ ゴシック" pitchFamily="49" charset="-128"/>
              <a:ea typeface="ＭＳ ゴシック" pitchFamily="49" charset="-128"/>
            </a:rPr>
            <a:t>％減少した。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標準財政規模比実質収支額については、実質収支が約</a:t>
          </a:r>
          <a:r>
            <a:rPr kumimoji="1" lang="en-US" altLang="ja-JP" sz="1400">
              <a:latin typeface="ＭＳ ゴシック" pitchFamily="49" charset="-128"/>
              <a:ea typeface="ＭＳ ゴシック" pitchFamily="49" charset="-128"/>
            </a:rPr>
            <a:t>12.6</a:t>
          </a:r>
          <a:r>
            <a:rPr kumimoji="1" lang="ja-JP" altLang="en-US" sz="1400">
              <a:latin typeface="ＭＳ ゴシック" pitchFamily="49" charset="-128"/>
              <a:ea typeface="ＭＳ ゴシック" pitchFamily="49" charset="-128"/>
            </a:rPr>
            <a:t>億円減少したことに伴い、前年度と比較して</a:t>
          </a:r>
          <a:r>
            <a:rPr kumimoji="1" lang="en-US" altLang="ja-JP" sz="1400">
              <a:latin typeface="ＭＳ ゴシック" pitchFamily="49" charset="-128"/>
              <a:ea typeface="ＭＳ ゴシック" pitchFamily="49" charset="-128"/>
            </a:rPr>
            <a:t>1.67</a:t>
          </a:r>
          <a:r>
            <a:rPr kumimoji="1" lang="ja-JP" altLang="en-US" sz="1400">
              <a:latin typeface="ＭＳ ゴシック" pitchFamily="49" charset="-128"/>
              <a:ea typeface="ＭＳ ゴシック" pitchFamily="49" charset="-128"/>
            </a:rPr>
            <a:t>％減少した。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病院事業会計において、入院・外来いずれも患者数が前年度を上回ったこと等により実質黒字額が約</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億円増加した一方、一般会計において実質収支が約</a:t>
          </a:r>
          <a:r>
            <a:rPr kumimoji="1" lang="en-US" altLang="ja-JP" sz="1400">
              <a:latin typeface="ＭＳ ゴシック" pitchFamily="49" charset="-128"/>
              <a:ea typeface="ＭＳ ゴシック" pitchFamily="49" charset="-128"/>
            </a:rPr>
            <a:t>13.0</a:t>
          </a:r>
          <a:r>
            <a:rPr kumimoji="1" lang="ja-JP" altLang="en-US" sz="1400">
              <a:latin typeface="ＭＳ ゴシック" pitchFamily="49" charset="-128"/>
              <a:ea typeface="ＭＳ ゴシック" pitchFamily="49" charset="-128"/>
            </a:rPr>
            <a:t>億円減少したほか、設備修繕の増に伴う修繕費の増等により下水道事業会計の実質黒字額が約</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億円減少したことなどにより、連結実質黒字額は前年度と比較して約</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億円の減となった。</a:t>
          </a:r>
        </a:p>
        <a:p>
          <a:r>
            <a:rPr kumimoji="1" lang="ja-JP" altLang="en-US" sz="1400">
              <a:latin typeface="ＭＳ ゴシック" pitchFamily="49" charset="-128"/>
              <a:ea typeface="ＭＳ ゴシック" pitchFamily="49" charset="-128"/>
            </a:rPr>
            <a:t>　今後においては、少子高齢化に伴う社会保障関係経費をはじめ、公共施設の老朽化への対応、さらには、頻発・激甚化する災害への対応などの財政需要が見込まれるほか、市税等の一般財源について、人口の減少等に伴い、将来的に逓減していくことが想定され、本市財政を取り巻く環境が一層厳しさを増していくものと考えられることから、市中期財政計画のもと、将来にわたり持続可能な財政運営の確立に向け、引き続き財政の健全性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l01jofls1\0300100_&#36001;&#25919;&#35506;$\03%20&#21508;&#31278;&#36001;&#25919;&#20107;&#21209;&#65288;&#23450;&#20363;&#26989;&#21209;&#65289;\35&#12288;&#36001;&#25919;&#29366;&#27841;&#36039;&#26009;&#38598;\R5&#27770;&#31639;\07_&#20844;&#20250;&#35336;&#20998;&#65288;9.5&#12294;&#65289;\&#22238;&#31572;\&#12304;&#36001;&#25919;&#29366;&#27841;&#36039;&#26009;&#38598;&#12305;_072044_&#12356;&#12431;&#12365;&#24066;_2023(2&#22238;&#30446;).xlsx" TargetMode="External"/><Relationship Id="rId1" Type="http://schemas.openxmlformats.org/officeDocument/2006/relationships/externalLinkPath" Target="&#12304;&#36001;&#25919;&#29366;&#27841;&#36039;&#26009;&#38598;&#12305;_072044_&#12356;&#12431;&#1236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22.3</v>
          </cell>
          <cell r="BX51">
            <v>9.4</v>
          </cell>
          <cell r="CF51">
            <v>2.7</v>
          </cell>
        </row>
        <row r="53">
          <cell r="BP53">
            <v>62.8</v>
          </cell>
          <cell r="BX53">
            <v>64.2</v>
          </cell>
          <cell r="CF53">
            <v>66</v>
          </cell>
          <cell r="CN53">
            <v>67.5</v>
          </cell>
          <cell r="CV53">
            <v>69.099999999999994</v>
          </cell>
        </row>
        <row r="55">
          <cell r="AN55" t="str">
            <v>類似団体内平均値</v>
          </cell>
          <cell r="BP55">
            <v>33.9</v>
          </cell>
          <cell r="BX55">
            <v>31.5</v>
          </cell>
          <cell r="CF55">
            <v>23.4</v>
          </cell>
          <cell r="CN55">
            <v>18.2</v>
          </cell>
          <cell r="CV55">
            <v>17.100000000000001</v>
          </cell>
        </row>
        <row r="57">
          <cell r="BP57">
            <v>61.8</v>
          </cell>
          <cell r="BX57">
            <v>62.9</v>
          </cell>
          <cell r="CF57">
            <v>63.9</v>
          </cell>
          <cell r="CN57">
            <v>64.900000000000006</v>
          </cell>
          <cell r="CV57">
            <v>65.8</v>
          </cell>
        </row>
        <row r="72">
          <cell r="BP72" t="str">
            <v>R01</v>
          </cell>
          <cell r="BX72" t="str">
            <v>R02</v>
          </cell>
          <cell r="CF72" t="str">
            <v>R03</v>
          </cell>
          <cell r="CN72" t="str">
            <v>R04</v>
          </cell>
          <cell r="CV72" t="str">
            <v>R05</v>
          </cell>
        </row>
        <row r="73">
          <cell r="AN73" t="str">
            <v>当該団体値</v>
          </cell>
          <cell r="BP73">
            <v>22.3</v>
          </cell>
          <cell r="BX73">
            <v>9.4</v>
          </cell>
          <cell r="CF73">
            <v>2.7</v>
          </cell>
        </row>
        <row r="75">
          <cell r="BP75">
            <v>7</v>
          </cell>
          <cell r="BX75">
            <v>7.2</v>
          </cell>
          <cell r="CF75">
            <v>7.8</v>
          </cell>
          <cell r="CN75">
            <v>8.6999999999999993</v>
          </cell>
          <cell r="CV75">
            <v>8</v>
          </cell>
        </row>
        <row r="77">
          <cell r="AN77" t="str">
            <v>類似団体内平均値</v>
          </cell>
          <cell r="BP77">
            <v>33.9</v>
          </cell>
          <cell r="BX77">
            <v>31.5</v>
          </cell>
          <cell r="CF77">
            <v>23.4</v>
          </cell>
          <cell r="CN77">
            <v>18.2</v>
          </cell>
          <cell r="CV77">
            <v>17.100000000000001</v>
          </cell>
        </row>
        <row r="79">
          <cell r="BP79">
            <v>5.7</v>
          </cell>
          <cell r="BX79">
            <v>5.4</v>
          </cell>
          <cell r="CF79">
            <v>5.2</v>
          </cell>
          <cell r="CN79">
            <v>5.2</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election activeCell="CQ43" sqref="CQ43:DE43"/>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169917761</v>
      </c>
      <c r="BO4" s="371"/>
      <c r="BP4" s="371"/>
      <c r="BQ4" s="371"/>
      <c r="BR4" s="371"/>
      <c r="BS4" s="371"/>
      <c r="BT4" s="371"/>
      <c r="BU4" s="372"/>
      <c r="BV4" s="370">
        <v>162309312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6.3</v>
      </c>
      <c r="CU4" s="377"/>
      <c r="CV4" s="377"/>
      <c r="CW4" s="377"/>
      <c r="CX4" s="377"/>
      <c r="CY4" s="377"/>
      <c r="CZ4" s="377"/>
      <c r="DA4" s="378"/>
      <c r="DB4" s="376">
        <v>7.9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161849883</v>
      </c>
      <c r="BO5" s="408"/>
      <c r="BP5" s="408"/>
      <c r="BQ5" s="408"/>
      <c r="BR5" s="408"/>
      <c r="BS5" s="408"/>
      <c r="BT5" s="408"/>
      <c r="BU5" s="409"/>
      <c r="BV5" s="407">
        <v>155323600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93.4</v>
      </c>
      <c r="CU5" s="405"/>
      <c r="CV5" s="405"/>
      <c r="CW5" s="405"/>
      <c r="CX5" s="405"/>
      <c r="CY5" s="405"/>
      <c r="CZ5" s="405"/>
      <c r="DA5" s="406"/>
      <c r="DB5" s="404">
        <v>91.1</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8067878</v>
      </c>
      <c r="BO6" s="408"/>
      <c r="BP6" s="408"/>
      <c r="BQ6" s="408"/>
      <c r="BR6" s="408"/>
      <c r="BS6" s="408"/>
      <c r="BT6" s="408"/>
      <c r="BU6" s="409"/>
      <c r="BV6" s="407">
        <v>6985712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95.1</v>
      </c>
      <c r="CU6" s="445"/>
      <c r="CV6" s="445"/>
      <c r="CW6" s="445"/>
      <c r="CX6" s="445"/>
      <c r="CY6" s="445"/>
      <c r="CZ6" s="445"/>
      <c r="DA6" s="446"/>
      <c r="DB6" s="444">
        <v>94.6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3126543</v>
      </c>
      <c r="BO7" s="408"/>
      <c r="BP7" s="408"/>
      <c r="BQ7" s="408"/>
      <c r="BR7" s="408"/>
      <c r="BS7" s="408"/>
      <c r="BT7" s="408"/>
      <c r="BU7" s="409"/>
      <c r="BV7" s="407">
        <v>786343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78719641</v>
      </c>
      <c r="CU7" s="408"/>
      <c r="CV7" s="408"/>
      <c r="CW7" s="408"/>
      <c r="CX7" s="408"/>
      <c r="CY7" s="408"/>
      <c r="CZ7" s="408"/>
      <c r="DA7" s="409"/>
      <c r="DB7" s="407">
        <v>77992763</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4941335</v>
      </c>
      <c r="BO8" s="408"/>
      <c r="BP8" s="408"/>
      <c r="BQ8" s="408"/>
      <c r="BR8" s="408"/>
      <c r="BS8" s="408"/>
      <c r="BT8" s="408"/>
      <c r="BU8" s="409"/>
      <c r="BV8" s="407">
        <v>6199369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0.79</v>
      </c>
      <c r="CU8" s="448"/>
      <c r="CV8" s="448"/>
      <c r="CW8" s="448"/>
      <c r="CX8" s="448"/>
      <c r="CY8" s="448"/>
      <c r="CZ8" s="448"/>
      <c r="DA8" s="449"/>
      <c r="DB8" s="447">
        <v>0.79</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332931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-1258034</v>
      </c>
      <c r="BO9" s="408"/>
      <c r="BP9" s="408"/>
      <c r="BQ9" s="408"/>
      <c r="BR9" s="408"/>
      <c r="BS9" s="408"/>
      <c r="BT9" s="408"/>
      <c r="BU9" s="409"/>
      <c r="BV9" s="407">
        <v>-1949268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v>
      </c>
      <c r="CU9" s="405"/>
      <c r="CV9" s="405"/>
      <c r="CW9" s="405"/>
      <c r="CX9" s="405"/>
      <c r="CY9" s="405"/>
      <c r="CZ9" s="405"/>
      <c r="DA9" s="406"/>
      <c r="DB9" s="404">
        <v>11.7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350237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9408258</v>
      </c>
      <c r="BO10" s="408"/>
      <c r="BP10" s="408"/>
      <c r="BQ10" s="408"/>
      <c r="BR10" s="408"/>
      <c r="BS10" s="408"/>
      <c r="BT10" s="408"/>
      <c r="BU10" s="409"/>
      <c r="BV10" s="407">
        <v>7741098</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306714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9564465</v>
      </c>
      <c r="BO12" s="408"/>
      <c r="BP12" s="408"/>
      <c r="BQ12" s="408"/>
      <c r="BR12" s="408"/>
      <c r="BS12" s="408"/>
      <c r="BT12" s="408"/>
      <c r="BU12" s="409"/>
      <c r="BV12" s="407">
        <v>4839676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303400</v>
      </c>
      <c r="S13" s="492"/>
      <c r="T13" s="492"/>
      <c r="U13" s="492"/>
      <c r="V13" s="493"/>
      <c r="W13" s="423" t="s">
        <v>131</v>
      </c>
      <c r="X13" s="424"/>
      <c r="Y13" s="424"/>
      <c r="Z13" s="424"/>
      <c r="AA13" s="424"/>
      <c r="AB13" s="414"/>
      <c r="AC13" s="458">
        <v>3704</v>
      </c>
      <c r="AD13" s="459"/>
      <c r="AE13" s="459"/>
      <c r="AF13" s="459"/>
      <c r="AG13" s="501"/>
      <c r="AH13" s="458">
        <v>4044</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-1414241</v>
      </c>
      <c r="BO13" s="408"/>
      <c r="BP13" s="408"/>
      <c r="BQ13" s="408"/>
      <c r="BR13" s="408"/>
      <c r="BS13" s="408"/>
      <c r="BT13" s="408"/>
      <c r="BU13" s="409"/>
      <c r="BV13" s="407">
        <v>952154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v>
      </c>
      <c r="CU13" s="405"/>
      <c r="CV13" s="405"/>
      <c r="CW13" s="405"/>
      <c r="CX13" s="405"/>
      <c r="CY13" s="405"/>
      <c r="CZ13" s="405"/>
      <c r="DA13" s="406"/>
      <c r="DB13" s="404">
        <v>8.6999999999999993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310890</v>
      </c>
      <c r="S14" s="492"/>
      <c r="T14" s="492"/>
      <c r="U14" s="492"/>
      <c r="V14" s="493"/>
      <c r="W14" s="397"/>
      <c r="X14" s="398"/>
      <c r="Y14" s="398"/>
      <c r="Z14" s="398"/>
      <c r="AA14" s="398"/>
      <c r="AB14" s="387"/>
      <c r="AC14" s="494">
        <v>2.6</v>
      </c>
      <c r="AD14" s="495"/>
      <c r="AE14" s="495"/>
      <c r="AF14" s="495"/>
      <c r="AG14" s="496"/>
      <c r="AH14" s="494">
        <v>2.7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307930</v>
      </c>
      <c r="S15" s="492"/>
      <c r="T15" s="492"/>
      <c r="U15" s="492"/>
      <c r="V15" s="493"/>
      <c r="W15" s="423" t="s">
        <v>137</v>
      </c>
      <c r="X15" s="424"/>
      <c r="Y15" s="424"/>
      <c r="Z15" s="424"/>
      <c r="AA15" s="424"/>
      <c r="AB15" s="414"/>
      <c r="AC15" s="458">
        <v>45009</v>
      </c>
      <c r="AD15" s="459"/>
      <c r="AE15" s="459"/>
      <c r="AF15" s="459"/>
      <c r="AG15" s="501"/>
      <c r="AH15" s="458">
        <v>48912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49866256</v>
      </c>
      <c r="BO15" s="371"/>
      <c r="BP15" s="371"/>
      <c r="BQ15" s="371"/>
      <c r="BR15" s="371"/>
      <c r="BS15" s="371"/>
      <c r="BT15" s="371"/>
      <c r="BU15" s="372"/>
      <c r="BV15" s="370">
        <v>49214587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31.1</v>
      </c>
      <c r="AD16" s="495"/>
      <c r="AE16" s="495"/>
      <c r="AF16" s="495"/>
      <c r="AG16" s="496"/>
      <c r="AH16" s="494">
        <v>32.1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63216608</v>
      </c>
      <c r="BO16" s="408"/>
      <c r="BP16" s="408"/>
      <c r="BQ16" s="408"/>
      <c r="BR16" s="408"/>
      <c r="BS16" s="408"/>
      <c r="BT16" s="408"/>
      <c r="BU16" s="409"/>
      <c r="BV16" s="407">
        <v>61750199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95906</v>
      </c>
      <c r="AD17" s="459"/>
      <c r="AE17" s="459"/>
      <c r="AF17" s="459"/>
      <c r="AG17" s="501"/>
      <c r="AH17" s="458">
        <v>99301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63369175</v>
      </c>
      <c r="BO17" s="408"/>
      <c r="BP17" s="408"/>
      <c r="BQ17" s="408"/>
      <c r="BR17" s="408"/>
      <c r="BS17" s="408"/>
      <c r="BT17" s="408"/>
      <c r="BU17" s="409"/>
      <c r="BV17" s="407">
        <v>62686805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1232.51</v>
      </c>
      <c r="M18" s="531"/>
      <c r="N18" s="531"/>
      <c r="O18" s="531"/>
      <c r="P18" s="531"/>
      <c r="Q18" s="531"/>
      <c r="R18" s="532"/>
      <c r="S18" s="532"/>
      <c r="T18" s="532"/>
      <c r="U18" s="532"/>
      <c r="V18" s="533"/>
      <c r="W18" s="425"/>
      <c r="X18" s="426"/>
      <c r="Y18" s="426"/>
      <c r="Z18" s="426"/>
      <c r="AA18" s="426"/>
      <c r="AB18" s="417"/>
      <c r="AC18" s="534">
        <v>66.3</v>
      </c>
      <c r="AD18" s="535"/>
      <c r="AE18" s="535"/>
      <c r="AF18" s="535"/>
      <c r="AG18" s="536"/>
      <c r="AH18" s="534">
        <v>65.2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70557421</v>
      </c>
      <c r="BO18" s="408"/>
      <c r="BP18" s="408"/>
      <c r="BQ18" s="408"/>
      <c r="BR18" s="408"/>
      <c r="BS18" s="408"/>
      <c r="BT18" s="408"/>
      <c r="BU18" s="409"/>
      <c r="BV18" s="407">
        <v>68967079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270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112762682</v>
      </c>
      <c r="BO19" s="408"/>
      <c r="BP19" s="408"/>
      <c r="BQ19" s="408"/>
      <c r="BR19" s="408"/>
      <c r="BS19" s="408"/>
      <c r="BT19" s="408"/>
      <c r="BU19" s="409"/>
      <c r="BV19" s="407">
        <v>104324454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141411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128069418</v>
      </c>
      <c r="BO22" s="371"/>
      <c r="BP22" s="371"/>
      <c r="BQ22" s="371"/>
      <c r="BR22" s="371"/>
      <c r="BS22" s="371"/>
      <c r="BT22" s="371"/>
      <c r="BU22" s="372"/>
      <c r="BV22" s="370">
        <v>131488462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93446817</v>
      </c>
      <c r="BO23" s="408"/>
      <c r="BP23" s="408"/>
      <c r="BQ23" s="408"/>
      <c r="BR23" s="408"/>
      <c r="BS23" s="408"/>
      <c r="BT23" s="408"/>
      <c r="BU23" s="409"/>
      <c r="BV23" s="407">
        <v>95084311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10890</v>
      </c>
      <c r="R24" s="459"/>
      <c r="S24" s="459"/>
      <c r="T24" s="459"/>
      <c r="U24" s="459"/>
      <c r="V24" s="501"/>
      <c r="W24" s="553"/>
      <c r="X24" s="554"/>
      <c r="Y24" s="555"/>
      <c r="Z24" s="457" t="s">
        <v>162</v>
      </c>
      <c r="AA24" s="437"/>
      <c r="AB24" s="437"/>
      <c r="AC24" s="437"/>
      <c r="AD24" s="437"/>
      <c r="AE24" s="437"/>
      <c r="AF24" s="437"/>
      <c r="AG24" s="438"/>
      <c r="AH24" s="458">
        <v>2269</v>
      </c>
      <c r="AI24" s="459"/>
      <c r="AJ24" s="459"/>
      <c r="AK24" s="459"/>
      <c r="AL24" s="501"/>
      <c r="AM24" s="458">
        <v>7145081</v>
      </c>
      <c r="AN24" s="459"/>
      <c r="AO24" s="459"/>
      <c r="AP24" s="459"/>
      <c r="AQ24" s="459"/>
      <c r="AR24" s="501"/>
      <c r="AS24" s="458">
        <v>3149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78302447</v>
      </c>
      <c r="BO24" s="408"/>
      <c r="BP24" s="408"/>
      <c r="BQ24" s="408"/>
      <c r="BR24" s="408"/>
      <c r="BS24" s="408"/>
      <c r="BT24" s="408"/>
      <c r="BU24" s="409"/>
      <c r="BV24" s="407">
        <v>78034050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2</v>
      </c>
      <c r="M25" s="459"/>
      <c r="N25" s="459"/>
      <c r="O25" s="459"/>
      <c r="P25" s="501"/>
      <c r="Q25" s="458">
        <v>8910</v>
      </c>
      <c r="R25" s="459"/>
      <c r="S25" s="459"/>
      <c r="T25" s="459"/>
      <c r="U25" s="459"/>
      <c r="V25" s="501"/>
      <c r="W25" s="553"/>
      <c r="X25" s="554"/>
      <c r="Y25" s="555"/>
      <c r="Z25" s="457" t="s">
        <v>165</v>
      </c>
      <c r="AA25" s="437"/>
      <c r="AB25" s="437"/>
      <c r="AC25" s="437"/>
      <c r="AD25" s="437"/>
      <c r="AE25" s="437"/>
      <c r="AF25" s="437"/>
      <c r="AG25" s="438"/>
      <c r="AH25" s="458">
        <v>366</v>
      </c>
      <c r="AI25" s="459"/>
      <c r="AJ25" s="459"/>
      <c r="AK25" s="459"/>
      <c r="AL25" s="501"/>
      <c r="AM25" s="458">
        <v>1099830</v>
      </c>
      <c r="AN25" s="459"/>
      <c r="AO25" s="459"/>
      <c r="AP25" s="459"/>
      <c r="AQ25" s="459"/>
      <c r="AR25" s="501"/>
      <c r="AS25" s="458">
        <v>3005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9900347</v>
      </c>
      <c r="BO25" s="371"/>
      <c r="BP25" s="371"/>
      <c r="BQ25" s="371"/>
      <c r="BR25" s="371"/>
      <c r="BS25" s="371"/>
      <c r="BT25" s="371"/>
      <c r="BU25" s="372"/>
      <c r="BV25" s="370">
        <v>6945623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7740</v>
      </c>
      <c r="R26" s="459"/>
      <c r="S26" s="459"/>
      <c r="T26" s="459"/>
      <c r="U26" s="459"/>
      <c r="V26" s="501"/>
      <c r="W26" s="553"/>
      <c r="X26" s="554"/>
      <c r="Y26" s="555"/>
      <c r="Z26" s="457" t="s">
        <v>168</v>
      </c>
      <c r="AA26" s="559"/>
      <c r="AB26" s="559"/>
      <c r="AC26" s="559"/>
      <c r="AD26" s="559"/>
      <c r="AE26" s="559"/>
      <c r="AF26" s="559"/>
      <c r="AG26" s="560"/>
      <c r="AH26" s="458">
        <v>93</v>
      </c>
      <c r="AI26" s="459"/>
      <c r="AJ26" s="459"/>
      <c r="AK26" s="459"/>
      <c r="AL26" s="501"/>
      <c r="AM26" s="458">
        <v>245241</v>
      </c>
      <c r="AN26" s="459"/>
      <c r="AO26" s="459"/>
      <c r="AP26" s="459"/>
      <c r="AQ26" s="459"/>
      <c r="AR26" s="501"/>
      <c r="AS26" s="458">
        <v>2637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390000</v>
      </c>
      <c r="BO26" s="408"/>
      <c r="BP26" s="408"/>
      <c r="BQ26" s="408"/>
      <c r="BR26" s="408"/>
      <c r="BS26" s="408"/>
      <c r="BT26" s="408"/>
      <c r="BU26" s="409"/>
      <c r="BV26" s="407">
        <v>380000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7000</v>
      </c>
      <c r="R27" s="459"/>
      <c r="S27" s="459"/>
      <c r="T27" s="459"/>
      <c r="U27" s="459"/>
      <c r="V27" s="501"/>
      <c r="W27" s="553"/>
      <c r="X27" s="554"/>
      <c r="Y27" s="555"/>
      <c r="Z27" s="457" t="s">
        <v>171</v>
      </c>
      <c r="AA27" s="437"/>
      <c r="AB27" s="437"/>
      <c r="AC27" s="437"/>
      <c r="AD27" s="437"/>
      <c r="AE27" s="437"/>
      <c r="AF27" s="437"/>
      <c r="AG27" s="438"/>
      <c r="AH27" s="458">
        <v>64</v>
      </c>
      <c r="AI27" s="459"/>
      <c r="AJ27" s="459"/>
      <c r="AK27" s="459"/>
      <c r="AL27" s="501"/>
      <c r="AM27" s="458">
        <v>221126</v>
      </c>
      <c r="AN27" s="459"/>
      <c r="AO27" s="459"/>
      <c r="AP27" s="459"/>
      <c r="AQ27" s="459"/>
      <c r="AR27" s="501"/>
      <c r="AS27" s="458">
        <v>3455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3990343</v>
      </c>
      <c r="BO27" s="527"/>
      <c r="BP27" s="527"/>
      <c r="BQ27" s="527"/>
      <c r="BR27" s="527"/>
      <c r="BS27" s="527"/>
      <c r="BT27" s="527"/>
      <c r="BU27" s="528"/>
      <c r="BV27" s="526">
        <v>3990343</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6600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12285858</v>
      </c>
      <c r="BO28" s="371"/>
      <c r="BP28" s="371"/>
      <c r="BQ28" s="371"/>
      <c r="BR28" s="371"/>
      <c r="BS28" s="371"/>
      <c r="BT28" s="371"/>
      <c r="BU28" s="372"/>
      <c r="BV28" s="370">
        <v>12442066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35</v>
      </c>
      <c r="M29" s="459"/>
      <c r="N29" s="459"/>
      <c r="O29" s="459"/>
      <c r="P29" s="501"/>
      <c r="Q29" s="458">
        <v>6300</v>
      </c>
      <c r="R29" s="459"/>
      <c r="S29" s="459"/>
      <c r="T29" s="459"/>
      <c r="U29" s="459"/>
      <c r="V29" s="501"/>
      <c r="W29" s="556"/>
      <c r="X29" s="557"/>
      <c r="Y29" s="558"/>
      <c r="Z29" s="457" t="s">
        <v>177</v>
      </c>
      <c r="AA29" s="437"/>
      <c r="AB29" s="437"/>
      <c r="AC29" s="437"/>
      <c r="AD29" s="437"/>
      <c r="AE29" s="437"/>
      <c r="AF29" s="437"/>
      <c r="AG29" s="438"/>
      <c r="AH29" s="458">
        <v>2333</v>
      </c>
      <c r="AI29" s="459"/>
      <c r="AJ29" s="459"/>
      <c r="AK29" s="459"/>
      <c r="AL29" s="501"/>
      <c r="AM29" s="458">
        <v>7366207</v>
      </c>
      <c r="AN29" s="459"/>
      <c r="AO29" s="459"/>
      <c r="AP29" s="459"/>
      <c r="AQ29" s="459"/>
      <c r="AR29" s="501"/>
      <c r="AS29" s="458">
        <v>3157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5576053</v>
      </c>
      <c r="BO29" s="408"/>
      <c r="BP29" s="408"/>
      <c r="BQ29" s="408"/>
      <c r="BR29" s="408"/>
      <c r="BS29" s="408"/>
      <c r="BT29" s="408"/>
      <c r="BU29" s="409"/>
      <c r="BV29" s="407">
        <v>6228391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28833082</v>
      </c>
      <c r="BO30" s="527"/>
      <c r="BP30" s="527"/>
      <c r="BQ30" s="527"/>
      <c r="BR30" s="527"/>
      <c r="BS30" s="527"/>
      <c r="BT30" s="527"/>
      <c r="BU30" s="528"/>
      <c r="BV30" s="526">
        <v>30638985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国民健康保険事業（事業勘定）特別会計</v>
      </c>
      <c r="X34" s="598"/>
      <c r="Y34" s="598"/>
      <c r="Z34" s="598"/>
      <c r="AA34" s="598"/>
      <c r="AB34" s="598"/>
      <c r="AC34" s="598"/>
      <c r="AD34" s="598"/>
      <c r="AE34" s="598"/>
      <c r="AF34" s="598"/>
      <c r="AG34" s="598"/>
      <c r="AH34" s="598"/>
      <c r="AI34" s="598"/>
      <c r="AJ34" s="598"/>
      <c r="AK34" s="598"/>
      <c r="AL34" s="181"/>
      <c r="AM34" s="597">
        <f>IF(AO34="","",MAX(C34:D43,U34:V43)+1)</f>
        <v>9</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81"/>
      <c r="BE34" s="597">
        <f>IF(BG34="","",MAX(C34:D43,U34:V43,AM34:AN43)+1)</f>
        <v>15</v>
      </c>
      <c r="BF34" s="597"/>
      <c r="BG34" s="598" t="str">
        <f>IF('各会計、関係団体の財政状況及び健全化判断比率'!B39="","",'各会計、関係団体の財政状況及び健全化判断比率'!B39)</f>
        <v>卸売市場事業特別会計</v>
      </c>
      <c r="BH34" s="598"/>
      <c r="BI34" s="598"/>
      <c r="BJ34" s="598"/>
      <c r="BK34" s="598"/>
      <c r="BL34" s="598"/>
      <c r="BM34" s="598"/>
      <c r="BN34" s="598"/>
      <c r="BO34" s="598"/>
      <c r="BP34" s="598"/>
      <c r="BQ34" s="598"/>
      <c r="BR34" s="598"/>
      <c r="BS34" s="598"/>
      <c r="BT34" s="598"/>
      <c r="BU34" s="598"/>
      <c r="BV34" s="181"/>
      <c r="BW34" s="597">
        <f>IF(BY34="","",MAX(C34:D43,U34:V43,AM34:AN43,BE34:BF43)+1)</f>
        <v>17</v>
      </c>
      <c r="BX34" s="597"/>
      <c r="BY34" s="598" t="str">
        <f>IF('各会計、関係団体の財政状況及び健全化判断比率'!B68="","",'各会計、関係団体の財政状況及び健全化判断比率'!B68)</f>
        <v>公立小野町地方綜合病院企業団</v>
      </c>
      <c r="BZ34" s="598"/>
      <c r="CA34" s="598"/>
      <c r="CB34" s="598"/>
      <c r="CC34" s="598"/>
      <c r="CD34" s="598"/>
      <c r="CE34" s="598"/>
      <c r="CF34" s="598"/>
      <c r="CG34" s="598"/>
      <c r="CH34" s="598"/>
      <c r="CI34" s="598"/>
      <c r="CJ34" s="598"/>
      <c r="CK34" s="598"/>
      <c r="CL34" s="598"/>
      <c r="CM34" s="598"/>
      <c r="CN34" s="181"/>
      <c r="CO34" s="597">
        <f>IF(CQ34="","",MAX(C34:D43,U34:V43,AM34:AN43,BE34:BF43,BW34:BX43)+1)</f>
        <v>26</v>
      </c>
      <c r="CP34" s="597"/>
      <c r="CQ34" s="598" t="str">
        <f>IF('各会計、関係団体の財政状況及び健全化判断比率'!BS7="","",'各会計、関係団体の財政状況及び健全化判断比率'!BS7)</f>
        <v>いわき市国際交流協会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母子父子寡婦福祉資金貸付金特別会計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国民健康保険事業（直診勘定）特別会計</v>
      </c>
      <c r="X35" s="598"/>
      <c r="Y35" s="598"/>
      <c r="Z35" s="598"/>
      <c r="AA35" s="598"/>
      <c r="AB35" s="598"/>
      <c r="AC35" s="598"/>
      <c r="AD35" s="598"/>
      <c r="AE35" s="598"/>
      <c r="AF35" s="598"/>
      <c r="AG35" s="598"/>
      <c r="AH35" s="598"/>
      <c r="AI35" s="598"/>
      <c r="AJ35" s="598"/>
      <c r="AK35" s="598"/>
      <c r="AL35" s="181"/>
      <c r="AM35" s="597">
        <f t="shared" ref="AM35:AM43" si="0">IF(AO35="","",AM34+1)</f>
        <v>10</v>
      </c>
      <c r="AN35" s="597"/>
      <c r="AO35" s="598" t="str">
        <f>IF('各会計、関係団体の財政状況及び健全化判断比率'!B34="","",'各会計、関係団体の財政状況及び健全化判断比率'!B34)</f>
        <v>工業用水道事業会計</v>
      </c>
      <c r="AP35" s="598"/>
      <c r="AQ35" s="598"/>
      <c r="AR35" s="598"/>
      <c r="AS35" s="598"/>
      <c r="AT35" s="598"/>
      <c r="AU35" s="598"/>
      <c r="AV35" s="598"/>
      <c r="AW35" s="598"/>
      <c r="AX35" s="598"/>
      <c r="AY35" s="598"/>
      <c r="AZ35" s="598"/>
      <c r="BA35" s="598"/>
      <c r="BB35" s="598"/>
      <c r="BC35" s="598"/>
      <c r="BD35" s="181"/>
      <c r="BE35" s="597">
        <f t="shared" ref="BE35:BE43" si="1">IF(BG35="","",BE34+1)</f>
        <v>16</v>
      </c>
      <c r="BF35" s="597"/>
      <c r="BG35" s="598" t="str">
        <f>IF('各会計、関係団体の財政状況及び健全化判断比率'!B40="","",'各会計、関係団体の財政状況及び健全化判断比率'!B40)</f>
        <v>温泉給湯事業特別会計</v>
      </c>
      <c r="BH35" s="598"/>
      <c r="BI35" s="598"/>
      <c r="BJ35" s="598"/>
      <c r="BK35" s="598"/>
      <c r="BL35" s="598"/>
      <c r="BM35" s="598"/>
      <c r="BN35" s="598"/>
      <c r="BO35" s="598"/>
      <c r="BP35" s="598"/>
      <c r="BQ35" s="598"/>
      <c r="BR35" s="598"/>
      <c r="BS35" s="598"/>
      <c r="BT35" s="598"/>
      <c r="BU35" s="598"/>
      <c r="BV35" s="181"/>
      <c r="BW35" s="597">
        <f t="shared" ref="BW35:BW43" si="2">IF(BY35="","",BW34+1)</f>
        <v>18</v>
      </c>
      <c r="BX35" s="597"/>
      <c r="BY35" s="598" t="str">
        <f>IF('各会計、関係団体の財政状況及び健全化判断比率'!B69="","",'各会計、関係団体の財政状況及び健全化判断比率'!B69)</f>
        <v>福島県市町村総合事務組合（一般会計）</v>
      </c>
      <c r="BZ35" s="598"/>
      <c r="CA35" s="598"/>
      <c r="CB35" s="598"/>
      <c r="CC35" s="598"/>
      <c r="CD35" s="598"/>
      <c r="CE35" s="598"/>
      <c r="CF35" s="598"/>
      <c r="CG35" s="598"/>
      <c r="CH35" s="598"/>
      <c r="CI35" s="598"/>
      <c r="CJ35" s="598"/>
      <c r="CK35" s="598"/>
      <c r="CL35" s="598"/>
      <c r="CM35" s="598"/>
      <c r="CN35" s="181"/>
      <c r="CO35" s="597">
        <f t="shared" ref="CO35:CO43" si="3">IF(CQ35="","",CO34+1)</f>
        <v>27</v>
      </c>
      <c r="CP35" s="597"/>
      <c r="CQ35" s="598" t="str">
        <f>IF('各会計、関係団体の財政状況及び健全化判断比率'!BS8="","",'各会計、関係団体の財政状況及び健全化判断比率'!BS8)</f>
        <v>いわき市社会福祉施設事業団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土地区画整理事業特別会計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11</v>
      </c>
      <c r="AN36" s="597"/>
      <c r="AO36" s="598" t="str">
        <f>IF('各会計、関係団体の財政状況及び健全化判断比率'!B35="","",'各会計、関係団体の財政状況及び健全化判断比率'!B35)</f>
        <v>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19</v>
      </c>
      <c r="BX36" s="597"/>
      <c r="BY36" s="598" t="str">
        <f>IF('各会計、関係団体の財政状況及び健全化判断比率'!B70="","",'各会計、関係団体の財政状況及び健全化判断比率'!B70)</f>
        <v>福島県市町村総合事務組合（消防補償等特別会計）</v>
      </c>
      <c r="BZ36" s="598"/>
      <c r="CA36" s="598"/>
      <c r="CB36" s="598"/>
      <c r="CC36" s="598"/>
      <c r="CD36" s="598"/>
      <c r="CE36" s="598"/>
      <c r="CF36" s="598"/>
      <c r="CG36" s="598"/>
      <c r="CH36" s="598"/>
      <c r="CI36" s="598"/>
      <c r="CJ36" s="598"/>
      <c r="CK36" s="598"/>
      <c r="CL36" s="598"/>
      <c r="CM36" s="598"/>
      <c r="CN36" s="181"/>
      <c r="CO36" s="597">
        <f t="shared" si="3"/>
        <v>28</v>
      </c>
      <c r="CP36" s="597"/>
      <c r="CQ36" s="598" t="str">
        <f>IF('各会計、関係団体の財政状況及び健全化判断比率'!BS9="","",'各会計、関係団体の財政状況及び健全化判断比率'!BS9)</f>
        <v>いわきの里鬼ヶ城</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介護保険特別会計</v>
      </c>
      <c r="X37" s="598"/>
      <c r="Y37" s="598"/>
      <c r="Z37" s="598"/>
      <c r="AA37" s="598"/>
      <c r="AB37" s="598"/>
      <c r="AC37" s="598"/>
      <c r="AD37" s="598"/>
      <c r="AE37" s="598"/>
      <c r="AF37" s="598"/>
      <c r="AG37" s="598"/>
      <c r="AH37" s="598"/>
      <c r="AI37" s="598"/>
      <c r="AJ37" s="598"/>
      <c r="AK37" s="598"/>
      <c r="AL37" s="181"/>
      <c r="AM37" s="597">
        <f t="shared" si="0"/>
        <v>12</v>
      </c>
      <c r="AN37" s="597"/>
      <c r="AO37" s="598" t="str">
        <f>IF('各会計、関係団体の財政状況及び健全化判断比率'!B36="","",'各会計、関係団体の財政状況及び健全化判断比率'!B36)</f>
        <v>下水道事業会計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20</v>
      </c>
      <c r="BX37" s="597"/>
      <c r="BY37" s="598" t="str">
        <f>IF('各会計、関係団体の財政状況及び健全化判断比率'!B71="","",'各会計、関係団体の財政状況及び健全化判断比率'!B71)</f>
        <v>福島県市町村総合事務組合（消防賞じゅつ金特別会計）</v>
      </c>
      <c r="BZ37" s="598"/>
      <c r="CA37" s="598"/>
      <c r="CB37" s="598"/>
      <c r="CC37" s="598"/>
      <c r="CD37" s="598"/>
      <c r="CE37" s="598"/>
      <c r="CF37" s="598"/>
      <c r="CG37" s="598"/>
      <c r="CH37" s="598"/>
      <c r="CI37" s="598"/>
      <c r="CJ37" s="598"/>
      <c r="CK37" s="598"/>
      <c r="CL37" s="598"/>
      <c r="CM37" s="598"/>
      <c r="CN37" s="181"/>
      <c r="CO37" s="597">
        <f t="shared" si="3"/>
        <v>29</v>
      </c>
      <c r="CP37" s="597"/>
      <c r="CQ37" s="598" t="str">
        <f>IF('各会計、関係団体の財政状況及び健全化判断比率'!BS10="","",'各会計、関係団体の財政状況及び健全化判断比率'!BS10)</f>
        <v>いわき市勤労者福祉サービスセンター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8</v>
      </c>
      <c r="V38" s="597"/>
      <c r="W38" s="598" t="str">
        <f>IF('各会計、関係団体の財政状況及び健全化判断比率'!B32="","",'各会計、関係団体の財政状況及び健全化判断比率'!B32)</f>
        <v>競輪事業特別会計</v>
      </c>
      <c r="X38" s="598"/>
      <c r="Y38" s="598"/>
      <c r="Z38" s="598"/>
      <c r="AA38" s="598"/>
      <c r="AB38" s="598"/>
      <c r="AC38" s="598"/>
      <c r="AD38" s="598"/>
      <c r="AE38" s="598"/>
      <c r="AF38" s="598"/>
      <c r="AG38" s="598"/>
      <c r="AH38" s="598"/>
      <c r="AI38" s="598"/>
      <c r="AJ38" s="598"/>
      <c r="AK38" s="598"/>
      <c r="AL38" s="181"/>
      <c r="AM38" s="597">
        <f t="shared" si="0"/>
        <v>13</v>
      </c>
      <c r="AN38" s="597"/>
      <c r="AO38" s="598" t="str">
        <f>IF('各会計、関係団体の財政状況及び健全化判断比率'!B37="","",'各会計、関係団体の財政状況及び健全化判断比率'!B37)</f>
        <v>地域汚水処理事業会計</v>
      </c>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21</v>
      </c>
      <c r="BX38" s="597"/>
      <c r="BY38" s="598" t="str">
        <f>IF('各会計、関係団体の財政状況及び健全化判断比率'!B72="","",'各会計、関係団体の財政状況及び健全化判断比率'!B72)</f>
        <v>福島県市町村総合事務組合（非常勤職員公務災害補償特別会計）</v>
      </c>
      <c r="BZ38" s="598"/>
      <c r="CA38" s="598"/>
      <c r="CB38" s="598"/>
      <c r="CC38" s="598"/>
      <c r="CD38" s="598"/>
      <c r="CE38" s="598"/>
      <c r="CF38" s="598"/>
      <c r="CG38" s="598"/>
      <c r="CH38" s="598"/>
      <c r="CI38" s="598"/>
      <c r="CJ38" s="598"/>
      <c r="CK38" s="598"/>
      <c r="CL38" s="598"/>
      <c r="CM38" s="598"/>
      <c r="CN38" s="181"/>
      <c r="CO38" s="597">
        <f t="shared" si="3"/>
        <v>30</v>
      </c>
      <c r="CP38" s="597"/>
      <c r="CQ38" s="598" t="str">
        <f>IF('各会計、関係団体の財政状況及び健全化判断比率'!BS11="","",'各会計、関係団体の財政状況及び健全化判断比率'!BS11)</f>
        <v>いわき市教育文化事業団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f t="shared" si="0"/>
        <v>14</v>
      </c>
      <c r="AN39" s="597"/>
      <c r="AO39" s="598" t="str">
        <f>IF('各会計、関係団体の財政状況及び健全化判断比率'!B38="","",'各会計、関係団体の財政状況及び健全化判断比率'!B38)</f>
        <v>農業集落排水事業会計</v>
      </c>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22</v>
      </c>
      <c r="BX39" s="597"/>
      <c r="BY39" s="598" t="str">
        <f>IF('各会計、関係団体の財政状況及び健全化判断比率'!B73="","",'各会計、関係団体の財政状況及び健全化判断比率'!B73)</f>
        <v>福島県市町村総合事務組合（自治会館管理特別会計）</v>
      </c>
      <c r="BZ39" s="598"/>
      <c r="CA39" s="598"/>
      <c r="CB39" s="598"/>
      <c r="CC39" s="598"/>
      <c r="CD39" s="598"/>
      <c r="CE39" s="598"/>
      <c r="CF39" s="598"/>
      <c r="CG39" s="598"/>
      <c r="CH39" s="598"/>
      <c r="CI39" s="598"/>
      <c r="CJ39" s="598"/>
      <c r="CK39" s="598"/>
      <c r="CL39" s="598"/>
      <c r="CM39" s="598"/>
      <c r="CN39" s="181"/>
      <c r="CO39" s="597">
        <f t="shared" si="3"/>
        <v>31</v>
      </c>
      <c r="CP39" s="597"/>
      <c r="CQ39" s="598" t="str">
        <f>IF('各会計、関係団体の財政状況及び健全化判断比率'!BS12="","",'各会計、関係団体の財政状況及び健全化判断比率'!BS12)</f>
        <v>常磐湯本温泉</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23</v>
      </c>
      <c r="BX40" s="597"/>
      <c r="BY40" s="598" t="str">
        <f>IF('各会計、関係団体の財政状況及び健全化判断比率'!B74="","",'各会計、関係団体の財政状況及び健全化判断比率'!B74)</f>
        <v>福島県市民交通災害共済組合</v>
      </c>
      <c r="BZ40" s="598"/>
      <c r="CA40" s="598"/>
      <c r="CB40" s="598"/>
      <c r="CC40" s="598"/>
      <c r="CD40" s="598"/>
      <c r="CE40" s="598"/>
      <c r="CF40" s="598"/>
      <c r="CG40" s="598"/>
      <c r="CH40" s="598"/>
      <c r="CI40" s="598"/>
      <c r="CJ40" s="598"/>
      <c r="CK40" s="598"/>
      <c r="CL40" s="598"/>
      <c r="CM40" s="598"/>
      <c r="CN40" s="181"/>
      <c r="CO40" s="597">
        <f t="shared" si="3"/>
        <v>32</v>
      </c>
      <c r="CP40" s="597"/>
      <c r="CQ40" s="598" t="str">
        <f>IF('各会計、関係団体の財政状況及び健全化判断比率'!BS13="","",'各会計、関係団体の財政状況及び健全化判断比率'!BS13)</f>
        <v>いわき市観光物産センター</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24</v>
      </c>
      <c r="BX41" s="597"/>
      <c r="BY41" s="598" t="str">
        <f>IF('各会計、関係団体の財政状況及び健全化判断比率'!B75="","",'各会計、関係団体の財政状況及び健全化判断比率'!B75)</f>
        <v>福島県後期高齢者医療広域連合（一般会計）</v>
      </c>
      <c r="BZ41" s="598"/>
      <c r="CA41" s="598"/>
      <c r="CB41" s="598"/>
      <c r="CC41" s="598"/>
      <c r="CD41" s="598"/>
      <c r="CE41" s="598"/>
      <c r="CF41" s="598"/>
      <c r="CG41" s="598"/>
      <c r="CH41" s="598"/>
      <c r="CI41" s="598"/>
      <c r="CJ41" s="598"/>
      <c r="CK41" s="598"/>
      <c r="CL41" s="598"/>
      <c r="CM41" s="598"/>
      <c r="CN41" s="181"/>
      <c r="CO41" s="597">
        <f t="shared" si="3"/>
        <v>33</v>
      </c>
      <c r="CP41" s="597"/>
      <c r="CQ41" s="598" t="str">
        <f>IF('各会計、関係団体の財政状況及び健全化判断比率'!BS14="","",'各会計、関係団体の財政状況及び健全化判断比率'!BS14)</f>
        <v>いわき市土地開発公社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25</v>
      </c>
      <c r="BX42" s="597"/>
      <c r="BY42" s="598" t="str">
        <f>IF('各会計、関係団体の財政状況及び健全化判断比率'!B76="","",'各会計、関係団体の財政状況及び健全化判断比率'!B76)</f>
        <v>福島県後期高齢者医療広域連合（後期高齢者医療特別会計）</v>
      </c>
      <c r="BZ42" s="598"/>
      <c r="CA42" s="598"/>
      <c r="CB42" s="598"/>
      <c r="CC42" s="598"/>
      <c r="CD42" s="598"/>
      <c r="CE42" s="598"/>
      <c r="CF42" s="598"/>
      <c r="CG42" s="598"/>
      <c r="CH42" s="598"/>
      <c r="CI42" s="598"/>
      <c r="CJ42" s="598"/>
      <c r="CK42" s="598"/>
      <c r="CL42" s="598"/>
      <c r="CM42" s="598"/>
      <c r="CN42" s="181"/>
      <c r="CO42" s="597">
        <f t="shared" si="3"/>
        <v>34</v>
      </c>
      <c r="CP42" s="597"/>
      <c r="CQ42" s="598" t="str">
        <f>IF('各会計、関係団体の財政状況及び健全化判断比率'!BS15="","",'各会計、関係団体の財政状況及び健全化判断比率'!BS15)</f>
        <v>いわきニュータウンセンター</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f t="shared" si="3"/>
        <v>35</v>
      </c>
      <c r="CP43" s="597"/>
      <c r="CQ43" s="598" t="str">
        <f>IF('各会計、関係団体の財政状況及び健全化判断比率'!BS16="","",'各会計、関係団体の財政状況及び健全化判断比率'!BS16)</f>
        <v>いわき市公園緑地観光公社</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1F+cqmrDBuTJzWWDeYGVYvw+EPLuIgsaBGTjMfv9lyx5XhSIfey0VtN4maxV+76xx+i1FkTT0YFrCCvkfn2Mig==" saltValue="vQoDzz0N+g5sWOAjIPV3n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election activeCell="I38" sqref="I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151" t="s">
        <v>542</v>
      </c>
      <c r="D34" s="1151"/>
      <c r="E34" s="1152"/>
      <c r="F34" s="32">
        <v>11.74</v>
      </c>
      <c r="G34" s="33">
        <v>14.52</v>
      </c>
      <c r="H34" s="33">
        <v>16.7</v>
      </c>
      <c r="I34" s="33">
        <v>19.170000000000002</v>
      </c>
      <c r="J34" s="34">
        <v>19.73</v>
      </c>
      <c r="K34" s="22"/>
      <c r="L34" s="22"/>
      <c r="M34" s="22"/>
      <c r="N34" s="22"/>
      <c r="O34" s="22"/>
      <c r="P34" s="22"/>
    </row>
    <row r="35" spans="1:16" ht="39" customHeight="1" x14ac:dyDescent="0.15">
      <c r="A35" s="22"/>
      <c r="B35" s="35"/>
      <c r="C35" s="1145" t="s">
        <v>543</v>
      </c>
      <c r="D35" s="1146"/>
      <c r="E35" s="1147"/>
      <c r="F35" s="36">
        <v>12.62</v>
      </c>
      <c r="G35" s="37">
        <v>12.03</v>
      </c>
      <c r="H35" s="37">
        <v>11.31</v>
      </c>
      <c r="I35" s="37">
        <v>10.49</v>
      </c>
      <c r="J35" s="38">
        <v>10.39</v>
      </c>
      <c r="K35" s="22"/>
      <c r="L35" s="22"/>
      <c r="M35" s="22"/>
      <c r="N35" s="22"/>
      <c r="O35" s="22"/>
      <c r="P35" s="22"/>
    </row>
    <row r="36" spans="1:16" ht="39" customHeight="1" x14ac:dyDescent="0.15">
      <c r="A36" s="22"/>
      <c r="B36" s="35"/>
      <c r="C36" s="1145" t="s">
        <v>544</v>
      </c>
      <c r="D36" s="1146"/>
      <c r="E36" s="1147"/>
      <c r="F36" s="36">
        <v>1.92</v>
      </c>
      <c r="G36" s="37">
        <v>5.86</v>
      </c>
      <c r="H36" s="37">
        <v>10.4</v>
      </c>
      <c r="I36" s="37">
        <v>8</v>
      </c>
      <c r="J36" s="38">
        <v>6.27</v>
      </c>
      <c r="K36" s="22"/>
      <c r="L36" s="22"/>
      <c r="M36" s="22"/>
      <c r="N36" s="22"/>
      <c r="O36" s="22"/>
      <c r="P36" s="22"/>
    </row>
    <row r="37" spans="1:16" ht="39" customHeight="1" x14ac:dyDescent="0.15">
      <c r="A37" s="22"/>
      <c r="B37" s="35"/>
      <c r="C37" s="1145" t="s">
        <v>545</v>
      </c>
      <c r="D37" s="1146"/>
      <c r="E37" s="1147"/>
      <c r="F37" s="36">
        <v>0.45</v>
      </c>
      <c r="G37" s="37">
        <v>0.71</v>
      </c>
      <c r="H37" s="37">
        <v>1.26</v>
      </c>
      <c r="I37" s="37">
        <v>1.47</v>
      </c>
      <c r="J37" s="38">
        <v>1.36</v>
      </c>
      <c r="K37" s="22"/>
      <c r="L37" s="22"/>
      <c r="M37" s="22"/>
      <c r="N37" s="22"/>
      <c r="O37" s="22"/>
      <c r="P37" s="22"/>
    </row>
    <row r="38" spans="1:16" ht="39" customHeight="1" x14ac:dyDescent="0.15">
      <c r="A38" s="22"/>
      <c r="B38" s="35"/>
      <c r="C38" s="1145" t="s">
        <v>546</v>
      </c>
      <c r="D38" s="1146"/>
      <c r="E38" s="1147"/>
      <c r="F38" s="36">
        <v>0.81</v>
      </c>
      <c r="G38" s="37">
        <v>1.41</v>
      </c>
      <c r="H38" s="37">
        <v>2.16</v>
      </c>
      <c r="I38" s="37">
        <v>2.0499999999999998</v>
      </c>
      <c r="J38" s="38">
        <v>1.29</v>
      </c>
      <c r="K38" s="22"/>
      <c r="L38" s="22"/>
      <c r="M38" s="22"/>
      <c r="N38" s="22"/>
      <c r="O38" s="22"/>
      <c r="P38" s="22"/>
    </row>
    <row r="39" spans="1:16" ht="39" customHeight="1" x14ac:dyDescent="0.15">
      <c r="A39" s="22"/>
      <c r="B39" s="35"/>
      <c r="C39" s="1145" t="s">
        <v>547</v>
      </c>
      <c r="D39" s="1146"/>
      <c r="E39" s="1147"/>
      <c r="F39" s="36">
        <v>0.4</v>
      </c>
      <c r="G39" s="37">
        <v>1.0900000000000001</v>
      </c>
      <c r="H39" s="37">
        <v>0.82</v>
      </c>
      <c r="I39" s="37">
        <v>0.86</v>
      </c>
      <c r="J39" s="38">
        <v>1.25</v>
      </c>
      <c r="K39" s="22"/>
      <c r="L39" s="22"/>
      <c r="M39" s="22"/>
      <c r="N39" s="22"/>
      <c r="O39" s="22"/>
      <c r="P39" s="22"/>
    </row>
    <row r="40" spans="1:16" ht="39" customHeight="1" x14ac:dyDescent="0.15">
      <c r="A40" s="22"/>
      <c r="B40" s="35"/>
      <c r="C40" s="1145" t="s">
        <v>548</v>
      </c>
      <c r="D40" s="1146"/>
      <c r="E40" s="1147"/>
      <c r="F40" s="36">
        <v>0.6</v>
      </c>
      <c r="G40" s="37">
        <v>0.61</v>
      </c>
      <c r="H40" s="37">
        <v>0.61</v>
      </c>
      <c r="I40" s="37">
        <v>0.63</v>
      </c>
      <c r="J40" s="38">
        <v>0.64</v>
      </c>
      <c r="K40" s="22"/>
      <c r="L40" s="22"/>
      <c r="M40" s="22"/>
      <c r="N40" s="22"/>
      <c r="O40" s="22"/>
      <c r="P40" s="22"/>
    </row>
    <row r="41" spans="1:16" ht="39" customHeight="1" x14ac:dyDescent="0.15">
      <c r="A41" s="22"/>
      <c r="B41" s="35"/>
      <c r="C41" s="1145" t="s">
        <v>549</v>
      </c>
      <c r="D41" s="1146"/>
      <c r="E41" s="1147"/>
      <c r="F41" s="36" t="s">
        <v>497</v>
      </c>
      <c r="G41" s="37" t="s">
        <v>497</v>
      </c>
      <c r="H41" s="37" t="s">
        <v>497</v>
      </c>
      <c r="I41" s="37">
        <v>0.05</v>
      </c>
      <c r="J41" s="38">
        <v>0.14000000000000001</v>
      </c>
      <c r="K41" s="22"/>
      <c r="L41" s="22"/>
      <c r="M41" s="22"/>
      <c r="N41" s="22"/>
      <c r="O41" s="22"/>
      <c r="P41" s="22"/>
    </row>
    <row r="42" spans="1:16" ht="39" customHeight="1" x14ac:dyDescent="0.15">
      <c r="A42" s="22"/>
      <c r="B42" s="39"/>
      <c r="C42" s="1145" t="s">
        <v>550</v>
      </c>
      <c r="D42" s="1146"/>
      <c r="E42" s="1147"/>
      <c r="F42" s="36" t="s">
        <v>497</v>
      </c>
      <c r="G42" s="37" t="s">
        <v>497</v>
      </c>
      <c r="H42" s="37" t="s">
        <v>497</v>
      </c>
      <c r="I42" s="37" t="s">
        <v>497</v>
      </c>
      <c r="J42" s="38" t="s">
        <v>497</v>
      </c>
      <c r="K42" s="22"/>
      <c r="L42" s="22"/>
      <c r="M42" s="22"/>
      <c r="N42" s="22"/>
      <c r="O42" s="22"/>
      <c r="P42" s="22"/>
    </row>
    <row r="43" spans="1:16" ht="39" customHeight="1" thickBot="1" x14ac:dyDescent="0.2">
      <c r="A43" s="22"/>
      <c r="B43" s="40"/>
      <c r="C43" s="1148" t="s">
        <v>551</v>
      </c>
      <c r="D43" s="1149"/>
      <c r="E43" s="1150"/>
      <c r="F43" s="41">
        <v>0.13</v>
      </c>
      <c r="G43" s="42">
        <v>0.22</v>
      </c>
      <c r="H43" s="42">
        <v>0.12</v>
      </c>
      <c r="I43" s="42">
        <v>0.14000000000000001</v>
      </c>
      <c r="J43" s="43">
        <v>0.08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zT8HBkV5Q37KpkSvNJ++5q3r4cIFCGxblczr5iXHZNnfXb9OX0HWYckwB6+pfVvPx0ofLR2TqC1o3kqK4m2/w==" saltValue="HWzYshZYwnSEph98u2xo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3" zoomScaleSheetLayoutView="55" workbookViewId="0">
      <selection activeCell="M62" sqref="M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11599</v>
      </c>
      <c r="L45" s="60">
        <v>11817</v>
      </c>
      <c r="M45" s="60">
        <v>12208</v>
      </c>
      <c r="N45" s="60">
        <v>12462</v>
      </c>
      <c r="O45" s="61">
        <v>12618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497</v>
      </c>
      <c r="L46" s="64" t="s">
        <v>497</v>
      </c>
      <c r="M46" s="64" t="s">
        <v>497</v>
      </c>
      <c r="N46" s="64" t="s">
        <v>497</v>
      </c>
      <c r="O46" s="65" t="s">
        <v>497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497</v>
      </c>
      <c r="L47" s="64" t="s">
        <v>497</v>
      </c>
      <c r="M47" s="64" t="s">
        <v>497</v>
      </c>
      <c r="N47" s="64" t="s">
        <v>497</v>
      </c>
      <c r="O47" s="65" t="s">
        <v>497</v>
      </c>
      <c r="P47" s="48"/>
      <c r="Q47" s="48"/>
      <c r="R47" s="48"/>
      <c r="S47" s="48"/>
      <c r="T47" s="48"/>
      <c r="U47" s="48"/>
    </row>
    <row r="48" spans="1:21" ht="30.75" customHeight="1" x14ac:dyDescent="0.15">
      <c r="A48" s="48"/>
      <c r="B48" s="1155"/>
      <c r="C48" s="1156"/>
      <c r="D48" s="62"/>
      <c r="E48" s="1161" t="s">
        <v>13</v>
      </c>
      <c r="F48" s="1161"/>
      <c r="G48" s="1161"/>
      <c r="H48" s="1161"/>
      <c r="I48" s="1161"/>
      <c r="J48" s="1162"/>
      <c r="K48" s="63">
        <v>3708</v>
      </c>
      <c r="L48" s="64">
        <v>4379</v>
      </c>
      <c r="M48" s="64">
        <v>4388</v>
      </c>
      <c r="N48" s="64">
        <v>4319</v>
      </c>
      <c r="O48" s="65">
        <v>4024</v>
      </c>
      <c r="P48" s="48"/>
      <c r="Q48" s="48"/>
      <c r="R48" s="48"/>
      <c r="S48" s="48"/>
      <c r="T48" s="48"/>
      <c r="U48" s="48"/>
    </row>
    <row r="49" spans="1:21" ht="30.75" customHeight="1" x14ac:dyDescent="0.15">
      <c r="A49" s="48"/>
      <c r="B49" s="1155"/>
      <c r="C49" s="1156"/>
      <c r="D49" s="62"/>
      <c r="E49" s="1161" t="s">
        <v>14</v>
      </c>
      <c r="F49" s="1161"/>
      <c r="G49" s="1161"/>
      <c r="H49" s="1161"/>
      <c r="I49" s="1161"/>
      <c r="J49" s="1162"/>
      <c r="K49" s="63">
        <v>2</v>
      </c>
      <c r="L49" s="64">
        <v>0</v>
      </c>
      <c r="M49" s="64">
        <v>1</v>
      </c>
      <c r="N49" s="64">
        <v>1</v>
      </c>
      <c r="O49" s="65">
        <v>2</v>
      </c>
      <c r="P49" s="48"/>
      <c r="Q49" s="48"/>
      <c r="R49" s="48"/>
      <c r="S49" s="48"/>
      <c r="T49" s="48"/>
      <c r="U49" s="48"/>
    </row>
    <row r="50" spans="1:21" ht="30.75" customHeight="1" x14ac:dyDescent="0.15">
      <c r="A50" s="48"/>
      <c r="B50" s="1155"/>
      <c r="C50" s="1156"/>
      <c r="D50" s="62"/>
      <c r="E50" s="1161" t="s">
        <v>15</v>
      </c>
      <c r="F50" s="1161"/>
      <c r="G50" s="1161"/>
      <c r="H50" s="1161"/>
      <c r="I50" s="1161"/>
      <c r="J50" s="1162"/>
      <c r="K50" s="63">
        <v>973</v>
      </c>
      <c r="L50" s="64">
        <v>973</v>
      </c>
      <c r="M50" s="64">
        <v>973</v>
      </c>
      <c r="N50" s="64">
        <v>1460</v>
      </c>
      <c r="O50" s="65" t="s">
        <v>497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497</v>
      </c>
      <c r="L51" s="64" t="s">
        <v>497</v>
      </c>
      <c r="M51" s="64" t="s">
        <v>497</v>
      </c>
      <c r="N51" s="64" t="s">
        <v>497</v>
      </c>
      <c r="O51" s="65" t="s">
        <v>497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11936</v>
      </c>
      <c r="L52" s="64">
        <v>11673</v>
      </c>
      <c r="M52" s="64">
        <v>11393</v>
      </c>
      <c r="N52" s="64">
        <v>11712</v>
      </c>
      <c r="O52" s="65">
        <v>12523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4346</v>
      </c>
      <c r="L53" s="69">
        <v>5496</v>
      </c>
      <c r="M53" s="69">
        <v>6177</v>
      </c>
      <c r="N53" s="69">
        <v>6530</v>
      </c>
      <c r="O53" s="70">
        <v>4121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gWdYAVfSFwuhn+Bg0psK2E1qMSlbHwPeDWvqA4rqwNdN9elwi+CM/0KpQGgYnxMJZDGGzEOapatMoxmv2rfwA==" saltValue="RWPF1zs8YPOuI8WANyxu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election activeCell="M50" sqref="M50: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535</v>
      </c>
      <c r="J40" s="103" t="s">
        <v>536</v>
      </c>
      <c r="K40" s="103" t="s">
        <v>537</v>
      </c>
      <c r="L40" s="103" t="s">
        <v>538</v>
      </c>
      <c r="M40" s="104" t="s">
        <v>539</v>
      </c>
    </row>
    <row r="41" spans="2:13" ht="27.75" customHeight="1" x14ac:dyDescent="0.15">
      <c r="B41" s="1184" t="s">
        <v>30</v>
      </c>
      <c r="C41" s="1185"/>
      <c r="D41" s="105"/>
      <c r="E41" s="1190" t="s">
        <v>31</v>
      </c>
      <c r="F41" s="1190"/>
      <c r="G41" s="1190"/>
      <c r="H41" s="1191"/>
      <c r="I41" s="355">
        <v>122440</v>
      </c>
      <c r="J41" s="356">
        <v>128652</v>
      </c>
      <c r="K41" s="356">
        <v>131458</v>
      </c>
      <c r="L41" s="356">
        <v>130775</v>
      </c>
      <c r="M41" s="357">
        <v>127548</v>
      </c>
    </row>
    <row r="42" spans="2:13" ht="27.75" customHeight="1" x14ac:dyDescent="0.15">
      <c r="B42" s="1186"/>
      <c r="C42" s="1187"/>
      <c r="D42" s="106"/>
      <c r="E42" s="1192" t="s">
        <v>32</v>
      </c>
      <c r="F42" s="1192"/>
      <c r="G42" s="1192"/>
      <c r="H42" s="1193"/>
      <c r="I42" s="358">
        <v>3237</v>
      </c>
      <c r="J42" s="359">
        <v>2342</v>
      </c>
      <c r="K42" s="359">
        <v>1423</v>
      </c>
      <c r="L42" s="359">
        <v>481</v>
      </c>
      <c r="M42" s="360" t="s">
        <v>497</v>
      </c>
    </row>
    <row r="43" spans="2:13" ht="27.75" customHeight="1" x14ac:dyDescent="0.15">
      <c r="B43" s="1186"/>
      <c r="C43" s="1187"/>
      <c r="D43" s="106"/>
      <c r="E43" s="1192" t="s">
        <v>33</v>
      </c>
      <c r="F43" s="1192"/>
      <c r="G43" s="1192"/>
      <c r="H43" s="1193"/>
      <c r="I43" s="358">
        <v>64222</v>
      </c>
      <c r="J43" s="359">
        <v>63344</v>
      </c>
      <c r="K43" s="359">
        <v>61792</v>
      </c>
      <c r="L43" s="359">
        <v>59699</v>
      </c>
      <c r="M43" s="360">
        <v>58666</v>
      </c>
    </row>
    <row r="44" spans="2:13" ht="27.75" customHeight="1" x14ac:dyDescent="0.15">
      <c r="B44" s="1186"/>
      <c r="C44" s="1187"/>
      <c r="D44" s="106"/>
      <c r="E44" s="1192" t="s">
        <v>34</v>
      </c>
      <c r="F44" s="1192"/>
      <c r="G44" s="1192"/>
      <c r="H44" s="1193"/>
      <c r="I44" s="358">
        <v>11</v>
      </c>
      <c r="J44" s="359">
        <v>11</v>
      </c>
      <c r="K44" s="359">
        <v>14</v>
      </c>
      <c r="L44" s="359">
        <v>14</v>
      </c>
      <c r="M44" s="360">
        <v>13</v>
      </c>
    </row>
    <row r="45" spans="2:13" ht="27.75" customHeight="1" x14ac:dyDescent="0.15">
      <c r="B45" s="1186"/>
      <c r="C45" s="1187"/>
      <c r="D45" s="106"/>
      <c r="E45" s="1192" t="s">
        <v>35</v>
      </c>
      <c r="F45" s="1192"/>
      <c r="G45" s="1192"/>
      <c r="H45" s="1193"/>
      <c r="I45" s="358">
        <v>16163</v>
      </c>
      <c r="J45" s="359">
        <v>16035</v>
      </c>
      <c r="K45" s="359">
        <v>16462</v>
      </c>
      <c r="L45" s="359">
        <v>16434</v>
      </c>
      <c r="M45" s="360">
        <v>17488</v>
      </c>
    </row>
    <row r="46" spans="2:13" ht="27.75" customHeight="1" x14ac:dyDescent="0.15">
      <c r="B46" s="1186"/>
      <c r="C46" s="1187"/>
      <c r="D46" s="107"/>
      <c r="E46" s="1192" t="s">
        <v>36</v>
      </c>
      <c r="F46" s="1192"/>
      <c r="G46" s="1192"/>
      <c r="H46" s="1193"/>
      <c r="I46" s="358" t="s">
        <v>497</v>
      </c>
      <c r="J46" s="359" t="s">
        <v>497</v>
      </c>
      <c r="K46" s="359" t="s">
        <v>497</v>
      </c>
      <c r="L46" s="359" t="s">
        <v>497</v>
      </c>
      <c r="M46" s="360" t="s">
        <v>497</v>
      </c>
    </row>
    <row r="47" spans="2:13" ht="27.75" customHeight="1" x14ac:dyDescent="0.15">
      <c r="B47" s="1186"/>
      <c r="C47" s="1187"/>
      <c r="D47" s="108"/>
      <c r="E47" s="1194" t="s">
        <v>37</v>
      </c>
      <c r="F47" s="1195"/>
      <c r="G47" s="1195"/>
      <c r="H47" s="1196"/>
      <c r="I47" s="358" t="s">
        <v>497</v>
      </c>
      <c r="J47" s="359" t="s">
        <v>497</v>
      </c>
      <c r="K47" s="359" t="s">
        <v>497</v>
      </c>
      <c r="L47" s="359" t="s">
        <v>497</v>
      </c>
      <c r="M47" s="360" t="s">
        <v>497</v>
      </c>
    </row>
    <row r="48" spans="2:13" ht="27.75" customHeight="1" x14ac:dyDescent="0.15">
      <c r="B48" s="1186"/>
      <c r="C48" s="1187"/>
      <c r="D48" s="106"/>
      <c r="E48" s="1192" t="s">
        <v>38</v>
      </c>
      <c r="F48" s="1192"/>
      <c r="G48" s="1192"/>
      <c r="H48" s="1193"/>
      <c r="I48" s="358" t="s">
        <v>497</v>
      </c>
      <c r="J48" s="359" t="s">
        <v>497</v>
      </c>
      <c r="K48" s="359" t="s">
        <v>497</v>
      </c>
      <c r="L48" s="359" t="s">
        <v>497</v>
      </c>
      <c r="M48" s="360" t="s">
        <v>497</v>
      </c>
    </row>
    <row r="49" spans="2:13" ht="27.75" customHeight="1" x14ac:dyDescent="0.15">
      <c r="B49" s="1188"/>
      <c r="C49" s="1189"/>
      <c r="D49" s="106"/>
      <c r="E49" s="1192" t="s">
        <v>39</v>
      </c>
      <c r="F49" s="1192"/>
      <c r="G49" s="1192"/>
      <c r="H49" s="1193"/>
      <c r="I49" s="358" t="s">
        <v>497</v>
      </c>
      <c r="J49" s="359" t="s">
        <v>497</v>
      </c>
      <c r="K49" s="359" t="s">
        <v>497</v>
      </c>
      <c r="L49" s="359" t="s">
        <v>497</v>
      </c>
      <c r="M49" s="360" t="s">
        <v>497</v>
      </c>
    </row>
    <row r="50" spans="2:13" ht="27.75" customHeight="1" x14ac:dyDescent="0.15">
      <c r="B50" s="1197" t="s">
        <v>40</v>
      </c>
      <c r="C50" s="1198"/>
      <c r="D50" s="109"/>
      <c r="E50" s="1192" t="s">
        <v>41</v>
      </c>
      <c r="F50" s="1192"/>
      <c r="G50" s="1192"/>
      <c r="H50" s="1193"/>
      <c r="I50" s="358">
        <v>46424</v>
      </c>
      <c r="J50" s="359">
        <v>50075</v>
      </c>
      <c r="K50" s="359">
        <v>51894</v>
      </c>
      <c r="L50" s="359">
        <v>55723</v>
      </c>
      <c r="M50" s="360">
        <v>57487</v>
      </c>
    </row>
    <row r="51" spans="2:13" ht="27.75" customHeight="1" x14ac:dyDescent="0.15">
      <c r="B51" s="1186"/>
      <c r="C51" s="1187"/>
      <c r="D51" s="106"/>
      <c r="E51" s="1192" t="s">
        <v>42</v>
      </c>
      <c r="F51" s="1192"/>
      <c r="G51" s="1192"/>
      <c r="H51" s="1193"/>
      <c r="I51" s="358">
        <v>26221</v>
      </c>
      <c r="J51" s="359">
        <v>29316</v>
      </c>
      <c r="K51" s="359">
        <v>31319</v>
      </c>
      <c r="L51" s="359">
        <v>32064</v>
      </c>
      <c r="M51" s="360">
        <v>33345</v>
      </c>
    </row>
    <row r="52" spans="2:13" ht="27.75" customHeight="1" x14ac:dyDescent="0.15">
      <c r="B52" s="1188"/>
      <c r="C52" s="1189"/>
      <c r="D52" s="106"/>
      <c r="E52" s="1192" t="s">
        <v>43</v>
      </c>
      <c r="F52" s="1192"/>
      <c r="G52" s="1192"/>
      <c r="H52" s="1193"/>
      <c r="I52" s="358">
        <v>118650</v>
      </c>
      <c r="J52" s="359">
        <v>124627</v>
      </c>
      <c r="K52" s="359">
        <v>126007</v>
      </c>
      <c r="L52" s="359">
        <v>127165</v>
      </c>
      <c r="M52" s="360">
        <v>123398</v>
      </c>
    </row>
    <row r="53" spans="2:13" ht="27.75" customHeight="1" thickBot="1" x14ac:dyDescent="0.2">
      <c r="B53" s="1199" t="s">
        <v>19</v>
      </c>
      <c r="C53" s="1200"/>
      <c r="D53" s="110"/>
      <c r="E53" s="1201" t="s">
        <v>44</v>
      </c>
      <c r="F53" s="1201"/>
      <c r="G53" s="1201"/>
      <c r="H53" s="1202"/>
      <c r="I53" s="361">
        <v>14777</v>
      </c>
      <c r="J53" s="362">
        <v>6366</v>
      </c>
      <c r="K53" s="362">
        <v>1929</v>
      </c>
      <c r="L53" s="362">
        <v>-7550</v>
      </c>
      <c r="M53" s="363">
        <v>-10514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4A6xeoExQ5KYrEmGIgtEIef/vecfzAZB47pBlNChaxtZi5oSqK1jQKMhIcFYnUyYDDAfQoiut8H8aM9pA0Zog==" saltValue="fCJgwM2x6Qkewbh91tRo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537</v>
      </c>
      <c r="G54" s="119" t="s">
        <v>538</v>
      </c>
      <c r="H54" s="120" t="s">
        <v>539</v>
      </c>
    </row>
    <row r="55" spans="2:8" ht="52.5" customHeight="1" x14ac:dyDescent="0.15">
      <c r="B55" s="121"/>
      <c r="C55" s="1211" t="s">
        <v>46</v>
      </c>
      <c r="D55" s="1211"/>
      <c r="E55" s="1212"/>
      <c r="F55" s="122">
        <v>9541</v>
      </c>
      <c r="G55" s="122">
        <v>12442</v>
      </c>
      <c r="H55" s="123">
        <v>12286</v>
      </c>
    </row>
    <row r="56" spans="2:8" ht="52.5" customHeight="1" x14ac:dyDescent="0.15">
      <c r="B56" s="124"/>
      <c r="C56" s="1213" t="s">
        <v>47</v>
      </c>
      <c r="D56" s="1213"/>
      <c r="E56" s="1214"/>
      <c r="F56" s="125">
        <v>6759</v>
      </c>
      <c r="G56" s="125">
        <v>6228</v>
      </c>
      <c r="H56" s="126">
        <v>5576</v>
      </c>
    </row>
    <row r="57" spans="2:8" ht="53.25" customHeight="1" x14ac:dyDescent="0.15">
      <c r="B57" s="124"/>
      <c r="C57" s="1215" t="s">
        <v>48</v>
      </c>
      <c r="D57" s="1215"/>
      <c r="E57" s="1216"/>
      <c r="F57" s="127">
        <v>29943</v>
      </c>
      <c r="G57" s="127">
        <v>30639</v>
      </c>
      <c r="H57" s="128">
        <v>28833</v>
      </c>
    </row>
    <row r="58" spans="2:8" ht="45.75" customHeight="1" x14ac:dyDescent="0.15">
      <c r="B58" s="129"/>
      <c r="C58" s="1203" t="s">
        <v>558</v>
      </c>
      <c r="D58" s="1204"/>
      <c r="E58" s="1205"/>
      <c r="F58" s="130">
        <v>14152</v>
      </c>
      <c r="G58" s="130">
        <v>13231</v>
      </c>
      <c r="H58" s="131">
        <v>14097</v>
      </c>
    </row>
    <row r="59" spans="2:8" ht="45.75" customHeight="1" x14ac:dyDescent="0.15">
      <c r="B59" s="129"/>
      <c r="C59" s="1203" t="s">
        <v>559</v>
      </c>
      <c r="D59" s="1204"/>
      <c r="E59" s="1205"/>
      <c r="F59" s="130">
        <v>6518</v>
      </c>
      <c r="G59" s="130">
        <v>7965</v>
      </c>
      <c r="H59" s="131">
        <v>9537</v>
      </c>
    </row>
    <row r="60" spans="2:8" ht="45.75" customHeight="1" x14ac:dyDescent="0.15">
      <c r="B60" s="129"/>
      <c r="C60" s="1203" t="s">
        <v>561</v>
      </c>
      <c r="D60" s="1204"/>
      <c r="E60" s="1205"/>
      <c r="F60" s="130">
        <v>505</v>
      </c>
      <c r="G60" s="130">
        <v>505</v>
      </c>
      <c r="H60" s="131">
        <v>726</v>
      </c>
    </row>
    <row r="61" spans="2:8" ht="45.75" customHeight="1" x14ac:dyDescent="0.15">
      <c r="B61" s="129"/>
      <c r="C61" s="1203" t="s">
        <v>560</v>
      </c>
      <c r="D61" s="1204"/>
      <c r="E61" s="1205"/>
      <c r="F61" s="130">
        <v>667</v>
      </c>
      <c r="G61" s="130">
        <v>655</v>
      </c>
      <c r="H61" s="131">
        <v>643</v>
      </c>
    </row>
    <row r="62" spans="2:8" ht="45.75" customHeight="1" thickBot="1" x14ac:dyDescent="0.2">
      <c r="B62" s="132"/>
      <c r="C62" s="1206" t="s">
        <v>574</v>
      </c>
      <c r="D62" s="1207"/>
      <c r="E62" s="1208"/>
      <c r="F62" s="133">
        <v>274</v>
      </c>
      <c r="G62" s="133">
        <v>415</v>
      </c>
      <c r="H62" s="134">
        <v>505</v>
      </c>
    </row>
    <row r="63" spans="2:8" ht="52.5" customHeight="1" thickBot="1" x14ac:dyDescent="0.2">
      <c r="B63" s="135"/>
      <c r="C63" s="1209" t="s">
        <v>49</v>
      </c>
      <c r="D63" s="1209"/>
      <c r="E63" s="1210"/>
      <c r="F63" s="136">
        <v>46243</v>
      </c>
      <c r="G63" s="136">
        <v>49309</v>
      </c>
      <c r="H63" s="137">
        <v>46695</v>
      </c>
    </row>
    <row r="64" spans="2:8" x14ac:dyDescent="0.15"/>
  </sheetData>
  <sheetProtection algorithmName="SHA-512" hashValue="AxXMV8FReBzLP78gDkn3sCg9DIkn8WU51ozFx8mevJJ2T/LcmEmI7hbr7RXBCczh2Xn6mcncDOBTjqRxje/FWw==" saltValue="1W9k3LLFy4etlrP/7/TF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796DD-1C26-409D-9641-80885076002F}">
  <sheetPr>
    <pageSetUpPr fitToPage="1"/>
  </sheetPr>
  <dimension ref="A1:DE85"/>
  <sheetViews>
    <sheetView showGridLines="0" tabSelected="1" zoomScale="115" zoomScaleNormal="115" zoomScaleSheetLayoutView="55" workbookViewId="0">
      <selection activeCell="AN43" sqref="AN43:DC47"/>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587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588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589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590</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535</v>
      </c>
      <c r="BQ50" s="1250"/>
      <c r="BR50" s="1250"/>
      <c r="BS50" s="1250"/>
      <c r="BT50" s="1250"/>
      <c r="BU50" s="1250"/>
      <c r="BV50" s="1250"/>
      <c r="BW50" s="1250"/>
      <c r="BX50" s="1250" t="s">
        <v>536</v>
      </c>
      <c r="BY50" s="1250"/>
      <c r="BZ50" s="1250"/>
      <c r="CA50" s="1250"/>
      <c r="CB50" s="1250"/>
      <c r="CC50" s="1250"/>
      <c r="CD50" s="1250"/>
      <c r="CE50" s="1250"/>
      <c r="CF50" s="1250" t="s">
        <v>537</v>
      </c>
      <c r="CG50" s="1250"/>
      <c r="CH50" s="1250"/>
      <c r="CI50" s="1250"/>
      <c r="CJ50" s="1250"/>
      <c r="CK50" s="1250"/>
      <c r="CL50" s="1250"/>
      <c r="CM50" s="1250"/>
      <c r="CN50" s="1250" t="s">
        <v>538</v>
      </c>
      <c r="CO50" s="1250"/>
      <c r="CP50" s="1250"/>
      <c r="CQ50" s="1250"/>
      <c r="CR50" s="1250"/>
      <c r="CS50" s="1250"/>
      <c r="CT50" s="1250"/>
      <c r="CU50" s="1250"/>
      <c r="CV50" s="1250" t="s">
        <v>539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591</v>
      </c>
      <c r="AO51" s="1254"/>
      <c r="AP51" s="1254"/>
      <c r="AQ51" s="1254"/>
      <c r="AR51" s="1254"/>
      <c r="AS51" s="1254"/>
      <c r="AT51" s="1254"/>
      <c r="AU51" s="1254"/>
      <c r="AV51" s="1254"/>
      <c r="AW51" s="1254"/>
      <c r="AX51" s="1254"/>
      <c r="AY51" s="1254"/>
      <c r="AZ51" s="1254"/>
      <c r="BA51" s="1254"/>
      <c r="BB51" s="1254" t="s">
        <v>592</v>
      </c>
      <c r="BC51" s="1254"/>
      <c r="BD51" s="1254"/>
      <c r="BE51" s="1254"/>
      <c r="BF51" s="1254"/>
      <c r="BG51" s="1254"/>
      <c r="BH51" s="1254"/>
      <c r="BI51" s="1254"/>
      <c r="BJ51" s="1254"/>
      <c r="BK51" s="1254"/>
      <c r="BL51" s="1254"/>
      <c r="BM51" s="1254"/>
      <c r="BN51" s="1254"/>
      <c r="BO51" s="1254"/>
      <c r="BP51" s="1255">
        <v>22.3</v>
      </c>
      <c r="BQ51" s="1255"/>
      <c r="BR51" s="1255"/>
      <c r="BS51" s="1255"/>
      <c r="BT51" s="1255"/>
      <c r="BU51" s="1255"/>
      <c r="BV51" s="1255"/>
      <c r="BW51" s="1255"/>
      <c r="BX51" s="1255">
        <v>9.4</v>
      </c>
      <c r="BY51" s="1255"/>
      <c r="BZ51" s="1255"/>
      <c r="CA51" s="1255"/>
      <c r="CB51" s="1255"/>
      <c r="CC51" s="1255"/>
      <c r="CD51" s="1255"/>
      <c r="CE51" s="1255"/>
      <c r="CF51" s="1255">
        <v>2.7</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593</v>
      </c>
      <c r="BC53" s="1254"/>
      <c r="BD53" s="1254"/>
      <c r="BE53" s="1254"/>
      <c r="BF53" s="1254"/>
      <c r="BG53" s="1254"/>
      <c r="BH53" s="1254"/>
      <c r="BI53" s="1254"/>
      <c r="BJ53" s="1254"/>
      <c r="BK53" s="1254"/>
      <c r="BL53" s="1254"/>
      <c r="BM53" s="1254"/>
      <c r="BN53" s="1254"/>
      <c r="BO53" s="1254"/>
      <c r="BP53" s="1255">
        <v>62.8</v>
      </c>
      <c r="BQ53" s="1255"/>
      <c r="BR53" s="1255"/>
      <c r="BS53" s="1255"/>
      <c r="BT53" s="1255"/>
      <c r="BU53" s="1255"/>
      <c r="BV53" s="1255"/>
      <c r="BW53" s="1255"/>
      <c r="BX53" s="1255">
        <v>64.2</v>
      </c>
      <c r="BY53" s="1255"/>
      <c r="BZ53" s="1255"/>
      <c r="CA53" s="1255"/>
      <c r="CB53" s="1255"/>
      <c r="CC53" s="1255"/>
      <c r="CD53" s="1255"/>
      <c r="CE53" s="1255"/>
      <c r="CF53" s="1255">
        <v>66</v>
      </c>
      <c r="CG53" s="1255"/>
      <c r="CH53" s="1255"/>
      <c r="CI53" s="1255"/>
      <c r="CJ53" s="1255"/>
      <c r="CK53" s="1255"/>
      <c r="CL53" s="1255"/>
      <c r="CM53" s="1255"/>
      <c r="CN53" s="1255">
        <v>67.5</v>
      </c>
      <c r="CO53" s="1255"/>
      <c r="CP53" s="1255"/>
      <c r="CQ53" s="1255"/>
      <c r="CR53" s="1255"/>
      <c r="CS53" s="1255"/>
      <c r="CT53" s="1255"/>
      <c r="CU53" s="1255"/>
      <c r="CV53" s="1255">
        <v>69.099999999999994</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594</v>
      </c>
      <c r="AO55" s="1250"/>
      <c r="AP55" s="1250"/>
      <c r="AQ55" s="1250"/>
      <c r="AR55" s="1250"/>
      <c r="AS55" s="1250"/>
      <c r="AT55" s="1250"/>
      <c r="AU55" s="1250"/>
      <c r="AV55" s="1250"/>
      <c r="AW55" s="1250"/>
      <c r="AX55" s="1250"/>
      <c r="AY55" s="1250"/>
      <c r="AZ55" s="1250"/>
      <c r="BA55" s="1250"/>
      <c r="BB55" s="1254" t="s">
        <v>592</v>
      </c>
      <c r="BC55" s="1254"/>
      <c r="BD55" s="1254"/>
      <c r="BE55" s="1254"/>
      <c r="BF55" s="1254"/>
      <c r="BG55" s="1254"/>
      <c r="BH55" s="1254"/>
      <c r="BI55" s="1254"/>
      <c r="BJ55" s="1254"/>
      <c r="BK55" s="1254"/>
      <c r="BL55" s="1254"/>
      <c r="BM55" s="1254"/>
      <c r="BN55" s="1254"/>
      <c r="BO55" s="1254"/>
      <c r="BP55" s="1255">
        <v>33.9</v>
      </c>
      <c r="BQ55" s="1255"/>
      <c r="BR55" s="1255"/>
      <c r="BS55" s="1255"/>
      <c r="BT55" s="1255"/>
      <c r="BU55" s="1255"/>
      <c r="BV55" s="1255"/>
      <c r="BW55" s="1255"/>
      <c r="BX55" s="1255">
        <v>31.5</v>
      </c>
      <c r="BY55" s="1255"/>
      <c r="BZ55" s="1255"/>
      <c r="CA55" s="1255"/>
      <c r="CB55" s="1255"/>
      <c r="CC55" s="1255"/>
      <c r="CD55" s="1255"/>
      <c r="CE55" s="1255"/>
      <c r="CF55" s="1255">
        <v>23.4</v>
      </c>
      <c r="CG55" s="1255"/>
      <c r="CH55" s="1255"/>
      <c r="CI55" s="1255"/>
      <c r="CJ55" s="1255"/>
      <c r="CK55" s="1255"/>
      <c r="CL55" s="1255"/>
      <c r="CM55" s="1255"/>
      <c r="CN55" s="1255">
        <v>18.2</v>
      </c>
      <c r="CO55" s="1255"/>
      <c r="CP55" s="1255"/>
      <c r="CQ55" s="1255"/>
      <c r="CR55" s="1255"/>
      <c r="CS55" s="1255"/>
      <c r="CT55" s="1255"/>
      <c r="CU55" s="1255"/>
      <c r="CV55" s="1255">
        <v>17.100000000000001</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593</v>
      </c>
      <c r="BC57" s="1254"/>
      <c r="BD57" s="1254"/>
      <c r="BE57" s="1254"/>
      <c r="BF57" s="1254"/>
      <c r="BG57" s="1254"/>
      <c r="BH57" s="1254"/>
      <c r="BI57" s="1254"/>
      <c r="BJ57" s="1254"/>
      <c r="BK57" s="1254"/>
      <c r="BL57" s="1254"/>
      <c r="BM57" s="1254"/>
      <c r="BN57" s="1254"/>
      <c r="BO57" s="1254"/>
      <c r="BP57" s="1255">
        <v>61.8</v>
      </c>
      <c r="BQ57" s="1255"/>
      <c r="BR57" s="1255"/>
      <c r="BS57" s="1255"/>
      <c r="BT57" s="1255"/>
      <c r="BU57" s="1255"/>
      <c r="BV57" s="1255"/>
      <c r="BW57" s="1255"/>
      <c r="BX57" s="1255">
        <v>62.9</v>
      </c>
      <c r="BY57" s="1255"/>
      <c r="BZ57" s="1255"/>
      <c r="CA57" s="1255"/>
      <c r="CB57" s="1255"/>
      <c r="CC57" s="1255"/>
      <c r="CD57" s="1255"/>
      <c r="CE57" s="1255"/>
      <c r="CF57" s="1255">
        <v>63.9</v>
      </c>
      <c r="CG57" s="1255"/>
      <c r="CH57" s="1255"/>
      <c r="CI57" s="1255"/>
      <c r="CJ57" s="1255"/>
      <c r="CK57" s="1255"/>
      <c r="CL57" s="1255"/>
      <c r="CM57" s="1255"/>
      <c r="CN57" s="1255">
        <v>64.900000000000006</v>
      </c>
      <c r="CO57" s="1255"/>
      <c r="CP57" s="1255"/>
      <c r="CQ57" s="1255"/>
      <c r="CR57" s="1255"/>
      <c r="CS57" s="1255"/>
      <c r="CT57" s="1255"/>
      <c r="CU57" s="1255"/>
      <c r="CV57" s="1255">
        <v>65.8</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595</v>
      </c>
    </row>
    <row r="64" spans="1:109" x14ac:dyDescent="0.15">
      <c r="B64" s="1225"/>
      <c r="G64" s="1232"/>
      <c r="I64" s="1265"/>
      <c r="J64" s="1265"/>
      <c r="K64" s="1265"/>
      <c r="L64" s="1265"/>
      <c r="M64" s="1265"/>
      <c r="N64" s="1266"/>
      <c r="AM64" s="1232"/>
      <c r="AN64" s="1232" t="s">
        <v>588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596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590</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535</v>
      </c>
      <c r="BQ72" s="1250"/>
      <c r="BR72" s="1250"/>
      <c r="BS72" s="1250"/>
      <c r="BT72" s="1250"/>
      <c r="BU72" s="1250"/>
      <c r="BV72" s="1250"/>
      <c r="BW72" s="1250"/>
      <c r="BX72" s="1250" t="s">
        <v>536</v>
      </c>
      <c r="BY72" s="1250"/>
      <c r="BZ72" s="1250"/>
      <c r="CA72" s="1250"/>
      <c r="CB72" s="1250"/>
      <c r="CC72" s="1250"/>
      <c r="CD72" s="1250"/>
      <c r="CE72" s="1250"/>
      <c r="CF72" s="1250" t="s">
        <v>537</v>
      </c>
      <c r="CG72" s="1250"/>
      <c r="CH72" s="1250"/>
      <c r="CI72" s="1250"/>
      <c r="CJ72" s="1250"/>
      <c r="CK72" s="1250"/>
      <c r="CL72" s="1250"/>
      <c r="CM72" s="1250"/>
      <c r="CN72" s="1250" t="s">
        <v>538</v>
      </c>
      <c r="CO72" s="1250"/>
      <c r="CP72" s="1250"/>
      <c r="CQ72" s="1250"/>
      <c r="CR72" s="1250"/>
      <c r="CS72" s="1250"/>
      <c r="CT72" s="1250"/>
      <c r="CU72" s="1250"/>
      <c r="CV72" s="1250" t="s">
        <v>539</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591</v>
      </c>
      <c r="AO73" s="1254"/>
      <c r="AP73" s="1254"/>
      <c r="AQ73" s="1254"/>
      <c r="AR73" s="1254"/>
      <c r="AS73" s="1254"/>
      <c r="AT73" s="1254"/>
      <c r="AU73" s="1254"/>
      <c r="AV73" s="1254"/>
      <c r="AW73" s="1254"/>
      <c r="AX73" s="1254"/>
      <c r="AY73" s="1254"/>
      <c r="AZ73" s="1254"/>
      <c r="BA73" s="1254"/>
      <c r="BB73" s="1254" t="s">
        <v>592</v>
      </c>
      <c r="BC73" s="1254"/>
      <c r="BD73" s="1254"/>
      <c r="BE73" s="1254"/>
      <c r="BF73" s="1254"/>
      <c r="BG73" s="1254"/>
      <c r="BH73" s="1254"/>
      <c r="BI73" s="1254"/>
      <c r="BJ73" s="1254"/>
      <c r="BK73" s="1254"/>
      <c r="BL73" s="1254"/>
      <c r="BM73" s="1254"/>
      <c r="BN73" s="1254"/>
      <c r="BO73" s="1254"/>
      <c r="BP73" s="1255">
        <v>22.3</v>
      </c>
      <c r="BQ73" s="1255"/>
      <c r="BR73" s="1255"/>
      <c r="BS73" s="1255"/>
      <c r="BT73" s="1255"/>
      <c r="BU73" s="1255"/>
      <c r="BV73" s="1255"/>
      <c r="BW73" s="1255"/>
      <c r="BX73" s="1255">
        <v>9.4</v>
      </c>
      <c r="BY73" s="1255"/>
      <c r="BZ73" s="1255"/>
      <c r="CA73" s="1255"/>
      <c r="CB73" s="1255"/>
      <c r="CC73" s="1255"/>
      <c r="CD73" s="1255"/>
      <c r="CE73" s="1255"/>
      <c r="CF73" s="1255">
        <v>2.7</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597</v>
      </c>
      <c r="BC75" s="1254"/>
      <c r="BD75" s="1254"/>
      <c r="BE75" s="1254"/>
      <c r="BF75" s="1254"/>
      <c r="BG75" s="1254"/>
      <c r="BH75" s="1254"/>
      <c r="BI75" s="1254"/>
      <c r="BJ75" s="1254"/>
      <c r="BK75" s="1254"/>
      <c r="BL75" s="1254"/>
      <c r="BM75" s="1254"/>
      <c r="BN75" s="1254"/>
      <c r="BO75" s="1254"/>
      <c r="BP75" s="1255">
        <v>7</v>
      </c>
      <c r="BQ75" s="1255"/>
      <c r="BR75" s="1255"/>
      <c r="BS75" s="1255"/>
      <c r="BT75" s="1255"/>
      <c r="BU75" s="1255"/>
      <c r="BV75" s="1255"/>
      <c r="BW75" s="1255"/>
      <c r="BX75" s="1255">
        <v>7.2</v>
      </c>
      <c r="BY75" s="1255"/>
      <c r="BZ75" s="1255"/>
      <c r="CA75" s="1255"/>
      <c r="CB75" s="1255"/>
      <c r="CC75" s="1255"/>
      <c r="CD75" s="1255"/>
      <c r="CE75" s="1255"/>
      <c r="CF75" s="1255">
        <v>7.8</v>
      </c>
      <c r="CG75" s="1255"/>
      <c r="CH75" s="1255"/>
      <c r="CI75" s="1255"/>
      <c r="CJ75" s="1255"/>
      <c r="CK75" s="1255"/>
      <c r="CL75" s="1255"/>
      <c r="CM75" s="1255"/>
      <c r="CN75" s="1255">
        <v>8.6999999999999993</v>
      </c>
      <c r="CO75" s="1255"/>
      <c r="CP75" s="1255"/>
      <c r="CQ75" s="1255"/>
      <c r="CR75" s="1255"/>
      <c r="CS75" s="1255"/>
      <c r="CT75" s="1255"/>
      <c r="CU75" s="1255"/>
      <c r="CV75" s="1255">
        <v>8</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594</v>
      </c>
      <c r="AO77" s="1250"/>
      <c r="AP77" s="1250"/>
      <c r="AQ77" s="1250"/>
      <c r="AR77" s="1250"/>
      <c r="AS77" s="1250"/>
      <c r="AT77" s="1250"/>
      <c r="AU77" s="1250"/>
      <c r="AV77" s="1250"/>
      <c r="AW77" s="1250"/>
      <c r="AX77" s="1250"/>
      <c r="AY77" s="1250"/>
      <c r="AZ77" s="1250"/>
      <c r="BA77" s="1250"/>
      <c r="BB77" s="1254" t="s">
        <v>592</v>
      </c>
      <c r="BC77" s="1254"/>
      <c r="BD77" s="1254"/>
      <c r="BE77" s="1254"/>
      <c r="BF77" s="1254"/>
      <c r="BG77" s="1254"/>
      <c r="BH77" s="1254"/>
      <c r="BI77" s="1254"/>
      <c r="BJ77" s="1254"/>
      <c r="BK77" s="1254"/>
      <c r="BL77" s="1254"/>
      <c r="BM77" s="1254"/>
      <c r="BN77" s="1254"/>
      <c r="BO77" s="1254"/>
      <c r="BP77" s="1255">
        <v>33.9</v>
      </c>
      <c r="BQ77" s="1255"/>
      <c r="BR77" s="1255"/>
      <c r="BS77" s="1255"/>
      <c r="BT77" s="1255"/>
      <c r="BU77" s="1255"/>
      <c r="BV77" s="1255"/>
      <c r="BW77" s="1255"/>
      <c r="BX77" s="1255">
        <v>31.5</v>
      </c>
      <c r="BY77" s="1255"/>
      <c r="BZ77" s="1255"/>
      <c r="CA77" s="1255"/>
      <c r="CB77" s="1255"/>
      <c r="CC77" s="1255"/>
      <c r="CD77" s="1255"/>
      <c r="CE77" s="1255"/>
      <c r="CF77" s="1255">
        <v>23.4</v>
      </c>
      <c r="CG77" s="1255"/>
      <c r="CH77" s="1255"/>
      <c r="CI77" s="1255"/>
      <c r="CJ77" s="1255"/>
      <c r="CK77" s="1255"/>
      <c r="CL77" s="1255"/>
      <c r="CM77" s="1255"/>
      <c r="CN77" s="1255">
        <v>18.2</v>
      </c>
      <c r="CO77" s="1255"/>
      <c r="CP77" s="1255"/>
      <c r="CQ77" s="1255"/>
      <c r="CR77" s="1255"/>
      <c r="CS77" s="1255"/>
      <c r="CT77" s="1255"/>
      <c r="CU77" s="1255"/>
      <c r="CV77" s="1255">
        <v>17.100000000000001</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597</v>
      </c>
      <c r="BC79" s="1254"/>
      <c r="BD79" s="1254"/>
      <c r="BE79" s="1254"/>
      <c r="BF79" s="1254"/>
      <c r="BG79" s="1254"/>
      <c r="BH79" s="1254"/>
      <c r="BI79" s="1254"/>
      <c r="BJ79" s="1254"/>
      <c r="BK79" s="1254"/>
      <c r="BL79" s="1254"/>
      <c r="BM79" s="1254"/>
      <c r="BN79" s="1254"/>
      <c r="BO79" s="1254"/>
      <c r="BP79" s="1255">
        <v>5.7</v>
      </c>
      <c r="BQ79" s="1255"/>
      <c r="BR79" s="1255"/>
      <c r="BS79" s="1255"/>
      <c r="BT79" s="1255"/>
      <c r="BU79" s="1255"/>
      <c r="BV79" s="1255"/>
      <c r="BW79" s="1255"/>
      <c r="BX79" s="1255">
        <v>5.4</v>
      </c>
      <c r="BY79" s="1255"/>
      <c r="BZ79" s="1255"/>
      <c r="CA79" s="1255"/>
      <c r="CB79" s="1255"/>
      <c r="CC79" s="1255"/>
      <c r="CD79" s="1255"/>
      <c r="CE79" s="1255"/>
      <c r="CF79" s="1255">
        <v>5.2</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OAayePqY236Isxp7YuBJqojv2KoFEbhyrBxbf1McloV5cT0uXUluPa1yLBeStiCZyus3GPE1wJRhKBfaFans8A==" saltValue="HGnXBqnTJsFPfHX3nlzmL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9A0B1-6BE8-422C-8D96-C4B7D0B0FEEC}">
  <sheetPr>
    <pageSetUpPr fitToPage="1"/>
  </sheetPr>
  <dimension ref="A1:DR125"/>
  <sheetViews>
    <sheetView showGridLines="0" topLeftCell="A16" zoomScaleNormal="100" zoomScaleSheetLayoutView="70"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485</v>
      </c>
    </row>
  </sheetData>
  <sheetProtection algorithmName="SHA-512" hashValue="LMO1TcmqJFMSSCeOvqFQ+9/u+yloAI3R9GV41mTDiawWX+nkdeaVOyyK9/4u3/lKODHya6NPbo3Wz7Dbrw5qDA==" saltValue="GjQAf3mUuLQyNbEutw0M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DACAE-0BDF-404F-9607-CD43A9A5B19B}">
  <sheetPr>
    <pageSetUpPr fitToPage="1"/>
  </sheetPr>
  <dimension ref="A1:DR125"/>
  <sheetViews>
    <sheetView showGridLines="0" topLeftCell="A79" zoomScaleNormal="100" zoomScaleSheetLayoutView="55"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485</v>
      </c>
    </row>
  </sheetData>
  <sheetProtection algorithmName="SHA-512" hashValue="L+aKyYygtX7ChbD+hiMQr0agBIxc2TYXindVdySsS7430CwQROo0noSAV5+UlxP6p6J8OG2q0k1ViIqJuNkXcQ==" saltValue="/TMgXbJudSUayC+bDUcGb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534</v>
      </c>
      <c r="G2" s="151"/>
      <c r="H2" s="152"/>
    </row>
    <row r="3" spans="1:8" x14ac:dyDescent="0.15">
      <c r="A3" s="148" t="s">
        <v>527</v>
      </c>
      <c r="B3" s="153"/>
      <c r="C3" s="154"/>
      <c r="D3" s="155">
        <v>48223</v>
      </c>
      <c r="E3" s="156"/>
      <c r="F3" s="157">
        <v>51849</v>
      </c>
      <c r="G3" s="158"/>
      <c r="H3" s="159"/>
    </row>
    <row r="4" spans="1:8" x14ac:dyDescent="0.15">
      <c r="A4" s="160"/>
      <c r="B4" s="161"/>
      <c r="C4" s="162"/>
      <c r="D4" s="163">
        <v>28952</v>
      </c>
      <c r="E4" s="164"/>
      <c r="F4" s="165">
        <v>26326</v>
      </c>
      <c r="G4" s="166"/>
      <c r="H4" s="167"/>
    </row>
    <row r="5" spans="1:8" x14ac:dyDescent="0.15">
      <c r="A5" s="148" t="s">
        <v>529</v>
      </c>
      <c r="B5" s="153"/>
      <c r="C5" s="154"/>
      <c r="D5" s="155">
        <v>57132</v>
      </c>
      <c r="E5" s="156"/>
      <c r="F5" s="157">
        <v>52191</v>
      </c>
      <c r="G5" s="158"/>
      <c r="H5" s="159"/>
    </row>
    <row r="6" spans="1:8" x14ac:dyDescent="0.15">
      <c r="A6" s="160"/>
      <c r="B6" s="161"/>
      <c r="C6" s="162"/>
      <c r="D6" s="163">
        <v>26627</v>
      </c>
      <c r="E6" s="164"/>
      <c r="F6" s="165">
        <v>26807</v>
      </c>
      <c r="G6" s="166"/>
      <c r="H6" s="167"/>
    </row>
    <row r="7" spans="1:8" x14ac:dyDescent="0.15">
      <c r="A7" s="148" t="s">
        <v>530</v>
      </c>
      <c r="B7" s="153"/>
      <c r="C7" s="154"/>
      <c r="D7" s="155">
        <v>55312</v>
      </c>
      <c r="E7" s="156"/>
      <c r="F7" s="157">
        <v>48105</v>
      </c>
      <c r="G7" s="158"/>
      <c r="H7" s="159"/>
    </row>
    <row r="8" spans="1:8" x14ac:dyDescent="0.15">
      <c r="A8" s="160"/>
      <c r="B8" s="161"/>
      <c r="C8" s="162"/>
      <c r="D8" s="163">
        <v>31076</v>
      </c>
      <c r="E8" s="164"/>
      <c r="F8" s="165">
        <v>24072</v>
      </c>
      <c r="G8" s="166"/>
      <c r="H8" s="167"/>
    </row>
    <row r="9" spans="1:8" x14ac:dyDescent="0.15">
      <c r="A9" s="148" t="s">
        <v>531</v>
      </c>
      <c r="B9" s="153"/>
      <c r="C9" s="154"/>
      <c r="D9" s="155">
        <v>49967</v>
      </c>
      <c r="E9" s="156"/>
      <c r="F9" s="157">
        <v>47446</v>
      </c>
      <c r="G9" s="158"/>
      <c r="H9" s="159"/>
    </row>
    <row r="10" spans="1:8" x14ac:dyDescent="0.15">
      <c r="A10" s="160"/>
      <c r="B10" s="161"/>
      <c r="C10" s="162"/>
      <c r="D10" s="163">
        <v>25537</v>
      </c>
      <c r="E10" s="164"/>
      <c r="F10" s="165">
        <v>24371</v>
      </c>
      <c r="G10" s="166"/>
      <c r="H10" s="167"/>
    </row>
    <row r="11" spans="1:8" x14ac:dyDescent="0.15">
      <c r="A11" s="148" t="s">
        <v>532</v>
      </c>
      <c r="B11" s="153"/>
      <c r="C11" s="154"/>
      <c r="D11" s="155">
        <v>39060</v>
      </c>
      <c r="E11" s="156"/>
      <c r="F11" s="157">
        <v>48387</v>
      </c>
      <c r="G11" s="158"/>
      <c r="H11" s="159"/>
    </row>
    <row r="12" spans="1:8" x14ac:dyDescent="0.15">
      <c r="A12" s="160"/>
      <c r="B12" s="161"/>
      <c r="C12" s="168"/>
      <c r="D12" s="163">
        <v>19048</v>
      </c>
      <c r="E12" s="164"/>
      <c r="F12" s="165">
        <v>25592</v>
      </c>
      <c r="G12" s="166"/>
      <c r="H12" s="167"/>
    </row>
    <row r="13" spans="1:8" x14ac:dyDescent="0.15">
      <c r="A13" s="148"/>
      <c r="B13" s="153"/>
      <c r="C13" s="169"/>
      <c r="D13" s="170">
        <v>49939</v>
      </c>
      <c r="E13" s="171"/>
      <c r="F13" s="172">
        <v>49596</v>
      </c>
      <c r="G13" s="173"/>
      <c r="H13" s="159"/>
    </row>
    <row r="14" spans="1:8" x14ac:dyDescent="0.15">
      <c r="A14" s="160"/>
      <c r="B14" s="161"/>
      <c r="C14" s="162"/>
      <c r="D14" s="163">
        <v>26248</v>
      </c>
      <c r="E14" s="164"/>
      <c r="F14" s="165">
        <v>25434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1.91</v>
      </c>
      <c r="C19" s="174">
        <f>ROUND(VALUE(SUBSTITUTE(実質収支比率等に係る経年分析!G$48,"▲","-")),2)</f>
        <v>3.68</v>
      </c>
      <c r="D19" s="174">
        <f>ROUND(VALUE(SUBSTITUTE(実質収支比率等に係る経年分析!H$48,"▲","-")),2)</f>
        <v>10.29</v>
      </c>
      <c r="E19" s="174">
        <f>ROUND(VALUE(SUBSTITUTE(実質収支比率等に係る経年分析!I$48,"▲","-")),2)</f>
        <v>7.95</v>
      </c>
      <c r="F19" s="174">
        <f>ROUND(VALUE(SUBSTITUTE(実質収支比率等に係る経年分析!J$48,"▲","-")),2)</f>
        <v>6.28</v>
      </c>
    </row>
    <row r="20" spans="1:11" x14ac:dyDescent="0.15">
      <c r="A20" s="174" t="s">
        <v>53</v>
      </c>
      <c r="B20" s="174">
        <f>ROUND(VALUE(SUBSTITUTE(実質収支比率等に係る経年分析!F$47,"▲","-")),2)</f>
        <v>10.26</v>
      </c>
      <c r="C20" s="174">
        <f>ROUND(VALUE(SUBSTITUTE(実質収支比率等に係る経年分析!G$47,"▲","-")),2)</f>
        <v>13.93</v>
      </c>
      <c r="D20" s="174">
        <f>ROUND(VALUE(SUBSTITUTE(実質収支比率等に係る経年分析!H$47,"▲","-")),2)</f>
        <v>12.05</v>
      </c>
      <c r="E20" s="174">
        <f>ROUND(VALUE(SUBSTITUTE(実質収支比率等に係る経年分析!I$47,"▲","-")),2)</f>
        <v>15.95</v>
      </c>
      <c r="F20" s="174">
        <f>ROUND(VALUE(SUBSTITUTE(実質収支比率等に係る経年分析!J$47,"▲","-")),2)</f>
        <v>15.61</v>
      </c>
    </row>
    <row r="21" spans="1:11" x14ac:dyDescent="0.15">
      <c r="A21" s="174" t="s">
        <v>54</v>
      </c>
      <c r="B21" s="174">
        <f>IF(ISNUMBER(VALUE(SUBSTITUTE(実質収支比率等に係る経年分析!F$49,"▲","-"))),ROUND(VALUE(SUBSTITUTE(実質収支比率等に係る経年分析!F$49,"▲","-")),2),NA())</f>
        <v>-1.38</v>
      </c>
      <c r="C21" s="174">
        <f>IF(ISNUMBER(VALUE(SUBSTITUTE(実質収支比率等に係る経年分析!G$49,"▲","-"))),ROUND(VALUE(SUBSTITUTE(実質収支比率等に係る経年分析!G$49,"▲","-")),2),NA())</f>
        <v>5.73</v>
      </c>
      <c r="D21" s="174">
        <f>IF(ISNUMBER(VALUE(SUBSTITUTE(実質収支比率等に係る経年分析!H$49,"▲","-"))),ROUND(VALUE(SUBSTITUTE(実質収支比率等に係る経年分析!H$49,"▲","-")),2),NA())</f>
        <v>5.33</v>
      </c>
      <c r="E21" s="174">
        <f>IF(ISNUMBER(VALUE(SUBSTITUTE(実質収支比率等に係る経年分析!I$49,"▲","-"))),ROUND(VALUE(SUBSTITUTE(実質収支比率等に係る経年分析!I$49,"▲","-")),2),NA())</f>
        <v>1.22</v>
      </c>
      <c r="F21" s="174">
        <f>IF(ISNUMBER(VALUE(SUBSTITUTE(実質収支比率等に係る経年分析!J$49,"▲","-"))),ROUND(VALUE(SUBSTITUTE(実質収支比率等に係る経年分析!J$49,"▲","-")),2),NA())</f>
        <v>-1.8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0.14000000000000001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0.08</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工業用水道事業会計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0.14000000000000001</v>
      </c>
    </row>
    <row r="30" spans="1:11" x14ac:dyDescent="0.15">
      <c r="A30" s="175" t="str">
        <f>IF(連結実質赤字比率に係る赤字・黒字の構成分析!C$40="",NA(),連結実質赤字比率に係る赤字・黒字の構成分析!C$40)</f>
        <v>地域汚水処理事業会計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0.61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0.61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0.64</v>
      </c>
    </row>
    <row r="31" spans="1:11" x14ac:dyDescent="0.15">
      <c r="A31" s="175" t="str">
        <f>IF(連結実質赤字比率に係る赤字・黒字の構成分析!C$39="",NA(),連結実質赤字比率に係る赤字・黒字の構成分析!C$39)</f>
        <v>競輪事業特別会計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1.0900000000000001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1.25</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2.0499999999999998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1.29</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1.36</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1.92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6.27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10.49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10.39</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11.74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19.170000000000002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19.73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11936</v>
      </c>
      <c r="E42" s="176"/>
      <c r="F42" s="176"/>
      <c r="G42" s="176">
        <f>'実質公債費比率（分子）の構造'!L$52</f>
        <v>11673</v>
      </c>
      <c r="H42" s="176"/>
      <c r="I42" s="176"/>
      <c r="J42" s="176">
        <f>'実質公債費比率（分子）の構造'!M$52</f>
        <v>11393</v>
      </c>
      <c r="K42" s="176"/>
      <c r="L42" s="176"/>
      <c r="M42" s="176">
        <f>'実質公債費比率（分子）の構造'!N$52</f>
        <v>11712</v>
      </c>
      <c r="N42" s="176"/>
      <c r="O42" s="176"/>
      <c r="P42" s="176">
        <f>'実質公債費比率（分子）の構造'!O$52</f>
        <v>12523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973</v>
      </c>
      <c r="C44" s="176"/>
      <c r="D44" s="176"/>
      <c r="E44" s="176">
        <f>'実質公債費比率（分子）の構造'!L$50</f>
        <v>973</v>
      </c>
      <c r="F44" s="176"/>
      <c r="G44" s="176"/>
      <c r="H44" s="176">
        <f>'実質公債費比率（分子）の構造'!M$50</f>
        <v>973</v>
      </c>
      <c r="I44" s="176"/>
      <c r="J44" s="176"/>
      <c r="K44" s="176">
        <f>'実質公債費比率（分子）の構造'!N$50</f>
        <v>1460</v>
      </c>
      <c r="L44" s="176"/>
      <c r="M44" s="176"/>
      <c r="N44" s="176" t="str">
        <f>'実質公債費比率（分子）の構造'!O$50</f>
        <v>-</v>
      </c>
      <c r="O44" s="176"/>
      <c r="P44" s="176"/>
    </row>
    <row r="45" spans="1:16" x14ac:dyDescent="0.15">
      <c r="A45" s="176" t="s">
        <v>63</v>
      </c>
      <c r="B45" s="176">
        <f>'実質公債費比率（分子）の構造'!K$49</f>
        <v>2</v>
      </c>
      <c r="C45" s="176"/>
      <c r="D45" s="176"/>
      <c r="E45" s="176">
        <f>'実質公債費比率（分子）の構造'!L$49</f>
        <v>0</v>
      </c>
      <c r="F45" s="176"/>
      <c r="G45" s="176"/>
      <c r="H45" s="176">
        <f>'実質公債費比率（分子）の構造'!M$49</f>
        <v>1</v>
      </c>
      <c r="I45" s="176"/>
      <c r="J45" s="176"/>
      <c r="K45" s="176">
        <f>'実質公債費比率（分子）の構造'!N$49</f>
        <v>1</v>
      </c>
      <c r="L45" s="176"/>
      <c r="M45" s="176"/>
      <c r="N45" s="176">
        <f>'実質公債費比率（分子）の構造'!O$49</f>
        <v>2</v>
      </c>
      <c r="O45" s="176"/>
      <c r="P45" s="176"/>
    </row>
    <row r="46" spans="1:16" x14ac:dyDescent="0.15">
      <c r="A46" s="176" t="s">
        <v>64</v>
      </c>
      <c r="B46" s="176">
        <f>'実質公債費比率（分子）の構造'!K$48</f>
        <v>3708</v>
      </c>
      <c r="C46" s="176"/>
      <c r="D46" s="176"/>
      <c r="E46" s="176">
        <f>'実質公債費比率（分子）の構造'!L$48</f>
        <v>4379</v>
      </c>
      <c r="F46" s="176"/>
      <c r="G46" s="176"/>
      <c r="H46" s="176">
        <f>'実質公債費比率（分子）の構造'!M$48</f>
        <v>4388</v>
      </c>
      <c r="I46" s="176"/>
      <c r="J46" s="176"/>
      <c r="K46" s="176">
        <f>'実質公債費比率（分子）の構造'!N$48</f>
        <v>4319</v>
      </c>
      <c r="L46" s="176"/>
      <c r="M46" s="176"/>
      <c r="N46" s="176">
        <f>'実質公債費比率（分子）の構造'!O$48</f>
        <v>4024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11599</v>
      </c>
      <c r="C49" s="176"/>
      <c r="D49" s="176"/>
      <c r="E49" s="176">
        <f>'実質公債費比率（分子）の構造'!L$45</f>
        <v>11817</v>
      </c>
      <c r="F49" s="176"/>
      <c r="G49" s="176"/>
      <c r="H49" s="176">
        <f>'実質公債費比率（分子）の構造'!M$45</f>
        <v>12208</v>
      </c>
      <c r="I49" s="176"/>
      <c r="J49" s="176"/>
      <c r="K49" s="176">
        <f>'実質公債費比率（分子）の構造'!N$45</f>
        <v>12462</v>
      </c>
      <c r="L49" s="176"/>
      <c r="M49" s="176"/>
      <c r="N49" s="176">
        <f>'実質公債費比率（分子）の構造'!O$45</f>
        <v>12618</v>
      </c>
      <c r="O49" s="176"/>
      <c r="P49" s="176"/>
    </row>
    <row r="50" spans="1:16" x14ac:dyDescent="0.15">
      <c r="A50" s="176" t="s">
        <v>67</v>
      </c>
      <c r="B50" s="176" t="e">
        <f>NA()</f>
        <v>#N/A</v>
      </c>
      <c r="C50" s="176">
        <f>IF(ISNUMBER('実質公債費比率（分子）の構造'!K$53),'実質公債費比率（分子）の構造'!K$53,NA())</f>
        <v>4346</v>
      </c>
      <c r="D50" s="176" t="e">
        <f>NA()</f>
        <v>#N/A</v>
      </c>
      <c r="E50" s="176" t="e">
        <f>NA()</f>
        <v>#N/A</v>
      </c>
      <c r="F50" s="176">
        <f>IF(ISNUMBER('実質公債費比率（分子）の構造'!L$53),'実質公債費比率（分子）の構造'!L$53,NA())</f>
        <v>5496</v>
      </c>
      <c r="G50" s="176" t="e">
        <f>NA()</f>
        <v>#N/A</v>
      </c>
      <c r="H50" s="176" t="e">
        <f>NA()</f>
        <v>#N/A</v>
      </c>
      <c r="I50" s="176">
        <f>IF(ISNUMBER('実質公債費比率（分子）の構造'!M$53),'実質公債費比率（分子）の構造'!M$53,NA())</f>
        <v>6177</v>
      </c>
      <c r="J50" s="176" t="e">
        <f>NA()</f>
        <v>#N/A</v>
      </c>
      <c r="K50" s="176" t="e">
        <f>NA()</f>
        <v>#N/A</v>
      </c>
      <c r="L50" s="176">
        <f>IF(ISNUMBER('実質公債費比率（分子）の構造'!N$53),'実質公債費比率（分子）の構造'!N$53,NA())</f>
        <v>6530</v>
      </c>
      <c r="M50" s="176" t="e">
        <f>NA()</f>
        <v>#N/A</v>
      </c>
      <c r="N50" s="176" t="e">
        <f>NA()</f>
        <v>#N/A</v>
      </c>
      <c r="O50" s="176">
        <f>IF(ISNUMBER('実質公債費比率（分子）の構造'!O$53),'実質公債費比率（分子）の構造'!O$53,NA())</f>
        <v>4121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118650</v>
      </c>
      <c r="E56" s="175"/>
      <c r="F56" s="175"/>
      <c r="G56" s="175">
        <f>'将来負担比率（分子）の構造'!J$52</f>
        <v>124627</v>
      </c>
      <c r="H56" s="175"/>
      <c r="I56" s="175"/>
      <c r="J56" s="175">
        <f>'将来負担比率（分子）の構造'!K$52</f>
        <v>126007</v>
      </c>
      <c r="K56" s="175"/>
      <c r="L56" s="175"/>
      <c r="M56" s="175">
        <f>'将来負担比率（分子）の構造'!L$52</f>
        <v>127165</v>
      </c>
      <c r="N56" s="175"/>
      <c r="O56" s="175"/>
      <c r="P56" s="175">
        <f>'将来負担比率（分子）の構造'!M$52</f>
        <v>123398</v>
      </c>
    </row>
    <row r="57" spans="1:16" x14ac:dyDescent="0.15">
      <c r="A57" s="175" t="s">
        <v>42</v>
      </c>
      <c r="B57" s="175"/>
      <c r="C57" s="175"/>
      <c r="D57" s="175">
        <f>'将来負担比率（分子）の構造'!I$51</f>
        <v>26221</v>
      </c>
      <c r="E57" s="175"/>
      <c r="F57" s="175"/>
      <c r="G57" s="175">
        <f>'将来負担比率（分子）の構造'!J$51</f>
        <v>29316</v>
      </c>
      <c r="H57" s="175"/>
      <c r="I57" s="175"/>
      <c r="J57" s="175">
        <f>'将来負担比率（分子）の構造'!K$51</f>
        <v>31319</v>
      </c>
      <c r="K57" s="175"/>
      <c r="L57" s="175"/>
      <c r="M57" s="175">
        <f>'将来負担比率（分子）の構造'!L$51</f>
        <v>32064</v>
      </c>
      <c r="N57" s="175"/>
      <c r="O57" s="175"/>
      <c r="P57" s="175">
        <f>'将来負担比率（分子）の構造'!M$51</f>
        <v>33345</v>
      </c>
    </row>
    <row r="58" spans="1:16" x14ac:dyDescent="0.15">
      <c r="A58" s="175" t="s">
        <v>41</v>
      </c>
      <c r="B58" s="175"/>
      <c r="C58" s="175"/>
      <c r="D58" s="175">
        <f>'将来負担比率（分子）の構造'!I$50</f>
        <v>46424</v>
      </c>
      <c r="E58" s="175"/>
      <c r="F58" s="175"/>
      <c r="G58" s="175">
        <f>'将来負担比率（分子）の構造'!J$50</f>
        <v>50075</v>
      </c>
      <c r="H58" s="175"/>
      <c r="I58" s="175"/>
      <c r="J58" s="175">
        <f>'将来負担比率（分子）の構造'!K$50</f>
        <v>51894</v>
      </c>
      <c r="K58" s="175"/>
      <c r="L58" s="175"/>
      <c r="M58" s="175">
        <f>'将来負担比率（分子）の構造'!L$50</f>
        <v>55723</v>
      </c>
      <c r="N58" s="175"/>
      <c r="O58" s="175"/>
      <c r="P58" s="175">
        <f>'将来負担比率（分子）の構造'!M$50</f>
        <v>57487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16163</v>
      </c>
      <c r="C62" s="175"/>
      <c r="D62" s="175"/>
      <c r="E62" s="175">
        <f>'将来負担比率（分子）の構造'!J$45</f>
        <v>16035</v>
      </c>
      <c r="F62" s="175"/>
      <c r="G62" s="175"/>
      <c r="H62" s="175">
        <f>'将来負担比率（分子）の構造'!K$45</f>
        <v>16462</v>
      </c>
      <c r="I62" s="175"/>
      <c r="J62" s="175"/>
      <c r="K62" s="175">
        <f>'将来負担比率（分子）の構造'!L$45</f>
        <v>16434</v>
      </c>
      <c r="L62" s="175"/>
      <c r="M62" s="175"/>
      <c r="N62" s="175">
        <f>'将来負担比率（分子）の構造'!M$45</f>
        <v>17488</v>
      </c>
      <c r="O62" s="175"/>
      <c r="P62" s="175"/>
    </row>
    <row r="63" spans="1:16" x14ac:dyDescent="0.15">
      <c r="A63" s="175" t="s">
        <v>34</v>
      </c>
      <c r="B63" s="175">
        <f>'将来負担比率（分子）の構造'!I$44</f>
        <v>11</v>
      </c>
      <c r="C63" s="175"/>
      <c r="D63" s="175"/>
      <c r="E63" s="175">
        <f>'将来負担比率（分子）の構造'!J$44</f>
        <v>11</v>
      </c>
      <c r="F63" s="175"/>
      <c r="G63" s="175"/>
      <c r="H63" s="175">
        <f>'将来負担比率（分子）の構造'!K$44</f>
        <v>14</v>
      </c>
      <c r="I63" s="175"/>
      <c r="J63" s="175"/>
      <c r="K63" s="175">
        <f>'将来負担比率（分子）の構造'!L$44</f>
        <v>14</v>
      </c>
      <c r="L63" s="175"/>
      <c r="M63" s="175"/>
      <c r="N63" s="175">
        <f>'将来負担比率（分子）の構造'!M$44</f>
        <v>13</v>
      </c>
      <c r="O63" s="175"/>
      <c r="P63" s="175"/>
    </row>
    <row r="64" spans="1:16" x14ac:dyDescent="0.15">
      <c r="A64" s="175" t="s">
        <v>33</v>
      </c>
      <c r="B64" s="175">
        <f>'将来負担比率（分子）の構造'!I$43</f>
        <v>64222</v>
      </c>
      <c r="C64" s="175"/>
      <c r="D64" s="175"/>
      <c r="E64" s="175">
        <f>'将来負担比率（分子）の構造'!J$43</f>
        <v>63344</v>
      </c>
      <c r="F64" s="175"/>
      <c r="G64" s="175"/>
      <c r="H64" s="175">
        <f>'将来負担比率（分子）の構造'!K$43</f>
        <v>61792</v>
      </c>
      <c r="I64" s="175"/>
      <c r="J64" s="175"/>
      <c r="K64" s="175">
        <f>'将来負担比率（分子）の構造'!L$43</f>
        <v>59699</v>
      </c>
      <c r="L64" s="175"/>
      <c r="M64" s="175"/>
      <c r="N64" s="175">
        <f>'将来負担比率（分子）の構造'!M$43</f>
        <v>58666</v>
      </c>
      <c r="O64" s="175"/>
      <c r="P64" s="175"/>
    </row>
    <row r="65" spans="1:16" x14ac:dyDescent="0.15">
      <c r="A65" s="175" t="s">
        <v>32</v>
      </c>
      <c r="B65" s="175">
        <f>'将来負担比率（分子）の構造'!I$42</f>
        <v>3237</v>
      </c>
      <c r="C65" s="175"/>
      <c r="D65" s="175"/>
      <c r="E65" s="175">
        <f>'将来負担比率（分子）の構造'!J$42</f>
        <v>2342</v>
      </c>
      <c r="F65" s="175"/>
      <c r="G65" s="175"/>
      <c r="H65" s="175">
        <f>'将来負担比率（分子）の構造'!K$42</f>
        <v>1423</v>
      </c>
      <c r="I65" s="175"/>
      <c r="J65" s="175"/>
      <c r="K65" s="175">
        <f>'将来負担比率（分子）の構造'!L$42</f>
        <v>481</v>
      </c>
      <c r="L65" s="175"/>
      <c r="M65" s="175"/>
      <c r="N65" s="175" t="str">
        <f>'将来負担比率（分子）の構造'!M$42</f>
        <v>-</v>
      </c>
      <c r="O65" s="175"/>
      <c r="P65" s="175"/>
    </row>
    <row r="66" spans="1:16" x14ac:dyDescent="0.15">
      <c r="A66" s="175" t="s">
        <v>31</v>
      </c>
      <c r="B66" s="175">
        <f>'将来負担比率（分子）の構造'!I$41</f>
        <v>122440</v>
      </c>
      <c r="C66" s="175"/>
      <c r="D66" s="175"/>
      <c r="E66" s="175">
        <f>'将来負担比率（分子）の構造'!J$41</f>
        <v>128652</v>
      </c>
      <c r="F66" s="175"/>
      <c r="G66" s="175"/>
      <c r="H66" s="175">
        <f>'将来負担比率（分子）の構造'!K$41</f>
        <v>131458</v>
      </c>
      <c r="I66" s="175"/>
      <c r="J66" s="175"/>
      <c r="K66" s="175">
        <f>'将来負担比率（分子）の構造'!L$41</f>
        <v>130775</v>
      </c>
      <c r="L66" s="175"/>
      <c r="M66" s="175"/>
      <c r="N66" s="175">
        <f>'将来負担比率（分子）の構造'!M$41</f>
        <v>127548</v>
      </c>
      <c r="O66" s="175"/>
      <c r="P66" s="175"/>
    </row>
    <row r="67" spans="1:16" x14ac:dyDescent="0.15">
      <c r="A67" s="175" t="s">
        <v>71</v>
      </c>
      <c r="B67" s="175" t="e">
        <f>NA()</f>
        <v>#N/A</v>
      </c>
      <c r="C67" s="175">
        <f>IF(ISNUMBER('将来負担比率（分子）の構造'!I$53), IF('将来負担比率（分子）の構造'!I$53 &lt; 0, 0, '将来負担比率（分子）の構造'!I$53), NA())</f>
        <v>14777</v>
      </c>
      <c r="D67" s="175" t="e">
        <f>NA()</f>
        <v>#N/A</v>
      </c>
      <c r="E67" s="175" t="e">
        <f>NA()</f>
        <v>#N/A</v>
      </c>
      <c r="F67" s="175">
        <f>IF(ISNUMBER('将来負担比率（分子）の構造'!J$53), IF('将来負担比率（分子）の構造'!J$53 &lt; 0, 0, '将来負担比率（分子）の構造'!J$53), NA())</f>
        <v>6366</v>
      </c>
      <c r="G67" s="175" t="e">
        <f>NA()</f>
        <v>#N/A</v>
      </c>
      <c r="H67" s="175" t="e">
        <f>NA()</f>
        <v>#N/A</v>
      </c>
      <c r="I67" s="175">
        <f>IF(ISNUMBER('将来負担比率（分子）の構造'!K$53), IF('将来負担比率（分子）の構造'!K$53 &lt; 0, 0, '将来負担比率（分子）の構造'!K$53), NA())</f>
        <v>1929</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9541</v>
      </c>
      <c r="C72" s="179">
        <f>基金残高に係る経年分析!G55</f>
        <v>12442</v>
      </c>
      <c r="D72" s="179">
        <f>基金残高に係る経年分析!H55</f>
        <v>12286</v>
      </c>
    </row>
    <row r="73" spans="1:16" x14ac:dyDescent="0.15">
      <c r="A73" s="178" t="s">
        <v>74</v>
      </c>
      <c r="B73" s="179">
        <f>基金残高に係る経年分析!F56</f>
        <v>6759</v>
      </c>
      <c r="C73" s="179">
        <f>基金残高に係る経年分析!G56</f>
        <v>6228</v>
      </c>
      <c r="D73" s="179">
        <f>基金残高に係る経年分析!H56</f>
        <v>5576</v>
      </c>
    </row>
    <row r="74" spans="1:16" x14ac:dyDescent="0.15">
      <c r="A74" s="178" t="s">
        <v>75</v>
      </c>
      <c r="B74" s="179">
        <f>基金残高に係る経年分析!F57</f>
        <v>29943</v>
      </c>
      <c r="C74" s="179">
        <f>基金残高に係る経年分析!G57</f>
        <v>30639</v>
      </c>
      <c r="D74" s="179">
        <f>基金残高に係る経年分析!H57</f>
        <v>28833</v>
      </c>
    </row>
  </sheetData>
  <sheetProtection algorithmName="SHA-512" hashValue="xUQD1WAUDRC3RKGGEyUXyewyGdyYECgHlVq9iLx9k1m/Y/bDCYAH3+xfX6HuSdemC4EnaL4oyrOQSTDBw7ws5Q==" saltValue="XctmpfKleJ9/EzD2Ow/O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115" zoomScaleNormal="115" workbookViewId="0">
      <selection activeCell="Z16" sqref="Z16:AK16"/>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51853520</v>
      </c>
      <c r="S5" s="613"/>
      <c r="T5" s="613"/>
      <c r="U5" s="613"/>
      <c r="V5" s="613"/>
      <c r="W5" s="613"/>
      <c r="X5" s="613"/>
      <c r="Y5" s="614"/>
      <c r="Z5" s="615">
        <v>30.5</v>
      </c>
      <c r="AA5" s="615"/>
      <c r="AB5" s="615"/>
      <c r="AC5" s="615"/>
      <c r="AD5" s="616">
        <v>48389964</v>
      </c>
      <c r="AE5" s="616"/>
      <c r="AF5" s="616"/>
      <c r="AG5" s="616"/>
      <c r="AH5" s="616"/>
      <c r="AI5" s="616"/>
      <c r="AJ5" s="616"/>
      <c r="AK5" s="616"/>
      <c r="AL5" s="617">
        <v>65.2</v>
      </c>
      <c r="AM5" s="618"/>
      <c r="AN5" s="618"/>
      <c r="AO5" s="619"/>
      <c r="AP5" s="609" t="s">
        <v>216</v>
      </c>
      <c r="AQ5" s="610"/>
      <c r="AR5" s="610"/>
      <c r="AS5" s="610"/>
      <c r="AT5" s="610"/>
      <c r="AU5" s="610"/>
      <c r="AV5" s="610"/>
      <c r="AW5" s="610"/>
      <c r="AX5" s="610"/>
      <c r="AY5" s="610"/>
      <c r="AZ5" s="610"/>
      <c r="BA5" s="610"/>
      <c r="BB5" s="610"/>
      <c r="BC5" s="610"/>
      <c r="BD5" s="610"/>
      <c r="BE5" s="610"/>
      <c r="BF5" s="611"/>
      <c r="BG5" s="623">
        <v>45839589</v>
      </c>
      <c r="BH5" s="624"/>
      <c r="BI5" s="624"/>
      <c r="BJ5" s="624"/>
      <c r="BK5" s="624"/>
      <c r="BL5" s="624"/>
      <c r="BM5" s="624"/>
      <c r="BN5" s="625"/>
      <c r="BO5" s="626">
        <v>88.4</v>
      </c>
      <c r="BP5" s="626"/>
      <c r="BQ5" s="626"/>
      <c r="BR5" s="626"/>
      <c r="BS5" s="627">
        <v>565383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1387242</v>
      </c>
      <c r="S6" s="624"/>
      <c r="T6" s="624"/>
      <c r="U6" s="624"/>
      <c r="V6" s="624"/>
      <c r="W6" s="624"/>
      <c r="X6" s="624"/>
      <c r="Y6" s="625"/>
      <c r="Z6" s="626">
        <v>0.8</v>
      </c>
      <c r="AA6" s="626"/>
      <c r="AB6" s="626"/>
      <c r="AC6" s="626"/>
      <c r="AD6" s="627">
        <v>1387242</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45839589</v>
      </c>
      <c r="BH6" s="624"/>
      <c r="BI6" s="624"/>
      <c r="BJ6" s="624"/>
      <c r="BK6" s="624"/>
      <c r="BL6" s="624"/>
      <c r="BM6" s="624"/>
      <c r="BN6" s="625"/>
      <c r="BO6" s="626">
        <v>88.4</v>
      </c>
      <c r="BP6" s="626"/>
      <c r="BQ6" s="626"/>
      <c r="BR6" s="626"/>
      <c r="BS6" s="627">
        <v>565383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659792</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659141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13310</v>
      </c>
      <c r="S7" s="624"/>
      <c r="T7" s="624"/>
      <c r="U7" s="624"/>
      <c r="V7" s="624"/>
      <c r="W7" s="624"/>
      <c r="X7" s="624"/>
      <c r="Y7" s="625"/>
      <c r="Z7" s="626">
        <v>0</v>
      </c>
      <c r="AA7" s="626"/>
      <c r="AB7" s="626"/>
      <c r="AC7" s="626"/>
      <c r="AD7" s="627">
        <v>13310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19874264</v>
      </c>
      <c r="BH7" s="624"/>
      <c r="BI7" s="624"/>
      <c r="BJ7" s="624"/>
      <c r="BK7" s="624"/>
      <c r="BL7" s="624"/>
      <c r="BM7" s="624"/>
      <c r="BN7" s="625"/>
      <c r="BO7" s="626">
        <v>38.299999999999997</v>
      </c>
      <c r="BP7" s="626"/>
      <c r="BQ7" s="626"/>
      <c r="BR7" s="626"/>
      <c r="BS7" s="627">
        <v>565383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28198993</v>
      </c>
      <c r="CS7" s="624"/>
      <c r="CT7" s="624"/>
      <c r="CU7" s="624"/>
      <c r="CV7" s="624"/>
      <c r="CW7" s="624"/>
      <c r="CX7" s="624"/>
      <c r="CY7" s="625"/>
      <c r="CZ7" s="626">
        <v>17.399999999999999</v>
      </c>
      <c r="DA7" s="626"/>
      <c r="DB7" s="626"/>
      <c r="DC7" s="626"/>
      <c r="DD7" s="632">
        <v>235680</v>
      </c>
      <c r="DE7" s="624"/>
      <c r="DF7" s="624"/>
      <c r="DG7" s="624"/>
      <c r="DH7" s="624"/>
      <c r="DI7" s="624"/>
      <c r="DJ7" s="624"/>
      <c r="DK7" s="624"/>
      <c r="DL7" s="624"/>
      <c r="DM7" s="624"/>
      <c r="DN7" s="624"/>
      <c r="DO7" s="624"/>
      <c r="DP7" s="625"/>
      <c r="DQ7" s="632">
        <v>21017374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176430</v>
      </c>
      <c r="S8" s="624"/>
      <c r="T8" s="624"/>
      <c r="U8" s="624"/>
      <c r="V8" s="624"/>
      <c r="W8" s="624"/>
      <c r="X8" s="624"/>
      <c r="Y8" s="625"/>
      <c r="Z8" s="626">
        <v>0.1</v>
      </c>
      <c r="AA8" s="626"/>
      <c r="AB8" s="626"/>
      <c r="AC8" s="626"/>
      <c r="AD8" s="627">
        <v>176430</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561891</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58019417</v>
      </c>
      <c r="CS8" s="624"/>
      <c r="CT8" s="624"/>
      <c r="CU8" s="624"/>
      <c r="CV8" s="624"/>
      <c r="CW8" s="624"/>
      <c r="CX8" s="624"/>
      <c r="CY8" s="625"/>
      <c r="CZ8" s="626">
        <v>35.799999999999997</v>
      </c>
      <c r="DA8" s="626"/>
      <c r="DB8" s="626"/>
      <c r="DC8" s="626"/>
      <c r="DD8" s="632">
        <v>1038862</v>
      </c>
      <c r="DE8" s="624"/>
      <c r="DF8" s="624"/>
      <c r="DG8" s="624"/>
      <c r="DH8" s="624"/>
      <c r="DI8" s="624"/>
      <c r="DJ8" s="624"/>
      <c r="DK8" s="624"/>
      <c r="DL8" s="624"/>
      <c r="DM8" s="624"/>
      <c r="DN8" s="624"/>
      <c r="DO8" s="624"/>
      <c r="DP8" s="625"/>
      <c r="DQ8" s="632">
        <v>30657576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190842</v>
      </c>
      <c r="S9" s="624"/>
      <c r="T9" s="624"/>
      <c r="U9" s="624"/>
      <c r="V9" s="624"/>
      <c r="W9" s="624"/>
      <c r="X9" s="624"/>
      <c r="Y9" s="625"/>
      <c r="Z9" s="626">
        <v>0.1</v>
      </c>
      <c r="AA9" s="626"/>
      <c r="AB9" s="626"/>
      <c r="AC9" s="626"/>
      <c r="AD9" s="627">
        <v>190842</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15940796</v>
      </c>
      <c r="BH9" s="624"/>
      <c r="BI9" s="624"/>
      <c r="BJ9" s="624"/>
      <c r="BK9" s="624"/>
      <c r="BL9" s="624"/>
      <c r="BM9" s="624"/>
      <c r="BN9" s="625"/>
      <c r="BO9" s="626">
        <v>30.7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17291230</v>
      </c>
      <c r="CS9" s="624"/>
      <c r="CT9" s="624"/>
      <c r="CU9" s="624"/>
      <c r="CV9" s="624"/>
      <c r="CW9" s="624"/>
      <c r="CX9" s="624"/>
      <c r="CY9" s="625"/>
      <c r="CZ9" s="626">
        <v>10.7</v>
      </c>
      <c r="DA9" s="626"/>
      <c r="DB9" s="626"/>
      <c r="DC9" s="626"/>
      <c r="DD9" s="632">
        <v>1021828</v>
      </c>
      <c r="DE9" s="624"/>
      <c r="DF9" s="624"/>
      <c r="DG9" s="624"/>
      <c r="DH9" s="624"/>
      <c r="DI9" s="624"/>
      <c r="DJ9" s="624"/>
      <c r="DK9" s="624"/>
      <c r="DL9" s="624"/>
      <c r="DM9" s="624"/>
      <c r="DN9" s="624"/>
      <c r="DO9" s="624"/>
      <c r="DP9" s="625"/>
      <c r="DQ9" s="632">
        <v>12232849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957101</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131855</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119268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8662975</v>
      </c>
      <c r="S11" s="624"/>
      <c r="T11" s="624"/>
      <c r="U11" s="624"/>
      <c r="V11" s="624"/>
      <c r="W11" s="624"/>
      <c r="X11" s="624"/>
      <c r="Y11" s="625"/>
      <c r="Z11" s="628">
        <v>5.0999999999999996</v>
      </c>
      <c r="AA11" s="629"/>
      <c r="AB11" s="629"/>
      <c r="AC11" s="635"/>
      <c r="AD11" s="632">
        <v>8662975</v>
      </c>
      <c r="AE11" s="624"/>
      <c r="AF11" s="624"/>
      <c r="AG11" s="624"/>
      <c r="AH11" s="624"/>
      <c r="AI11" s="624"/>
      <c r="AJ11" s="624"/>
      <c r="AK11" s="625"/>
      <c r="AL11" s="628">
        <v>11.7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2414476</v>
      </c>
      <c r="BH11" s="624"/>
      <c r="BI11" s="624"/>
      <c r="BJ11" s="624"/>
      <c r="BK11" s="624"/>
      <c r="BL11" s="624"/>
      <c r="BM11" s="624"/>
      <c r="BN11" s="625"/>
      <c r="BO11" s="626">
        <v>4.7</v>
      </c>
      <c r="BP11" s="626"/>
      <c r="BQ11" s="626"/>
      <c r="BR11" s="626"/>
      <c r="BS11" s="627">
        <v>565383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4207428</v>
      </c>
      <c r="CS11" s="624"/>
      <c r="CT11" s="624"/>
      <c r="CU11" s="624"/>
      <c r="CV11" s="624"/>
      <c r="CW11" s="624"/>
      <c r="CX11" s="624"/>
      <c r="CY11" s="625"/>
      <c r="CZ11" s="626">
        <v>2.6</v>
      </c>
      <c r="DA11" s="626"/>
      <c r="DB11" s="626"/>
      <c r="DC11" s="626"/>
      <c r="DD11" s="632">
        <v>1394062</v>
      </c>
      <c r="DE11" s="624"/>
      <c r="DF11" s="624"/>
      <c r="DG11" s="624"/>
      <c r="DH11" s="624"/>
      <c r="DI11" s="624"/>
      <c r="DJ11" s="624"/>
      <c r="DK11" s="624"/>
      <c r="DL11" s="624"/>
      <c r="DM11" s="624"/>
      <c r="DN11" s="624"/>
      <c r="DO11" s="624"/>
      <c r="DP11" s="625"/>
      <c r="DQ11" s="632">
        <v>2363875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127581</v>
      </c>
      <c r="S12" s="624"/>
      <c r="T12" s="624"/>
      <c r="U12" s="624"/>
      <c r="V12" s="624"/>
      <c r="W12" s="624"/>
      <c r="X12" s="624"/>
      <c r="Y12" s="625"/>
      <c r="Z12" s="626">
        <v>0.1</v>
      </c>
      <c r="AA12" s="626"/>
      <c r="AB12" s="626"/>
      <c r="AC12" s="626"/>
      <c r="AD12" s="627">
        <v>127581</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22000903</v>
      </c>
      <c r="BH12" s="624"/>
      <c r="BI12" s="624"/>
      <c r="BJ12" s="624"/>
      <c r="BK12" s="624"/>
      <c r="BL12" s="624"/>
      <c r="BM12" s="624"/>
      <c r="BN12" s="625"/>
      <c r="BO12" s="626">
        <v>42.4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4134937</v>
      </c>
      <c r="CS12" s="624"/>
      <c r="CT12" s="624"/>
      <c r="CU12" s="624"/>
      <c r="CV12" s="624"/>
      <c r="CW12" s="624"/>
      <c r="CX12" s="624"/>
      <c r="CY12" s="625"/>
      <c r="CZ12" s="626">
        <v>2.6</v>
      </c>
      <c r="DA12" s="626"/>
      <c r="DB12" s="626"/>
      <c r="DC12" s="626"/>
      <c r="DD12" s="632">
        <v>427733</v>
      </c>
      <c r="DE12" s="624"/>
      <c r="DF12" s="624"/>
      <c r="DG12" s="624"/>
      <c r="DH12" s="624"/>
      <c r="DI12" s="624"/>
      <c r="DJ12" s="624"/>
      <c r="DK12" s="624"/>
      <c r="DL12" s="624"/>
      <c r="DM12" s="624"/>
      <c r="DN12" s="624"/>
      <c r="DO12" s="624"/>
      <c r="DP12" s="625"/>
      <c r="DQ12" s="632">
        <v>2429280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21846422</v>
      </c>
      <c r="BH13" s="624"/>
      <c r="BI13" s="624"/>
      <c r="BJ13" s="624"/>
      <c r="BK13" s="624"/>
      <c r="BL13" s="624"/>
      <c r="BM13" s="624"/>
      <c r="BN13" s="625"/>
      <c r="BO13" s="626">
        <v>42.1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16714824</v>
      </c>
      <c r="CS13" s="624"/>
      <c r="CT13" s="624"/>
      <c r="CU13" s="624"/>
      <c r="CV13" s="624"/>
      <c r="CW13" s="624"/>
      <c r="CX13" s="624"/>
      <c r="CY13" s="625"/>
      <c r="CZ13" s="626">
        <v>10.3</v>
      </c>
      <c r="DA13" s="626"/>
      <c r="DB13" s="626"/>
      <c r="DC13" s="626"/>
      <c r="DD13" s="632">
        <v>6854096</v>
      </c>
      <c r="DE13" s="624"/>
      <c r="DF13" s="624"/>
      <c r="DG13" s="624"/>
      <c r="DH13" s="624"/>
      <c r="DI13" s="624"/>
      <c r="DJ13" s="624"/>
      <c r="DK13" s="624"/>
      <c r="DL13" s="624"/>
      <c r="DM13" s="624"/>
      <c r="DN13" s="624"/>
      <c r="DO13" s="624"/>
      <c r="DP13" s="625"/>
      <c r="DQ13" s="632">
        <v>8190084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13629</v>
      </c>
      <c r="S14" s="624"/>
      <c r="T14" s="624"/>
      <c r="U14" s="624"/>
      <c r="V14" s="624"/>
      <c r="W14" s="624"/>
      <c r="X14" s="624"/>
      <c r="Y14" s="625"/>
      <c r="Z14" s="626">
        <v>0</v>
      </c>
      <c r="AA14" s="626"/>
      <c r="AB14" s="626"/>
      <c r="AC14" s="626"/>
      <c r="AD14" s="627">
        <v>13629</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1017335</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4328005</v>
      </c>
      <c r="CS14" s="624"/>
      <c r="CT14" s="624"/>
      <c r="CU14" s="624"/>
      <c r="CV14" s="624"/>
      <c r="CW14" s="624"/>
      <c r="CX14" s="624"/>
      <c r="CY14" s="625"/>
      <c r="CZ14" s="626">
        <v>2.7</v>
      </c>
      <c r="DA14" s="626"/>
      <c r="DB14" s="626"/>
      <c r="DC14" s="626"/>
      <c r="DD14" s="632">
        <v>383288</v>
      </c>
      <c r="DE14" s="624"/>
      <c r="DF14" s="624"/>
      <c r="DG14" s="624"/>
      <c r="DH14" s="624"/>
      <c r="DI14" s="624"/>
      <c r="DJ14" s="624"/>
      <c r="DK14" s="624"/>
      <c r="DL14" s="624"/>
      <c r="DM14" s="624"/>
      <c r="DN14" s="624"/>
      <c r="DO14" s="624"/>
      <c r="DP14" s="625"/>
      <c r="DQ14" s="632">
        <v>3749070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2947086</v>
      </c>
      <c r="BH15" s="624"/>
      <c r="BI15" s="624"/>
      <c r="BJ15" s="624"/>
      <c r="BK15" s="624"/>
      <c r="BL15" s="624"/>
      <c r="BM15" s="624"/>
      <c r="BN15" s="625"/>
      <c r="BO15" s="626">
        <v>5.7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14156539</v>
      </c>
      <c r="CS15" s="624"/>
      <c r="CT15" s="624"/>
      <c r="CU15" s="624"/>
      <c r="CV15" s="624"/>
      <c r="CW15" s="624"/>
      <c r="CX15" s="624"/>
      <c r="CY15" s="625"/>
      <c r="CZ15" s="626">
        <v>8.6999999999999993</v>
      </c>
      <c r="DA15" s="626"/>
      <c r="DB15" s="626"/>
      <c r="DC15" s="626"/>
      <c r="DD15" s="632">
        <v>624835</v>
      </c>
      <c r="DE15" s="624"/>
      <c r="DF15" s="624"/>
      <c r="DG15" s="624"/>
      <c r="DH15" s="624"/>
      <c r="DI15" s="624"/>
      <c r="DJ15" s="624"/>
      <c r="DK15" s="624"/>
      <c r="DL15" s="624"/>
      <c r="DM15" s="624"/>
      <c r="DN15" s="624"/>
      <c r="DO15" s="624"/>
      <c r="DP15" s="625"/>
      <c r="DQ15" s="632">
        <v>10517831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100245</v>
      </c>
      <c r="S16" s="624"/>
      <c r="T16" s="624"/>
      <c r="U16" s="624"/>
      <c r="V16" s="624"/>
      <c r="W16" s="624"/>
      <c r="X16" s="624"/>
      <c r="Y16" s="625"/>
      <c r="Z16" s="626">
        <v>0.1</v>
      </c>
      <c r="AA16" s="626"/>
      <c r="AB16" s="626"/>
      <c r="AC16" s="626"/>
      <c r="AD16" s="627">
        <v>100245</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1154476</v>
      </c>
      <c r="CS16" s="624"/>
      <c r="CT16" s="624"/>
      <c r="CU16" s="624"/>
      <c r="CV16" s="624"/>
      <c r="CW16" s="624"/>
      <c r="CX16" s="624"/>
      <c r="CY16" s="625"/>
      <c r="CZ16" s="626">
        <v>0.7</v>
      </c>
      <c r="DA16" s="626"/>
      <c r="DB16" s="626"/>
      <c r="DC16" s="626"/>
      <c r="DD16" s="632" t="s">
        <v>122</v>
      </c>
      <c r="DE16" s="624"/>
      <c r="DF16" s="624"/>
      <c r="DG16" s="624"/>
      <c r="DH16" s="624"/>
      <c r="DI16" s="624"/>
      <c r="DJ16" s="624"/>
      <c r="DK16" s="624"/>
      <c r="DL16" s="624"/>
      <c r="DM16" s="624"/>
      <c r="DN16" s="624"/>
      <c r="DO16" s="624"/>
      <c r="DP16" s="625"/>
      <c r="DQ16" s="632">
        <v>327051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883602</v>
      </c>
      <c r="S17" s="624"/>
      <c r="T17" s="624"/>
      <c r="U17" s="624"/>
      <c r="V17" s="624"/>
      <c r="W17" s="624"/>
      <c r="X17" s="624"/>
      <c r="Y17" s="625"/>
      <c r="Z17" s="626">
        <v>0.5</v>
      </c>
      <c r="AA17" s="626"/>
      <c r="AB17" s="626"/>
      <c r="AC17" s="626"/>
      <c r="AD17" s="627">
        <v>883602</v>
      </c>
      <c r="AE17" s="627"/>
      <c r="AF17" s="627"/>
      <c r="AG17" s="627"/>
      <c r="AH17" s="627"/>
      <c r="AI17" s="627"/>
      <c r="AJ17" s="627"/>
      <c r="AK17" s="627"/>
      <c r="AL17" s="628">
        <v>1.2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12852387</v>
      </c>
      <c r="CS17" s="624"/>
      <c r="CT17" s="624"/>
      <c r="CU17" s="624"/>
      <c r="CV17" s="624"/>
      <c r="CW17" s="624"/>
      <c r="CX17" s="624"/>
      <c r="CY17" s="625"/>
      <c r="CZ17" s="626">
        <v>7.9</v>
      </c>
      <c r="DA17" s="626"/>
      <c r="DB17" s="626"/>
      <c r="DC17" s="626"/>
      <c r="DD17" s="632" t="s">
        <v>122</v>
      </c>
      <c r="DE17" s="624"/>
      <c r="DF17" s="624"/>
      <c r="DG17" s="624"/>
      <c r="DH17" s="624"/>
      <c r="DI17" s="624"/>
      <c r="DJ17" s="624"/>
      <c r="DK17" s="624"/>
      <c r="DL17" s="624"/>
      <c r="DM17" s="624"/>
      <c r="DN17" s="624"/>
      <c r="DO17" s="624"/>
      <c r="DP17" s="625"/>
      <c r="DQ17" s="632">
        <v>12431405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332082</v>
      </c>
      <c r="S18" s="624"/>
      <c r="T18" s="624"/>
      <c r="U18" s="624"/>
      <c r="V18" s="624"/>
      <c r="W18" s="624"/>
      <c r="X18" s="624"/>
      <c r="Y18" s="625"/>
      <c r="Z18" s="626">
        <v>0.2</v>
      </c>
      <c r="AA18" s="626"/>
      <c r="AB18" s="626"/>
      <c r="AC18" s="626"/>
      <c r="AD18" s="627">
        <v>332082</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320158</v>
      </c>
      <c r="S19" s="624"/>
      <c r="T19" s="624"/>
      <c r="U19" s="624"/>
      <c r="V19" s="624"/>
      <c r="W19" s="624"/>
      <c r="X19" s="624"/>
      <c r="Y19" s="625"/>
      <c r="Z19" s="626">
        <v>0.2</v>
      </c>
      <c r="AA19" s="626"/>
      <c r="AB19" s="626"/>
      <c r="AC19" s="626"/>
      <c r="AD19" s="627">
        <v>320158</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6013931</v>
      </c>
      <c r="BH19" s="624"/>
      <c r="BI19" s="624"/>
      <c r="BJ19" s="624"/>
      <c r="BK19" s="624"/>
      <c r="BL19" s="624"/>
      <c r="BM19" s="624"/>
      <c r="BN19" s="625"/>
      <c r="BO19" s="626">
        <v>11.6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11924</v>
      </c>
      <c r="S20" s="624"/>
      <c r="T20" s="624"/>
      <c r="U20" s="624"/>
      <c r="V20" s="624"/>
      <c r="W20" s="624"/>
      <c r="X20" s="624"/>
      <c r="Y20" s="625"/>
      <c r="Z20" s="626">
        <v>0</v>
      </c>
      <c r="AA20" s="626"/>
      <c r="AB20" s="626"/>
      <c r="AC20" s="626"/>
      <c r="AD20" s="627">
        <v>11924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6013931</v>
      </c>
      <c r="BH20" s="624"/>
      <c r="BI20" s="624"/>
      <c r="BJ20" s="624"/>
      <c r="BK20" s="624"/>
      <c r="BL20" s="624"/>
      <c r="BM20" s="624"/>
      <c r="BN20" s="625"/>
      <c r="BO20" s="626">
        <v>11.6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161849883</v>
      </c>
      <c r="CS20" s="624"/>
      <c r="CT20" s="624"/>
      <c r="CU20" s="624"/>
      <c r="CV20" s="624"/>
      <c r="CW20" s="624"/>
      <c r="CX20" s="624"/>
      <c r="CY20" s="625"/>
      <c r="CZ20" s="626">
        <v>100</v>
      </c>
      <c r="DA20" s="626"/>
      <c r="DB20" s="626"/>
      <c r="DC20" s="626"/>
      <c r="DD20" s="632">
        <v>11980384</v>
      </c>
      <c r="DE20" s="624"/>
      <c r="DF20" s="624"/>
      <c r="DG20" s="624"/>
      <c r="DH20" s="624"/>
      <c r="DI20" s="624"/>
      <c r="DJ20" s="624"/>
      <c r="DK20" s="624"/>
      <c r="DL20" s="624"/>
      <c r="DM20" s="624"/>
      <c r="DN20" s="624"/>
      <c r="DO20" s="624"/>
      <c r="DP20" s="625"/>
      <c r="DQ20" s="632">
        <v>104694804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21245172</v>
      </c>
      <c r="S21" s="624"/>
      <c r="T21" s="624"/>
      <c r="U21" s="624"/>
      <c r="V21" s="624"/>
      <c r="W21" s="624"/>
      <c r="X21" s="624"/>
      <c r="Y21" s="625"/>
      <c r="Z21" s="626">
        <v>12.5</v>
      </c>
      <c r="AA21" s="626"/>
      <c r="AB21" s="626"/>
      <c r="AC21" s="626"/>
      <c r="AD21" s="627">
        <v>13618728</v>
      </c>
      <c r="AE21" s="627"/>
      <c r="AF21" s="627"/>
      <c r="AG21" s="627"/>
      <c r="AH21" s="627"/>
      <c r="AI21" s="627"/>
      <c r="AJ21" s="627"/>
      <c r="AK21" s="627"/>
      <c r="AL21" s="628">
        <v>18.399999999999999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80175</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13618728</v>
      </c>
      <c r="S22" s="624"/>
      <c r="T22" s="624"/>
      <c r="U22" s="624"/>
      <c r="V22" s="624"/>
      <c r="W22" s="624"/>
      <c r="X22" s="624"/>
      <c r="Y22" s="625"/>
      <c r="Z22" s="626">
        <v>8</v>
      </c>
      <c r="AA22" s="626"/>
      <c r="AB22" s="626"/>
      <c r="AC22" s="626"/>
      <c r="AD22" s="627">
        <v>13618728</v>
      </c>
      <c r="AE22" s="627"/>
      <c r="AF22" s="627"/>
      <c r="AG22" s="627"/>
      <c r="AH22" s="627"/>
      <c r="AI22" s="627"/>
      <c r="AJ22" s="627"/>
      <c r="AK22" s="627"/>
      <c r="AL22" s="628">
        <v>18.399999999999999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2470200</v>
      </c>
      <c r="BH22" s="624"/>
      <c r="BI22" s="624"/>
      <c r="BJ22" s="624"/>
      <c r="BK22" s="624"/>
      <c r="BL22" s="624"/>
      <c r="BM22" s="624"/>
      <c r="BN22" s="625"/>
      <c r="BO22" s="626">
        <v>4.8</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2191576</v>
      </c>
      <c r="S23" s="624"/>
      <c r="T23" s="624"/>
      <c r="U23" s="624"/>
      <c r="V23" s="624"/>
      <c r="W23" s="624"/>
      <c r="X23" s="624"/>
      <c r="Y23" s="625"/>
      <c r="Z23" s="626">
        <v>1.3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3463556</v>
      </c>
      <c r="BH23" s="624"/>
      <c r="BI23" s="624"/>
      <c r="BJ23" s="624"/>
      <c r="BK23" s="624"/>
      <c r="BL23" s="624"/>
      <c r="BM23" s="624"/>
      <c r="BN23" s="625"/>
      <c r="BO23" s="626">
        <v>6.7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5434868</v>
      </c>
      <c r="S24" s="624"/>
      <c r="T24" s="624"/>
      <c r="U24" s="624"/>
      <c r="V24" s="624"/>
      <c r="W24" s="624"/>
      <c r="X24" s="624"/>
      <c r="Y24" s="625"/>
      <c r="Z24" s="626">
        <v>3.2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72372402</v>
      </c>
      <c r="CS24" s="613"/>
      <c r="CT24" s="613"/>
      <c r="CU24" s="613"/>
      <c r="CV24" s="613"/>
      <c r="CW24" s="613"/>
      <c r="CX24" s="613"/>
      <c r="CY24" s="614"/>
      <c r="CZ24" s="617">
        <v>44.7</v>
      </c>
      <c r="DA24" s="618"/>
      <c r="DB24" s="618"/>
      <c r="DC24" s="634"/>
      <c r="DD24" s="655">
        <v>46825219</v>
      </c>
      <c r="DE24" s="613"/>
      <c r="DF24" s="613"/>
      <c r="DG24" s="613"/>
      <c r="DH24" s="613"/>
      <c r="DI24" s="613"/>
      <c r="DJ24" s="613"/>
      <c r="DK24" s="614"/>
      <c r="DL24" s="655">
        <v>40523137</v>
      </c>
      <c r="DM24" s="613"/>
      <c r="DN24" s="613"/>
      <c r="DO24" s="613"/>
      <c r="DP24" s="613"/>
      <c r="DQ24" s="613"/>
      <c r="DR24" s="613"/>
      <c r="DS24" s="613"/>
      <c r="DT24" s="613"/>
      <c r="DU24" s="613"/>
      <c r="DV24" s="614"/>
      <c r="DW24" s="617">
        <v>53.6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84986630</v>
      </c>
      <c r="S25" s="624"/>
      <c r="T25" s="624"/>
      <c r="U25" s="624"/>
      <c r="V25" s="624"/>
      <c r="W25" s="624"/>
      <c r="X25" s="624"/>
      <c r="Y25" s="625"/>
      <c r="Z25" s="626">
        <v>50</v>
      </c>
      <c r="AA25" s="626"/>
      <c r="AB25" s="626"/>
      <c r="AC25" s="626"/>
      <c r="AD25" s="627">
        <v>73896630</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22124584</v>
      </c>
      <c r="CS25" s="644"/>
      <c r="CT25" s="644"/>
      <c r="CU25" s="644"/>
      <c r="CV25" s="644"/>
      <c r="CW25" s="644"/>
      <c r="CX25" s="644"/>
      <c r="CY25" s="645"/>
      <c r="CZ25" s="628">
        <v>13.7</v>
      </c>
      <c r="DA25" s="656"/>
      <c r="DB25" s="656"/>
      <c r="DC25" s="658"/>
      <c r="DD25" s="632">
        <v>20861456</v>
      </c>
      <c r="DE25" s="644"/>
      <c r="DF25" s="644"/>
      <c r="DG25" s="644"/>
      <c r="DH25" s="644"/>
      <c r="DI25" s="644"/>
      <c r="DJ25" s="644"/>
      <c r="DK25" s="645"/>
      <c r="DL25" s="632">
        <v>19333270</v>
      </c>
      <c r="DM25" s="644"/>
      <c r="DN25" s="644"/>
      <c r="DO25" s="644"/>
      <c r="DP25" s="644"/>
      <c r="DQ25" s="644"/>
      <c r="DR25" s="644"/>
      <c r="DS25" s="644"/>
      <c r="DT25" s="644"/>
      <c r="DU25" s="644"/>
      <c r="DV25" s="645"/>
      <c r="DW25" s="628">
        <v>25.6</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39551</v>
      </c>
      <c r="S26" s="624"/>
      <c r="T26" s="624"/>
      <c r="U26" s="624"/>
      <c r="V26" s="624"/>
      <c r="W26" s="624"/>
      <c r="X26" s="624"/>
      <c r="Y26" s="625"/>
      <c r="Z26" s="626">
        <v>0</v>
      </c>
      <c r="AA26" s="626"/>
      <c r="AB26" s="626"/>
      <c r="AC26" s="626"/>
      <c r="AD26" s="627">
        <v>39551</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15724350</v>
      </c>
      <c r="CS26" s="624"/>
      <c r="CT26" s="624"/>
      <c r="CU26" s="624"/>
      <c r="CV26" s="624"/>
      <c r="CW26" s="624"/>
      <c r="CX26" s="624"/>
      <c r="CY26" s="625"/>
      <c r="CZ26" s="628">
        <v>9.6999999999999993</v>
      </c>
      <c r="DA26" s="656"/>
      <c r="DB26" s="656"/>
      <c r="DC26" s="658"/>
      <c r="DD26" s="632">
        <v>14619787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384616</v>
      </c>
      <c r="S27" s="624"/>
      <c r="T27" s="624"/>
      <c r="U27" s="624"/>
      <c r="V27" s="624"/>
      <c r="W27" s="624"/>
      <c r="X27" s="624"/>
      <c r="Y27" s="625"/>
      <c r="Z27" s="626">
        <v>0.2</v>
      </c>
      <c r="AA27" s="626"/>
      <c r="AB27" s="626"/>
      <c r="AC27" s="626"/>
      <c r="AD27" s="627">
        <v>195</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51853520</v>
      </c>
      <c r="BH27" s="624"/>
      <c r="BI27" s="624"/>
      <c r="BJ27" s="624"/>
      <c r="BK27" s="624"/>
      <c r="BL27" s="624"/>
      <c r="BM27" s="624"/>
      <c r="BN27" s="625"/>
      <c r="BO27" s="626">
        <v>100</v>
      </c>
      <c r="BP27" s="626"/>
      <c r="BQ27" s="626"/>
      <c r="BR27" s="626"/>
      <c r="BS27" s="627">
        <v>565383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37395431</v>
      </c>
      <c r="CS27" s="644"/>
      <c r="CT27" s="644"/>
      <c r="CU27" s="644"/>
      <c r="CV27" s="644"/>
      <c r="CW27" s="644"/>
      <c r="CX27" s="644"/>
      <c r="CY27" s="645"/>
      <c r="CZ27" s="628">
        <v>23.1</v>
      </c>
      <c r="DA27" s="656"/>
      <c r="DB27" s="656"/>
      <c r="DC27" s="658"/>
      <c r="DD27" s="632">
        <v>13532358</v>
      </c>
      <c r="DE27" s="644"/>
      <c r="DF27" s="644"/>
      <c r="DG27" s="644"/>
      <c r="DH27" s="644"/>
      <c r="DI27" s="644"/>
      <c r="DJ27" s="644"/>
      <c r="DK27" s="645"/>
      <c r="DL27" s="632">
        <v>9078704</v>
      </c>
      <c r="DM27" s="644"/>
      <c r="DN27" s="644"/>
      <c r="DO27" s="644"/>
      <c r="DP27" s="644"/>
      <c r="DQ27" s="644"/>
      <c r="DR27" s="644"/>
      <c r="DS27" s="644"/>
      <c r="DT27" s="644"/>
      <c r="DU27" s="644"/>
      <c r="DV27" s="645"/>
      <c r="DW27" s="628">
        <v>12</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2187827</v>
      </c>
      <c r="S28" s="624"/>
      <c r="T28" s="624"/>
      <c r="U28" s="624"/>
      <c r="V28" s="624"/>
      <c r="W28" s="624"/>
      <c r="X28" s="624"/>
      <c r="Y28" s="625"/>
      <c r="Z28" s="626">
        <v>1.3</v>
      </c>
      <c r="AA28" s="626"/>
      <c r="AB28" s="626"/>
      <c r="AC28" s="626"/>
      <c r="AD28" s="627">
        <v>129209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12852387</v>
      </c>
      <c r="CS28" s="624"/>
      <c r="CT28" s="624"/>
      <c r="CU28" s="624"/>
      <c r="CV28" s="624"/>
      <c r="CW28" s="624"/>
      <c r="CX28" s="624"/>
      <c r="CY28" s="625"/>
      <c r="CZ28" s="628">
        <v>7.9</v>
      </c>
      <c r="DA28" s="656"/>
      <c r="DB28" s="656"/>
      <c r="DC28" s="658"/>
      <c r="DD28" s="632">
        <v>12431405</v>
      </c>
      <c r="DE28" s="624"/>
      <c r="DF28" s="624"/>
      <c r="DG28" s="624"/>
      <c r="DH28" s="624"/>
      <c r="DI28" s="624"/>
      <c r="DJ28" s="624"/>
      <c r="DK28" s="625"/>
      <c r="DL28" s="632">
        <v>12111163</v>
      </c>
      <c r="DM28" s="624"/>
      <c r="DN28" s="624"/>
      <c r="DO28" s="624"/>
      <c r="DP28" s="624"/>
      <c r="DQ28" s="624"/>
      <c r="DR28" s="624"/>
      <c r="DS28" s="624"/>
      <c r="DT28" s="624"/>
      <c r="DU28" s="624"/>
      <c r="DV28" s="625"/>
      <c r="DW28" s="628">
        <v>16</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606697</v>
      </c>
      <c r="S29" s="624"/>
      <c r="T29" s="624"/>
      <c r="U29" s="624"/>
      <c r="V29" s="624"/>
      <c r="W29" s="624"/>
      <c r="X29" s="624"/>
      <c r="Y29" s="625"/>
      <c r="Z29" s="626">
        <v>0.4</v>
      </c>
      <c r="AA29" s="626"/>
      <c r="AB29" s="626"/>
      <c r="AC29" s="626"/>
      <c r="AD29" s="627">
        <v>1673</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12852387</v>
      </c>
      <c r="CS29" s="644"/>
      <c r="CT29" s="644"/>
      <c r="CU29" s="644"/>
      <c r="CV29" s="644"/>
      <c r="CW29" s="644"/>
      <c r="CX29" s="644"/>
      <c r="CY29" s="645"/>
      <c r="CZ29" s="628">
        <v>7.9</v>
      </c>
      <c r="DA29" s="656"/>
      <c r="DB29" s="656"/>
      <c r="DC29" s="658"/>
      <c r="DD29" s="632">
        <v>12431405</v>
      </c>
      <c r="DE29" s="644"/>
      <c r="DF29" s="644"/>
      <c r="DG29" s="644"/>
      <c r="DH29" s="644"/>
      <c r="DI29" s="644"/>
      <c r="DJ29" s="644"/>
      <c r="DK29" s="645"/>
      <c r="DL29" s="632">
        <v>12111163</v>
      </c>
      <c r="DM29" s="644"/>
      <c r="DN29" s="644"/>
      <c r="DO29" s="644"/>
      <c r="DP29" s="644"/>
      <c r="DQ29" s="644"/>
      <c r="DR29" s="644"/>
      <c r="DS29" s="644"/>
      <c r="DT29" s="644"/>
      <c r="DU29" s="644"/>
      <c r="DV29" s="645"/>
      <c r="DW29" s="628">
        <v>16</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31038149</v>
      </c>
      <c r="S30" s="624"/>
      <c r="T30" s="624"/>
      <c r="U30" s="624"/>
      <c r="V30" s="624"/>
      <c r="W30" s="624"/>
      <c r="X30" s="624"/>
      <c r="Y30" s="625"/>
      <c r="Z30" s="626">
        <v>18.3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12632783</v>
      </c>
      <c r="CS30" s="624"/>
      <c r="CT30" s="624"/>
      <c r="CU30" s="624"/>
      <c r="CV30" s="624"/>
      <c r="CW30" s="624"/>
      <c r="CX30" s="624"/>
      <c r="CY30" s="625"/>
      <c r="CZ30" s="628">
        <v>7.8</v>
      </c>
      <c r="DA30" s="656"/>
      <c r="DB30" s="656"/>
      <c r="DC30" s="658"/>
      <c r="DD30" s="632">
        <v>12219897</v>
      </c>
      <c r="DE30" s="624"/>
      <c r="DF30" s="624"/>
      <c r="DG30" s="624"/>
      <c r="DH30" s="624"/>
      <c r="DI30" s="624"/>
      <c r="DJ30" s="624"/>
      <c r="DK30" s="625"/>
      <c r="DL30" s="632">
        <v>11900417</v>
      </c>
      <c r="DM30" s="624"/>
      <c r="DN30" s="624"/>
      <c r="DO30" s="624"/>
      <c r="DP30" s="624"/>
      <c r="DQ30" s="624"/>
      <c r="DR30" s="624"/>
      <c r="DS30" s="624"/>
      <c r="DT30" s="624"/>
      <c r="DU30" s="624"/>
      <c r="DV30" s="625"/>
      <c r="DW30" s="628">
        <v>15.8</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98.9</v>
      </c>
      <c r="BH31" s="667"/>
      <c r="BI31" s="667"/>
      <c r="BJ31" s="667"/>
      <c r="BK31" s="667"/>
      <c r="BL31" s="667"/>
      <c r="BM31" s="618">
        <v>96.6</v>
      </c>
      <c r="BN31" s="667"/>
      <c r="BO31" s="667"/>
      <c r="BP31" s="667"/>
      <c r="BQ31" s="668"/>
      <c r="BR31" s="670">
        <v>98.9</v>
      </c>
      <c r="BS31" s="667"/>
      <c r="BT31" s="667"/>
      <c r="BU31" s="667"/>
      <c r="BV31" s="667"/>
      <c r="BW31" s="667"/>
      <c r="BX31" s="618">
        <v>96.5</v>
      </c>
      <c r="BY31" s="667"/>
      <c r="BZ31" s="667"/>
      <c r="CA31" s="667"/>
      <c r="CB31" s="668"/>
      <c r="CD31" s="663"/>
      <c r="CE31" s="664"/>
      <c r="CF31" s="620" t="s">
        <v>300</v>
      </c>
      <c r="CG31" s="621"/>
      <c r="CH31" s="621"/>
      <c r="CI31" s="621"/>
      <c r="CJ31" s="621"/>
      <c r="CK31" s="621"/>
      <c r="CL31" s="621"/>
      <c r="CM31" s="621"/>
      <c r="CN31" s="621"/>
      <c r="CO31" s="621"/>
      <c r="CP31" s="621"/>
      <c r="CQ31" s="622"/>
      <c r="CR31" s="623">
        <v>219604</v>
      </c>
      <c r="CS31" s="644"/>
      <c r="CT31" s="644"/>
      <c r="CU31" s="644"/>
      <c r="CV31" s="644"/>
      <c r="CW31" s="644"/>
      <c r="CX31" s="644"/>
      <c r="CY31" s="645"/>
      <c r="CZ31" s="628">
        <v>0.1</v>
      </c>
      <c r="DA31" s="656"/>
      <c r="DB31" s="656"/>
      <c r="DC31" s="658"/>
      <c r="DD31" s="632">
        <v>211508</v>
      </c>
      <c r="DE31" s="644"/>
      <c r="DF31" s="644"/>
      <c r="DG31" s="644"/>
      <c r="DH31" s="644"/>
      <c r="DI31" s="644"/>
      <c r="DJ31" s="644"/>
      <c r="DK31" s="645"/>
      <c r="DL31" s="632">
        <v>210746</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10274535</v>
      </c>
      <c r="S32" s="624"/>
      <c r="T32" s="624"/>
      <c r="U32" s="624"/>
      <c r="V32" s="624"/>
      <c r="W32" s="624"/>
      <c r="X32" s="624"/>
      <c r="Y32" s="625"/>
      <c r="Z32" s="626">
        <v>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98.7</v>
      </c>
      <c r="BH32" s="644"/>
      <c r="BI32" s="644"/>
      <c r="BJ32" s="644"/>
      <c r="BK32" s="644"/>
      <c r="BL32" s="644"/>
      <c r="BM32" s="629">
        <v>96.1</v>
      </c>
      <c r="BN32" s="644"/>
      <c r="BO32" s="644"/>
      <c r="BP32" s="644"/>
      <c r="BQ32" s="669"/>
      <c r="BR32" s="680">
        <v>98.8</v>
      </c>
      <c r="BS32" s="644"/>
      <c r="BT32" s="644"/>
      <c r="BU32" s="644"/>
      <c r="BV32" s="644"/>
      <c r="BW32" s="644"/>
      <c r="BX32" s="629">
        <v>96</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439425</v>
      </c>
      <c r="S33" s="624"/>
      <c r="T33" s="624"/>
      <c r="U33" s="624"/>
      <c r="V33" s="624"/>
      <c r="W33" s="624"/>
      <c r="X33" s="624"/>
      <c r="Y33" s="625"/>
      <c r="Z33" s="626">
        <v>0.3</v>
      </c>
      <c r="AA33" s="626"/>
      <c r="AB33" s="626"/>
      <c r="AC33" s="626"/>
      <c r="AD33" s="627">
        <v>121160</v>
      </c>
      <c r="AE33" s="627"/>
      <c r="AF33" s="627"/>
      <c r="AG33" s="627"/>
      <c r="AH33" s="627"/>
      <c r="AI33" s="627"/>
      <c r="AJ33" s="627"/>
      <c r="AK33" s="627"/>
      <c r="AL33" s="628">
        <v>0.2</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98.9</v>
      </c>
      <c r="BH33" s="682"/>
      <c r="BI33" s="682"/>
      <c r="BJ33" s="682"/>
      <c r="BK33" s="682"/>
      <c r="BL33" s="682"/>
      <c r="BM33" s="683">
        <v>96.4</v>
      </c>
      <c r="BN33" s="682"/>
      <c r="BO33" s="682"/>
      <c r="BP33" s="682"/>
      <c r="BQ33" s="684"/>
      <c r="BR33" s="681">
        <v>98.9</v>
      </c>
      <c r="BS33" s="682"/>
      <c r="BT33" s="682"/>
      <c r="BU33" s="682"/>
      <c r="BV33" s="682"/>
      <c r="BW33" s="682"/>
      <c r="BX33" s="683">
        <v>96.5</v>
      </c>
      <c r="BY33" s="682"/>
      <c r="BZ33" s="682"/>
      <c r="CA33" s="682"/>
      <c r="CB33" s="684"/>
      <c r="CD33" s="620" t="s">
        <v>307</v>
      </c>
      <c r="CE33" s="621"/>
      <c r="CF33" s="621"/>
      <c r="CG33" s="621"/>
      <c r="CH33" s="621"/>
      <c r="CI33" s="621"/>
      <c r="CJ33" s="621"/>
      <c r="CK33" s="621"/>
      <c r="CL33" s="621"/>
      <c r="CM33" s="621"/>
      <c r="CN33" s="621"/>
      <c r="CO33" s="621"/>
      <c r="CP33" s="621"/>
      <c r="CQ33" s="622"/>
      <c r="CR33" s="623">
        <v>76342621</v>
      </c>
      <c r="CS33" s="644"/>
      <c r="CT33" s="644"/>
      <c r="CU33" s="644"/>
      <c r="CV33" s="644"/>
      <c r="CW33" s="644"/>
      <c r="CX33" s="644"/>
      <c r="CY33" s="645"/>
      <c r="CZ33" s="628">
        <v>47.2</v>
      </c>
      <c r="DA33" s="656"/>
      <c r="DB33" s="656"/>
      <c r="DC33" s="658"/>
      <c r="DD33" s="632">
        <v>55305102</v>
      </c>
      <c r="DE33" s="644"/>
      <c r="DF33" s="644"/>
      <c r="DG33" s="644"/>
      <c r="DH33" s="644"/>
      <c r="DI33" s="644"/>
      <c r="DJ33" s="644"/>
      <c r="DK33" s="645"/>
      <c r="DL33" s="632">
        <v>30034284</v>
      </c>
      <c r="DM33" s="644"/>
      <c r="DN33" s="644"/>
      <c r="DO33" s="644"/>
      <c r="DP33" s="644"/>
      <c r="DQ33" s="644"/>
      <c r="DR33" s="644"/>
      <c r="DS33" s="644"/>
      <c r="DT33" s="644"/>
      <c r="DU33" s="644"/>
      <c r="DV33" s="645"/>
      <c r="DW33" s="628">
        <v>39.799999999999997</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1033651</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25411020</v>
      </c>
      <c r="CS34" s="624"/>
      <c r="CT34" s="624"/>
      <c r="CU34" s="624"/>
      <c r="CV34" s="624"/>
      <c r="CW34" s="624"/>
      <c r="CX34" s="624"/>
      <c r="CY34" s="625"/>
      <c r="CZ34" s="628">
        <v>15.7</v>
      </c>
      <c r="DA34" s="656"/>
      <c r="DB34" s="656"/>
      <c r="DC34" s="658"/>
      <c r="DD34" s="632">
        <v>18751751</v>
      </c>
      <c r="DE34" s="624"/>
      <c r="DF34" s="624"/>
      <c r="DG34" s="624"/>
      <c r="DH34" s="624"/>
      <c r="DI34" s="624"/>
      <c r="DJ34" s="624"/>
      <c r="DK34" s="625"/>
      <c r="DL34" s="632">
        <v>11706191</v>
      </c>
      <c r="DM34" s="624"/>
      <c r="DN34" s="624"/>
      <c r="DO34" s="624"/>
      <c r="DP34" s="624"/>
      <c r="DQ34" s="624"/>
      <c r="DR34" s="624"/>
      <c r="DS34" s="624"/>
      <c r="DT34" s="624"/>
      <c r="DU34" s="624"/>
      <c r="DV34" s="625"/>
      <c r="DW34" s="628">
        <v>15.5</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16691833</v>
      </c>
      <c r="S35" s="624"/>
      <c r="T35" s="624"/>
      <c r="U35" s="624"/>
      <c r="V35" s="624"/>
      <c r="W35" s="624"/>
      <c r="X35" s="624"/>
      <c r="Y35" s="625"/>
      <c r="Z35" s="626">
        <v>9.8000000000000007</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2555132</v>
      </c>
      <c r="CS35" s="644"/>
      <c r="CT35" s="644"/>
      <c r="CU35" s="644"/>
      <c r="CV35" s="644"/>
      <c r="CW35" s="644"/>
      <c r="CX35" s="644"/>
      <c r="CY35" s="645"/>
      <c r="CZ35" s="628">
        <v>1.6</v>
      </c>
      <c r="DA35" s="656"/>
      <c r="DB35" s="656"/>
      <c r="DC35" s="658"/>
      <c r="DD35" s="632">
        <v>1694571</v>
      </c>
      <c r="DE35" s="644"/>
      <c r="DF35" s="644"/>
      <c r="DG35" s="644"/>
      <c r="DH35" s="644"/>
      <c r="DI35" s="644"/>
      <c r="DJ35" s="644"/>
      <c r="DK35" s="645"/>
      <c r="DL35" s="632">
        <v>1683562</v>
      </c>
      <c r="DM35" s="644"/>
      <c r="DN35" s="644"/>
      <c r="DO35" s="644"/>
      <c r="DP35" s="644"/>
      <c r="DQ35" s="644"/>
      <c r="DR35" s="644"/>
      <c r="DS35" s="644"/>
      <c r="DT35" s="644"/>
      <c r="DU35" s="644"/>
      <c r="DV35" s="645"/>
      <c r="DW35" s="628">
        <v>2.2000000000000002</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6985712</v>
      </c>
      <c r="S36" s="624"/>
      <c r="T36" s="624"/>
      <c r="U36" s="624"/>
      <c r="V36" s="624"/>
      <c r="W36" s="624"/>
      <c r="X36" s="624"/>
      <c r="Y36" s="625"/>
      <c r="Z36" s="626">
        <v>4.0999999999999996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20611695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18978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19039392</v>
      </c>
      <c r="CS36" s="624"/>
      <c r="CT36" s="624"/>
      <c r="CU36" s="624"/>
      <c r="CV36" s="624"/>
      <c r="CW36" s="624"/>
      <c r="CX36" s="624"/>
      <c r="CY36" s="625"/>
      <c r="CZ36" s="628">
        <v>11.8</v>
      </c>
      <c r="DA36" s="656"/>
      <c r="DB36" s="656"/>
      <c r="DC36" s="658"/>
      <c r="DD36" s="632">
        <v>12789810</v>
      </c>
      <c r="DE36" s="624"/>
      <c r="DF36" s="624"/>
      <c r="DG36" s="624"/>
      <c r="DH36" s="624"/>
      <c r="DI36" s="624"/>
      <c r="DJ36" s="624"/>
      <c r="DK36" s="625"/>
      <c r="DL36" s="632">
        <v>7594342</v>
      </c>
      <c r="DM36" s="624"/>
      <c r="DN36" s="624"/>
      <c r="DO36" s="624"/>
      <c r="DP36" s="624"/>
      <c r="DQ36" s="624"/>
      <c r="DR36" s="624"/>
      <c r="DS36" s="624"/>
      <c r="DT36" s="624"/>
      <c r="DU36" s="624"/>
      <c r="DV36" s="625"/>
      <c r="DW36" s="628">
        <v>10.1</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6035396</v>
      </c>
      <c r="S37" s="624"/>
      <c r="T37" s="624"/>
      <c r="U37" s="624"/>
      <c r="V37" s="624"/>
      <c r="W37" s="624"/>
      <c r="X37" s="624"/>
      <c r="Y37" s="625"/>
      <c r="Z37" s="626">
        <v>3.6</v>
      </c>
      <c r="AA37" s="626"/>
      <c r="AB37" s="626"/>
      <c r="AC37" s="626"/>
      <c r="AD37" s="627">
        <v>910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3703623</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-471950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258548</v>
      </c>
      <c r="CS37" s="644"/>
      <c r="CT37" s="644"/>
      <c r="CU37" s="644"/>
      <c r="CV37" s="644"/>
      <c r="CW37" s="644"/>
      <c r="CX37" s="644"/>
      <c r="CY37" s="645"/>
      <c r="CZ37" s="628">
        <v>0.2</v>
      </c>
      <c r="DA37" s="656"/>
      <c r="DB37" s="656"/>
      <c r="DC37" s="658"/>
      <c r="DD37" s="632">
        <v>258548</v>
      </c>
      <c r="DE37" s="644"/>
      <c r="DF37" s="644"/>
      <c r="DG37" s="644"/>
      <c r="DH37" s="644"/>
      <c r="DI37" s="644"/>
      <c r="DJ37" s="644"/>
      <c r="DK37" s="645"/>
      <c r="DL37" s="632">
        <v>258548</v>
      </c>
      <c r="DM37" s="644"/>
      <c r="DN37" s="644"/>
      <c r="DO37" s="644"/>
      <c r="DP37" s="644"/>
      <c r="DQ37" s="644"/>
      <c r="DR37" s="644"/>
      <c r="DS37" s="644"/>
      <c r="DT37" s="644"/>
      <c r="DU37" s="644"/>
      <c r="DV37" s="645"/>
      <c r="DW37" s="628">
        <v>0.3</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9213739</v>
      </c>
      <c r="S38" s="624"/>
      <c r="T38" s="624"/>
      <c r="U38" s="624"/>
      <c r="V38" s="624"/>
      <c r="W38" s="624"/>
      <c r="X38" s="624"/>
      <c r="Y38" s="625"/>
      <c r="Z38" s="626">
        <v>5.4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3369534</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38500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12417143</v>
      </c>
      <c r="CS38" s="624"/>
      <c r="CT38" s="624"/>
      <c r="CU38" s="624"/>
      <c r="CV38" s="624"/>
      <c r="CW38" s="624"/>
      <c r="CX38" s="624"/>
      <c r="CY38" s="625"/>
      <c r="CZ38" s="628">
        <v>7.7</v>
      </c>
      <c r="DA38" s="656"/>
      <c r="DB38" s="656"/>
      <c r="DC38" s="658"/>
      <c r="DD38" s="632">
        <v>10045951</v>
      </c>
      <c r="DE38" s="624"/>
      <c r="DF38" s="624"/>
      <c r="DG38" s="624"/>
      <c r="DH38" s="624"/>
      <c r="DI38" s="624"/>
      <c r="DJ38" s="624"/>
      <c r="DK38" s="625"/>
      <c r="DL38" s="632">
        <v>9050189</v>
      </c>
      <c r="DM38" s="624"/>
      <c r="DN38" s="624"/>
      <c r="DO38" s="624"/>
      <c r="DP38" s="624"/>
      <c r="DQ38" s="624"/>
      <c r="DR38" s="624"/>
      <c r="DS38" s="624"/>
      <c r="DT38" s="624"/>
      <c r="DU38" s="624"/>
      <c r="DV38" s="625"/>
      <c r="DW38" s="628">
        <v>12</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1121395</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54918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14071091</v>
      </c>
      <c r="CS39" s="644"/>
      <c r="CT39" s="644"/>
      <c r="CU39" s="644"/>
      <c r="CV39" s="644"/>
      <c r="CW39" s="644"/>
      <c r="CX39" s="644"/>
      <c r="CY39" s="645"/>
      <c r="CZ39" s="628">
        <v>8.6999999999999993</v>
      </c>
      <c r="DA39" s="656"/>
      <c r="DB39" s="656"/>
      <c r="DC39" s="658"/>
      <c r="DD39" s="632">
        <v>11918130</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1364879</v>
      </c>
      <c r="S40" s="624"/>
      <c r="T40" s="624"/>
      <c r="U40" s="624"/>
      <c r="V40" s="624"/>
      <c r="W40" s="624"/>
      <c r="X40" s="624"/>
      <c r="Y40" s="625"/>
      <c r="Z40" s="626">
        <v>0.8</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96675</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88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2848843</v>
      </c>
      <c r="CS40" s="624"/>
      <c r="CT40" s="624"/>
      <c r="CU40" s="624"/>
      <c r="CV40" s="624"/>
      <c r="CW40" s="624"/>
      <c r="CX40" s="624"/>
      <c r="CY40" s="625"/>
      <c r="CZ40" s="628">
        <v>1.8</v>
      </c>
      <c r="DA40" s="656"/>
      <c r="DB40" s="656"/>
      <c r="DC40" s="658"/>
      <c r="DD40" s="632">
        <v>104889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169917761</v>
      </c>
      <c r="S41" s="696"/>
      <c r="T41" s="696"/>
      <c r="U41" s="696"/>
      <c r="V41" s="696"/>
      <c r="W41" s="696"/>
      <c r="X41" s="696"/>
      <c r="Y41" s="700"/>
      <c r="Z41" s="701">
        <v>100</v>
      </c>
      <c r="AA41" s="701"/>
      <c r="AB41" s="701"/>
      <c r="AC41" s="701"/>
      <c r="AD41" s="702">
        <v>74189328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2742106</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9578362</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377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13134860</v>
      </c>
      <c r="CS42" s="644"/>
      <c r="CT42" s="644"/>
      <c r="CU42" s="644"/>
      <c r="CV42" s="644"/>
      <c r="CW42" s="644"/>
      <c r="CX42" s="644"/>
      <c r="CY42" s="645"/>
      <c r="CZ42" s="628">
        <v>8.1</v>
      </c>
      <c r="DA42" s="656"/>
      <c r="DB42" s="656"/>
      <c r="DC42" s="658"/>
      <c r="DD42" s="632">
        <v>2564483</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49221</v>
      </c>
      <c r="CS43" s="644"/>
      <c r="CT43" s="644"/>
      <c r="CU43" s="644"/>
      <c r="CV43" s="644"/>
      <c r="CW43" s="644"/>
      <c r="CX43" s="644"/>
      <c r="CY43" s="645"/>
      <c r="CZ43" s="628">
        <v>0</v>
      </c>
      <c r="DA43" s="656"/>
      <c r="DB43" s="656"/>
      <c r="DC43" s="658"/>
      <c r="DD43" s="632">
        <v>40602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11980384</v>
      </c>
      <c r="CS44" s="624"/>
      <c r="CT44" s="624"/>
      <c r="CU44" s="624"/>
      <c r="CV44" s="624"/>
      <c r="CW44" s="624"/>
      <c r="CX44" s="624"/>
      <c r="CY44" s="625"/>
      <c r="CZ44" s="628">
        <v>7.4</v>
      </c>
      <c r="DA44" s="629"/>
      <c r="DB44" s="629"/>
      <c r="DC44" s="635"/>
      <c r="DD44" s="632">
        <v>2237432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5729373</v>
      </c>
      <c r="CS45" s="644"/>
      <c r="CT45" s="644"/>
      <c r="CU45" s="644"/>
      <c r="CV45" s="644"/>
      <c r="CW45" s="644"/>
      <c r="CX45" s="644"/>
      <c r="CY45" s="645"/>
      <c r="CZ45" s="628">
        <v>3.5</v>
      </c>
      <c r="DA45" s="656"/>
      <c r="DB45" s="656"/>
      <c r="DC45" s="658"/>
      <c r="DD45" s="632">
        <v>405453</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5842426</v>
      </c>
      <c r="CS46" s="624"/>
      <c r="CT46" s="624"/>
      <c r="CU46" s="624"/>
      <c r="CV46" s="624"/>
      <c r="CW46" s="624"/>
      <c r="CX46" s="624"/>
      <c r="CY46" s="625"/>
      <c r="CZ46" s="628">
        <v>3.6</v>
      </c>
      <c r="DA46" s="629"/>
      <c r="DB46" s="629"/>
      <c r="DC46" s="635"/>
      <c r="DD46" s="632">
        <v>1801527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1154476</v>
      </c>
      <c r="CS47" s="644"/>
      <c r="CT47" s="644"/>
      <c r="CU47" s="644"/>
      <c r="CV47" s="644"/>
      <c r="CW47" s="644"/>
      <c r="CX47" s="644"/>
      <c r="CY47" s="645"/>
      <c r="CZ47" s="628">
        <v>0.7</v>
      </c>
      <c r="DA47" s="656"/>
      <c r="DB47" s="656"/>
      <c r="DC47" s="658"/>
      <c r="DD47" s="632">
        <v>327051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351</v>
      </c>
      <c r="CE49" s="647"/>
      <c r="CF49" s="647"/>
      <c r="CG49" s="647"/>
      <c r="CH49" s="647"/>
      <c r="CI49" s="647"/>
      <c r="CJ49" s="647"/>
      <c r="CK49" s="647"/>
      <c r="CL49" s="647"/>
      <c r="CM49" s="647"/>
      <c r="CN49" s="647"/>
      <c r="CO49" s="647"/>
      <c r="CP49" s="647"/>
      <c r="CQ49" s="648"/>
      <c r="CR49" s="695">
        <v>161849883</v>
      </c>
      <c r="CS49" s="682"/>
      <c r="CT49" s="682"/>
      <c r="CU49" s="682"/>
      <c r="CV49" s="682"/>
      <c r="CW49" s="682"/>
      <c r="CX49" s="682"/>
      <c r="CY49" s="711"/>
      <c r="CZ49" s="703">
        <v>100</v>
      </c>
      <c r="DA49" s="712"/>
      <c r="DB49" s="712"/>
      <c r="DC49" s="713"/>
      <c r="DD49" s="714">
        <v>104694804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bahP+FnjMHshUgD6IR5lU71UwtM/Ct78mu/ORDnxiGoZ6NRipISFcsm5mhe1qtvdpVy9mCB3ZBg5vLLr/2S2w==" saltValue="YBEYDeS2Mj1lgHwA91Uj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9" zoomScale="85" zoomScaleNormal="85" zoomScaleSheetLayoutView="70" workbookViewId="0">
      <selection activeCell="AU68" sqref="AU68:AY6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169537</v>
      </c>
      <c r="R7" s="753"/>
      <c r="S7" s="753"/>
      <c r="T7" s="753"/>
      <c r="U7" s="753"/>
      <c r="V7" s="753">
        <v>161602</v>
      </c>
      <c r="W7" s="753"/>
      <c r="X7" s="753"/>
      <c r="Y7" s="753"/>
      <c r="Z7" s="753"/>
      <c r="AA7" s="753">
        <v>7935</v>
      </c>
      <c r="AB7" s="753"/>
      <c r="AC7" s="753"/>
      <c r="AD7" s="753"/>
      <c r="AE7" s="754"/>
      <c r="AF7" s="755">
        <v>4939</v>
      </c>
      <c r="AG7" s="756"/>
      <c r="AH7" s="756"/>
      <c r="AI7" s="756"/>
      <c r="AJ7" s="757"/>
      <c r="AK7" s="758">
        <v>16686</v>
      </c>
      <c r="AL7" s="759"/>
      <c r="AM7" s="759"/>
      <c r="AN7" s="759"/>
      <c r="AO7" s="759"/>
      <c r="AP7" s="759">
        <v>121803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562</v>
      </c>
      <c r="BT7" s="747"/>
      <c r="BU7" s="747"/>
      <c r="BV7" s="747"/>
      <c r="BW7" s="747"/>
      <c r="BX7" s="747"/>
      <c r="BY7" s="747"/>
      <c r="BZ7" s="747"/>
      <c r="CA7" s="747"/>
      <c r="CB7" s="747"/>
      <c r="CC7" s="747"/>
      <c r="CD7" s="747"/>
      <c r="CE7" s="747"/>
      <c r="CF7" s="747"/>
      <c r="CG7" s="762"/>
      <c r="CH7" s="743">
        <v>-1</v>
      </c>
      <c r="CI7" s="744"/>
      <c r="CJ7" s="744"/>
      <c r="CK7" s="744"/>
      <c r="CL7" s="745"/>
      <c r="CM7" s="743">
        <v>95</v>
      </c>
      <c r="CN7" s="744"/>
      <c r="CO7" s="744"/>
      <c r="CP7" s="744"/>
      <c r="CQ7" s="745"/>
      <c r="CR7" s="743">
        <v>96</v>
      </c>
      <c r="CS7" s="744"/>
      <c r="CT7" s="744"/>
      <c r="CU7" s="744"/>
      <c r="CV7" s="745"/>
      <c r="CW7" s="743">
        <v>4</v>
      </c>
      <c r="CX7" s="744"/>
      <c r="CY7" s="744"/>
      <c r="CZ7" s="744"/>
      <c r="DA7" s="745"/>
      <c r="DB7" s="743" t="s">
        <v>497</v>
      </c>
      <c r="DC7" s="744"/>
      <c r="DD7" s="744"/>
      <c r="DE7" s="744"/>
      <c r="DF7" s="745"/>
      <c r="DG7" s="743" t="s">
        <v>497</v>
      </c>
      <c r="DH7" s="744"/>
      <c r="DI7" s="744"/>
      <c r="DJ7" s="744"/>
      <c r="DK7" s="745"/>
      <c r="DL7" s="743" t="s">
        <v>497</v>
      </c>
      <c r="DM7" s="744"/>
      <c r="DN7" s="744"/>
      <c r="DO7" s="744"/>
      <c r="DP7" s="745"/>
      <c r="DQ7" s="743" t="s">
        <v>497</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201</v>
      </c>
      <c r="R8" s="784"/>
      <c r="S8" s="784"/>
      <c r="T8" s="784"/>
      <c r="U8" s="784"/>
      <c r="V8" s="784">
        <v>74</v>
      </c>
      <c r="W8" s="784"/>
      <c r="X8" s="784"/>
      <c r="Y8" s="784"/>
      <c r="Z8" s="784"/>
      <c r="AA8" s="784">
        <v>127</v>
      </c>
      <c r="AB8" s="784"/>
      <c r="AC8" s="784"/>
      <c r="AD8" s="784"/>
      <c r="AE8" s="785"/>
      <c r="AF8" s="786">
        <v>2</v>
      </c>
      <c r="AG8" s="787"/>
      <c r="AH8" s="787"/>
      <c r="AI8" s="787"/>
      <c r="AJ8" s="788"/>
      <c r="AK8" s="769">
        <v>2</v>
      </c>
      <c r="AL8" s="770"/>
      <c r="AM8" s="770"/>
      <c r="AN8" s="770"/>
      <c r="AO8" s="770"/>
      <c r="AP8" s="770">
        <v>624</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563</v>
      </c>
      <c r="BT8" s="774"/>
      <c r="BU8" s="774"/>
      <c r="BV8" s="774"/>
      <c r="BW8" s="774"/>
      <c r="BX8" s="774"/>
      <c r="BY8" s="774"/>
      <c r="BZ8" s="774"/>
      <c r="CA8" s="774"/>
      <c r="CB8" s="774"/>
      <c r="CC8" s="774"/>
      <c r="CD8" s="774"/>
      <c r="CE8" s="774"/>
      <c r="CF8" s="774"/>
      <c r="CG8" s="775"/>
      <c r="CH8" s="776">
        <v>-4</v>
      </c>
      <c r="CI8" s="777"/>
      <c r="CJ8" s="777"/>
      <c r="CK8" s="777"/>
      <c r="CL8" s="778"/>
      <c r="CM8" s="776">
        <v>31</v>
      </c>
      <c r="CN8" s="777"/>
      <c r="CO8" s="777"/>
      <c r="CP8" s="777"/>
      <c r="CQ8" s="778"/>
      <c r="CR8" s="776">
        <v>23</v>
      </c>
      <c r="CS8" s="777"/>
      <c r="CT8" s="777"/>
      <c r="CU8" s="777"/>
      <c r="CV8" s="778"/>
      <c r="CW8" s="776" t="s">
        <v>557</v>
      </c>
      <c r="CX8" s="777"/>
      <c r="CY8" s="777"/>
      <c r="CZ8" s="777"/>
      <c r="DA8" s="778"/>
      <c r="DB8" s="776" t="s">
        <v>557</v>
      </c>
      <c r="DC8" s="777"/>
      <c r="DD8" s="777"/>
      <c r="DE8" s="777"/>
      <c r="DF8" s="778"/>
      <c r="DG8" s="776" t="s">
        <v>557</v>
      </c>
      <c r="DH8" s="777"/>
      <c r="DI8" s="777"/>
      <c r="DJ8" s="777"/>
      <c r="DK8" s="778"/>
      <c r="DL8" s="776" t="s">
        <v>557</v>
      </c>
      <c r="DM8" s="777"/>
      <c r="DN8" s="777"/>
      <c r="DO8" s="777"/>
      <c r="DP8" s="778"/>
      <c r="DQ8" s="776" t="s">
        <v>557</v>
      </c>
      <c r="DR8" s="777"/>
      <c r="DS8" s="777"/>
      <c r="DT8" s="777"/>
      <c r="DU8" s="778"/>
      <c r="DV8" s="773"/>
      <c r="DW8" s="774"/>
      <c r="DX8" s="774"/>
      <c r="DY8" s="774"/>
      <c r="DZ8" s="779"/>
      <c r="EA8" s="234"/>
    </row>
    <row r="9" spans="1:131" s="235" customFormat="1" ht="26.25" customHeight="1" x14ac:dyDescent="0.15">
      <c r="A9" s="238">
        <v>3</v>
      </c>
      <c r="B9" s="780" t="s">
        <v>376</v>
      </c>
      <c r="C9" s="781"/>
      <c r="D9" s="781"/>
      <c r="E9" s="781"/>
      <c r="F9" s="781"/>
      <c r="G9" s="781"/>
      <c r="H9" s="781"/>
      <c r="I9" s="781"/>
      <c r="J9" s="781"/>
      <c r="K9" s="781"/>
      <c r="L9" s="781"/>
      <c r="M9" s="781"/>
      <c r="N9" s="781"/>
      <c r="O9" s="781"/>
      <c r="P9" s="782"/>
      <c r="Q9" s="783">
        <v>1070</v>
      </c>
      <c r="R9" s="784"/>
      <c r="S9" s="784"/>
      <c r="T9" s="784"/>
      <c r="U9" s="784"/>
      <c r="V9" s="784">
        <v>1047</v>
      </c>
      <c r="W9" s="784"/>
      <c r="X9" s="784"/>
      <c r="Y9" s="784"/>
      <c r="Z9" s="784"/>
      <c r="AA9" s="784">
        <v>23</v>
      </c>
      <c r="AB9" s="784"/>
      <c r="AC9" s="784"/>
      <c r="AD9" s="784"/>
      <c r="AE9" s="785"/>
      <c r="AF9" s="786" t="s">
        <v>122</v>
      </c>
      <c r="AG9" s="787"/>
      <c r="AH9" s="787"/>
      <c r="AI9" s="787"/>
      <c r="AJ9" s="788"/>
      <c r="AK9" s="769">
        <v>700</v>
      </c>
      <c r="AL9" s="770"/>
      <c r="AM9" s="770"/>
      <c r="AN9" s="770"/>
      <c r="AO9" s="770"/>
      <c r="AP9" s="770">
        <v>5121</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564</v>
      </c>
      <c r="BT9" s="774"/>
      <c r="BU9" s="774"/>
      <c r="BV9" s="774"/>
      <c r="BW9" s="774"/>
      <c r="BX9" s="774"/>
      <c r="BY9" s="774"/>
      <c r="BZ9" s="774"/>
      <c r="CA9" s="774"/>
      <c r="CB9" s="774"/>
      <c r="CC9" s="774"/>
      <c r="CD9" s="774"/>
      <c r="CE9" s="774"/>
      <c r="CF9" s="774"/>
      <c r="CG9" s="775"/>
      <c r="CH9" s="776" t="s">
        <v>565</v>
      </c>
      <c r="CI9" s="777"/>
      <c r="CJ9" s="777"/>
      <c r="CK9" s="777"/>
      <c r="CL9" s="778"/>
      <c r="CM9" s="776">
        <v>4</v>
      </c>
      <c r="CN9" s="777"/>
      <c r="CO9" s="777"/>
      <c r="CP9" s="777"/>
      <c r="CQ9" s="778"/>
      <c r="CR9" s="776">
        <v>10</v>
      </c>
      <c r="CS9" s="777"/>
      <c r="CT9" s="777"/>
      <c r="CU9" s="777"/>
      <c r="CV9" s="778"/>
      <c r="CW9" s="776" t="s">
        <v>557</v>
      </c>
      <c r="CX9" s="777"/>
      <c r="CY9" s="777"/>
      <c r="CZ9" s="777"/>
      <c r="DA9" s="778"/>
      <c r="DB9" s="776" t="s">
        <v>497</v>
      </c>
      <c r="DC9" s="777"/>
      <c r="DD9" s="777"/>
      <c r="DE9" s="777"/>
      <c r="DF9" s="778"/>
      <c r="DG9" s="776" t="s">
        <v>497</v>
      </c>
      <c r="DH9" s="777"/>
      <c r="DI9" s="777"/>
      <c r="DJ9" s="777"/>
      <c r="DK9" s="778"/>
      <c r="DL9" s="776" t="s">
        <v>497</v>
      </c>
      <c r="DM9" s="777"/>
      <c r="DN9" s="777"/>
      <c r="DO9" s="777"/>
      <c r="DP9" s="778"/>
      <c r="DQ9" s="776" t="s">
        <v>497</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566</v>
      </c>
      <c r="BT10" s="774"/>
      <c r="BU10" s="774"/>
      <c r="BV10" s="774"/>
      <c r="BW10" s="774"/>
      <c r="BX10" s="774"/>
      <c r="BY10" s="774"/>
      <c r="BZ10" s="774"/>
      <c r="CA10" s="774"/>
      <c r="CB10" s="774"/>
      <c r="CC10" s="774"/>
      <c r="CD10" s="774"/>
      <c r="CE10" s="774"/>
      <c r="CF10" s="774"/>
      <c r="CG10" s="775"/>
      <c r="CH10" s="776">
        <v>-2</v>
      </c>
      <c r="CI10" s="777"/>
      <c r="CJ10" s="777"/>
      <c r="CK10" s="777"/>
      <c r="CL10" s="778"/>
      <c r="CM10" s="776">
        <v>177</v>
      </c>
      <c r="CN10" s="777"/>
      <c r="CO10" s="777"/>
      <c r="CP10" s="777"/>
      <c r="CQ10" s="778"/>
      <c r="CR10" s="776">
        <v>50</v>
      </c>
      <c r="CS10" s="777"/>
      <c r="CT10" s="777"/>
      <c r="CU10" s="777"/>
      <c r="CV10" s="778"/>
      <c r="CW10" s="776">
        <v>18</v>
      </c>
      <c r="CX10" s="777"/>
      <c r="CY10" s="777"/>
      <c r="CZ10" s="777"/>
      <c r="DA10" s="778"/>
      <c r="DB10" s="776" t="s">
        <v>497</v>
      </c>
      <c r="DC10" s="777"/>
      <c r="DD10" s="777"/>
      <c r="DE10" s="777"/>
      <c r="DF10" s="778"/>
      <c r="DG10" s="776" t="s">
        <v>497</v>
      </c>
      <c r="DH10" s="777"/>
      <c r="DI10" s="777"/>
      <c r="DJ10" s="777"/>
      <c r="DK10" s="778"/>
      <c r="DL10" s="776" t="s">
        <v>497</v>
      </c>
      <c r="DM10" s="777"/>
      <c r="DN10" s="777"/>
      <c r="DO10" s="777"/>
      <c r="DP10" s="778"/>
      <c r="DQ10" s="776" t="s">
        <v>497</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567</v>
      </c>
      <c r="BT11" s="774"/>
      <c r="BU11" s="774"/>
      <c r="BV11" s="774"/>
      <c r="BW11" s="774"/>
      <c r="BX11" s="774"/>
      <c r="BY11" s="774"/>
      <c r="BZ11" s="774"/>
      <c r="CA11" s="774"/>
      <c r="CB11" s="774"/>
      <c r="CC11" s="774"/>
      <c r="CD11" s="774"/>
      <c r="CE11" s="774"/>
      <c r="CF11" s="774"/>
      <c r="CG11" s="775"/>
      <c r="CH11" s="776">
        <v>32</v>
      </c>
      <c r="CI11" s="777"/>
      <c r="CJ11" s="777"/>
      <c r="CK11" s="777"/>
      <c r="CL11" s="778"/>
      <c r="CM11" s="776">
        <v>211</v>
      </c>
      <c r="CN11" s="777"/>
      <c r="CO11" s="777"/>
      <c r="CP11" s="777"/>
      <c r="CQ11" s="778"/>
      <c r="CR11" s="776">
        <v>10</v>
      </c>
      <c r="CS11" s="777"/>
      <c r="CT11" s="777"/>
      <c r="CU11" s="777"/>
      <c r="CV11" s="778"/>
      <c r="CW11" s="776" t="s">
        <v>497</v>
      </c>
      <c r="CX11" s="777"/>
      <c r="CY11" s="777"/>
      <c r="CZ11" s="777"/>
      <c r="DA11" s="778"/>
      <c r="DB11" s="776" t="s">
        <v>497</v>
      </c>
      <c r="DC11" s="777"/>
      <c r="DD11" s="777"/>
      <c r="DE11" s="777"/>
      <c r="DF11" s="778"/>
      <c r="DG11" s="776" t="s">
        <v>497</v>
      </c>
      <c r="DH11" s="777"/>
      <c r="DI11" s="777"/>
      <c r="DJ11" s="777"/>
      <c r="DK11" s="778"/>
      <c r="DL11" s="776" t="s">
        <v>497</v>
      </c>
      <c r="DM11" s="777"/>
      <c r="DN11" s="777"/>
      <c r="DO11" s="777"/>
      <c r="DP11" s="778"/>
      <c r="DQ11" s="776" t="s">
        <v>497</v>
      </c>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568</v>
      </c>
      <c r="BT12" s="774"/>
      <c r="BU12" s="774"/>
      <c r="BV12" s="774"/>
      <c r="BW12" s="774"/>
      <c r="BX12" s="774"/>
      <c r="BY12" s="774"/>
      <c r="BZ12" s="774"/>
      <c r="CA12" s="774"/>
      <c r="CB12" s="774"/>
      <c r="CC12" s="774"/>
      <c r="CD12" s="774"/>
      <c r="CE12" s="774"/>
      <c r="CF12" s="774"/>
      <c r="CG12" s="775"/>
      <c r="CH12" s="776">
        <v>33</v>
      </c>
      <c r="CI12" s="777"/>
      <c r="CJ12" s="777"/>
      <c r="CK12" s="777"/>
      <c r="CL12" s="778"/>
      <c r="CM12" s="776">
        <v>712</v>
      </c>
      <c r="CN12" s="777"/>
      <c r="CO12" s="777"/>
      <c r="CP12" s="777"/>
      <c r="CQ12" s="778"/>
      <c r="CR12" s="776">
        <v>45</v>
      </c>
      <c r="CS12" s="777"/>
      <c r="CT12" s="777"/>
      <c r="CU12" s="777"/>
      <c r="CV12" s="778"/>
      <c r="CW12" s="776" t="s">
        <v>497</v>
      </c>
      <c r="CX12" s="777"/>
      <c r="CY12" s="777"/>
      <c r="CZ12" s="777"/>
      <c r="DA12" s="778"/>
      <c r="DB12" s="776" t="s">
        <v>497</v>
      </c>
      <c r="DC12" s="777"/>
      <c r="DD12" s="777"/>
      <c r="DE12" s="777"/>
      <c r="DF12" s="778"/>
      <c r="DG12" s="776" t="s">
        <v>497</v>
      </c>
      <c r="DH12" s="777"/>
      <c r="DI12" s="777"/>
      <c r="DJ12" s="777"/>
      <c r="DK12" s="778"/>
      <c r="DL12" s="776" t="s">
        <v>497</v>
      </c>
      <c r="DM12" s="777"/>
      <c r="DN12" s="777"/>
      <c r="DO12" s="777"/>
      <c r="DP12" s="778"/>
      <c r="DQ12" s="776" t="s">
        <v>497</v>
      </c>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569</v>
      </c>
      <c r="BT13" s="774"/>
      <c r="BU13" s="774"/>
      <c r="BV13" s="774"/>
      <c r="BW13" s="774"/>
      <c r="BX13" s="774"/>
      <c r="BY13" s="774"/>
      <c r="BZ13" s="774"/>
      <c r="CA13" s="774"/>
      <c r="CB13" s="774"/>
      <c r="CC13" s="774"/>
      <c r="CD13" s="774"/>
      <c r="CE13" s="774"/>
      <c r="CF13" s="774"/>
      <c r="CG13" s="775"/>
      <c r="CH13" s="776">
        <v>18</v>
      </c>
      <c r="CI13" s="777"/>
      <c r="CJ13" s="777"/>
      <c r="CK13" s="777"/>
      <c r="CL13" s="778"/>
      <c r="CM13" s="776">
        <v>513</v>
      </c>
      <c r="CN13" s="777"/>
      <c r="CO13" s="777"/>
      <c r="CP13" s="777"/>
      <c r="CQ13" s="778"/>
      <c r="CR13" s="776">
        <v>162</v>
      </c>
      <c r="CS13" s="777"/>
      <c r="CT13" s="777"/>
      <c r="CU13" s="777"/>
      <c r="CV13" s="778"/>
      <c r="CW13" s="776" t="s">
        <v>497</v>
      </c>
      <c r="CX13" s="777"/>
      <c r="CY13" s="777"/>
      <c r="CZ13" s="777"/>
      <c r="DA13" s="778"/>
      <c r="DB13" s="776" t="s">
        <v>497</v>
      </c>
      <c r="DC13" s="777"/>
      <c r="DD13" s="777"/>
      <c r="DE13" s="777"/>
      <c r="DF13" s="778"/>
      <c r="DG13" s="776" t="s">
        <v>497</v>
      </c>
      <c r="DH13" s="777"/>
      <c r="DI13" s="777"/>
      <c r="DJ13" s="777"/>
      <c r="DK13" s="778"/>
      <c r="DL13" s="776" t="s">
        <v>497</v>
      </c>
      <c r="DM13" s="777"/>
      <c r="DN13" s="777"/>
      <c r="DO13" s="777"/>
      <c r="DP13" s="778"/>
      <c r="DQ13" s="776" t="s">
        <v>497</v>
      </c>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t="s">
        <v>570</v>
      </c>
      <c r="BT14" s="774"/>
      <c r="BU14" s="774"/>
      <c r="BV14" s="774"/>
      <c r="BW14" s="774"/>
      <c r="BX14" s="774"/>
      <c r="BY14" s="774"/>
      <c r="BZ14" s="774"/>
      <c r="CA14" s="774"/>
      <c r="CB14" s="774"/>
      <c r="CC14" s="774"/>
      <c r="CD14" s="774"/>
      <c r="CE14" s="774"/>
      <c r="CF14" s="774"/>
      <c r="CG14" s="775"/>
      <c r="CH14" s="776">
        <v>0</v>
      </c>
      <c r="CI14" s="777"/>
      <c r="CJ14" s="777"/>
      <c r="CK14" s="777"/>
      <c r="CL14" s="778"/>
      <c r="CM14" s="776">
        <v>600</v>
      </c>
      <c r="CN14" s="777"/>
      <c r="CO14" s="777"/>
      <c r="CP14" s="777"/>
      <c r="CQ14" s="778"/>
      <c r="CR14" s="776">
        <v>15</v>
      </c>
      <c r="CS14" s="777"/>
      <c r="CT14" s="777"/>
      <c r="CU14" s="777"/>
      <c r="CV14" s="778"/>
      <c r="CW14" s="776" t="s">
        <v>497</v>
      </c>
      <c r="CX14" s="777"/>
      <c r="CY14" s="777"/>
      <c r="CZ14" s="777"/>
      <c r="DA14" s="778"/>
      <c r="DB14" s="776" t="s">
        <v>497</v>
      </c>
      <c r="DC14" s="777"/>
      <c r="DD14" s="777"/>
      <c r="DE14" s="777"/>
      <c r="DF14" s="778"/>
      <c r="DG14" s="776" t="s">
        <v>497</v>
      </c>
      <c r="DH14" s="777"/>
      <c r="DI14" s="777"/>
      <c r="DJ14" s="777"/>
      <c r="DK14" s="778"/>
      <c r="DL14" s="776" t="s">
        <v>497</v>
      </c>
      <c r="DM14" s="777"/>
      <c r="DN14" s="777"/>
      <c r="DO14" s="777"/>
      <c r="DP14" s="778"/>
      <c r="DQ14" s="776" t="s">
        <v>497</v>
      </c>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t="s">
        <v>571</v>
      </c>
      <c r="BT15" s="774"/>
      <c r="BU15" s="774"/>
      <c r="BV15" s="774"/>
      <c r="BW15" s="774"/>
      <c r="BX15" s="774"/>
      <c r="BY15" s="774"/>
      <c r="BZ15" s="774"/>
      <c r="CA15" s="774"/>
      <c r="CB15" s="774"/>
      <c r="CC15" s="774"/>
      <c r="CD15" s="774"/>
      <c r="CE15" s="774"/>
      <c r="CF15" s="774"/>
      <c r="CG15" s="775"/>
      <c r="CH15" s="776">
        <v>17</v>
      </c>
      <c r="CI15" s="777"/>
      <c r="CJ15" s="777"/>
      <c r="CK15" s="777"/>
      <c r="CL15" s="778"/>
      <c r="CM15" s="776">
        <v>715</v>
      </c>
      <c r="CN15" s="777"/>
      <c r="CO15" s="777"/>
      <c r="CP15" s="777"/>
      <c r="CQ15" s="778"/>
      <c r="CR15" s="776">
        <v>136</v>
      </c>
      <c r="CS15" s="777"/>
      <c r="CT15" s="777"/>
      <c r="CU15" s="777"/>
      <c r="CV15" s="778"/>
      <c r="CW15" s="776" t="s">
        <v>497</v>
      </c>
      <c r="CX15" s="777"/>
      <c r="CY15" s="777"/>
      <c r="CZ15" s="777"/>
      <c r="DA15" s="778"/>
      <c r="DB15" s="776" t="s">
        <v>497</v>
      </c>
      <c r="DC15" s="777"/>
      <c r="DD15" s="777"/>
      <c r="DE15" s="777"/>
      <c r="DF15" s="778"/>
      <c r="DG15" s="776" t="s">
        <v>497</v>
      </c>
      <c r="DH15" s="777"/>
      <c r="DI15" s="777"/>
      <c r="DJ15" s="777"/>
      <c r="DK15" s="778"/>
      <c r="DL15" s="776" t="s">
        <v>497</v>
      </c>
      <c r="DM15" s="777"/>
      <c r="DN15" s="777"/>
      <c r="DO15" s="777"/>
      <c r="DP15" s="778"/>
      <c r="DQ15" s="776" t="s">
        <v>497</v>
      </c>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t="s">
        <v>572</v>
      </c>
      <c r="BT16" s="774"/>
      <c r="BU16" s="774"/>
      <c r="BV16" s="774"/>
      <c r="BW16" s="774"/>
      <c r="BX16" s="774"/>
      <c r="BY16" s="774"/>
      <c r="BZ16" s="774"/>
      <c r="CA16" s="774"/>
      <c r="CB16" s="774"/>
      <c r="CC16" s="774"/>
      <c r="CD16" s="774"/>
      <c r="CE16" s="774"/>
      <c r="CF16" s="774"/>
      <c r="CG16" s="775"/>
      <c r="CH16" s="776">
        <v>-10</v>
      </c>
      <c r="CI16" s="777"/>
      <c r="CJ16" s="777"/>
      <c r="CK16" s="777"/>
      <c r="CL16" s="778"/>
      <c r="CM16" s="776">
        <v>465</v>
      </c>
      <c r="CN16" s="777"/>
      <c r="CO16" s="777"/>
      <c r="CP16" s="777"/>
      <c r="CQ16" s="778"/>
      <c r="CR16" s="776">
        <v>300</v>
      </c>
      <c r="CS16" s="777"/>
      <c r="CT16" s="777"/>
      <c r="CU16" s="777"/>
      <c r="CV16" s="778"/>
      <c r="CW16" s="776" t="s">
        <v>497</v>
      </c>
      <c r="CX16" s="777"/>
      <c r="CY16" s="777"/>
      <c r="CZ16" s="777"/>
      <c r="DA16" s="778"/>
      <c r="DB16" s="776" t="s">
        <v>497</v>
      </c>
      <c r="DC16" s="777"/>
      <c r="DD16" s="777"/>
      <c r="DE16" s="777"/>
      <c r="DF16" s="778"/>
      <c r="DG16" s="776" t="s">
        <v>497</v>
      </c>
      <c r="DH16" s="777"/>
      <c r="DI16" s="777"/>
      <c r="DJ16" s="777"/>
      <c r="DK16" s="778"/>
      <c r="DL16" s="776" t="s">
        <v>497</v>
      </c>
      <c r="DM16" s="777"/>
      <c r="DN16" s="777"/>
      <c r="DO16" s="777"/>
      <c r="DP16" s="778"/>
      <c r="DQ16" s="776" t="s">
        <v>497</v>
      </c>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t="s">
        <v>573</v>
      </c>
      <c r="BT17" s="774"/>
      <c r="BU17" s="774"/>
      <c r="BV17" s="774"/>
      <c r="BW17" s="774"/>
      <c r="BX17" s="774"/>
      <c r="BY17" s="774"/>
      <c r="BZ17" s="774"/>
      <c r="CA17" s="774"/>
      <c r="CB17" s="774"/>
      <c r="CC17" s="774"/>
      <c r="CD17" s="774"/>
      <c r="CE17" s="774"/>
      <c r="CF17" s="774"/>
      <c r="CG17" s="775"/>
      <c r="CH17" s="776">
        <v>2</v>
      </c>
      <c r="CI17" s="777"/>
      <c r="CJ17" s="777"/>
      <c r="CK17" s="777"/>
      <c r="CL17" s="778"/>
      <c r="CM17" s="776">
        <v>45</v>
      </c>
      <c r="CN17" s="777"/>
      <c r="CO17" s="777"/>
      <c r="CP17" s="777"/>
      <c r="CQ17" s="778"/>
      <c r="CR17" s="776">
        <v>2</v>
      </c>
      <c r="CS17" s="777"/>
      <c r="CT17" s="777"/>
      <c r="CU17" s="777"/>
      <c r="CV17" s="778"/>
      <c r="CW17" s="776">
        <v>9</v>
      </c>
      <c r="CX17" s="777"/>
      <c r="CY17" s="777"/>
      <c r="CZ17" s="777"/>
      <c r="DA17" s="778"/>
      <c r="DB17" s="776" t="s">
        <v>497</v>
      </c>
      <c r="DC17" s="777"/>
      <c r="DD17" s="777"/>
      <c r="DE17" s="777"/>
      <c r="DF17" s="778"/>
      <c r="DG17" s="776" t="s">
        <v>497</v>
      </c>
      <c r="DH17" s="777"/>
      <c r="DI17" s="777"/>
      <c r="DJ17" s="777"/>
      <c r="DK17" s="778"/>
      <c r="DL17" s="776" t="s">
        <v>497</v>
      </c>
      <c r="DM17" s="777"/>
      <c r="DN17" s="777"/>
      <c r="DO17" s="777"/>
      <c r="DP17" s="778"/>
      <c r="DQ17" s="776" t="s">
        <v>497</v>
      </c>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170106</v>
      </c>
      <c r="R23" s="793"/>
      <c r="S23" s="793"/>
      <c r="T23" s="793"/>
      <c r="U23" s="793"/>
      <c r="V23" s="793">
        <v>162020</v>
      </c>
      <c r="W23" s="793"/>
      <c r="X23" s="793"/>
      <c r="Y23" s="793"/>
      <c r="Z23" s="793"/>
      <c r="AA23" s="793">
        <v>8086</v>
      </c>
      <c r="AB23" s="793"/>
      <c r="AC23" s="793"/>
      <c r="AD23" s="793"/>
      <c r="AE23" s="794"/>
      <c r="AF23" s="795">
        <v>4941</v>
      </c>
      <c r="AG23" s="793"/>
      <c r="AH23" s="793"/>
      <c r="AI23" s="793"/>
      <c r="AJ23" s="796"/>
      <c r="AK23" s="797"/>
      <c r="AL23" s="798"/>
      <c r="AM23" s="798"/>
      <c r="AN23" s="798"/>
      <c r="AO23" s="798"/>
      <c r="AP23" s="793">
        <v>127548</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28868</v>
      </c>
      <c r="R28" s="823"/>
      <c r="S28" s="823"/>
      <c r="T28" s="823"/>
      <c r="U28" s="823"/>
      <c r="V28" s="823">
        <v>28849</v>
      </c>
      <c r="W28" s="823"/>
      <c r="X28" s="823"/>
      <c r="Y28" s="823"/>
      <c r="Z28" s="823"/>
      <c r="AA28" s="823">
        <v>19</v>
      </c>
      <c r="AB28" s="823"/>
      <c r="AC28" s="823"/>
      <c r="AD28" s="823"/>
      <c r="AE28" s="824"/>
      <c r="AF28" s="825">
        <v>19</v>
      </c>
      <c r="AG28" s="823"/>
      <c r="AH28" s="823"/>
      <c r="AI28" s="823"/>
      <c r="AJ28" s="826"/>
      <c r="AK28" s="827">
        <v>2943</v>
      </c>
      <c r="AL28" s="828"/>
      <c r="AM28" s="828"/>
      <c r="AN28" s="828"/>
      <c r="AO28" s="828"/>
      <c r="AP28" s="828" t="s">
        <v>557</v>
      </c>
      <c r="AQ28" s="828"/>
      <c r="AR28" s="828"/>
      <c r="AS28" s="828"/>
      <c r="AT28" s="828"/>
      <c r="AU28" s="828" t="s">
        <v>557</v>
      </c>
      <c r="AV28" s="828"/>
      <c r="AW28" s="828"/>
      <c r="AX28" s="828"/>
      <c r="AY28" s="828"/>
      <c r="AZ28" s="829" t="s">
        <v>557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50</v>
      </c>
      <c r="R29" s="784"/>
      <c r="S29" s="784"/>
      <c r="T29" s="784"/>
      <c r="U29" s="784"/>
      <c r="V29" s="784">
        <v>50</v>
      </c>
      <c r="W29" s="784"/>
      <c r="X29" s="784"/>
      <c r="Y29" s="784"/>
      <c r="Z29" s="784"/>
      <c r="AA29" s="784" t="s">
        <v>557</v>
      </c>
      <c r="AB29" s="784"/>
      <c r="AC29" s="784"/>
      <c r="AD29" s="784"/>
      <c r="AE29" s="785"/>
      <c r="AF29" s="786" t="s">
        <v>122</v>
      </c>
      <c r="AG29" s="787"/>
      <c r="AH29" s="787"/>
      <c r="AI29" s="787"/>
      <c r="AJ29" s="788"/>
      <c r="AK29" s="834">
        <v>32</v>
      </c>
      <c r="AL29" s="830"/>
      <c r="AM29" s="830"/>
      <c r="AN29" s="830"/>
      <c r="AO29" s="830"/>
      <c r="AP29" s="830" t="s">
        <v>557</v>
      </c>
      <c r="AQ29" s="830"/>
      <c r="AR29" s="830"/>
      <c r="AS29" s="830"/>
      <c r="AT29" s="830"/>
      <c r="AU29" s="830" t="s">
        <v>557</v>
      </c>
      <c r="AV29" s="830"/>
      <c r="AW29" s="830"/>
      <c r="AX29" s="830"/>
      <c r="AY29" s="830"/>
      <c r="AZ29" s="831" t="s">
        <v>557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4400</v>
      </c>
      <c r="R30" s="784"/>
      <c r="S30" s="784"/>
      <c r="T30" s="784"/>
      <c r="U30" s="784"/>
      <c r="V30" s="784">
        <v>4397</v>
      </c>
      <c r="W30" s="784"/>
      <c r="X30" s="784"/>
      <c r="Y30" s="784"/>
      <c r="Z30" s="784"/>
      <c r="AA30" s="784">
        <v>3</v>
      </c>
      <c r="AB30" s="784"/>
      <c r="AC30" s="784"/>
      <c r="AD30" s="784"/>
      <c r="AE30" s="785"/>
      <c r="AF30" s="786">
        <v>3</v>
      </c>
      <c r="AG30" s="787"/>
      <c r="AH30" s="787"/>
      <c r="AI30" s="787"/>
      <c r="AJ30" s="788"/>
      <c r="AK30" s="834">
        <v>1023</v>
      </c>
      <c r="AL30" s="830"/>
      <c r="AM30" s="830"/>
      <c r="AN30" s="830"/>
      <c r="AO30" s="830"/>
      <c r="AP30" s="830" t="s">
        <v>557</v>
      </c>
      <c r="AQ30" s="830"/>
      <c r="AR30" s="830"/>
      <c r="AS30" s="830"/>
      <c r="AT30" s="830"/>
      <c r="AU30" s="830" t="s">
        <v>557</v>
      </c>
      <c r="AV30" s="830"/>
      <c r="AW30" s="830"/>
      <c r="AX30" s="830"/>
      <c r="AY30" s="830"/>
      <c r="AZ30" s="831" t="s">
        <v>557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33581</v>
      </c>
      <c r="R31" s="784"/>
      <c r="S31" s="784"/>
      <c r="T31" s="784"/>
      <c r="U31" s="784"/>
      <c r="V31" s="784">
        <v>32507</v>
      </c>
      <c r="W31" s="784"/>
      <c r="X31" s="784"/>
      <c r="Y31" s="784"/>
      <c r="Z31" s="784"/>
      <c r="AA31" s="784">
        <v>1074</v>
      </c>
      <c r="AB31" s="784"/>
      <c r="AC31" s="784"/>
      <c r="AD31" s="784"/>
      <c r="AE31" s="785"/>
      <c r="AF31" s="786">
        <v>1074</v>
      </c>
      <c r="AG31" s="787"/>
      <c r="AH31" s="787"/>
      <c r="AI31" s="787"/>
      <c r="AJ31" s="788"/>
      <c r="AK31" s="834">
        <v>4820</v>
      </c>
      <c r="AL31" s="830"/>
      <c r="AM31" s="830"/>
      <c r="AN31" s="830"/>
      <c r="AO31" s="830"/>
      <c r="AP31" s="830" t="s">
        <v>557</v>
      </c>
      <c r="AQ31" s="830"/>
      <c r="AR31" s="830"/>
      <c r="AS31" s="830"/>
      <c r="AT31" s="830"/>
      <c r="AU31" s="830" t="s">
        <v>557</v>
      </c>
      <c r="AV31" s="830"/>
      <c r="AW31" s="830"/>
      <c r="AX31" s="830"/>
      <c r="AY31" s="830"/>
      <c r="AZ31" s="831" t="s">
        <v>557</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28001</v>
      </c>
      <c r="R32" s="784"/>
      <c r="S32" s="784"/>
      <c r="T32" s="784"/>
      <c r="U32" s="784"/>
      <c r="V32" s="784">
        <v>27017</v>
      </c>
      <c r="W32" s="784"/>
      <c r="X32" s="784"/>
      <c r="Y32" s="784"/>
      <c r="Z32" s="784"/>
      <c r="AA32" s="784">
        <v>984</v>
      </c>
      <c r="AB32" s="784"/>
      <c r="AC32" s="784"/>
      <c r="AD32" s="784"/>
      <c r="AE32" s="785"/>
      <c r="AF32" s="786">
        <v>984</v>
      </c>
      <c r="AG32" s="787"/>
      <c r="AH32" s="787"/>
      <c r="AI32" s="787"/>
      <c r="AJ32" s="788"/>
      <c r="AK32" s="834">
        <v>449</v>
      </c>
      <c r="AL32" s="830"/>
      <c r="AM32" s="830"/>
      <c r="AN32" s="830"/>
      <c r="AO32" s="830"/>
      <c r="AP32" s="830" t="s">
        <v>557</v>
      </c>
      <c r="AQ32" s="830"/>
      <c r="AR32" s="830"/>
      <c r="AS32" s="830"/>
      <c r="AT32" s="830"/>
      <c r="AU32" s="830" t="s">
        <v>557</v>
      </c>
      <c r="AV32" s="830"/>
      <c r="AW32" s="830"/>
      <c r="AX32" s="830"/>
      <c r="AY32" s="830"/>
      <c r="AZ32" s="831" t="s">
        <v>557</v>
      </c>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8854</v>
      </c>
      <c r="R33" s="784"/>
      <c r="S33" s="784"/>
      <c r="T33" s="784"/>
      <c r="U33" s="784"/>
      <c r="V33" s="784">
        <v>8239</v>
      </c>
      <c r="W33" s="784"/>
      <c r="X33" s="784"/>
      <c r="Y33" s="784"/>
      <c r="Z33" s="784"/>
      <c r="AA33" s="784">
        <v>615</v>
      </c>
      <c r="AB33" s="784"/>
      <c r="AC33" s="784"/>
      <c r="AD33" s="784"/>
      <c r="AE33" s="785"/>
      <c r="AF33" s="786">
        <v>8185</v>
      </c>
      <c r="AG33" s="787"/>
      <c r="AH33" s="787"/>
      <c r="AI33" s="787"/>
      <c r="AJ33" s="788"/>
      <c r="AK33" s="834">
        <v>1121</v>
      </c>
      <c r="AL33" s="830"/>
      <c r="AM33" s="830"/>
      <c r="AN33" s="830"/>
      <c r="AO33" s="830"/>
      <c r="AP33" s="830">
        <v>24132</v>
      </c>
      <c r="AQ33" s="830"/>
      <c r="AR33" s="830"/>
      <c r="AS33" s="830"/>
      <c r="AT33" s="830"/>
      <c r="AU33" s="830">
        <v>1448</v>
      </c>
      <c r="AV33" s="830"/>
      <c r="AW33" s="830"/>
      <c r="AX33" s="830"/>
      <c r="AY33" s="830"/>
      <c r="AZ33" s="831" t="s">
        <v>557</v>
      </c>
      <c r="BA33" s="831"/>
      <c r="BB33" s="831"/>
      <c r="BC33" s="831"/>
      <c r="BD33" s="831"/>
      <c r="BE33" s="832" t="s">
        <v>396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397</v>
      </c>
      <c r="C34" s="781"/>
      <c r="D34" s="781"/>
      <c r="E34" s="781"/>
      <c r="F34" s="781"/>
      <c r="G34" s="781"/>
      <c r="H34" s="781"/>
      <c r="I34" s="781"/>
      <c r="J34" s="781"/>
      <c r="K34" s="781"/>
      <c r="L34" s="781"/>
      <c r="M34" s="781"/>
      <c r="N34" s="781"/>
      <c r="O34" s="781"/>
      <c r="P34" s="782"/>
      <c r="Q34" s="783">
        <v>301</v>
      </c>
      <c r="R34" s="784"/>
      <c r="S34" s="784"/>
      <c r="T34" s="784"/>
      <c r="U34" s="784"/>
      <c r="V34" s="784">
        <v>230</v>
      </c>
      <c r="W34" s="784"/>
      <c r="X34" s="784"/>
      <c r="Y34" s="784"/>
      <c r="Z34" s="784"/>
      <c r="AA34" s="784">
        <v>71</v>
      </c>
      <c r="AB34" s="784"/>
      <c r="AC34" s="784"/>
      <c r="AD34" s="784"/>
      <c r="AE34" s="785"/>
      <c r="AF34" s="786">
        <v>112</v>
      </c>
      <c r="AG34" s="787"/>
      <c r="AH34" s="787"/>
      <c r="AI34" s="787"/>
      <c r="AJ34" s="788"/>
      <c r="AK34" s="834" t="s">
        <v>557</v>
      </c>
      <c r="AL34" s="830"/>
      <c r="AM34" s="830"/>
      <c r="AN34" s="830"/>
      <c r="AO34" s="830"/>
      <c r="AP34" s="830" t="s">
        <v>557</v>
      </c>
      <c r="AQ34" s="830"/>
      <c r="AR34" s="830"/>
      <c r="AS34" s="830"/>
      <c r="AT34" s="830"/>
      <c r="AU34" s="830" t="s">
        <v>557</v>
      </c>
      <c r="AV34" s="830"/>
      <c r="AW34" s="830"/>
      <c r="AX34" s="830"/>
      <c r="AY34" s="830"/>
      <c r="AZ34" s="831" t="s">
        <v>557</v>
      </c>
      <c r="BA34" s="831"/>
      <c r="BB34" s="831"/>
      <c r="BC34" s="831"/>
      <c r="BD34" s="831"/>
      <c r="BE34" s="832" t="s">
        <v>396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398</v>
      </c>
      <c r="C35" s="781"/>
      <c r="D35" s="781"/>
      <c r="E35" s="781"/>
      <c r="F35" s="781"/>
      <c r="G35" s="781"/>
      <c r="H35" s="781"/>
      <c r="I35" s="781"/>
      <c r="J35" s="781"/>
      <c r="K35" s="781"/>
      <c r="L35" s="781"/>
      <c r="M35" s="781"/>
      <c r="N35" s="781"/>
      <c r="O35" s="781"/>
      <c r="P35" s="782"/>
      <c r="Q35" s="783">
        <v>24697</v>
      </c>
      <c r="R35" s="784"/>
      <c r="S35" s="784"/>
      <c r="T35" s="784"/>
      <c r="U35" s="784"/>
      <c r="V35" s="784">
        <v>23823</v>
      </c>
      <c r="W35" s="784"/>
      <c r="X35" s="784"/>
      <c r="Y35" s="784"/>
      <c r="Z35" s="784"/>
      <c r="AA35" s="784">
        <v>874</v>
      </c>
      <c r="AB35" s="784"/>
      <c r="AC35" s="784"/>
      <c r="AD35" s="784"/>
      <c r="AE35" s="785"/>
      <c r="AF35" s="786">
        <v>15536</v>
      </c>
      <c r="AG35" s="787"/>
      <c r="AH35" s="787"/>
      <c r="AI35" s="787"/>
      <c r="AJ35" s="788"/>
      <c r="AK35" s="834">
        <v>3346</v>
      </c>
      <c r="AL35" s="830"/>
      <c r="AM35" s="830"/>
      <c r="AN35" s="830"/>
      <c r="AO35" s="830"/>
      <c r="AP35" s="830">
        <v>30052</v>
      </c>
      <c r="AQ35" s="830"/>
      <c r="AR35" s="830"/>
      <c r="AS35" s="830"/>
      <c r="AT35" s="830"/>
      <c r="AU35" s="830">
        <v>16348</v>
      </c>
      <c r="AV35" s="830"/>
      <c r="AW35" s="830"/>
      <c r="AX35" s="830"/>
      <c r="AY35" s="830"/>
      <c r="AZ35" s="831" t="s">
        <v>557</v>
      </c>
      <c r="BA35" s="831"/>
      <c r="BB35" s="831"/>
      <c r="BC35" s="831"/>
      <c r="BD35" s="831"/>
      <c r="BE35" s="832" t="s">
        <v>396</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399</v>
      </c>
      <c r="C36" s="781"/>
      <c r="D36" s="781"/>
      <c r="E36" s="781"/>
      <c r="F36" s="781"/>
      <c r="G36" s="781"/>
      <c r="H36" s="781"/>
      <c r="I36" s="781"/>
      <c r="J36" s="781"/>
      <c r="K36" s="781"/>
      <c r="L36" s="781"/>
      <c r="M36" s="781"/>
      <c r="N36" s="781"/>
      <c r="O36" s="781"/>
      <c r="P36" s="782"/>
      <c r="Q36" s="783">
        <v>8330</v>
      </c>
      <c r="R36" s="784"/>
      <c r="S36" s="784"/>
      <c r="T36" s="784"/>
      <c r="U36" s="784"/>
      <c r="V36" s="784">
        <v>7900</v>
      </c>
      <c r="W36" s="784"/>
      <c r="X36" s="784"/>
      <c r="Y36" s="784"/>
      <c r="Z36" s="784"/>
      <c r="AA36" s="784">
        <v>430</v>
      </c>
      <c r="AB36" s="784"/>
      <c r="AC36" s="784"/>
      <c r="AD36" s="784"/>
      <c r="AE36" s="785"/>
      <c r="AF36" s="786">
        <v>1018</v>
      </c>
      <c r="AG36" s="787"/>
      <c r="AH36" s="787"/>
      <c r="AI36" s="787"/>
      <c r="AJ36" s="788"/>
      <c r="AK36" s="834">
        <v>3456</v>
      </c>
      <c r="AL36" s="830"/>
      <c r="AM36" s="830"/>
      <c r="AN36" s="830"/>
      <c r="AO36" s="830"/>
      <c r="AP36" s="830">
        <v>57338</v>
      </c>
      <c r="AQ36" s="830"/>
      <c r="AR36" s="830"/>
      <c r="AS36" s="830"/>
      <c r="AT36" s="830"/>
      <c r="AU36" s="830">
        <v>38875</v>
      </c>
      <c r="AV36" s="830"/>
      <c r="AW36" s="830"/>
      <c r="AX36" s="830"/>
      <c r="AY36" s="830"/>
      <c r="AZ36" s="831" t="s">
        <v>557</v>
      </c>
      <c r="BA36" s="831"/>
      <c r="BB36" s="831"/>
      <c r="BC36" s="831"/>
      <c r="BD36" s="831"/>
      <c r="BE36" s="832" t="s">
        <v>396</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t="s">
        <v>400</v>
      </c>
      <c r="C37" s="781"/>
      <c r="D37" s="781"/>
      <c r="E37" s="781"/>
      <c r="F37" s="781"/>
      <c r="G37" s="781"/>
      <c r="H37" s="781"/>
      <c r="I37" s="781"/>
      <c r="J37" s="781"/>
      <c r="K37" s="781"/>
      <c r="L37" s="781"/>
      <c r="M37" s="781"/>
      <c r="N37" s="781"/>
      <c r="O37" s="781"/>
      <c r="P37" s="782"/>
      <c r="Q37" s="783">
        <v>153</v>
      </c>
      <c r="R37" s="784"/>
      <c r="S37" s="784"/>
      <c r="T37" s="784"/>
      <c r="U37" s="784"/>
      <c r="V37" s="784">
        <v>140</v>
      </c>
      <c r="W37" s="784"/>
      <c r="X37" s="784"/>
      <c r="Y37" s="784"/>
      <c r="Z37" s="784"/>
      <c r="AA37" s="784">
        <v>14</v>
      </c>
      <c r="AB37" s="784"/>
      <c r="AC37" s="784"/>
      <c r="AD37" s="784"/>
      <c r="AE37" s="785"/>
      <c r="AF37" s="786">
        <v>505</v>
      </c>
      <c r="AG37" s="787"/>
      <c r="AH37" s="787"/>
      <c r="AI37" s="787"/>
      <c r="AJ37" s="788"/>
      <c r="AK37" s="834" t="s">
        <v>557</v>
      </c>
      <c r="AL37" s="830"/>
      <c r="AM37" s="830"/>
      <c r="AN37" s="830"/>
      <c r="AO37" s="830"/>
      <c r="AP37" s="830" t="s">
        <v>557</v>
      </c>
      <c r="AQ37" s="830"/>
      <c r="AR37" s="830"/>
      <c r="AS37" s="830"/>
      <c r="AT37" s="830"/>
      <c r="AU37" s="830" t="s">
        <v>557</v>
      </c>
      <c r="AV37" s="830"/>
      <c r="AW37" s="830"/>
      <c r="AX37" s="830"/>
      <c r="AY37" s="830"/>
      <c r="AZ37" s="831" t="s">
        <v>557</v>
      </c>
      <c r="BA37" s="831"/>
      <c r="BB37" s="831"/>
      <c r="BC37" s="831"/>
      <c r="BD37" s="831"/>
      <c r="BE37" s="832" t="s">
        <v>396</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t="s">
        <v>401</v>
      </c>
      <c r="C38" s="781"/>
      <c r="D38" s="781"/>
      <c r="E38" s="781"/>
      <c r="F38" s="781"/>
      <c r="G38" s="781"/>
      <c r="H38" s="781"/>
      <c r="I38" s="781"/>
      <c r="J38" s="781"/>
      <c r="K38" s="781"/>
      <c r="L38" s="781"/>
      <c r="M38" s="781"/>
      <c r="N38" s="781"/>
      <c r="O38" s="781"/>
      <c r="P38" s="782"/>
      <c r="Q38" s="783">
        <v>250</v>
      </c>
      <c r="R38" s="784"/>
      <c r="S38" s="784"/>
      <c r="T38" s="784"/>
      <c r="U38" s="784"/>
      <c r="V38" s="784">
        <v>251</v>
      </c>
      <c r="W38" s="784"/>
      <c r="X38" s="784"/>
      <c r="Y38" s="784"/>
      <c r="Z38" s="784"/>
      <c r="AA38" s="784">
        <v>-1</v>
      </c>
      <c r="AB38" s="784"/>
      <c r="AC38" s="784"/>
      <c r="AD38" s="784"/>
      <c r="AE38" s="785"/>
      <c r="AF38" s="786">
        <v>26</v>
      </c>
      <c r="AG38" s="787"/>
      <c r="AH38" s="787"/>
      <c r="AI38" s="787"/>
      <c r="AJ38" s="788"/>
      <c r="AK38" s="834">
        <v>246</v>
      </c>
      <c r="AL38" s="830"/>
      <c r="AM38" s="830"/>
      <c r="AN38" s="830"/>
      <c r="AO38" s="830"/>
      <c r="AP38" s="830">
        <v>1921</v>
      </c>
      <c r="AQ38" s="830"/>
      <c r="AR38" s="830"/>
      <c r="AS38" s="830"/>
      <c r="AT38" s="830"/>
      <c r="AU38" s="830">
        <v>1856</v>
      </c>
      <c r="AV38" s="830"/>
      <c r="AW38" s="830"/>
      <c r="AX38" s="830"/>
      <c r="AY38" s="830"/>
      <c r="AZ38" s="831" t="s">
        <v>557</v>
      </c>
      <c r="BA38" s="831"/>
      <c r="BB38" s="831"/>
      <c r="BC38" s="831"/>
      <c r="BD38" s="831"/>
      <c r="BE38" s="832" t="s">
        <v>396</v>
      </c>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t="s">
        <v>402</v>
      </c>
      <c r="C39" s="781"/>
      <c r="D39" s="781"/>
      <c r="E39" s="781"/>
      <c r="F39" s="781"/>
      <c r="G39" s="781"/>
      <c r="H39" s="781"/>
      <c r="I39" s="781"/>
      <c r="J39" s="781"/>
      <c r="K39" s="781"/>
      <c r="L39" s="781"/>
      <c r="M39" s="781"/>
      <c r="N39" s="781"/>
      <c r="O39" s="781"/>
      <c r="P39" s="782"/>
      <c r="Q39" s="783">
        <v>354</v>
      </c>
      <c r="R39" s="784"/>
      <c r="S39" s="784"/>
      <c r="T39" s="784"/>
      <c r="U39" s="784"/>
      <c r="V39" s="784">
        <v>354</v>
      </c>
      <c r="W39" s="784"/>
      <c r="X39" s="784"/>
      <c r="Y39" s="784"/>
      <c r="Z39" s="784"/>
      <c r="AA39" s="784">
        <v>0</v>
      </c>
      <c r="AB39" s="784"/>
      <c r="AC39" s="784"/>
      <c r="AD39" s="784"/>
      <c r="AE39" s="785"/>
      <c r="AF39" s="786" t="s">
        <v>122</v>
      </c>
      <c r="AG39" s="787"/>
      <c r="AH39" s="787"/>
      <c r="AI39" s="787"/>
      <c r="AJ39" s="788"/>
      <c r="AK39" s="834">
        <v>62</v>
      </c>
      <c r="AL39" s="830"/>
      <c r="AM39" s="830"/>
      <c r="AN39" s="830"/>
      <c r="AO39" s="830"/>
      <c r="AP39" s="830">
        <v>142</v>
      </c>
      <c r="AQ39" s="830"/>
      <c r="AR39" s="830"/>
      <c r="AS39" s="830"/>
      <c r="AT39" s="830"/>
      <c r="AU39" s="830">
        <v>74</v>
      </c>
      <c r="AV39" s="830"/>
      <c r="AW39" s="830"/>
      <c r="AX39" s="830"/>
      <c r="AY39" s="830"/>
      <c r="AZ39" s="831" t="s">
        <v>557</v>
      </c>
      <c r="BA39" s="831"/>
      <c r="BB39" s="831"/>
      <c r="BC39" s="831"/>
      <c r="BD39" s="831"/>
      <c r="BE39" s="832" t="s">
        <v>403</v>
      </c>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t="s">
        <v>404</v>
      </c>
      <c r="C40" s="781"/>
      <c r="D40" s="781"/>
      <c r="E40" s="781"/>
      <c r="F40" s="781"/>
      <c r="G40" s="781"/>
      <c r="H40" s="781"/>
      <c r="I40" s="781"/>
      <c r="J40" s="781"/>
      <c r="K40" s="781"/>
      <c r="L40" s="781"/>
      <c r="M40" s="781"/>
      <c r="N40" s="781"/>
      <c r="O40" s="781"/>
      <c r="P40" s="782"/>
      <c r="Q40" s="783">
        <v>216</v>
      </c>
      <c r="R40" s="784"/>
      <c r="S40" s="784"/>
      <c r="T40" s="784"/>
      <c r="U40" s="784"/>
      <c r="V40" s="784">
        <v>202</v>
      </c>
      <c r="W40" s="784"/>
      <c r="X40" s="784"/>
      <c r="Y40" s="784"/>
      <c r="Z40" s="784"/>
      <c r="AA40" s="784">
        <v>14</v>
      </c>
      <c r="AB40" s="784"/>
      <c r="AC40" s="784"/>
      <c r="AD40" s="784"/>
      <c r="AE40" s="785"/>
      <c r="AF40" s="786">
        <v>13</v>
      </c>
      <c r="AG40" s="787"/>
      <c r="AH40" s="787"/>
      <c r="AI40" s="787"/>
      <c r="AJ40" s="788"/>
      <c r="AK40" s="834">
        <v>74</v>
      </c>
      <c r="AL40" s="830"/>
      <c r="AM40" s="830"/>
      <c r="AN40" s="830"/>
      <c r="AO40" s="830"/>
      <c r="AP40" s="830" t="s">
        <v>557</v>
      </c>
      <c r="AQ40" s="830"/>
      <c r="AR40" s="830"/>
      <c r="AS40" s="830"/>
      <c r="AT40" s="830"/>
      <c r="AU40" s="830" t="s">
        <v>557</v>
      </c>
      <c r="AV40" s="830"/>
      <c r="AW40" s="830"/>
      <c r="AX40" s="830"/>
      <c r="AY40" s="830"/>
      <c r="AZ40" s="831" t="s">
        <v>557</v>
      </c>
      <c r="BA40" s="831"/>
      <c r="BB40" s="831"/>
      <c r="BC40" s="831"/>
      <c r="BD40" s="831"/>
      <c r="BE40" s="832" t="s">
        <v>403</v>
      </c>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406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27476</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408</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575</v>
      </c>
      <c r="C68" s="870"/>
      <c r="D68" s="870"/>
      <c r="E68" s="870"/>
      <c r="F68" s="870"/>
      <c r="G68" s="870"/>
      <c r="H68" s="870"/>
      <c r="I68" s="870"/>
      <c r="J68" s="870"/>
      <c r="K68" s="870"/>
      <c r="L68" s="870"/>
      <c r="M68" s="870"/>
      <c r="N68" s="870"/>
      <c r="O68" s="870"/>
      <c r="P68" s="871"/>
      <c r="Q68" s="872">
        <v>2128</v>
      </c>
      <c r="R68" s="866"/>
      <c r="S68" s="866"/>
      <c r="T68" s="866"/>
      <c r="U68" s="866"/>
      <c r="V68" s="866">
        <v>2144</v>
      </c>
      <c r="W68" s="866"/>
      <c r="X68" s="866"/>
      <c r="Y68" s="866"/>
      <c r="Z68" s="866"/>
      <c r="AA68" s="866">
        <v>-16</v>
      </c>
      <c r="AB68" s="866"/>
      <c r="AC68" s="866"/>
      <c r="AD68" s="866"/>
      <c r="AE68" s="866"/>
      <c r="AF68" s="866">
        <v>603</v>
      </c>
      <c r="AG68" s="866"/>
      <c r="AH68" s="866"/>
      <c r="AI68" s="866"/>
      <c r="AJ68" s="866"/>
      <c r="AK68" s="866" t="s">
        <v>586</v>
      </c>
      <c r="AL68" s="866"/>
      <c r="AM68" s="866"/>
      <c r="AN68" s="866"/>
      <c r="AO68" s="866"/>
      <c r="AP68" s="866">
        <v>431</v>
      </c>
      <c r="AQ68" s="866"/>
      <c r="AR68" s="866"/>
      <c r="AS68" s="866"/>
      <c r="AT68" s="866"/>
      <c r="AU68" s="866">
        <v>13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576</v>
      </c>
      <c r="C69" s="874"/>
      <c r="D69" s="874"/>
      <c r="E69" s="874"/>
      <c r="F69" s="874"/>
      <c r="G69" s="874"/>
      <c r="H69" s="874"/>
      <c r="I69" s="874"/>
      <c r="J69" s="874"/>
      <c r="K69" s="874"/>
      <c r="L69" s="874"/>
      <c r="M69" s="874"/>
      <c r="N69" s="874"/>
      <c r="O69" s="874"/>
      <c r="P69" s="875"/>
      <c r="Q69" s="876">
        <v>7299</v>
      </c>
      <c r="R69" s="830"/>
      <c r="S69" s="830"/>
      <c r="T69" s="830"/>
      <c r="U69" s="830"/>
      <c r="V69" s="830">
        <v>4954</v>
      </c>
      <c r="W69" s="830"/>
      <c r="X69" s="830"/>
      <c r="Y69" s="830"/>
      <c r="Z69" s="830"/>
      <c r="AA69" s="830">
        <v>2345</v>
      </c>
      <c r="AB69" s="830"/>
      <c r="AC69" s="830"/>
      <c r="AD69" s="830"/>
      <c r="AE69" s="830"/>
      <c r="AF69" s="830" t="s">
        <v>585</v>
      </c>
      <c r="AG69" s="830"/>
      <c r="AH69" s="830"/>
      <c r="AI69" s="830"/>
      <c r="AJ69" s="830"/>
      <c r="AK69" s="830">
        <v>14</v>
      </c>
      <c r="AL69" s="830"/>
      <c r="AM69" s="830"/>
      <c r="AN69" s="830"/>
      <c r="AO69" s="830"/>
      <c r="AP69" s="830" t="s">
        <v>585</v>
      </c>
      <c r="AQ69" s="830"/>
      <c r="AR69" s="830"/>
      <c r="AS69" s="830"/>
      <c r="AT69" s="830"/>
      <c r="AU69" s="830" t="s">
        <v>584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577</v>
      </c>
      <c r="C70" s="874"/>
      <c r="D70" s="874"/>
      <c r="E70" s="874"/>
      <c r="F70" s="874"/>
      <c r="G70" s="874"/>
      <c r="H70" s="874"/>
      <c r="I70" s="874"/>
      <c r="J70" s="874"/>
      <c r="K70" s="874"/>
      <c r="L70" s="874"/>
      <c r="M70" s="874"/>
      <c r="N70" s="874"/>
      <c r="O70" s="874"/>
      <c r="P70" s="875"/>
      <c r="Q70" s="876">
        <v>1438</v>
      </c>
      <c r="R70" s="830"/>
      <c r="S70" s="830"/>
      <c r="T70" s="830"/>
      <c r="U70" s="830"/>
      <c r="V70" s="830">
        <v>1437</v>
      </c>
      <c r="W70" s="830"/>
      <c r="X70" s="830"/>
      <c r="Y70" s="830"/>
      <c r="Z70" s="830"/>
      <c r="AA70" s="830">
        <v>1</v>
      </c>
      <c r="AB70" s="830"/>
      <c r="AC70" s="830"/>
      <c r="AD70" s="830"/>
      <c r="AE70" s="830"/>
      <c r="AF70" s="830" t="s">
        <v>585</v>
      </c>
      <c r="AG70" s="830"/>
      <c r="AH70" s="830"/>
      <c r="AI70" s="830"/>
      <c r="AJ70" s="830"/>
      <c r="AK70" s="830" t="s">
        <v>585</v>
      </c>
      <c r="AL70" s="830"/>
      <c r="AM70" s="830"/>
      <c r="AN70" s="830"/>
      <c r="AO70" s="830"/>
      <c r="AP70" s="830" t="s">
        <v>585</v>
      </c>
      <c r="AQ70" s="830"/>
      <c r="AR70" s="830"/>
      <c r="AS70" s="830"/>
      <c r="AT70" s="830"/>
      <c r="AU70" s="830" t="s">
        <v>584</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578</v>
      </c>
      <c r="C71" s="874"/>
      <c r="D71" s="874"/>
      <c r="E71" s="874"/>
      <c r="F71" s="874"/>
      <c r="G71" s="874"/>
      <c r="H71" s="874"/>
      <c r="I71" s="874"/>
      <c r="J71" s="874"/>
      <c r="K71" s="874"/>
      <c r="L71" s="874"/>
      <c r="M71" s="874"/>
      <c r="N71" s="874"/>
      <c r="O71" s="874"/>
      <c r="P71" s="875"/>
      <c r="Q71" s="876">
        <v>1</v>
      </c>
      <c r="R71" s="830"/>
      <c r="S71" s="830"/>
      <c r="T71" s="830"/>
      <c r="U71" s="830"/>
      <c r="V71" s="830">
        <v>0</v>
      </c>
      <c r="W71" s="830"/>
      <c r="X71" s="830"/>
      <c r="Y71" s="830"/>
      <c r="Z71" s="830"/>
      <c r="AA71" s="830">
        <v>1</v>
      </c>
      <c r="AB71" s="830"/>
      <c r="AC71" s="830"/>
      <c r="AD71" s="830"/>
      <c r="AE71" s="830"/>
      <c r="AF71" s="830" t="s">
        <v>585</v>
      </c>
      <c r="AG71" s="830"/>
      <c r="AH71" s="830"/>
      <c r="AI71" s="830"/>
      <c r="AJ71" s="830"/>
      <c r="AK71" s="830" t="s">
        <v>585</v>
      </c>
      <c r="AL71" s="830"/>
      <c r="AM71" s="830"/>
      <c r="AN71" s="830"/>
      <c r="AO71" s="830"/>
      <c r="AP71" s="830" t="s">
        <v>585</v>
      </c>
      <c r="AQ71" s="830"/>
      <c r="AR71" s="830"/>
      <c r="AS71" s="830"/>
      <c r="AT71" s="830"/>
      <c r="AU71" s="830" t="s">
        <v>584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579</v>
      </c>
      <c r="C72" s="874"/>
      <c r="D72" s="874"/>
      <c r="E72" s="874"/>
      <c r="F72" s="874"/>
      <c r="G72" s="874"/>
      <c r="H72" s="874"/>
      <c r="I72" s="874"/>
      <c r="J72" s="874"/>
      <c r="K72" s="874"/>
      <c r="L72" s="874"/>
      <c r="M72" s="874"/>
      <c r="N72" s="874"/>
      <c r="O72" s="874"/>
      <c r="P72" s="875"/>
      <c r="Q72" s="876">
        <v>49</v>
      </c>
      <c r="R72" s="830"/>
      <c r="S72" s="830"/>
      <c r="T72" s="830"/>
      <c r="U72" s="830"/>
      <c r="V72" s="830">
        <v>27</v>
      </c>
      <c r="W72" s="830"/>
      <c r="X72" s="830"/>
      <c r="Y72" s="830"/>
      <c r="Z72" s="830"/>
      <c r="AA72" s="830">
        <v>22</v>
      </c>
      <c r="AB72" s="830"/>
      <c r="AC72" s="830"/>
      <c r="AD72" s="830"/>
      <c r="AE72" s="830"/>
      <c r="AF72" s="830" t="s">
        <v>585</v>
      </c>
      <c r="AG72" s="830"/>
      <c r="AH72" s="830"/>
      <c r="AI72" s="830"/>
      <c r="AJ72" s="830"/>
      <c r="AK72" s="830" t="s">
        <v>585</v>
      </c>
      <c r="AL72" s="830"/>
      <c r="AM72" s="830"/>
      <c r="AN72" s="830"/>
      <c r="AO72" s="830"/>
      <c r="AP72" s="830" t="s">
        <v>585</v>
      </c>
      <c r="AQ72" s="830"/>
      <c r="AR72" s="830"/>
      <c r="AS72" s="830"/>
      <c r="AT72" s="830"/>
      <c r="AU72" s="830" t="s">
        <v>584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580</v>
      </c>
      <c r="C73" s="874"/>
      <c r="D73" s="874"/>
      <c r="E73" s="874"/>
      <c r="F73" s="874"/>
      <c r="G73" s="874"/>
      <c r="H73" s="874"/>
      <c r="I73" s="874"/>
      <c r="J73" s="874"/>
      <c r="K73" s="874"/>
      <c r="L73" s="874"/>
      <c r="M73" s="874"/>
      <c r="N73" s="874"/>
      <c r="O73" s="874"/>
      <c r="P73" s="875"/>
      <c r="Q73" s="876">
        <v>67</v>
      </c>
      <c r="R73" s="830"/>
      <c r="S73" s="830"/>
      <c r="T73" s="830"/>
      <c r="U73" s="830"/>
      <c r="V73" s="830">
        <v>66</v>
      </c>
      <c r="W73" s="830"/>
      <c r="X73" s="830"/>
      <c r="Y73" s="830"/>
      <c r="Z73" s="830"/>
      <c r="AA73" s="830">
        <v>1</v>
      </c>
      <c r="AB73" s="830"/>
      <c r="AC73" s="830"/>
      <c r="AD73" s="830"/>
      <c r="AE73" s="830"/>
      <c r="AF73" s="830" t="s">
        <v>585</v>
      </c>
      <c r="AG73" s="830"/>
      <c r="AH73" s="830"/>
      <c r="AI73" s="830"/>
      <c r="AJ73" s="830"/>
      <c r="AK73" s="830" t="s">
        <v>585</v>
      </c>
      <c r="AL73" s="830"/>
      <c r="AM73" s="830"/>
      <c r="AN73" s="830"/>
      <c r="AO73" s="830"/>
      <c r="AP73" s="830" t="s">
        <v>585</v>
      </c>
      <c r="AQ73" s="830"/>
      <c r="AR73" s="830"/>
      <c r="AS73" s="830"/>
      <c r="AT73" s="830"/>
      <c r="AU73" s="830" t="s">
        <v>584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581</v>
      </c>
      <c r="C74" s="874"/>
      <c r="D74" s="874"/>
      <c r="E74" s="874"/>
      <c r="F74" s="874"/>
      <c r="G74" s="874"/>
      <c r="H74" s="874"/>
      <c r="I74" s="874"/>
      <c r="J74" s="874"/>
      <c r="K74" s="874"/>
      <c r="L74" s="874"/>
      <c r="M74" s="874"/>
      <c r="N74" s="874"/>
      <c r="O74" s="874"/>
      <c r="P74" s="875"/>
      <c r="Q74" s="876">
        <v>378</v>
      </c>
      <c r="R74" s="830"/>
      <c r="S74" s="830"/>
      <c r="T74" s="830"/>
      <c r="U74" s="830"/>
      <c r="V74" s="830">
        <v>183</v>
      </c>
      <c r="W74" s="830"/>
      <c r="X74" s="830"/>
      <c r="Y74" s="830"/>
      <c r="Z74" s="830"/>
      <c r="AA74" s="830">
        <v>195</v>
      </c>
      <c r="AB74" s="830"/>
      <c r="AC74" s="830"/>
      <c r="AD74" s="830"/>
      <c r="AE74" s="830"/>
      <c r="AF74" s="830">
        <v>195</v>
      </c>
      <c r="AG74" s="830"/>
      <c r="AH74" s="830"/>
      <c r="AI74" s="830"/>
      <c r="AJ74" s="830"/>
      <c r="AK74" s="830" t="s">
        <v>585</v>
      </c>
      <c r="AL74" s="830"/>
      <c r="AM74" s="830"/>
      <c r="AN74" s="830"/>
      <c r="AO74" s="830"/>
      <c r="AP74" s="830" t="s">
        <v>585</v>
      </c>
      <c r="AQ74" s="830"/>
      <c r="AR74" s="830"/>
      <c r="AS74" s="830"/>
      <c r="AT74" s="830"/>
      <c r="AU74" s="830" t="s">
        <v>584</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582</v>
      </c>
      <c r="C75" s="874"/>
      <c r="D75" s="874"/>
      <c r="E75" s="874"/>
      <c r="F75" s="874"/>
      <c r="G75" s="874"/>
      <c r="H75" s="874"/>
      <c r="I75" s="874"/>
      <c r="J75" s="874"/>
      <c r="K75" s="874"/>
      <c r="L75" s="874"/>
      <c r="M75" s="874"/>
      <c r="N75" s="874"/>
      <c r="O75" s="874"/>
      <c r="P75" s="875"/>
      <c r="Q75" s="877">
        <v>1280</v>
      </c>
      <c r="R75" s="878"/>
      <c r="S75" s="878"/>
      <c r="T75" s="878"/>
      <c r="U75" s="834"/>
      <c r="V75" s="879">
        <v>1222</v>
      </c>
      <c r="W75" s="878"/>
      <c r="X75" s="878"/>
      <c r="Y75" s="878"/>
      <c r="Z75" s="834"/>
      <c r="AA75" s="879">
        <v>58</v>
      </c>
      <c r="AB75" s="878"/>
      <c r="AC75" s="878"/>
      <c r="AD75" s="878"/>
      <c r="AE75" s="834"/>
      <c r="AF75" s="879">
        <v>58</v>
      </c>
      <c r="AG75" s="878"/>
      <c r="AH75" s="878"/>
      <c r="AI75" s="878"/>
      <c r="AJ75" s="834"/>
      <c r="AK75" s="879">
        <v>0</v>
      </c>
      <c r="AL75" s="878"/>
      <c r="AM75" s="878"/>
      <c r="AN75" s="878"/>
      <c r="AO75" s="834"/>
      <c r="AP75" s="879">
        <v>0</v>
      </c>
      <c r="AQ75" s="878"/>
      <c r="AR75" s="878"/>
      <c r="AS75" s="878"/>
      <c r="AT75" s="834"/>
      <c r="AU75" s="879" t="s">
        <v>584</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583</v>
      </c>
      <c r="C76" s="874"/>
      <c r="D76" s="874"/>
      <c r="E76" s="874"/>
      <c r="F76" s="874"/>
      <c r="G76" s="874"/>
      <c r="H76" s="874"/>
      <c r="I76" s="874"/>
      <c r="J76" s="874"/>
      <c r="K76" s="874"/>
      <c r="L76" s="874"/>
      <c r="M76" s="874"/>
      <c r="N76" s="874"/>
      <c r="O76" s="874"/>
      <c r="P76" s="875"/>
      <c r="Q76" s="877">
        <v>261159</v>
      </c>
      <c r="R76" s="878"/>
      <c r="S76" s="878"/>
      <c r="T76" s="878"/>
      <c r="U76" s="834"/>
      <c r="V76" s="879">
        <v>254522</v>
      </c>
      <c r="W76" s="878"/>
      <c r="X76" s="878"/>
      <c r="Y76" s="878"/>
      <c r="Z76" s="834"/>
      <c r="AA76" s="879">
        <v>6637</v>
      </c>
      <c r="AB76" s="878"/>
      <c r="AC76" s="878"/>
      <c r="AD76" s="878"/>
      <c r="AE76" s="834"/>
      <c r="AF76" s="879">
        <v>6336</v>
      </c>
      <c r="AG76" s="878"/>
      <c r="AH76" s="878"/>
      <c r="AI76" s="878"/>
      <c r="AJ76" s="834"/>
      <c r="AK76" s="879">
        <v>983</v>
      </c>
      <c r="AL76" s="878"/>
      <c r="AM76" s="878"/>
      <c r="AN76" s="878"/>
      <c r="AO76" s="834"/>
      <c r="AP76" s="879">
        <v>0</v>
      </c>
      <c r="AQ76" s="878"/>
      <c r="AR76" s="878"/>
      <c r="AS76" s="878"/>
      <c r="AT76" s="834"/>
      <c r="AU76" s="879" t="s">
        <v>584</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410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411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849</v>
      </c>
      <c r="CS102" s="852"/>
      <c r="CT102" s="852"/>
      <c r="CU102" s="852"/>
      <c r="CV102" s="891"/>
      <c r="CW102" s="890">
        <v>31</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413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419</v>
      </c>
      <c r="AB109" s="893"/>
      <c r="AC109" s="893"/>
      <c r="AD109" s="893"/>
      <c r="AE109" s="894"/>
      <c r="AF109" s="892" t="s">
        <v>420</v>
      </c>
      <c r="AG109" s="893"/>
      <c r="AH109" s="893"/>
      <c r="AI109" s="893"/>
      <c r="AJ109" s="894"/>
      <c r="AK109" s="892" t="s">
        <v>294</v>
      </c>
      <c r="AL109" s="893"/>
      <c r="AM109" s="893"/>
      <c r="AN109" s="893"/>
      <c r="AO109" s="894"/>
      <c r="AP109" s="892" t="s">
        <v>421</v>
      </c>
      <c r="AQ109" s="893"/>
      <c r="AR109" s="893"/>
      <c r="AS109" s="893"/>
      <c r="AT109" s="895"/>
      <c r="AU109" s="912" t="s">
        <v>418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419</v>
      </c>
      <c r="BR109" s="893"/>
      <c r="BS109" s="893"/>
      <c r="BT109" s="893"/>
      <c r="BU109" s="894"/>
      <c r="BV109" s="892" t="s">
        <v>420</v>
      </c>
      <c r="BW109" s="893"/>
      <c r="BX109" s="893"/>
      <c r="BY109" s="893"/>
      <c r="BZ109" s="894"/>
      <c r="CA109" s="892" t="s">
        <v>294</v>
      </c>
      <c r="CB109" s="893"/>
      <c r="CC109" s="893"/>
      <c r="CD109" s="893"/>
      <c r="CE109" s="894"/>
      <c r="CF109" s="913" t="s">
        <v>421</v>
      </c>
      <c r="CG109" s="913"/>
      <c r="CH109" s="913"/>
      <c r="CI109" s="913"/>
      <c r="CJ109" s="913"/>
      <c r="CK109" s="892" t="s">
        <v>422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419</v>
      </c>
      <c r="DH109" s="893"/>
      <c r="DI109" s="893"/>
      <c r="DJ109" s="893"/>
      <c r="DK109" s="894"/>
      <c r="DL109" s="892" t="s">
        <v>420</v>
      </c>
      <c r="DM109" s="893"/>
      <c r="DN109" s="893"/>
      <c r="DO109" s="893"/>
      <c r="DP109" s="894"/>
      <c r="DQ109" s="892" t="s">
        <v>294</v>
      </c>
      <c r="DR109" s="893"/>
      <c r="DS109" s="893"/>
      <c r="DT109" s="893"/>
      <c r="DU109" s="894"/>
      <c r="DV109" s="892" t="s">
        <v>421</v>
      </c>
      <c r="DW109" s="893"/>
      <c r="DX109" s="893"/>
      <c r="DY109" s="893"/>
      <c r="DZ109" s="895"/>
    </row>
    <row r="110" spans="1:131" s="230" customFormat="1" ht="26.25" customHeight="1" x14ac:dyDescent="0.15">
      <c r="A110" s="896" t="s">
        <v>423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12208214</v>
      </c>
      <c r="AB110" s="900"/>
      <c r="AC110" s="900"/>
      <c r="AD110" s="900"/>
      <c r="AE110" s="901"/>
      <c r="AF110" s="902">
        <v>12462073</v>
      </c>
      <c r="AG110" s="900"/>
      <c r="AH110" s="900"/>
      <c r="AI110" s="900"/>
      <c r="AJ110" s="901"/>
      <c r="AK110" s="902">
        <v>12618112</v>
      </c>
      <c r="AL110" s="900"/>
      <c r="AM110" s="900"/>
      <c r="AN110" s="900"/>
      <c r="AO110" s="901"/>
      <c r="AP110" s="903">
        <v>18.2</v>
      </c>
      <c r="AQ110" s="904"/>
      <c r="AR110" s="904"/>
      <c r="AS110" s="904"/>
      <c r="AT110" s="905"/>
      <c r="AU110" s="906" t="s">
        <v>69</v>
      </c>
      <c r="AV110" s="907"/>
      <c r="AW110" s="907"/>
      <c r="AX110" s="907"/>
      <c r="AY110" s="907"/>
      <c r="AZ110" s="929" t="s">
        <v>424</v>
      </c>
      <c r="BA110" s="897"/>
      <c r="BB110" s="897"/>
      <c r="BC110" s="897"/>
      <c r="BD110" s="897"/>
      <c r="BE110" s="897"/>
      <c r="BF110" s="897"/>
      <c r="BG110" s="897"/>
      <c r="BH110" s="897"/>
      <c r="BI110" s="897"/>
      <c r="BJ110" s="897"/>
      <c r="BK110" s="897"/>
      <c r="BL110" s="897"/>
      <c r="BM110" s="897"/>
      <c r="BN110" s="897"/>
      <c r="BO110" s="897"/>
      <c r="BP110" s="898"/>
      <c r="BQ110" s="930">
        <v>131457672</v>
      </c>
      <c r="BR110" s="931"/>
      <c r="BS110" s="931"/>
      <c r="BT110" s="931"/>
      <c r="BU110" s="931"/>
      <c r="BV110" s="931">
        <v>130774997</v>
      </c>
      <c r="BW110" s="931"/>
      <c r="BX110" s="931"/>
      <c r="BY110" s="931"/>
      <c r="BZ110" s="931"/>
      <c r="CA110" s="931">
        <v>127548068</v>
      </c>
      <c r="CB110" s="931"/>
      <c r="CC110" s="931"/>
      <c r="CD110" s="931"/>
      <c r="CE110" s="931"/>
      <c r="CF110" s="944">
        <v>184.4</v>
      </c>
      <c r="CG110" s="945"/>
      <c r="CH110" s="945"/>
      <c r="CI110" s="945"/>
      <c r="CJ110" s="945"/>
      <c r="CK110" s="946" t="s">
        <v>425</v>
      </c>
      <c r="CL110" s="947"/>
      <c r="CM110" s="929" t="s">
        <v>426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1423221</v>
      </c>
      <c r="DH110" s="931"/>
      <c r="DI110" s="931"/>
      <c r="DJ110" s="931"/>
      <c r="DK110" s="931"/>
      <c r="DL110" s="931">
        <v>480550</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428</v>
      </c>
      <c r="BA111" s="923"/>
      <c r="BB111" s="923"/>
      <c r="BC111" s="923"/>
      <c r="BD111" s="923"/>
      <c r="BE111" s="923"/>
      <c r="BF111" s="923"/>
      <c r="BG111" s="923"/>
      <c r="BH111" s="923"/>
      <c r="BI111" s="923"/>
      <c r="BJ111" s="923"/>
      <c r="BK111" s="923"/>
      <c r="BL111" s="923"/>
      <c r="BM111" s="923"/>
      <c r="BN111" s="923"/>
      <c r="BO111" s="923"/>
      <c r="BP111" s="924"/>
      <c r="BQ111" s="925">
        <v>1423221</v>
      </c>
      <c r="BR111" s="926"/>
      <c r="BS111" s="926"/>
      <c r="BT111" s="926"/>
      <c r="BU111" s="926"/>
      <c r="BV111" s="926">
        <v>480550</v>
      </c>
      <c r="BW111" s="926"/>
      <c r="BX111" s="926"/>
      <c r="BY111" s="926"/>
      <c r="BZ111" s="926"/>
      <c r="CA111" s="926" t="s">
        <v>122</v>
      </c>
      <c r="CB111" s="926"/>
      <c r="CC111" s="926"/>
      <c r="CD111" s="926"/>
      <c r="CE111" s="926"/>
      <c r="CF111" s="920" t="s">
        <v>122</v>
      </c>
      <c r="CG111" s="921"/>
      <c r="CH111" s="921"/>
      <c r="CI111" s="921"/>
      <c r="CJ111" s="921"/>
      <c r="CK111" s="948"/>
      <c r="CL111" s="949"/>
      <c r="CM111" s="922" t="s">
        <v>429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430</v>
      </c>
      <c r="B112" s="953"/>
      <c r="C112" s="923" t="s">
        <v>431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432</v>
      </c>
      <c r="BA112" s="923"/>
      <c r="BB112" s="923"/>
      <c r="BC112" s="923"/>
      <c r="BD112" s="923"/>
      <c r="BE112" s="923"/>
      <c r="BF112" s="923"/>
      <c r="BG112" s="923"/>
      <c r="BH112" s="923"/>
      <c r="BI112" s="923"/>
      <c r="BJ112" s="923"/>
      <c r="BK112" s="923"/>
      <c r="BL112" s="923"/>
      <c r="BM112" s="923"/>
      <c r="BN112" s="923"/>
      <c r="BO112" s="923"/>
      <c r="BP112" s="924"/>
      <c r="BQ112" s="925">
        <v>61792388</v>
      </c>
      <c r="BR112" s="926"/>
      <c r="BS112" s="926"/>
      <c r="BT112" s="926"/>
      <c r="BU112" s="926"/>
      <c r="BV112" s="926">
        <v>59698917</v>
      </c>
      <c r="BW112" s="926"/>
      <c r="BX112" s="926"/>
      <c r="BY112" s="926"/>
      <c r="BZ112" s="926"/>
      <c r="CA112" s="926">
        <v>58666465</v>
      </c>
      <c r="CB112" s="926"/>
      <c r="CC112" s="926"/>
      <c r="CD112" s="926"/>
      <c r="CE112" s="926"/>
      <c r="CF112" s="920">
        <v>84.8</v>
      </c>
      <c r="CG112" s="921"/>
      <c r="CH112" s="921"/>
      <c r="CI112" s="921"/>
      <c r="CJ112" s="921"/>
      <c r="CK112" s="948"/>
      <c r="CL112" s="949"/>
      <c r="CM112" s="922" t="s">
        <v>433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434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4387619</v>
      </c>
      <c r="AB113" s="938"/>
      <c r="AC113" s="938"/>
      <c r="AD113" s="938"/>
      <c r="AE113" s="939"/>
      <c r="AF113" s="940">
        <v>4319103</v>
      </c>
      <c r="AG113" s="938"/>
      <c r="AH113" s="938"/>
      <c r="AI113" s="938"/>
      <c r="AJ113" s="939"/>
      <c r="AK113" s="940">
        <v>4024360</v>
      </c>
      <c r="AL113" s="938"/>
      <c r="AM113" s="938"/>
      <c r="AN113" s="938"/>
      <c r="AO113" s="939"/>
      <c r="AP113" s="941">
        <v>5.8</v>
      </c>
      <c r="AQ113" s="942"/>
      <c r="AR113" s="942"/>
      <c r="AS113" s="942"/>
      <c r="AT113" s="943"/>
      <c r="AU113" s="908"/>
      <c r="AV113" s="909"/>
      <c r="AW113" s="909"/>
      <c r="AX113" s="909"/>
      <c r="AY113" s="909"/>
      <c r="AZ113" s="922" t="s">
        <v>435</v>
      </c>
      <c r="BA113" s="923"/>
      <c r="BB113" s="923"/>
      <c r="BC113" s="923"/>
      <c r="BD113" s="923"/>
      <c r="BE113" s="923"/>
      <c r="BF113" s="923"/>
      <c r="BG113" s="923"/>
      <c r="BH113" s="923"/>
      <c r="BI113" s="923"/>
      <c r="BJ113" s="923"/>
      <c r="BK113" s="923"/>
      <c r="BL113" s="923"/>
      <c r="BM113" s="923"/>
      <c r="BN113" s="923"/>
      <c r="BO113" s="923"/>
      <c r="BP113" s="924"/>
      <c r="BQ113" s="925">
        <v>13588</v>
      </c>
      <c r="BR113" s="926"/>
      <c r="BS113" s="926"/>
      <c r="BT113" s="926"/>
      <c r="BU113" s="926"/>
      <c r="BV113" s="926">
        <v>13730</v>
      </c>
      <c r="BW113" s="926"/>
      <c r="BX113" s="926"/>
      <c r="BY113" s="926"/>
      <c r="BZ113" s="926"/>
      <c r="CA113" s="926">
        <v>12903</v>
      </c>
      <c r="CB113" s="926"/>
      <c r="CC113" s="926"/>
      <c r="CD113" s="926"/>
      <c r="CE113" s="926"/>
      <c r="CF113" s="920">
        <v>0</v>
      </c>
      <c r="CG113" s="921"/>
      <c r="CH113" s="921"/>
      <c r="CI113" s="921"/>
      <c r="CJ113" s="921"/>
      <c r="CK113" s="948"/>
      <c r="CL113" s="949"/>
      <c r="CM113" s="922" t="s">
        <v>436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965</v>
      </c>
      <c r="AB114" s="959"/>
      <c r="AC114" s="959"/>
      <c r="AD114" s="959"/>
      <c r="AE114" s="960"/>
      <c r="AF114" s="961">
        <v>876</v>
      </c>
      <c r="AG114" s="959"/>
      <c r="AH114" s="959"/>
      <c r="AI114" s="959"/>
      <c r="AJ114" s="960"/>
      <c r="AK114" s="961">
        <v>1871</v>
      </c>
      <c r="AL114" s="959"/>
      <c r="AM114" s="959"/>
      <c r="AN114" s="959"/>
      <c r="AO114" s="960"/>
      <c r="AP114" s="962">
        <v>0</v>
      </c>
      <c r="AQ114" s="963"/>
      <c r="AR114" s="963"/>
      <c r="AS114" s="963"/>
      <c r="AT114" s="964"/>
      <c r="AU114" s="908"/>
      <c r="AV114" s="909"/>
      <c r="AW114" s="909"/>
      <c r="AX114" s="909"/>
      <c r="AY114" s="909"/>
      <c r="AZ114" s="922" t="s">
        <v>438</v>
      </c>
      <c r="BA114" s="923"/>
      <c r="BB114" s="923"/>
      <c r="BC114" s="923"/>
      <c r="BD114" s="923"/>
      <c r="BE114" s="923"/>
      <c r="BF114" s="923"/>
      <c r="BG114" s="923"/>
      <c r="BH114" s="923"/>
      <c r="BI114" s="923"/>
      <c r="BJ114" s="923"/>
      <c r="BK114" s="923"/>
      <c r="BL114" s="923"/>
      <c r="BM114" s="923"/>
      <c r="BN114" s="923"/>
      <c r="BO114" s="923"/>
      <c r="BP114" s="924"/>
      <c r="BQ114" s="925">
        <v>16461677</v>
      </c>
      <c r="BR114" s="926"/>
      <c r="BS114" s="926"/>
      <c r="BT114" s="926"/>
      <c r="BU114" s="926"/>
      <c r="BV114" s="926">
        <v>16433781</v>
      </c>
      <c r="BW114" s="926"/>
      <c r="BX114" s="926"/>
      <c r="BY114" s="926"/>
      <c r="BZ114" s="926"/>
      <c r="CA114" s="926">
        <v>17488164</v>
      </c>
      <c r="CB114" s="926"/>
      <c r="CC114" s="926"/>
      <c r="CD114" s="926"/>
      <c r="CE114" s="926"/>
      <c r="CF114" s="920">
        <v>25.3</v>
      </c>
      <c r="CG114" s="921"/>
      <c r="CH114" s="921"/>
      <c r="CI114" s="921"/>
      <c r="CJ114" s="921"/>
      <c r="CK114" s="948"/>
      <c r="CL114" s="949"/>
      <c r="CM114" s="922" t="s">
        <v>439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440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972975</v>
      </c>
      <c r="AB115" s="938"/>
      <c r="AC115" s="938"/>
      <c r="AD115" s="938"/>
      <c r="AE115" s="939"/>
      <c r="AF115" s="940">
        <v>1459977</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441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443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446</v>
      </c>
      <c r="Z117" s="894"/>
      <c r="AA117" s="978">
        <v>17569773</v>
      </c>
      <c r="AB117" s="979"/>
      <c r="AC117" s="979"/>
      <c r="AD117" s="979"/>
      <c r="AE117" s="980"/>
      <c r="AF117" s="981">
        <v>18242029</v>
      </c>
      <c r="AG117" s="979"/>
      <c r="AH117" s="979"/>
      <c r="AI117" s="979"/>
      <c r="AJ117" s="980"/>
      <c r="AK117" s="981">
        <v>16644343</v>
      </c>
      <c r="AL117" s="979"/>
      <c r="AM117" s="979"/>
      <c r="AN117" s="979"/>
      <c r="AO117" s="980"/>
      <c r="AP117" s="982"/>
      <c r="AQ117" s="983"/>
      <c r="AR117" s="983"/>
      <c r="AS117" s="983"/>
      <c r="AT117" s="984"/>
      <c r="AU117" s="908"/>
      <c r="AV117" s="909"/>
      <c r="AW117" s="909"/>
      <c r="AX117" s="909"/>
      <c r="AY117" s="909"/>
      <c r="AZ117" s="974" t="s">
        <v>447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422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419</v>
      </c>
      <c r="AB118" s="893"/>
      <c r="AC118" s="893"/>
      <c r="AD118" s="893"/>
      <c r="AE118" s="894"/>
      <c r="AF118" s="892" t="s">
        <v>420</v>
      </c>
      <c r="AG118" s="893"/>
      <c r="AH118" s="893"/>
      <c r="AI118" s="893"/>
      <c r="AJ118" s="894"/>
      <c r="AK118" s="892" t="s">
        <v>294</v>
      </c>
      <c r="AL118" s="893"/>
      <c r="AM118" s="893"/>
      <c r="AN118" s="893"/>
      <c r="AO118" s="894"/>
      <c r="AP118" s="970" t="s">
        <v>421</v>
      </c>
      <c r="AQ118" s="971"/>
      <c r="AR118" s="971"/>
      <c r="AS118" s="971"/>
      <c r="AT118" s="972"/>
      <c r="AU118" s="908"/>
      <c r="AV118" s="909"/>
      <c r="AW118" s="909"/>
      <c r="AX118" s="909"/>
      <c r="AY118" s="909"/>
      <c r="AZ118" s="973" t="s">
        <v>449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450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425</v>
      </c>
      <c r="B119" s="947"/>
      <c r="C119" s="929" t="s">
        <v>426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972975</v>
      </c>
      <c r="AB119" s="900"/>
      <c r="AC119" s="900"/>
      <c r="AD119" s="900"/>
      <c r="AE119" s="901"/>
      <c r="AF119" s="902">
        <v>1459977</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451</v>
      </c>
      <c r="BP119" s="1005"/>
      <c r="BQ119" s="999">
        <v>211148546</v>
      </c>
      <c r="BR119" s="1000"/>
      <c r="BS119" s="1000"/>
      <c r="BT119" s="1000"/>
      <c r="BU119" s="1000"/>
      <c r="BV119" s="1000">
        <v>207401975</v>
      </c>
      <c r="BW119" s="1000"/>
      <c r="BX119" s="1000"/>
      <c r="BY119" s="1000"/>
      <c r="BZ119" s="1000"/>
      <c r="CA119" s="1000">
        <v>203715600</v>
      </c>
      <c r="CB119" s="1000"/>
      <c r="CC119" s="1000"/>
      <c r="CD119" s="1000"/>
      <c r="CE119" s="1000"/>
      <c r="CF119" s="1001"/>
      <c r="CG119" s="1002"/>
      <c r="CH119" s="1002"/>
      <c r="CI119" s="1002"/>
      <c r="CJ119" s="1003"/>
      <c r="CK119" s="950"/>
      <c r="CL119" s="951"/>
      <c r="CM119" s="973" t="s">
        <v>452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453</v>
      </c>
      <c r="AV120" s="992"/>
      <c r="AW120" s="992"/>
      <c r="AX120" s="992"/>
      <c r="AY120" s="993"/>
      <c r="AZ120" s="929" t="s">
        <v>454</v>
      </c>
      <c r="BA120" s="897"/>
      <c r="BB120" s="897"/>
      <c r="BC120" s="897"/>
      <c r="BD120" s="897"/>
      <c r="BE120" s="897"/>
      <c r="BF120" s="897"/>
      <c r="BG120" s="897"/>
      <c r="BH120" s="897"/>
      <c r="BI120" s="897"/>
      <c r="BJ120" s="897"/>
      <c r="BK120" s="897"/>
      <c r="BL120" s="897"/>
      <c r="BM120" s="897"/>
      <c r="BN120" s="897"/>
      <c r="BO120" s="897"/>
      <c r="BP120" s="898"/>
      <c r="BQ120" s="930">
        <v>51893613</v>
      </c>
      <c r="BR120" s="931"/>
      <c r="BS120" s="931"/>
      <c r="BT120" s="931"/>
      <c r="BU120" s="931"/>
      <c r="BV120" s="931">
        <v>55723052</v>
      </c>
      <c r="BW120" s="931"/>
      <c r="BX120" s="931"/>
      <c r="BY120" s="931"/>
      <c r="BZ120" s="931"/>
      <c r="CA120" s="931">
        <v>57487297</v>
      </c>
      <c r="CB120" s="931"/>
      <c r="CC120" s="931"/>
      <c r="CD120" s="931"/>
      <c r="CE120" s="931"/>
      <c r="CF120" s="944">
        <v>83.1</v>
      </c>
      <c r="CG120" s="945"/>
      <c r="CH120" s="945"/>
      <c r="CI120" s="945"/>
      <c r="CJ120" s="945"/>
      <c r="CK120" s="1006" t="s">
        <v>455</v>
      </c>
      <c r="CL120" s="1007"/>
      <c r="CM120" s="1007"/>
      <c r="CN120" s="1007"/>
      <c r="CO120" s="1008"/>
      <c r="CP120" s="1014" t="s">
        <v>399</v>
      </c>
      <c r="CQ120" s="1015"/>
      <c r="CR120" s="1015"/>
      <c r="CS120" s="1015"/>
      <c r="CT120" s="1015"/>
      <c r="CU120" s="1015"/>
      <c r="CV120" s="1015"/>
      <c r="CW120" s="1015"/>
      <c r="CX120" s="1015"/>
      <c r="CY120" s="1015"/>
      <c r="CZ120" s="1015"/>
      <c r="DA120" s="1015"/>
      <c r="DB120" s="1015"/>
      <c r="DC120" s="1015"/>
      <c r="DD120" s="1015"/>
      <c r="DE120" s="1015"/>
      <c r="DF120" s="1016"/>
      <c r="DG120" s="930">
        <v>40487970</v>
      </c>
      <c r="DH120" s="931"/>
      <c r="DI120" s="931"/>
      <c r="DJ120" s="931"/>
      <c r="DK120" s="931"/>
      <c r="DL120" s="931">
        <v>39521047</v>
      </c>
      <c r="DM120" s="931"/>
      <c r="DN120" s="931"/>
      <c r="DO120" s="931"/>
      <c r="DP120" s="931"/>
      <c r="DQ120" s="931">
        <v>38875397</v>
      </c>
      <c r="DR120" s="931"/>
      <c r="DS120" s="931"/>
      <c r="DT120" s="931"/>
      <c r="DU120" s="931"/>
      <c r="DV120" s="932">
        <v>56.2</v>
      </c>
      <c r="DW120" s="932"/>
      <c r="DX120" s="932"/>
      <c r="DY120" s="932"/>
      <c r="DZ120" s="933"/>
    </row>
    <row r="121" spans="1:130" s="230" customFormat="1" ht="26.25" customHeight="1" x14ac:dyDescent="0.15">
      <c r="A121" s="1057"/>
      <c r="B121" s="949"/>
      <c r="C121" s="974" t="s">
        <v>456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457</v>
      </c>
      <c r="BA121" s="923"/>
      <c r="BB121" s="923"/>
      <c r="BC121" s="923"/>
      <c r="BD121" s="923"/>
      <c r="BE121" s="923"/>
      <c r="BF121" s="923"/>
      <c r="BG121" s="923"/>
      <c r="BH121" s="923"/>
      <c r="BI121" s="923"/>
      <c r="BJ121" s="923"/>
      <c r="BK121" s="923"/>
      <c r="BL121" s="923"/>
      <c r="BM121" s="923"/>
      <c r="BN121" s="923"/>
      <c r="BO121" s="923"/>
      <c r="BP121" s="924"/>
      <c r="BQ121" s="925">
        <v>31318638</v>
      </c>
      <c r="BR121" s="926"/>
      <c r="BS121" s="926"/>
      <c r="BT121" s="926"/>
      <c r="BU121" s="926"/>
      <c r="BV121" s="926">
        <v>32064160</v>
      </c>
      <c r="BW121" s="926"/>
      <c r="BX121" s="926"/>
      <c r="BY121" s="926"/>
      <c r="BZ121" s="926"/>
      <c r="CA121" s="926">
        <v>33344743</v>
      </c>
      <c r="CB121" s="926"/>
      <c r="CC121" s="926"/>
      <c r="CD121" s="926"/>
      <c r="CE121" s="926"/>
      <c r="CF121" s="920">
        <v>48.2</v>
      </c>
      <c r="CG121" s="921"/>
      <c r="CH121" s="921"/>
      <c r="CI121" s="921"/>
      <c r="CJ121" s="921"/>
      <c r="CK121" s="1009"/>
      <c r="CL121" s="1010"/>
      <c r="CM121" s="1010"/>
      <c r="CN121" s="1010"/>
      <c r="CO121" s="1011"/>
      <c r="CP121" s="1019" t="s">
        <v>398</v>
      </c>
      <c r="CQ121" s="1020"/>
      <c r="CR121" s="1020"/>
      <c r="CS121" s="1020"/>
      <c r="CT121" s="1020"/>
      <c r="CU121" s="1020"/>
      <c r="CV121" s="1020"/>
      <c r="CW121" s="1020"/>
      <c r="CX121" s="1020"/>
      <c r="CY121" s="1020"/>
      <c r="CZ121" s="1020"/>
      <c r="DA121" s="1020"/>
      <c r="DB121" s="1020"/>
      <c r="DC121" s="1020"/>
      <c r="DD121" s="1020"/>
      <c r="DE121" s="1020"/>
      <c r="DF121" s="1021"/>
      <c r="DG121" s="925">
        <v>16720162</v>
      </c>
      <c r="DH121" s="926"/>
      <c r="DI121" s="926"/>
      <c r="DJ121" s="926"/>
      <c r="DK121" s="926"/>
      <c r="DL121" s="926">
        <v>15828507</v>
      </c>
      <c r="DM121" s="926"/>
      <c r="DN121" s="926"/>
      <c r="DO121" s="926"/>
      <c r="DP121" s="926"/>
      <c r="DQ121" s="926">
        <v>16348053</v>
      </c>
      <c r="DR121" s="926"/>
      <c r="DS121" s="926"/>
      <c r="DT121" s="926"/>
      <c r="DU121" s="926"/>
      <c r="DV121" s="927">
        <v>23.6</v>
      </c>
      <c r="DW121" s="927"/>
      <c r="DX121" s="927"/>
      <c r="DY121" s="927"/>
      <c r="DZ121" s="928"/>
    </row>
    <row r="122" spans="1:130" s="230" customFormat="1" ht="26.25" customHeight="1" x14ac:dyDescent="0.15">
      <c r="A122" s="1057"/>
      <c r="B122" s="949"/>
      <c r="C122" s="922" t="s">
        <v>439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458</v>
      </c>
      <c r="BA122" s="965"/>
      <c r="BB122" s="965"/>
      <c r="BC122" s="965"/>
      <c r="BD122" s="965"/>
      <c r="BE122" s="965"/>
      <c r="BF122" s="965"/>
      <c r="BG122" s="965"/>
      <c r="BH122" s="965"/>
      <c r="BI122" s="965"/>
      <c r="BJ122" s="965"/>
      <c r="BK122" s="965"/>
      <c r="BL122" s="965"/>
      <c r="BM122" s="965"/>
      <c r="BN122" s="965"/>
      <c r="BO122" s="965"/>
      <c r="BP122" s="966"/>
      <c r="BQ122" s="999">
        <v>126006883</v>
      </c>
      <c r="BR122" s="1000"/>
      <c r="BS122" s="1000"/>
      <c r="BT122" s="1000"/>
      <c r="BU122" s="1000"/>
      <c r="BV122" s="1000">
        <v>127164692</v>
      </c>
      <c r="BW122" s="1000"/>
      <c r="BX122" s="1000"/>
      <c r="BY122" s="1000"/>
      <c r="BZ122" s="1000"/>
      <c r="CA122" s="1000">
        <v>123397940</v>
      </c>
      <c r="CB122" s="1000"/>
      <c r="CC122" s="1000"/>
      <c r="CD122" s="1000"/>
      <c r="CE122" s="1000"/>
      <c r="CF122" s="1017">
        <v>178.4</v>
      </c>
      <c r="CG122" s="1018"/>
      <c r="CH122" s="1018"/>
      <c r="CI122" s="1018"/>
      <c r="CJ122" s="1018"/>
      <c r="CK122" s="1009"/>
      <c r="CL122" s="1010"/>
      <c r="CM122" s="1010"/>
      <c r="CN122" s="1010"/>
      <c r="CO122" s="1011"/>
      <c r="CP122" s="1019" t="s">
        <v>401</v>
      </c>
      <c r="CQ122" s="1020"/>
      <c r="CR122" s="1020"/>
      <c r="CS122" s="1020"/>
      <c r="CT122" s="1020"/>
      <c r="CU122" s="1020"/>
      <c r="CV122" s="1020"/>
      <c r="CW122" s="1020"/>
      <c r="CX122" s="1020"/>
      <c r="CY122" s="1020"/>
      <c r="CZ122" s="1020"/>
      <c r="DA122" s="1020"/>
      <c r="DB122" s="1020"/>
      <c r="DC122" s="1020"/>
      <c r="DD122" s="1020"/>
      <c r="DE122" s="1020"/>
      <c r="DF122" s="1021"/>
      <c r="DG122" s="925">
        <v>2259340</v>
      </c>
      <c r="DH122" s="926"/>
      <c r="DI122" s="926"/>
      <c r="DJ122" s="926"/>
      <c r="DK122" s="926"/>
      <c r="DL122" s="926">
        <v>2092082</v>
      </c>
      <c r="DM122" s="926"/>
      <c r="DN122" s="926"/>
      <c r="DO122" s="926"/>
      <c r="DP122" s="926"/>
      <c r="DQ122" s="926">
        <v>1921163</v>
      </c>
      <c r="DR122" s="926"/>
      <c r="DS122" s="926"/>
      <c r="DT122" s="926"/>
      <c r="DU122" s="926"/>
      <c r="DV122" s="927">
        <v>2.8</v>
      </c>
      <c r="DW122" s="927"/>
      <c r="DX122" s="927"/>
      <c r="DY122" s="927"/>
      <c r="DZ122" s="928"/>
    </row>
    <row r="123" spans="1:130" s="230" customFormat="1" ht="26.25" customHeight="1" x14ac:dyDescent="0.15">
      <c r="A123" s="1057"/>
      <c r="B123" s="949"/>
      <c r="C123" s="922" t="s">
        <v>445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459</v>
      </c>
      <c r="BP123" s="1005"/>
      <c r="BQ123" s="1063">
        <v>209219134</v>
      </c>
      <c r="BR123" s="1064"/>
      <c r="BS123" s="1064"/>
      <c r="BT123" s="1064"/>
      <c r="BU123" s="1064"/>
      <c r="BV123" s="1064">
        <v>214951904</v>
      </c>
      <c r="BW123" s="1064"/>
      <c r="BX123" s="1064"/>
      <c r="BY123" s="1064"/>
      <c r="BZ123" s="1064"/>
      <c r="CA123" s="1064">
        <v>214229980</v>
      </c>
      <c r="CB123" s="1064"/>
      <c r="CC123" s="1064"/>
      <c r="CD123" s="1064"/>
      <c r="CE123" s="1064"/>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v>2220195</v>
      </c>
      <c r="DH123" s="959"/>
      <c r="DI123" s="959"/>
      <c r="DJ123" s="959"/>
      <c r="DK123" s="960"/>
      <c r="DL123" s="961">
        <v>2163324</v>
      </c>
      <c r="DM123" s="959"/>
      <c r="DN123" s="959"/>
      <c r="DO123" s="959"/>
      <c r="DP123" s="960"/>
      <c r="DQ123" s="961">
        <v>1447947</v>
      </c>
      <c r="DR123" s="959"/>
      <c r="DS123" s="959"/>
      <c r="DT123" s="959"/>
      <c r="DU123" s="960"/>
      <c r="DV123" s="962">
        <v>2.1</v>
      </c>
      <c r="DW123" s="963"/>
      <c r="DX123" s="963"/>
      <c r="DY123" s="963"/>
      <c r="DZ123" s="964"/>
    </row>
    <row r="124" spans="1:130" s="230" customFormat="1" ht="26.25" customHeight="1" thickBot="1" x14ac:dyDescent="0.2">
      <c r="A124" s="1057"/>
      <c r="B124" s="949"/>
      <c r="C124" s="922" t="s">
        <v>448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460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2.7</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461</v>
      </c>
      <c r="CQ124" s="1020"/>
      <c r="CR124" s="1020"/>
      <c r="CS124" s="1020"/>
      <c r="CT124" s="1020"/>
      <c r="CU124" s="1020"/>
      <c r="CV124" s="1020"/>
      <c r="CW124" s="1020"/>
      <c r="CX124" s="1020"/>
      <c r="CY124" s="1020"/>
      <c r="CZ124" s="1020"/>
      <c r="DA124" s="1020"/>
      <c r="DB124" s="1020"/>
      <c r="DC124" s="1020"/>
      <c r="DD124" s="1020"/>
      <c r="DE124" s="1020"/>
      <c r="DF124" s="1021"/>
      <c r="DG124" s="1004">
        <v>104721</v>
      </c>
      <c r="DH124" s="986"/>
      <c r="DI124" s="986"/>
      <c r="DJ124" s="986"/>
      <c r="DK124" s="987"/>
      <c r="DL124" s="985">
        <v>93957</v>
      </c>
      <c r="DM124" s="986"/>
      <c r="DN124" s="986"/>
      <c r="DO124" s="986"/>
      <c r="DP124" s="987"/>
      <c r="DQ124" s="985">
        <v>73905</v>
      </c>
      <c r="DR124" s="986"/>
      <c r="DS124" s="986"/>
      <c r="DT124" s="986"/>
      <c r="DU124" s="987"/>
      <c r="DV124" s="988">
        <v>0.1</v>
      </c>
      <c r="DW124" s="989"/>
      <c r="DX124" s="989"/>
      <c r="DY124" s="989"/>
      <c r="DZ124" s="990"/>
    </row>
    <row r="125" spans="1:130" s="230" customFormat="1" ht="26.25" customHeight="1" x14ac:dyDescent="0.15">
      <c r="A125" s="1057"/>
      <c r="B125" s="949"/>
      <c r="C125" s="922" t="s">
        <v>450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462</v>
      </c>
      <c r="CL125" s="1007"/>
      <c r="CM125" s="1007"/>
      <c r="CN125" s="1007"/>
      <c r="CO125" s="1008"/>
      <c r="CP125" s="929" t="s">
        <v>463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452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465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466</v>
      </c>
      <c r="AY127" s="1032"/>
      <c r="AZ127" s="1032"/>
      <c r="BA127" s="1032"/>
      <c r="BB127" s="1032"/>
      <c r="BC127" s="1032"/>
      <c r="BD127" s="1032"/>
      <c r="BE127" s="1033"/>
      <c r="BF127" s="1034" t="s">
        <v>467</v>
      </c>
      <c r="BG127" s="1032"/>
      <c r="BH127" s="1032"/>
      <c r="BI127" s="1032"/>
      <c r="BJ127" s="1032"/>
      <c r="BK127" s="1032"/>
      <c r="BL127" s="1033"/>
      <c r="BM127" s="1034" t="s">
        <v>468</v>
      </c>
      <c r="BN127" s="1032"/>
      <c r="BO127" s="1032"/>
      <c r="BP127" s="1032"/>
      <c r="BQ127" s="1032"/>
      <c r="BR127" s="1032"/>
      <c r="BS127" s="1033"/>
      <c r="BT127" s="1034" t="s">
        <v>469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470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471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472</v>
      </c>
      <c r="X128" s="1043"/>
      <c r="Y128" s="1043"/>
      <c r="Z128" s="1044"/>
      <c r="AA128" s="1045">
        <v>2706471</v>
      </c>
      <c r="AB128" s="1046"/>
      <c r="AC128" s="1046"/>
      <c r="AD128" s="1046"/>
      <c r="AE128" s="1047"/>
      <c r="AF128" s="1048">
        <v>2648125</v>
      </c>
      <c r="AG128" s="1046"/>
      <c r="AH128" s="1046"/>
      <c r="AI128" s="1046"/>
      <c r="AJ128" s="1047"/>
      <c r="AK128" s="1048">
        <v>2962730</v>
      </c>
      <c r="AL128" s="1046"/>
      <c r="AM128" s="1046"/>
      <c r="AN128" s="1046"/>
      <c r="AO128" s="1047"/>
      <c r="AP128" s="1049"/>
      <c r="AQ128" s="1050"/>
      <c r="AR128" s="1050"/>
      <c r="AS128" s="1050"/>
      <c r="AT128" s="1051"/>
      <c r="AU128" s="232"/>
      <c r="AV128" s="232"/>
      <c r="AW128" s="232"/>
      <c r="AX128" s="896" t="s">
        <v>473</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475</v>
      </c>
      <c r="X129" s="1071"/>
      <c r="Y129" s="1071"/>
      <c r="Z129" s="1072"/>
      <c r="AA129" s="958">
        <v>79196846</v>
      </c>
      <c r="AB129" s="959"/>
      <c r="AC129" s="959"/>
      <c r="AD129" s="959"/>
      <c r="AE129" s="960"/>
      <c r="AF129" s="961">
        <v>77992763</v>
      </c>
      <c r="AG129" s="959"/>
      <c r="AH129" s="959"/>
      <c r="AI129" s="959"/>
      <c r="AJ129" s="960"/>
      <c r="AK129" s="961">
        <v>78719641</v>
      </c>
      <c r="AL129" s="959"/>
      <c r="AM129" s="959"/>
      <c r="AN129" s="959"/>
      <c r="AO129" s="960"/>
      <c r="AP129" s="1073"/>
      <c r="AQ129" s="1074"/>
      <c r="AR129" s="1074"/>
      <c r="AS129" s="1074"/>
      <c r="AT129" s="1075"/>
      <c r="AU129" s="233"/>
      <c r="AV129" s="233"/>
      <c r="AW129" s="233"/>
      <c r="AX129" s="1065" t="s">
        <v>476</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478</v>
      </c>
      <c r="X130" s="1071"/>
      <c r="Y130" s="1071"/>
      <c r="Z130" s="1072"/>
      <c r="AA130" s="958">
        <v>8687948</v>
      </c>
      <c r="AB130" s="959"/>
      <c r="AC130" s="959"/>
      <c r="AD130" s="959"/>
      <c r="AE130" s="960"/>
      <c r="AF130" s="961">
        <v>9064394</v>
      </c>
      <c r="AG130" s="959"/>
      <c r="AH130" s="959"/>
      <c r="AI130" s="959"/>
      <c r="AJ130" s="960"/>
      <c r="AK130" s="961">
        <v>9559671</v>
      </c>
      <c r="AL130" s="959"/>
      <c r="AM130" s="959"/>
      <c r="AN130" s="959"/>
      <c r="AO130" s="960"/>
      <c r="AP130" s="1073"/>
      <c r="AQ130" s="1074"/>
      <c r="AR130" s="1074"/>
      <c r="AS130" s="1074"/>
      <c r="AT130" s="1075"/>
      <c r="AU130" s="233"/>
      <c r="AV130" s="233"/>
      <c r="AW130" s="233"/>
      <c r="AX130" s="1065" t="s">
        <v>479</v>
      </c>
      <c r="AY130" s="923"/>
      <c r="AZ130" s="923"/>
      <c r="BA130" s="923"/>
      <c r="BB130" s="923"/>
      <c r="BC130" s="923"/>
      <c r="BD130" s="923"/>
      <c r="BE130" s="924"/>
      <c r="BF130" s="1101">
        <v>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480</v>
      </c>
      <c r="X131" s="1108"/>
      <c r="Y131" s="1108"/>
      <c r="Z131" s="1109"/>
      <c r="AA131" s="1004">
        <v>70508898</v>
      </c>
      <c r="AB131" s="986"/>
      <c r="AC131" s="986"/>
      <c r="AD131" s="986"/>
      <c r="AE131" s="987"/>
      <c r="AF131" s="985">
        <v>68928369</v>
      </c>
      <c r="AG131" s="986"/>
      <c r="AH131" s="986"/>
      <c r="AI131" s="986"/>
      <c r="AJ131" s="987"/>
      <c r="AK131" s="985">
        <v>69159970</v>
      </c>
      <c r="AL131" s="986"/>
      <c r="AM131" s="986"/>
      <c r="AN131" s="986"/>
      <c r="AO131" s="987"/>
      <c r="AP131" s="1110"/>
      <c r="AQ131" s="1111"/>
      <c r="AR131" s="1111"/>
      <c r="AS131" s="1111"/>
      <c r="AT131" s="1112"/>
      <c r="AU131" s="233"/>
      <c r="AV131" s="233"/>
      <c r="AW131" s="233"/>
      <c r="AX131" s="1083" t="s">
        <v>481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482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483</v>
      </c>
      <c r="W132" s="1094"/>
      <c r="X132" s="1094"/>
      <c r="Y132" s="1094"/>
      <c r="Z132" s="1095"/>
      <c r="AA132" s="1096">
        <v>8.7582619580000003</v>
      </c>
      <c r="AB132" s="1097"/>
      <c r="AC132" s="1097"/>
      <c r="AD132" s="1097"/>
      <c r="AE132" s="1098"/>
      <c r="AF132" s="1099">
        <v>9.4728914040000003</v>
      </c>
      <c r="AG132" s="1097"/>
      <c r="AH132" s="1097"/>
      <c r="AI132" s="1097"/>
      <c r="AJ132" s="1098"/>
      <c r="AK132" s="1099">
        <v>5.9600110820000003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484</v>
      </c>
      <c r="W133" s="1077"/>
      <c r="X133" s="1077"/>
      <c r="Y133" s="1077"/>
      <c r="Z133" s="1078"/>
      <c r="AA133" s="1079">
        <v>7.8</v>
      </c>
      <c r="AB133" s="1080"/>
      <c r="AC133" s="1080"/>
      <c r="AD133" s="1080"/>
      <c r="AE133" s="1081"/>
      <c r="AF133" s="1079">
        <v>8.6999999999999993</v>
      </c>
      <c r="AG133" s="1080"/>
      <c r="AH133" s="1080"/>
      <c r="AI133" s="1080"/>
      <c r="AJ133" s="1081"/>
      <c r="AK133" s="1079">
        <v>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dKQ/6veRY+doMaCZLUmMvzPVlz6h7+NRW0pLUUvDqCrYH9Xzyt97C/kfekrwDQLYB7WvoXRNiMAiREZV90O4A==" saltValue="Wpg8mDIzUgnnQ6rkuQTN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J29" sqref="CJ29"/>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CWnBncNGUAf2bsrrJJL4UjLdk2zv/iHypBiiPa1q2AeeZo2P4O+8cwOS6vw9T9U9SJX1P1ujM7Kpv8QTghzNQ==" saltValue="bWQBi89OAeZHSwVbDZDc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nXq820eJ2RqITm9dc2oALn8tUChxm3NXRFBzLDhkX2Zx2B5RZK/gmHjU9IlXaXzr5Q4HSPjhLDopfKi81SPow==" saltValue="17YopgK3Jp7X5x/7MDQVz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488</v>
      </c>
      <c r="AP7" s="272"/>
      <c r="AQ7" s="273" t="s">
        <v>489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490</v>
      </c>
      <c r="AQ8" s="279" t="s">
        <v>491</v>
      </c>
      <c r="AR8" s="280" t="s">
        <v>492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493</v>
      </c>
      <c r="AL9" s="1117"/>
      <c r="AM9" s="1117"/>
      <c r="AN9" s="1118"/>
      <c r="AO9" s="281">
        <v>22124584</v>
      </c>
      <c r="AP9" s="281">
        <v>72134</v>
      </c>
      <c r="AQ9" s="282">
        <v>62936</v>
      </c>
      <c r="AR9" s="283">
        <v>14.6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494</v>
      </c>
      <c r="AL10" s="1117"/>
      <c r="AM10" s="1117"/>
      <c r="AN10" s="1118"/>
      <c r="AO10" s="284">
        <v>58961</v>
      </c>
      <c r="AP10" s="284">
        <v>192</v>
      </c>
      <c r="AQ10" s="285">
        <v>1734</v>
      </c>
      <c r="AR10" s="286">
        <v>-88.9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495</v>
      </c>
      <c r="AL11" s="1117"/>
      <c r="AM11" s="1117"/>
      <c r="AN11" s="1118"/>
      <c r="AO11" s="284">
        <v>1222953</v>
      </c>
      <c r="AP11" s="284">
        <v>3987</v>
      </c>
      <c r="AQ11" s="285">
        <v>694</v>
      </c>
      <c r="AR11" s="286">
        <v>474.5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496</v>
      </c>
      <c r="AL12" s="1117"/>
      <c r="AM12" s="1117"/>
      <c r="AN12" s="1118"/>
      <c r="AO12" s="284" t="s">
        <v>497</v>
      </c>
      <c r="AP12" s="284" t="s">
        <v>497</v>
      </c>
      <c r="AQ12" s="285">
        <v>24</v>
      </c>
      <c r="AR12" s="286" t="s">
        <v>497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498</v>
      </c>
      <c r="AL13" s="1117"/>
      <c r="AM13" s="1117"/>
      <c r="AN13" s="1118"/>
      <c r="AO13" s="284">
        <v>310173</v>
      </c>
      <c r="AP13" s="284">
        <v>1011</v>
      </c>
      <c r="AQ13" s="285">
        <v>1996</v>
      </c>
      <c r="AR13" s="286">
        <v>-49.3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499</v>
      </c>
      <c r="AL14" s="1117"/>
      <c r="AM14" s="1117"/>
      <c r="AN14" s="1118"/>
      <c r="AO14" s="284">
        <v>49221</v>
      </c>
      <c r="AP14" s="284">
        <v>160</v>
      </c>
      <c r="AQ14" s="285">
        <v>1351</v>
      </c>
      <c r="AR14" s="286">
        <v>-88.2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500</v>
      </c>
      <c r="AL15" s="1120"/>
      <c r="AM15" s="1120"/>
      <c r="AN15" s="1121"/>
      <c r="AO15" s="284">
        <v>-413352</v>
      </c>
      <c r="AP15" s="284">
        <v>-1348</v>
      </c>
      <c r="AQ15" s="285">
        <v>-1933</v>
      </c>
      <c r="AR15" s="286">
        <v>-30.3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23352540</v>
      </c>
      <c r="AP16" s="284">
        <v>76138</v>
      </c>
      <c r="AQ16" s="285">
        <v>66802</v>
      </c>
      <c r="AR16" s="286">
        <v>14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502</v>
      </c>
      <c r="AP20" s="293" t="s">
        <v>503</v>
      </c>
      <c r="AQ20" s="294" t="s">
        <v>504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505</v>
      </c>
      <c r="AL21" s="1123"/>
      <c r="AM21" s="1123"/>
      <c r="AN21" s="1124"/>
      <c r="AO21" s="297">
        <v>7.61</v>
      </c>
      <c r="AP21" s="298">
        <v>6.52</v>
      </c>
      <c r="AQ21" s="299">
        <v>1.0900000000000001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506</v>
      </c>
      <c r="AL22" s="1123"/>
      <c r="AM22" s="1123"/>
      <c r="AN22" s="1124"/>
      <c r="AO22" s="302">
        <v>100</v>
      </c>
      <c r="AP22" s="303">
        <v>99.2</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488</v>
      </c>
      <c r="AP30" s="272"/>
      <c r="AQ30" s="273" t="s">
        <v>489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490</v>
      </c>
      <c r="AQ31" s="279" t="s">
        <v>491</v>
      </c>
      <c r="AR31" s="280" t="s">
        <v>492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510</v>
      </c>
      <c r="AL32" s="1131"/>
      <c r="AM32" s="1131"/>
      <c r="AN32" s="1132"/>
      <c r="AO32" s="312">
        <v>12618112</v>
      </c>
      <c r="AP32" s="312">
        <v>41140</v>
      </c>
      <c r="AQ32" s="313">
        <v>37417</v>
      </c>
      <c r="AR32" s="314">
        <v>10</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511</v>
      </c>
      <c r="AL33" s="1131"/>
      <c r="AM33" s="1131"/>
      <c r="AN33" s="1132"/>
      <c r="AO33" s="312" t="s">
        <v>497</v>
      </c>
      <c r="AP33" s="312" t="s">
        <v>497</v>
      </c>
      <c r="AQ33" s="313" t="s">
        <v>497</v>
      </c>
      <c r="AR33" s="314" t="s">
        <v>497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512</v>
      </c>
      <c r="AL34" s="1131"/>
      <c r="AM34" s="1131"/>
      <c r="AN34" s="1132"/>
      <c r="AO34" s="312" t="s">
        <v>497</v>
      </c>
      <c r="AP34" s="312" t="s">
        <v>497</v>
      </c>
      <c r="AQ34" s="313">
        <v>46</v>
      </c>
      <c r="AR34" s="314" t="s">
        <v>497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513</v>
      </c>
      <c r="AL35" s="1131"/>
      <c r="AM35" s="1131"/>
      <c r="AN35" s="1132"/>
      <c r="AO35" s="312">
        <v>4024360</v>
      </c>
      <c r="AP35" s="312">
        <v>13121</v>
      </c>
      <c r="AQ35" s="313">
        <v>8245</v>
      </c>
      <c r="AR35" s="314">
        <v>59.1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514</v>
      </c>
      <c r="AL36" s="1131"/>
      <c r="AM36" s="1131"/>
      <c r="AN36" s="1132"/>
      <c r="AO36" s="312">
        <v>1871</v>
      </c>
      <c r="AP36" s="312">
        <v>6</v>
      </c>
      <c r="AQ36" s="313">
        <v>440</v>
      </c>
      <c r="AR36" s="314">
        <v>-98.6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515</v>
      </c>
      <c r="AL37" s="1131"/>
      <c r="AM37" s="1131"/>
      <c r="AN37" s="1132"/>
      <c r="AO37" s="312" t="s">
        <v>497</v>
      </c>
      <c r="AP37" s="312" t="s">
        <v>497</v>
      </c>
      <c r="AQ37" s="313">
        <v>558</v>
      </c>
      <c r="AR37" s="314" t="s">
        <v>497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516</v>
      </c>
      <c r="AL38" s="1134"/>
      <c r="AM38" s="1134"/>
      <c r="AN38" s="1135"/>
      <c r="AO38" s="315" t="s">
        <v>497</v>
      </c>
      <c r="AP38" s="315" t="s">
        <v>497</v>
      </c>
      <c r="AQ38" s="316">
        <v>1</v>
      </c>
      <c r="AR38" s="304" t="s">
        <v>497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517</v>
      </c>
      <c r="AL39" s="1134"/>
      <c r="AM39" s="1134"/>
      <c r="AN39" s="1135"/>
      <c r="AO39" s="312">
        <v>-2962730</v>
      </c>
      <c r="AP39" s="312">
        <v>-9660</v>
      </c>
      <c r="AQ39" s="313">
        <v>-7933</v>
      </c>
      <c r="AR39" s="314">
        <v>21.8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518</v>
      </c>
      <c r="AL40" s="1131"/>
      <c r="AM40" s="1131"/>
      <c r="AN40" s="1132"/>
      <c r="AO40" s="312">
        <v>-9559671</v>
      </c>
      <c r="AP40" s="312">
        <v>-31168</v>
      </c>
      <c r="AQ40" s="313">
        <v>-28055</v>
      </c>
      <c r="AR40" s="314">
        <v>11.1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4121942</v>
      </c>
      <c r="AP41" s="312">
        <v>13439</v>
      </c>
      <c r="AQ41" s="313">
        <v>10719</v>
      </c>
      <c r="AR41" s="314">
        <v>25.4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488</v>
      </c>
      <c r="AN49" s="1127" t="s">
        <v>521</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522</v>
      </c>
      <c r="AO50" s="329" t="s">
        <v>523</v>
      </c>
      <c r="AP50" s="330" t="s">
        <v>524</v>
      </c>
      <c r="AQ50" s="331" t="s">
        <v>525</v>
      </c>
      <c r="AR50" s="332" t="s">
        <v>526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527</v>
      </c>
      <c r="AL51" s="325"/>
      <c r="AM51" s="333">
        <v>15505278</v>
      </c>
      <c r="AN51" s="334">
        <v>48223</v>
      </c>
      <c r="AO51" s="335">
        <v>-24.4</v>
      </c>
      <c r="AP51" s="336">
        <v>51849</v>
      </c>
      <c r="AQ51" s="337">
        <v>11.6</v>
      </c>
      <c r="AR51" s="338">
        <v>-36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528</v>
      </c>
      <c r="AM52" s="341">
        <v>9309195</v>
      </c>
      <c r="AN52" s="342">
        <v>28952</v>
      </c>
      <c r="AO52" s="343">
        <v>23.7</v>
      </c>
      <c r="AP52" s="344">
        <v>26326</v>
      </c>
      <c r="AQ52" s="345">
        <v>9.6</v>
      </c>
      <c r="AR52" s="346">
        <v>14.1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529</v>
      </c>
      <c r="AL53" s="325"/>
      <c r="AM53" s="333">
        <v>18196119</v>
      </c>
      <c r="AN53" s="334">
        <v>57132</v>
      </c>
      <c r="AO53" s="335">
        <v>18.5</v>
      </c>
      <c r="AP53" s="336">
        <v>52191</v>
      </c>
      <c r="AQ53" s="337">
        <v>0.7</v>
      </c>
      <c r="AR53" s="338">
        <v>17.8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528</v>
      </c>
      <c r="AM54" s="341">
        <v>8480379</v>
      </c>
      <c r="AN54" s="342">
        <v>26627</v>
      </c>
      <c r="AO54" s="343">
        <v>-8</v>
      </c>
      <c r="AP54" s="344">
        <v>26807</v>
      </c>
      <c r="AQ54" s="345">
        <v>1.8</v>
      </c>
      <c r="AR54" s="346">
        <v>-9.8000000000000007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530</v>
      </c>
      <c r="AL55" s="325"/>
      <c r="AM55" s="333">
        <v>17418526</v>
      </c>
      <c r="AN55" s="334">
        <v>55312</v>
      </c>
      <c r="AO55" s="335">
        <v>-3.2</v>
      </c>
      <c r="AP55" s="336">
        <v>48105</v>
      </c>
      <c r="AQ55" s="337">
        <v>-7.8</v>
      </c>
      <c r="AR55" s="338">
        <v>4.5999999999999996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528</v>
      </c>
      <c r="AM56" s="341">
        <v>9786351</v>
      </c>
      <c r="AN56" s="342">
        <v>31076</v>
      </c>
      <c r="AO56" s="343">
        <v>16.7</v>
      </c>
      <c r="AP56" s="344">
        <v>24072</v>
      </c>
      <c r="AQ56" s="345">
        <v>-10.199999999999999</v>
      </c>
      <c r="AR56" s="346">
        <v>26.9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531</v>
      </c>
      <c r="AL57" s="325"/>
      <c r="AM57" s="333">
        <v>15534160</v>
      </c>
      <c r="AN57" s="334">
        <v>49967</v>
      </c>
      <c r="AO57" s="335">
        <v>-9.6999999999999993</v>
      </c>
      <c r="AP57" s="336">
        <v>47446</v>
      </c>
      <c r="AQ57" s="337">
        <v>-1.4</v>
      </c>
      <c r="AR57" s="338">
        <v>-8.3000000000000007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528</v>
      </c>
      <c r="AM58" s="341">
        <v>7939261</v>
      </c>
      <c r="AN58" s="342">
        <v>25537</v>
      </c>
      <c r="AO58" s="343">
        <v>-17.8</v>
      </c>
      <c r="AP58" s="344">
        <v>24371</v>
      </c>
      <c r="AQ58" s="345">
        <v>1.2</v>
      </c>
      <c r="AR58" s="346">
        <v>-19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532</v>
      </c>
      <c r="AL59" s="325"/>
      <c r="AM59" s="333">
        <v>11980384</v>
      </c>
      <c r="AN59" s="334">
        <v>39060</v>
      </c>
      <c r="AO59" s="335">
        <v>-21.8</v>
      </c>
      <c r="AP59" s="336">
        <v>48387</v>
      </c>
      <c r="AQ59" s="337">
        <v>2</v>
      </c>
      <c r="AR59" s="338">
        <v>-23.8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528</v>
      </c>
      <c r="AM60" s="341">
        <v>5842426</v>
      </c>
      <c r="AN60" s="342">
        <v>19048</v>
      </c>
      <c r="AO60" s="343">
        <v>-25.4</v>
      </c>
      <c r="AP60" s="344">
        <v>25592</v>
      </c>
      <c r="AQ60" s="345">
        <v>5</v>
      </c>
      <c r="AR60" s="346">
        <v>-30.4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533</v>
      </c>
      <c r="AL61" s="347"/>
      <c r="AM61" s="348">
        <v>15726893</v>
      </c>
      <c r="AN61" s="349">
        <v>49939</v>
      </c>
      <c r="AO61" s="350">
        <v>-8.1</v>
      </c>
      <c r="AP61" s="351">
        <v>49596</v>
      </c>
      <c r="AQ61" s="352">
        <v>1</v>
      </c>
      <c r="AR61" s="338">
        <v>-9.1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528</v>
      </c>
      <c r="AM62" s="341">
        <v>8271522</v>
      </c>
      <c r="AN62" s="342">
        <v>26248</v>
      </c>
      <c r="AO62" s="343">
        <v>-2.2000000000000002</v>
      </c>
      <c r="AP62" s="344">
        <v>25434</v>
      </c>
      <c r="AQ62" s="345">
        <v>1.5</v>
      </c>
      <c r="AR62" s="346">
        <v>-3.7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OzcbD2dx4Sn75Zd/kvnpeQgf+IWjVZckIK3lFJkm9qx6qXQxZYG1bA60YFZuOfgJXErTusUKHDx3kuVepyKDA==" saltValue="x8DBzrNIpIuhkDoCe+x3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Normal="100" zoomScaleSheetLayoutView="55" workbookViewId="0">
      <selection activeCell="CP12" sqref="CP1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485</v>
      </c>
    </row>
    <row r="121" spans="125:125" ht="13.5" hidden="1" customHeight="1" x14ac:dyDescent="0.15">
      <c r="DU121" s="259"/>
    </row>
  </sheetData>
  <sheetProtection algorithmName="SHA-512" hashValue="8IbmX26GW+Sdnr7JzPYGfBorLCrCcD5A9UyJ/hzoFQPWBuVFmjVxsXx7SlPaXDb9LRBM+W075+Fz3spYYNC5vA==" saltValue="FCxqpExGzBTNyozCoKR9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106" zoomScaleNormal="106" zoomScaleSheetLayoutView="55" workbookViewId="0">
      <selection activeCell="CQ85" sqref="CQ85"/>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485</v>
      </c>
    </row>
  </sheetData>
  <sheetProtection algorithmName="SHA-512" hashValue="iRNLsPJg1mT1vQNy6kEZ+6dCh18ng1IyB/C0W8GaUb4JdycW25LE3tnHcoMtHO4fmbtLKpM9tm8uXqTW7W3edQ==" saltValue="g/+CRhBjjTrEwu/VbH2Z3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SheetLayoutView="100" workbookViewId="0">
      <selection activeCell="I47" sqref="I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139" t="s">
        <v>3</v>
      </c>
      <c r="D47" s="1139"/>
      <c r="E47" s="1140"/>
      <c r="F47" s="11">
        <v>10.26</v>
      </c>
      <c r="G47" s="12">
        <v>13.93</v>
      </c>
      <c r="H47" s="12">
        <v>12.05</v>
      </c>
      <c r="I47" s="12">
        <v>15.95</v>
      </c>
      <c r="J47" s="13">
        <v>15.61</v>
      </c>
    </row>
    <row r="48" spans="2:10" ht="57.75" customHeight="1" x14ac:dyDescent="0.15">
      <c r="B48" s="14"/>
      <c r="C48" s="1141" t="s">
        <v>4</v>
      </c>
      <c r="D48" s="1141"/>
      <c r="E48" s="1142"/>
      <c r="F48" s="15">
        <v>1.91</v>
      </c>
      <c r="G48" s="16">
        <v>3.68</v>
      </c>
      <c r="H48" s="16">
        <v>10.29</v>
      </c>
      <c r="I48" s="16">
        <v>7.95</v>
      </c>
      <c r="J48" s="17">
        <v>6.28</v>
      </c>
    </row>
    <row r="49" spans="2:10" ht="57.75" customHeight="1" thickBot="1" x14ac:dyDescent="0.2">
      <c r="B49" s="18"/>
      <c r="C49" s="1143" t="s">
        <v>5</v>
      </c>
      <c r="D49" s="1143"/>
      <c r="E49" s="1144"/>
      <c r="F49" s="19" t="s">
        <v>540</v>
      </c>
      <c r="G49" s="20">
        <v>5.73</v>
      </c>
      <c r="H49" s="20">
        <v>5.33</v>
      </c>
      <c r="I49" s="20">
        <v>1.22</v>
      </c>
      <c r="J49" s="21" t="s">
        <v>541</v>
      </c>
    </row>
    <row r="50" spans="2:10" x14ac:dyDescent="0.15"/>
  </sheetData>
  <sheetProtection algorithmName="SHA-512" hashValue="lf2YPCoXZK1cpAte4ms2+hs/5+j/w2c7c44AY/Xy27ekBJPa9clk1vr17Ip1VSlf5lgc/QGI1oeRy1YvUujosA==" saltValue="cmj/Ftmhujg4miNJAOTA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大平　正規</cp:lastModifiedBy>
  <cp:lastPrinted>2025-03-10T04:56:32Z</cp:lastPrinted>
  <dcterms:created xsi:type="dcterms:W3CDTF">2025-02-19T00:55:40Z</dcterms:created>
  <dcterms:modified xsi:type="dcterms:W3CDTF">2025-08-28T07:18:37Z</dcterms:modified>
  <cp:category/>
</cp:coreProperties>
</file>