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090_財務部\財政課\非公開\【県照会】財政状況資料集\R5\【2回目】財政状況資料集の作成について（６班作成）\"/>
    </mc:Choice>
  </mc:AlternateContent>
  <xr:revisionPtr revIDLastSave="0" documentId="13_ncr:1_{83F90A26-C6DF-41B8-8B02-CEB9715D559D}" xr6:coauthVersionLast="47" xr6:coauthVersionMax="47" xr10:uidLastSave="{00000000-0000-0000-0000-000000000000}"/>
  <bookViews>
    <workbookView xWindow="-25710" yWindow="765" windowWidth="23895" windowHeight="122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O41" i="10"/>
  <c r="BE41" i="10"/>
  <c r="AM41" i="10"/>
  <c r="U41" i="10"/>
  <c r="CO40" i="10"/>
  <c r="BE40" i="10"/>
  <c r="AM40" i="10"/>
  <c r="U40" i="10"/>
  <c r="BE39" i="10"/>
  <c r="AM39" i="10"/>
  <c r="U39" i="10"/>
  <c r="BE38" i="10"/>
  <c r="AM38" i="10"/>
  <c r="U38" i="10"/>
  <c r="BE37" i="10"/>
  <c r="C34" i="10"/>
  <c r="C35" i="10" s="1"/>
  <c r="C36" i="10" l="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BE34" i="10" l="1"/>
  <c r="BE35" i="10" s="1"/>
  <c r="BE36" i="10" s="1"/>
  <c r="BW34" i="10"/>
  <c r="BW35" i="10" s="1"/>
  <c r="BW36" i="10" s="1"/>
  <c r="BW37" i="10" s="1"/>
  <c r="BW38" i="10" s="1"/>
  <c r="BW39" i="10" s="1"/>
  <c r="BW40" i="10" s="1"/>
  <c r="BW41" i="10" s="1"/>
  <c r="BW42" i="10" s="1"/>
  <c r="CO34" i="10" s="1"/>
  <c r="CO35" i="10" s="1"/>
  <c r="CO36" i="10" s="1"/>
  <c r="CO37" i="10" s="1"/>
  <c r="CO38" i="10" s="1"/>
  <c r="CO39" i="10" s="1"/>
</calcChain>
</file>

<file path=xl/sharedStrings.xml><?xml version="1.0" encoding="utf-8"?>
<sst xmlns="http://schemas.openxmlformats.org/spreadsheetml/2006/main" count="1143" uniqueCount="594">
  <si>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</si>
  <si>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</si>
  <si>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</si>
  <si>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</si>
  <si>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</si>
  <si>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</si>
  <si>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</si>
  <si>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</si>
  <si>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</si>
  <si>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</si>
  <si>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</si>
  <si>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</si>
  <si>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</si>
  <si>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</si>
  <si>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</si>
  <si>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</si>
  <si>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</si>
  <si>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</si>
  <si>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</si>
  <si>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</si>
  <si>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</si>
  <si>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</si>
  <si>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</si>
  <si>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</si>
  <si>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</si>
  <si>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</si>
  <si>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</si>
  <si>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</si>
  <si>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</si>
  <si>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</si>
  <si>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</si>
  <si>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</si>
  <si>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</si>
  <si>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</si>
  <si>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</si>
  <si>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</si>
  <si>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</si>
  <si>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</si>
  <si>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</si>
  <si>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</si>
  <si>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</si>
  <si>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</si>
  <si>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</si>
  <si>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</si>
  <si>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</si>
  <si>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</si>
  <si>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</si>
  <si>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</si>
  <si>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</si>
  <si>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</si>
  <si>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</si>
  <si>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</si>
  <si>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</si>
  <si>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</si>
  <si>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</si>
  <si>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</si>
  <si>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</si>
  <si>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</si>
  <si>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</si>
  <si>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</si>
  <si>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</si>
  <si>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</si>
  <si>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</si>
  <si>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</si>
  <si>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</si>
  <si>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</si>
  <si>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</si>
  <si>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</si>
  <si>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</si>
  <si>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</si>
  <si>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</si>
  <si>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</si>
  <si>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</si>
  <si>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</si>
  <si>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</si>
  <si>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</si>
  <si>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</si>
  <si>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</si>
  <si>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</si>
  <si>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</si>
  <si>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</si>
  <si>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</si>
  <si>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</si>
  <si>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</si>
  <si>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</si>
  <si>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</si>
  <si>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</si>
  <si>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</si>
  <si>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</si>
  <si>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</si>
  <si>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</si>
  <si>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</si>
  <si>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</si>
  <si>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</si>
  <si>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</si>
  <si>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</si>
  <si>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</si>
  <si>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</si>
  <si>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</si>
  <si>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</si>
  <si>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</si>
  <si>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</si>
  <si>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</si>
  <si>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</si>
  <si>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</si>
  <si>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</si>
  <si>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</si>
  <si>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</si>
  <si>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</si>
  <si>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</si>
  <si>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</si>
  <si>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</si>
  <si>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</si>
  <si>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</si>
  <si>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</si>
  <si>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</si>
  <si>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</si>
  <si>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</si>
  <si>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</si>
  <si>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</si>
  <si>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</si>
  <si>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</si>
  <si>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</si>
  <si>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</si>
  <si>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</si>
  <si>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</si>
  <si>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</si>
  <si>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</si>
  <si>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</si>
  <si>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</si>
  <si>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</si>
  <si>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</si>
  <si>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</si>
  <si>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</si>
  <si>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</si>
  <si>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</si>
  <si>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</si>
  <si>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</si>
  <si>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</si>
  <si>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</si>
  <si>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</si>
  <si>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</si>
  <si>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</si>
  <si>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</si>
  <si>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</si>
  <si>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</si>
  <si>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</si>
  <si>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</si>
  <si>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</si>
  <si>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</si>
  <si>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</si>
  <si>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</si>
  <si>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</si>
  <si>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</si>
  <si>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</si>
  <si>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</si>
  <si>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</si>
  <si>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</si>
  <si>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</si>
  <si>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</si>
  <si>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</si>
  <si>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</si>
  <si>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</si>
  <si>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</si>
  <si>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</si>
  <si>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</si>
  <si>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</si>
  <si>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</si>
  <si>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</si>
  <si>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</si>
  <si>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</si>
  <si>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</si>
  <si>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</si>
  <si>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</si>
  <si>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</si>
  <si>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</si>
  <si>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</si>
  <si>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</si>
  <si>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</si>
  <si>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</si>
  <si>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</si>
  <si>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</si>
  <si>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</si>
  <si>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</si>
  <si>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</si>
  <si>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</si>
  <si>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</si>
  <si>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</si>
  <si>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</si>
  <si>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</si>
  <si>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</si>
  <si>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</si>
  <si>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</si>
  <si>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</si>
  <si>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</si>
  <si>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</si>
  <si>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</si>
  <si>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</si>
  <si>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</si>
  <si>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</si>
  <si>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</si>
  <si>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</si>
  <si>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</si>
  <si>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福島県郡山市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</si>
  <si>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</si>
  <si>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</si>
  <si>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</si>
  <si>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</si>
  <si>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</si>
  <si>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</si>
  <si>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</si>
  <si>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</si>
  <si>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</si>
  <si>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</si>
  <si>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</si>
  <si>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</si>
  <si>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</si>
  <si>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</si>
  <si>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</si>
  <si>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</si>
  <si>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</si>
  <si>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</si>
  <si>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</si>
  <si>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</si>
  <si>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</si>
  <si>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</si>
  <si>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</si>
  <si>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</si>
  <si>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</si>
  <si>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</si>
  <si>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</si>
  <si>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</si>
  <si>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</si>
  <si>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</si>
  <si>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</si>
  <si>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</si>
  <si>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</si>
  <si>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</si>
  <si>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</si>
  <si>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</si>
  <si>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</si>
  <si>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</si>
  <si>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</si>
  <si>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</si>
  <si>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</si>
  <si>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</si>
  <si>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</si>
  <si>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</si>
  <si>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</si>
  <si>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</si>
  <si>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</si>
  <si>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</si>
  <si>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</si>
  <si>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</si>
  <si>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</si>
  <si>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</si>
  <si>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</si>
  <si>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</si>
  <si>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</si>
  <si>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</si>
  <si>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</si>
  <si>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</si>
  <si>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</si>
  <si>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</si>
  <si>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</si>
  <si>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</si>
  <si>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</si>
  <si>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</si>
  <si>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</si>
  <si>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</si>
  <si>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</si>
  <si>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</si>
  <si>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</si>
  <si>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</si>
  <si>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</si>
  <si>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</si>
  <si>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</si>
  <si>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</si>
  <si>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</si>
  <si>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</si>
  <si>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</si>
  <si>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</si>
  <si>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</si>
  <si>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</si>
  <si>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</si>
  <si>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</si>
  <si>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</si>
  <si>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</si>
  <si>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</si>
  <si>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</si>
  <si>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</si>
  <si>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</si>
  <si>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</si>
  <si>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</si>
  <si>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</si>
  <si>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</si>
  <si>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</si>
  <si>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</si>
  <si>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</si>
  <si>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</si>
  <si>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</si>
  <si>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</si>
  <si>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</si>
  <si>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</si>
  <si>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</si>
  <si>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</si>
  <si>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</si>
  <si>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</si>
  <si>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</si>
  <si>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</si>
  <si>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</si>
  <si>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</si>
  <si>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</si>
  <si>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</si>
  <si>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</si>
  <si>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</si>
  <si>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</si>
  <si>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</si>
  <si>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</si>
  <si>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</si>
  <si>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</si>
  <si>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</si>
  <si>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</si>
  <si>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</si>
  <si>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</si>
  <si>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</si>
  <si>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</si>
  <si>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</si>
  <si>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</si>
  <si>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</si>
  <si>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</si>
  <si>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</si>
  <si>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</si>
  <si>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</si>
  <si>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</si>
  <si>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</si>
  <si>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</si>
  <si>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</si>
  <si>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</si>
  <si>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</si>
  <si>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</si>
  <si>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</si>
  <si>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</si>
  <si>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</si>
  <si>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</si>
  <si>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</si>
  <si>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</si>
  <si>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</si>
  <si>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</si>
  <si>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</si>
  <si>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</si>
  <si>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</si>
  <si>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</si>
  <si>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</si>
  <si>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福島県郡山市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</si>
  <si>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</si>
  <si>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</si>
  <si>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</si>
  <si>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</si>
  <si>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</si>
  <si>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</si>
  <si>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</si>
  <si>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</si>
  <si>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</si>
  <si>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</si>
  <si>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</si>
  <si>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</si>
  <si>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</si>
  <si>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</si>
  <si>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</si>
  <si>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</si>
  <si>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</si>
  <si>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</si>
  <si>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</si>
  <si>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</si>
  <si>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</si>
  <si>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</si>
  <si>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</si>
  <si>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</si>
  <si>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</si>
  <si>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</si>
  <si>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</si>
  <si>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</si>
  <si>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</si>
  <si>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</si>
  <si>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</si>
  <si>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</si>
  <si>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</si>
  <si>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</si>
  <si>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</si>
  <si>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</si>
  <si>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</si>
  <si>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</si>
  <si>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</si>
  <si>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</si>
  <si>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</si>
  <si>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</si>
  <si>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</si>
  <si>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</si>
  <si>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</si>
  <si>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</si>
  <si>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</si>
  <si>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簡易水道事業会計</t>
    <phoneticPr fontId="5"/>
  </si>
  <si>
    <t>下水道事業会計</t>
    <phoneticPr fontId="5"/>
  </si>
  <si>
    <t>農業集落排水事業会計</t>
    <phoneticPr fontId="5"/>
  </si>
  <si>
    <t>熱海温泉事業特別会計</t>
    <phoneticPr fontId="5"/>
  </si>
  <si>
    <t>法非適用企業</t>
    <phoneticPr fontId="5"/>
  </si>
  <si>
    <t>総合地方卸売市場特別会計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</si>
  <si>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</si>
  <si>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</si>
  <si>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</si>
  <si>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</si>
  <si>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</si>
  <si>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</si>
  <si>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</si>
  <si>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</si>
  <si>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</si>
  <si>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</si>
  <si>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</si>
  <si>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</si>
  <si>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</si>
  <si>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</si>
  <si>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</si>
  <si>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</si>
  <si>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</si>
  <si>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</si>
  <si>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</si>
  <si>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</si>
  <si>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</si>
  <si>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</si>
  <si>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</si>
  <si>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</si>
  <si>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</si>
  <si>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</si>
  <si>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</si>
  <si>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</si>
  <si>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</si>
  <si>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</si>
  <si>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</si>
  <si>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</si>
  <si>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</si>
  <si>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</si>
  <si>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</si>
  <si>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</si>
  <si>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</si>
  <si>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</si>
  <si>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</si>
  <si>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</si>
  <si>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</si>
  <si>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</si>
  <si>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</si>
  <si>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</si>
  <si>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</si>
  <si>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</si>
  <si>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</si>
  <si>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</si>
  <si>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</si>
  <si>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</si>
  <si>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</si>
  <si>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</si>
  <si>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</si>
  <si>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</si>
  <si>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</si>
  <si>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</si>
  <si>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</si>
  <si>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</si>
  <si>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</si>
  <si>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</si>
  <si>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</si>
  <si>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</si>
  <si>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</si>
  <si>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</si>
  <si>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</si>
  <si>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</si>
  <si>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</si>
  <si>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</si>
  <si>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</si>
  <si>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</si>
  <si>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</si>
  <si>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</si>
  <si>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</si>
  <si>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</si>
  <si>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</si>
  <si>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</si>
  <si>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</si>
  <si>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</si>
  <si>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</si>
  <si>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</si>
  <si>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</si>
  <si>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</si>
  <si>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</si>
  <si>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</si>
  <si>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</si>
  <si>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</si>
  <si>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</si>
  <si>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</si>
  <si>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</si>
  <si>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</si>
  <si>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</si>
  <si>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</si>
  <si>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</si>
  <si>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</si>
  <si>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</si>
  <si>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</si>
  <si>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</si>
  <si>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</si>
  <si>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</si>
  <si>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</si>
  <si>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</si>
  <si>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</si>
  <si>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</si>
  <si>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</si>
  <si>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</si>
  <si>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</si>
  <si>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</si>
  <si>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</si>
  <si>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</si>
  <si>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</si>
  <si>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</si>
  <si>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</si>
  <si>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</si>
  <si>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</si>
  <si>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</si>
  <si>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</si>
  <si>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</si>
  <si>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</si>
  <si>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</si>
  <si>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</si>
  <si>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</si>
  <si>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</si>
  <si>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</si>
  <si>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</si>
  <si>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</si>
  <si>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</si>
  <si>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</si>
  <si>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</si>
  <si>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</si>
  <si>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</si>
  <si>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</si>
  <si>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</si>
  <si>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</si>
  <si>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</si>
  <si>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</si>
  <si>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</si>
  <si>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3.11</t>
  </si>
  <si>
    <t>水道事業会計</t>
  </si>
  <si>
    <t>一般会計</t>
  </si>
  <si>
    <t>介護保険特別会計</t>
  </si>
  <si>
    <t>国民健康保険特別会計</t>
  </si>
  <si>
    <t>下水道事業会計</t>
  </si>
  <si>
    <t>熱海温泉事業特別会計</t>
  </si>
  <si>
    <t>母子父子寡婦福祉資金貸付金特別会計</t>
  </si>
  <si>
    <t>後期高齢者医療特別会計</t>
  </si>
  <si>
    <t>その他会計（赤字）</t>
  </si>
  <si>
    <t>▲ 0.18</t>
  </si>
  <si>
    <t>その他会計（黒字）</t>
  </si>
  <si>
    <t>R01</t>
    <phoneticPr fontId="5"/>
  </si>
  <si>
    <t>R02</t>
    <phoneticPr fontId="5"/>
  </si>
  <si>
    <t>R03</t>
    <phoneticPr fontId="5"/>
  </si>
  <si>
    <t>R04</t>
    <phoneticPr fontId="5"/>
  </si>
  <si>
    <t>R05</t>
    <phoneticPr fontId="5"/>
  </si>
  <si>
    <t>-</t>
    <phoneticPr fontId="2"/>
  </si>
  <si>
    <t>郡山地方広域消防組合　一般会計</t>
    <rPh sb="0" eb="2">
      <t>コオリヤマ</t>
    </rPh>
    <rPh sb="2" eb="4">
      <t>チホウ</t>
    </rPh>
    <rPh sb="4" eb="6">
      <t>コウイキ</t>
    </rPh>
    <rPh sb="6" eb="8">
      <t>ショウボウ</t>
    </rPh>
    <rPh sb="8" eb="10">
      <t>クミアイ</t>
    </rPh>
    <rPh sb="11" eb="15">
      <t>イッパンカイケイ</t>
    </rPh>
    <phoneticPr fontId="2"/>
  </si>
  <si>
    <t>福島県後期高齢者医療広域連合　一般会計</t>
    <rPh sb="0" eb="3">
      <t>フクシマケン</t>
    </rPh>
    <rPh sb="3" eb="5">
      <t>コウキ</t>
    </rPh>
    <rPh sb="5" eb="8">
      <t>コウレイシャ</t>
    </rPh>
    <rPh sb="8" eb="10">
      <t>イリョウ</t>
    </rPh>
    <rPh sb="10" eb="14">
      <t>コウイキレンゴウ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</si>
  <si>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4">
      <t>コウイキレンゴウ</t>
    </rPh>
    <rPh sb="15" eb="20">
      <t>コウキコウレイシャ</t>
    </rPh>
    <rPh sb="20" eb="22">
      <t>イリョウ</t>
    </rPh>
    <rPh sb="22" eb="26">
      <t>トクベツカイケイ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</si>
  <si>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</si>
  <si>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　一般会計</t>
    <rPh sb="13" eb="15">
      <t>イッパン</t>
    </rPh>
    <rPh sb="15" eb="17">
      <t>カイケイ</t>
    </rPh>
    <phoneticPr fontId="2"/>
  </si>
  <si>
    <t>福島県市町村総合事務組合　消防補償等特別会計</t>
    <phoneticPr fontId="2"/>
  </si>
  <si>
    <t>福島県市町村総合事務組合　消防賞じゅつ金特別会計</t>
    <phoneticPr fontId="2"/>
  </si>
  <si>
    <t>福島県市町村総合事務組合　非常勤職員公務災害補償特別会計</t>
    <phoneticPr fontId="2"/>
  </si>
  <si>
    <t>福島県市町村総合事務組合　自治会館管理特別会計</t>
    <phoneticPr fontId="2"/>
  </si>
  <si>
    <t>郡山地方土地開発公社</t>
    <rPh sb="0" eb="4">
      <t>コオリヤマチホウ</t>
    </rPh>
    <rPh sb="4" eb="6">
      <t>トチ</t>
    </rPh>
    <rPh sb="6" eb="8">
      <t>カイハツ</t>
    </rPh>
    <rPh sb="8" eb="10">
      <t>コウシャ</t>
    </rPh>
    <phoneticPr fontId="2"/>
  </si>
  <si>
    <t>公益財団法人郡山市文化・学び振興公社</t>
    <rPh sb="0" eb="2">
      <t>コウエキ</t>
    </rPh>
    <rPh sb="2" eb="6">
      <t>ザイダンホウジン</t>
    </rPh>
    <rPh sb="6" eb="9">
      <t>コオリヤマシ</t>
    </rPh>
    <rPh sb="9" eb="11">
      <t>ブンカ</t>
    </rPh>
    <rPh sb="12" eb="13">
      <t>マナ</t>
    </rPh>
    <rPh sb="14" eb="18">
      <t>シンコウコウシャ</t>
    </rPh>
    <phoneticPr fontId="2"/>
  </si>
  <si>
    <t>公益財団法人郡山市観光交流振興公社</t>
    <rPh sb="0" eb="2">
      <t>コウエキ</t>
    </rPh>
    <rPh sb="2" eb="6">
      <t>ザイダンホウジン</t>
    </rPh>
    <rPh sb="6" eb="9">
      <t>コオリヤマシ</t>
    </rPh>
    <rPh sb="9" eb="11">
      <t>カンコウ</t>
    </rPh>
    <rPh sb="11" eb="15">
      <t>コウリュウシンコウ</t>
    </rPh>
    <rPh sb="15" eb="17">
      <t>コウシャ</t>
    </rPh>
    <phoneticPr fontId="2"/>
  </si>
  <si>
    <t>公益財団法人郡山市健康振興財団</t>
    <rPh sb="0" eb="2">
      <t>コウエキ</t>
    </rPh>
    <rPh sb="2" eb="6">
      <t>ザイダンホウジン</t>
    </rPh>
    <rPh sb="6" eb="9">
      <t>コオリヤマシ</t>
    </rPh>
    <rPh sb="9" eb="11">
      <t>ケンコウ</t>
    </rPh>
    <rPh sb="11" eb="13">
      <t>シンコウ</t>
    </rPh>
    <rPh sb="13" eb="15">
      <t>ザイダン</t>
    </rPh>
    <phoneticPr fontId="2"/>
  </si>
  <si>
    <t>公益財団法人郡山コンベンションビューロー</t>
    <rPh sb="0" eb="2">
      <t>コウエキ</t>
    </rPh>
    <rPh sb="2" eb="6">
      <t>ザイダンホウジン</t>
    </rPh>
    <rPh sb="6" eb="8">
      <t>コオリヤマ</t>
    </rPh>
    <phoneticPr fontId="2"/>
  </si>
  <si>
    <t>郡山駅西口再開発株式会社</t>
    <rPh sb="0" eb="3">
      <t>コオリヤマエキ</t>
    </rPh>
    <rPh sb="3" eb="5">
      <t>ニシグチ</t>
    </rPh>
    <rPh sb="5" eb="8">
      <t>サイカイハツ</t>
    </rPh>
    <rPh sb="8" eb="12">
      <t>カブシキガイシャ</t>
    </rPh>
    <phoneticPr fontId="2"/>
  </si>
  <si>
    <t>-</t>
    <phoneticPr fontId="2"/>
  </si>
  <si>
    <t>公共施設等総合管理基金（R3,4は統合前4基金の合計額）</t>
    <rPh sb="17" eb="20">
      <t>トウゴウマエ</t>
    </rPh>
    <rPh sb="21" eb="23">
      <t>キキン</t>
    </rPh>
    <rPh sb="24" eb="27">
      <t>ゴウケイガク</t>
    </rPh>
    <phoneticPr fontId="5"/>
  </si>
  <si>
    <t>福祉基金</t>
    <phoneticPr fontId="2"/>
  </si>
  <si>
    <t>東山霊園管理基金</t>
    <phoneticPr fontId="2"/>
  </si>
  <si>
    <t>水と緑のまちづくり基金</t>
    <phoneticPr fontId="2"/>
  </si>
  <si>
    <t>きずな基金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</si>
  <si>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</si>
  <si>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</si>
  <si>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</si>
  <si>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</si>
  <si>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</si>
  <si>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将来負担比率が前年度に引き続き将来負担が算出されないマイナス値（△28.9％）であり、良好な状態を維持している。
また、実質公債費比率も対前年度比で0.3ポイント減少し、類似団体内平均値と比較しても、将来世代の負担率が相対的に低い傾向である。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</si>
  <si>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</si>
  <si>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</si>
  <si>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</si>
  <si>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将来負担比率が前年度に引き続き将来負担が算出されないマイナス値（△28.9％）であり、良好な状態を維持している。
一方で、有形固定資産減価償却率は年々高まっていることから、将来世代が享受するサービスと負担のバランスを考慮しながら、計画的な地方債償還や財源確保を図るとともに、公共施設等総合管理計画に基づき、施設の適切な維持管理、長寿命化や複合化による全体量及びコストの縮減等に継続して取り組み、適切な施設マネジメントを行っていく必要がある。</t>
    <rPh sb="115" eb="118">
      <t>ケイカクテキ</t>
    </rPh>
    <rPh sb="119" eb="122">
      <t>チホウサイ</t>
    </rPh>
    <rPh sb="122" eb="124">
      <t>ショウカン</t>
    </rPh>
    <rPh sb="125" eb="129">
      <t>ザイゲンカクホ</t>
    </rPh>
    <rPh sb="130" eb="131">
      <t>ハカ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</si>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</sst>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ECB242D-17A9-486C-8202-4767236433B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94B7-4F0F-A86F-262E3D7250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29717</c:v>
                </c:pt>
                <c:pt idx="1">
                  <c:v>33004</c:v>
                </c:pt>
                <c:pt idx="2">
                  <c:v>48479</c:v>
                </c:pt>
                <c:pt idx="3">
                  <c:v>65876</c:v>
                </c:pt>
                <c:pt idx="4">
                  <c:v>54136</c:v>
                </c:pt>
              </c:numCache>
            </c:numRef>
          </c:val>
          <c:smooth val="0"/>
          <c:extLst>
            <c:ext xmlns:c16="http://schemas.microsoft.com/office/drawing/2014/chart" uri="{C3380CC4-5D6E-409C-BE32-E72D297353CC}">
              <c16:uniqueId val="{00000001-94B7-4F0F-A86F-262E3D7250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6.48</c:v>
                </c:pt>
                <c:pt idx="1">
                  <c:v>8.6199999999999992</c:v>
                </c:pt>
                <c:pt idx="2">
                  <c:v>9.43</c:v>
                </c:pt>
                <c:pt idx="3">
                  <c:v>9.2899999999999991</c:v>
                </c:pt>
                <c:pt idx="4">
                  <c:v>9.24</c:v>
                </c:pt>
              </c:numCache>
            </c:numRef>
          </c:val>
          <c:extLst>
            <c:ext xmlns:c16="http://schemas.microsoft.com/office/drawing/2014/chart" uri="{C3380CC4-5D6E-409C-BE32-E72D297353CC}">
              <c16:uniqueId val="{00000000-CD7E-4270-BE8F-AD599E207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15.94</c:v>
                </c:pt>
                <c:pt idx="1">
                  <c:v>17.940000000000001</c:v>
                </c:pt>
                <c:pt idx="2">
                  <c:v>21.29</c:v>
                </c:pt>
                <c:pt idx="3">
                  <c:v>22.58</c:v>
                </c:pt>
                <c:pt idx="4">
                  <c:v>22.29</c:v>
                </c:pt>
              </c:numCache>
            </c:numRef>
          </c:val>
          <c:extLst>
            <c:ext xmlns:c16="http://schemas.microsoft.com/office/drawing/2014/chart" uri="{C3380CC4-5D6E-409C-BE32-E72D297353CC}">
              <c16:uniqueId val="{00000001-CD7E-4270-BE8F-AD599E207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-3.11</c:v>
                </c:pt>
                <c:pt idx="1">
                  <c:v>4.38</c:v>
                </c:pt>
                <c:pt idx="2">
                  <c:v>5.2</c:v>
                </c:pt>
                <c:pt idx="3">
                  <c:v>0.49</c:v>
                </c:pt>
                <c:pt idx="4">
                  <c:v>0.27</c:v>
                </c:pt>
              </c:numCache>
            </c:numRef>
          </c:val>
          <c:smooth val="0"/>
          <c:extLst>
            <c:ext xmlns:c16="http://schemas.microsoft.com/office/drawing/2014/chart" uri="{C3380CC4-5D6E-409C-BE32-E72D297353CC}">
              <c16:uniqueId val="{00000002-CD7E-4270-BE8F-AD599E207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0.1</c:v>
                </c:pt>
                <c:pt idx="4">
                  <c:v>#N/A</c:v>
                </c:pt>
                <c:pt idx="5">
                  <c:v>0.6</c:v>
                </c:pt>
                <c:pt idx="6">
                  <c:v>#N/A</c:v>
                </c:pt>
                <c:pt idx="7">
                  <c:v>0</c:v>
                </c:pt>
                <c:pt idx="8">
                  <c:v>#N/A</c:v>
                </c:pt>
                <c:pt idx="9">
                  <c:v>0</c:v>
                </c:pt>
              </c:numCache>
            </c:numRef>
          </c:val>
          <c:extLst>
            <c:ext xmlns:c16="http://schemas.microsoft.com/office/drawing/2014/chart" uri="{C3380CC4-5D6E-409C-BE32-E72D297353CC}">
              <c16:uniqueId val="{00000000-C6DD-417C-A14E-FD24309AE8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0.18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6DD-417C-A14E-FD24309AE8B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C6DD-417C-A14E-FD24309AE8B0}"/>
            </c:ext>
          </c:extLst>
        </c:ser>
        <c:ser>
          <c:idx val="3"/>
          <c:order val="3"/>
          <c:tx>
            <c:strRef>
              <c:f>データシート!$A$30</c:f>
              <c:strCache>
                <c:ptCount val="1"/>
                <c:pt idx="0">
                  <c:v>母子父子寡婦福祉資金貸付金特別会計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0.02</c:v>
                </c:pt>
                <c:pt idx="6">
                  <c:v>#N/A</c:v>
                </c:pt>
                <c:pt idx="7">
                  <c:v>0.01</c:v>
                </c:pt>
                <c:pt idx="8">
                  <c:v>#N/A</c:v>
                </c:pt>
                <c:pt idx="9">
                  <c:v>0.01</c:v>
                </c:pt>
              </c:numCache>
            </c:numRef>
          </c:val>
          <c:extLst>
            <c:ext xmlns:c16="http://schemas.microsoft.com/office/drawing/2014/chart" uri="{C3380CC4-5D6E-409C-BE32-E72D297353CC}">
              <c16:uniqueId val="{00000003-C6DD-417C-A14E-FD24309AE8B0}"/>
            </c:ext>
          </c:extLst>
        </c:ser>
        <c:ser>
          <c:idx val="4"/>
          <c:order val="4"/>
          <c:tx>
            <c:strRef>
              <c:f>データシート!$A$31</c:f>
              <c:strCache>
                <c:ptCount val="1"/>
                <c:pt idx="0">
                  <c:v>熱海温泉事業特別会計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0.79</c:v>
                </c:pt>
                <c:pt idx="2">
                  <c:v>#N/A</c:v>
                </c:pt>
                <c:pt idx="3">
                  <c:v>0.79</c:v>
                </c:pt>
                <c:pt idx="4">
                  <c:v>#N/A</c:v>
                </c:pt>
                <c:pt idx="5">
                  <c:v>0.76</c:v>
                </c:pt>
                <c:pt idx="6">
                  <c:v>#N/A</c:v>
                </c:pt>
                <c:pt idx="7">
                  <c:v>0.73</c:v>
                </c:pt>
                <c:pt idx="8">
                  <c:v>#N/A</c:v>
                </c:pt>
                <c:pt idx="9">
                  <c:v>0.6</c:v>
                </c:pt>
              </c:numCache>
            </c:numRef>
          </c:val>
          <c:extLst>
            <c:ext xmlns:c16="http://schemas.microsoft.com/office/drawing/2014/chart" uri="{C3380CC4-5D6E-409C-BE32-E72D297353CC}">
              <c16:uniqueId val="{00000004-C6DD-417C-A14E-FD24309AE8B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0.57999999999999996</c:v>
                </c:pt>
                <c:pt idx="4">
                  <c:v>#N/A</c:v>
                </c:pt>
                <c:pt idx="5">
                  <c:v>0.54</c:v>
                </c:pt>
                <c:pt idx="6">
                  <c:v>#N/A</c:v>
                </c:pt>
                <c:pt idx="7">
                  <c:v>0.72</c:v>
                </c:pt>
                <c:pt idx="8">
                  <c:v>#N/A</c:v>
                </c:pt>
                <c:pt idx="9">
                  <c:v>0.62</c:v>
                </c:pt>
              </c:numCache>
            </c:numRef>
          </c:val>
          <c:extLst>
            <c:ext xmlns:c16="http://schemas.microsoft.com/office/drawing/2014/chart" uri="{C3380CC4-5D6E-409C-BE32-E72D297353CC}">
              <c16:uniqueId val="{00000005-C6DD-417C-A14E-FD24309AE8B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1.1499999999999999</c:v>
                </c:pt>
                <c:pt idx="4">
                  <c:v>#N/A</c:v>
                </c:pt>
                <c:pt idx="5">
                  <c:v>1.0900000000000001</c:v>
                </c:pt>
                <c:pt idx="6">
                  <c:v>#N/A</c:v>
                </c:pt>
                <c:pt idx="7">
                  <c:v>1.54</c:v>
                </c:pt>
                <c:pt idx="8">
                  <c:v>#N/A</c:v>
                </c:pt>
                <c:pt idx="9">
                  <c:v>0.68</c:v>
                </c:pt>
              </c:numCache>
            </c:numRef>
          </c:val>
          <c:extLst>
            <c:ext xmlns:c16="http://schemas.microsoft.com/office/drawing/2014/chart" uri="{C3380CC4-5D6E-409C-BE32-E72D297353CC}">
              <c16:uniqueId val="{00000006-C6DD-417C-A14E-FD24309AE8B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0.89</c:v>
                </c:pt>
                <c:pt idx="4">
                  <c:v>#N/A</c:v>
                </c:pt>
                <c:pt idx="5">
                  <c:v>1.1100000000000001</c:v>
                </c:pt>
                <c:pt idx="6">
                  <c:v>#N/A</c:v>
                </c:pt>
                <c:pt idx="7">
                  <c:v>1.0900000000000001</c:v>
                </c:pt>
                <c:pt idx="8">
                  <c:v>#N/A</c:v>
                </c:pt>
                <c:pt idx="9">
                  <c:v>1.08</c:v>
                </c:pt>
              </c:numCache>
            </c:numRef>
          </c:val>
          <c:extLst>
            <c:ext xmlns:c16="http://schemas.microsoft.com/office/drawing/2014/chart" uri="{C3380CC4-5D6E-409C-BE32-E72D297353CC}">
              <c16:uniqueId val="{00000007-C6DD-417C-A14E-FD24309AE8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6.75</c:v>
                </c:pt>
                <c:pt idx="2">
                  <c:v>#N/A</c:v>
                </c:pt>
                <c:pt idx="3">
                  <c:v>8.6300000000000008</c:v>
                </c:pt>
                <c:pt idx="4">
                  <c:v>#N/A</c:v>
                </c:pt>
                <c:pt idx="5">
                  <c:v>9.4499999999999993</c:v>
                </c:pt>
                <c:pt idx="6">
                  <c:v>#N/A</c:v>
                </c:pt>
                <c:pt idx="7">
                  <c:v>9.26</c:v>
                </c:pt>
                <c:pt idx="8">
                  <c:v>#N/A</c:v>
                </c:pt>
                <c:pt idx="9">
                  <c:v>9.2200000000000006</c:v>
                </c:pt>
              </c:numCache>
            </c:numRef>
          </c:val>
          <c:extLst>
            <c:ext xmlns:c16="http://schemas.microsoft.com/office/drawing/2014/chart" uri="{C3380CC4-5D6E-409C-BE32-E72D297353CC}">
              <c16:uniqueId val="{00000008-C6DD-417C-A14E-FD24309AE8B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15.82</c:v>
                </c:pt>
                <c:pt idx="2">
                  <c:v>#N/A</c:v>
                </c:pt>
                <c:pt idx="3">
                  <c:v>16.16</c:v>
                </c:pt>
                <c:pt idx="4">
                  <c:v>#N/A</c:v>
                </c:pt>
                <c:pt idx="5">
                  <c:v>15.6</c:v>
                </c:pt>
                <c:pt idx="6">
                  <c:v>#N/A</c:v>
                </c:pt>
                <c:pt idx="7">
                  <c:v>15.24</c:v>
                </c:pt>
                <c:pt idx="8">
                  <c:v>#N/A</c:v>
                </c:pt>
                <c:pt idx="9">
                  <c:v>14.07</c:v>
                </c:pt>
              </c:numCache>
            </c:numRef>
          </c:val>
          <c:extLst>
            <c:ext xmlns:c16="http://schemas.microsoft.com/office/drawing/2014/chart" uri="{C3380CC4-5D6E-409C-BE32-E72D297353CC}">
              <c16:uniqueId val="{00000009-C6DD-417C-A14E-FD24309AE8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11858</c:v>
                </c:pt>
                <c:pt idx="5">
                  <c:v>11745</c:v>
                </c:pt>
                <c:pt idx="8">
                  <c:v>11607</c:v>
                </c:pt>
                <c:pt idx="11">
                  <c:v>11143</c:v>
                </c:pt>
                <c:pt idx="14">
                  <c:v>11127</c:v>
                </c:pt>
              </c:numCache>
            </c:numRef>
          </c:val>
          <c:extLst>
            <c:ext xmlns:c16="http://schemas.microsoft.com/office/drawing/2014/chart" uri="{C3380CC4-5D6E-409C-BE32-E72D297353CC}">
              <c16:uniqueId val="{00000000-31E7-4AFC-B962-9FEA9CA3A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E7-4AFC-B962-9FEA9CA3A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66</c:v>
                </c:pt>
                <c:pt idx="3">
                  <c:v>64</c:v>
                </c:pt>
                <c:pt idx="6">
                  <c:v>94</c:v>
                </c:pt>
                <c:pt idx="9">
                  <c:v>139</c:v>
                </c:pt>
                <c:pt idx="12">
                  <c:v>200</c:v>
                </c:pt>
              </c:numCache>
            </c:numRef>
          </c:val>
          <c:extLst>
            <c:ext xmlns:c16="http://schemas.microsoft.com/office/drawing/2014/chart" uri="{C3380CC4-5D6E-409C-BE32-E72D297353CC}">
              <c16:uniqueId val="{00000002-31E7-4AFC-B962-9FEA9CA3A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142</c:v>
                </c:pt>
                <c:pt idx="3">
                  <c:v>152</c:v>
                </c:pt>
                <c:pt idx="6">
                  <c:v>138</c:v>
                </c:pt>
                <c:pt idx="9">
                  <c:v>152</c:v>
                </c:pt>
                <c:pt idx="12">
                  <c:v>105</c:v>
                </c:pt>
              </c:numCache>
            </c:numRef>
          </c:val>
          <c:extLst>
            <c:ext xmlns:c16="http://schemas.microsoft.com/office/drawing/2014/chart" uri="{C3380CC4-5D6E-409C-BE32-E72D297353CC}">
              <c16:uniqueId val="{00000003-31E7-4AFC-B962-9FEA9CA3A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4489</c:v>
                </c:pt>
                <c:pt idx="3">
                  <c:v>3790</c:v>
                </c:pt>
                <c:pt idx="6">
                  <c:v>3840</c:v>
                </c:pt>
                <c:pt idx="9">
                  <c:v>3416</c:v>
                </c:pt>
                <c:pt idx="12">
                  <c:v>3528</c:v>
                </c:pt>
              </c:numCache>
            </c:numRef>
          </c:val>
          <c:extLst>
            <c:ext xmlns:c16="http://schemas.microsoft.com/office/drawing/2014/chart" uri="{C3380CC4-5D6E-409C-BE32-E72D297353CC}">
              <c16:uniqueId val="{00000004-31E7-4AFC-B962-9FEA9CA3A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E7-4AFC-B962-9FEA9CA3A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E7-4AFC-B962-9FEA9CA3A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9459</c:v>
                </c:pt>
                <c:pt idx="3">
                  <c:v>9147</c:v>
                </c:pt>
                <c:pt idx="6">
                  <c:v>8887</c:v>
                </c:pt>
                <c:pt idx="9">
                  <c:v>8438</c:v>
                </c:pt>
                <c:pt idx="12">
                  <c:v>8142</c:v>
                </c:pt>
              </c:numCache>
            </c:numRef>
          </c:val>
          <c:extLst>
            <c:ext xmlns:c16="http://schemas.microsoft.com/office/drawing/2014/chart" uri="{C3380CC4-5D6E-409C-BE32-E72D297353CC}">
              <c16:uniqueId val="{00000007-31E7-4AFC-B962-9FEA9CA3A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2298</c:v>
                </c:pt>
                <c:pt idx="2">
                  <c:v>#N/A</c:v>
                </c:pt>
                <c:pt idx="3">
                  <c:v>#N/A</c:v>
                </c:pt>
                <c:pt idx="4">
                  <c:v>1408</c:v>
                </c:pt>
                <c:pt idx="5">
                  <c:v>#N/A</c:v>
                </c:pt>
                <c:pt idx="6">
                  <c:v>#N/A</c:v>
                </c:pt>
                <c:pt idx="7">
                  <c:v>1352</c:v>
                </c:pt>
                <c:pt idx="8">
                  <c:v>#N/A</c:v>
                </c:pt>
                <c:pt idx="9">
                  <c:v>#N/A</c:v>
                </c:pt>
                <c:pt idx="10">
                  <c:v>1002</c:v>
                </c:pt>
                <c:pt idx="11">
                  <c:v>#N/A</c:v>
                </c:pt>
                <c:pt idx="12">
                  <c:v>#N/A</c:v>
                </c:pt>
                <c:pt idx="13">
                  <c:v>848</c:v>
                </c:pt>
                <c:pt idx="14">
                  <c:v>#N/A</c:v>
                </c:pt>
              </c:numCache>
            </c:numRef>
          </c:val>
          <c:smooth val="0"/>
          <c:extLst>
            <c:ext xmlns:c16="http://schemas.microsoft.com/office/drawing/2014/chart" uri="{C3380CC4-5D6E-409C-BE32-E72D297353CC}">
              <c16:uniqueId val="{00000008-31E7-4AFC-B962-9FEA9CA3A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103215</c:v>
                </c:pt>
                <c:pt idx="5">
                  <c:v>105436</c:v>
                </c:pt>
                <c:pt idx="8">
                  <c:v>105576</c:v>
                </c:pt>
                <c:pt idx="11">
                  <c:v>104694</c:v>
                </c:pt>
                <c:pt idx="14">
                  <c:v>105789</c:v>
                </c:pt>
              </c:numCache>
            </c:numRef>
          </c:val>
          <c:extLst>
            <c:ext xmlns:c16="http://schemas.microsoft.com/office/drawing/2014/chart" uri="{C3380CC4-5D6E-409C-BE32-E72D297353CC}">
              <c16:uniqueId val="{00000000-AC3F-41FC-A6B6-2D312C166E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18557</c:v>
                </c:pt>
                <c:pt idx="5">
                  <c:v>21150</c:v>
                </c:pt>
                <c:pt idx="8">
                  <c:v>29977</c:v>
                </c:pt>
                <c:pt idx="11">
                  <c:v>29052</c:v>
                </c:pt>
                <c:pt idx="14">
                  <c:v>29221</c:v>
                </c:pt>
              </c:numCache>
            </c:numRef>
          </c:val>
          <c:extLst>
            <c:ext xmlns:c16="http://schemas.microsoft.com/office/drawing/2014/chart" uri="{C3380CC4-5D6E-409C-BE32-E72D297353CC}">
              <c16:uniqueId val="{00000001-AC3F-41FC-A6B6-2D312C166E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25247</c:v>
                </c:pt>
                <c:pt idx="5">
                  <c:v>25953</c:v>
                </c:pt>
                <c:pt idx="8">
                  <c:v>31081</c:v>
                </c:pt>
                <c:pt idx="11">
                  <c:v>31837</c:v>
                </c:pt>
                <c:pt idx="14">
                  <c:v>36368</c:v>
                </c:pt>
              </c:numCache>
            </c:numRef>
          </c:val>
          <c:extLst>
            <c:ext xmlns:c16="http://schemas.microsoft.com/office/drawing/2014/chart" uri="{C3380CC4-5D6E-409C-BE32-E72D297353CC}">
              <c16:uniqueId val="{00000002-AC3F-41FC-A6B6-2D312C166E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3F-41FC-A6B6-2D312C166E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3F-41FC-A6B6-2D312C166E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3F-41FC-A6B6-2D312C166E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14951</c:v>
                </c:pt>
                <c:pt idx="3">
                  <c:v>15137</c:v>
                </c:pt>
                <c:pt idx="6">
                  <c:v>15054</c:v>
                </c:pt>
                <c:pt idx="9">
                  <c:v>15077</c:v>
                </c:pt>
                <c:pt idx="12">
                  <c:v>15911</c:v>
                </c:pt>
              </c:numCache>
            </c:numRef>
          </c:val>
          <c:extLst>
            <c:ext xmlns:c16="http://schemas.microsoft.com/office/drawing/2014/chart" uri="{C3380CC4-5D6E-409C-BE32-E72D297353CC}">
              <c16:uniqueId val="{00000006-AC3F-41FC-A6B6-2D312C166E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543</c:v>
                </c:pt>
                <c:pt idx="3">
                  <c:v>437</c:v>
                </c:pt>
                <c:pt idx="6">
                  <c:v>422</c:v>
                </c:pt>
                <c:pt idx="9">
                  <c:v>563</c:v>
                </c:pt>
                <c:pt idx="12">
                  <c:v>473</c:v>
                </c:pt>
              </c:numCache>
            </c:numRef>
          </c:val>
          <c:extLst>
            <c:ext xmlns:c16="http://schemas.microsoft.com/office/drawing/2014/chart" uri="{C3380CC4-5D6E-409C-BE32-E72D297353CC}">
              <c16:uniqueId val="{00000007-AC3F-41FC-A6B6-2D312C166E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34631</c:v>
                </c:pt>
                <c:pt idx="3">
                  <c:v>47626</c:v>
                </c:pt>
                <c:pt idx="6">
                  <c:v>49954</c:v>
                </c:pt>
                <c:pt idx="9">
                  <c:v>42772</c:v>
                </c:pt>
                <c:pt idx="12">
                  <c:v>41682</c:v>
                </c:pt>
              </c:numCache>
            </c:numRef>
          </c:val>
          <c:extLst>
            <c:ext xmlns:c16="http://schemas.microsoft.com/office/drawing/2014/chart" uri="{C3380CC4-5D6E-409C-BE32-E72D297353CC}">
              <c16:uniqueId val="{00000008-AC3F-41FC-A6B6-2D312C166E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411</c:v>
                </c:pt>
                <c:pt idx="3">
                  <c:v>351</c:v>
                </c:pt>
                <c:pt idx="6">
                  <c:v>292</c:v>
                </c:pt>
                <c:pt idx="9">
                  <c:v>232</c:v>
                </c:pt>
                <c:pt idx="12">
                  <c:v>173</c:v>
                </c:pt>
              </c:numCache>
            </c:numRef>
          </c:val>
          <c:extLst>
            <c:ext xmlns:c16="http://schemas.microsoft.com/office/drawing/2014/chart" uri="{C3380CC4-5D6E-409C-BE32-E72D297353CC}">
              <c16:uniqueId val="{00000009-AC3F-41FC-A6B6-2D312C166E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80937</c:v>
                </c:pt>
                <c:pt idx="3">
                  <c:v>83949</c:v>
                </c:pt>
                <c:pt idx="6">
                  <c:v>89094</c:v>
                </c:pt>
                <c:pt idx="9">
                  <c:v>92645</c:v>
                </c:pt>
                <c:pt idx="12">
                  <c:v>94490</c:v>
                </c:pt>
              </c:numCache>
            </c:numRef>
          </c:val>
          <c:extLst>
            <c:ext xmlns:c16="http://schemas.microsoft.com/office/drawing/2014/chart" uri="{C3380CC4-5D6E-409C-BE32-E72D297353CC}">
              <c16:uniqueId val="{0000000A-AC3F-41FC-A6B6-2D312C166E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3F-41FC-A6B6-2D312C166E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15581</c:v>
                </c:pt>
                <c:pt idx="1">
                  <c:v>16177</c:v>
                </c:pt>
                <c:pt idx="2">
                  <c:v>16277</c:v>
                </c:pt>
              </c:numCache>
            </c:numRef>
          </c:val>
          <c:extLst>
            <c:ext xmlns:c16="http://schemas.microsoft.com/office/drawing/2014/chart" uri="{C3380CC4-5D6E-409C-BE32-E72D297353CC}">
              <c16:uniqueId val="{00000000-6E53-4D08-A76B-D46288A765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1804</c:v>
                </c:pt>
                <c:pt idx="1">
                  <c:v>1792</c:v>
                </c:pt>
                <c:pt idx="2">
                  <c:v>2139</c:v>
                </c:pt>
              </c:numCache>
            </c:numRef>
          </c:val>
          <c:extLst>
            <c:ext xmlns:c16="http://schemas.microsoft.com/office/drawing/2014/chart" uri="{C3380CC4-5D6E-409C-BE32-E72D297353CC}">
              <c16:uniqueId val="{00000001-6E53-4D08-A76B-D46288A765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10057</c:v>
                </c:pt>
                <c:pt idx="1">
                  <c:v>10588</c:v>
                </c:pt>
                <c:pt idx="2">
                  <c:v>14142</c:v>
                </c:pt>
              </c:numCache>
            </c:numRef>
          </c:val>
          <c:extLst>
            <c:ext xmlns:c16="http://schemas.microsoft.com/office/drawing/2014/chart" uri="{C3380CC4-5D6E-409C-BE32-E72D297353CC}">
              <c16:uniqueId val="{00000002-6E53-4D08-A76B-D46288A765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{F749AA93-0D5D-415C-B4BD-1A58F29B8378}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D10-46E2-8159-4ABE6302E6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{7DB28FE9-6517-4015-8919-FB25D7592A33}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10-46E2-8159-4ABE6302E6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{F382E24D-6FC1-4762-9411-E69BD5DB6E60}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10-46E2-8159-4ABE6302E6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{465C5050-6D53-4F7B-BEB4-F1250BAC8B49}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10-46E2-8159-4ABE6302E6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{3ACA2418-F0AA-4DC6-B815-F5E9D6B65516}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10-46E2-8159-4ABE6302E6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{BD508174-4128-4E7A-9FB3-FFAEE1F92CBF}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D10-46E2-8159-4ABE6302E6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{4414C996-677E-47FE-AF84-42218B7B1786}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D10-46E2-8159-4ABE6302E6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{5538D04A-5385-485E-AB1F-32AFAF4FA898}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D10-46E2-8159-4ABE6302E6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{5ECCE7DF-8D87-40AE-9F93-D8935FE5E5BB}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D10-46E2-8159-4ABE6302E6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55.2</c:v>
                </c:pt>
                <c:pt idx="16">
                  <c:v>56.7</c:v>
                </c:pt>
                <c:pt idx="24">
                  <c:v>57.9</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10-46E2-8159-4ABE6302E6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{EB89F32A-CA76-47F7-BA97-7B9B41246F09}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D10-46E2-8159-4ABE6302E6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{6D248EA1-553F-4F89-8D43-B28D5BDF45D1}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10-46E2-8159-4ABE6302E6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{4DD825D0-B9AF-455C-8F88-DB9997B7CB91}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10-46E2-8159-4ABE6302E6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{5CFCC751-5B2B-447C-B7FC-1E4890110422}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10-46E2-8159-4ABE6302E6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{99A4E50C-DA1A-421B-857D-76B0C6973066}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10-46E2-8159-4ABE6302E6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{38291E9C-F5E2-41CA-9093-E687C38B6C91}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D10-46E2-8159-4ABE6302E6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{1E259FB2-BADE-4B10-85D3-91227AF0BB64}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D10-46E2-8159-4ABE6302E6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{49FB986E-D79D-435A-AC38-407E86CD490A}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D10-46E2-8159-4ABE6302E6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{18F2EECF-E119-489F-B386-76F788876D5F}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D10-46E2-8159-4ABE6302E6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FD10-46E2-8159-4ABE6302E607}"/>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{3F4F66F1-9E17-4B1D-8324-8C1B5586B36B}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1C-449C-B654-2620108B30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{966D7B42-233E-4F48-867E-908CAEA4A2B9}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1C-449C-B654-2620108B30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{A9D80224-8425-4AD4-9C1E-865D6FD220F8}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1C-449C-B654-2620108B30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{F7C16EC1-8D10-4235-8F7D-56195F72F363}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1C-449C-B654-2620108B30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{F771503E-9776-4F4B-BC21-8FE5B8D1F8E9}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1C-449C-B654-2620108B30E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{ABD9284B-F877-4EEA-B24B-4EB1AA6EE080}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1C-449C-B654-2620108B30E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{E364F011-7BA3-4612-8CF8-A28D6372A3FA}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1C-449C-B654-2620108B30E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{27496B81-C82C-4927-96B2-F05B3B145D5A}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1C-449C-B654-2620108B30E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{8F8D8C1F-A17E-4E0E-9BFF-E2C3DBC5E804}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1C-449C-B654-2620108B30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3.2</c:v>
                </c:pt>
                <c:pt idx="16">
                  <c:v>2.7</c:v>
                </c:pt>
                <c:pt idx="24">
                  <c:v>1.9</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B1C-449C-B654-2620108B30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{C081DFFF-CBF3-477B-9A87-B0E82783C907}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1C-449C-B654-2620108B30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{85E34FE0-E15D-44B8-A070-51AB04160DC4}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1C-449C-B654-2620108B30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{7920C189-2F8B-407C-B3C7-FB34A3C26895}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1C-449C-B654-2620108B30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{F2F502C5-A83D-4074-9B06-1D48B003A126}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1C-449C-B654-2620108B30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{B4D78A53-BA19-40CA-96BE-0A3F0E7C33D8}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1C-449C-B654-2620108B30E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{EFACC9C0-4861-4255-BBCF-F0F10CDB4BD0}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1C-449C-B654-2620108B30E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{2FE299D9-F546-48BC-87B9-80C1505D3A0B}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1C-449C-B654-2620108B30E3}"/>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{A8D3906F-3654-4FC7-99F6-A8C65750D336}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1C-449C-B654-2620108B30E3}"/>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{1B5F31F6-7CF1-4530-B5E2-BA03CC5AEB99}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1C-449C-B654-2620108B30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B1C-449C-B654-2620108B30E3}"/>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計画的な地方債の償還により元利償還金及び公営企業債の元利償還金に対する繰入金が減少したため、実質公債費比率の分子は減少している。</a:t>
          </a:r>
        </a:p>
        <a:p>
          <a:r>
            <a:rPr kumimoji="1" lang="ja-JP" altLang="en-US" sz="1400">
              <a:latin typeface="ＭＳ ゴシック" pitchFamily="49" charset="-128"/>
              <a:ea typeface="ＭＳ ゴシック" pitchFamily="49" charset="-128"/>
            </a:rPr>
            <a:t>　今後も財政措置が見込まれる起債の活用を原則とし、一定の水準を保てるよう努めていく。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一般会計等に係る地方債の現在高及び退職手当負担見込額したものの、債務負担行為に基づく支出予定額の減少並びに充当可能財源等の更なる増加により、前年度に引き続き、マイナス値となっている。</a:t>
          </a:r>
        </a:p>
        <a:p>
          <a:r>
            <a:rPr kumimoji="1" lang="ja-JP" altLang="en-US" sz="1400">
              <a:latin typeface="ＭＳ ゴシック" pitchFamily="49" charset="-128"/>
              <a:ea typeface="ＭＳ ゴシック" pitchFamily="49" charset="-128"/>
            </a:rPr>
            <a:t>　しかしながら、老朽化した公共施設の長寿命化事業等による、地方債現在高の増加、基金の取崩し等の増加要因もあることから、今後も計画的な地方債償還と財源確保を図り、将来負担の軽減に努めていく。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その他特定目的基金において、令和５年度から施設整備系４基金（保健衛生施設整備基金、福祉施設整備基金、文化施設整備基金及び体育施設整備基金）を統合し、新たに「公共施設等総合管理基金」を設立し、公共施設等の改修・更新等に要する経費の財源確保のため、同基金にさ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による経常経費を中心とした財政需要や、公共施設等の改修・更新等に要する経費は増加傾向にあるため、引き続き必要な基金額の確保に努めるとともに、基金の有効活用を推進するため、基金の統合や処分規定の改正も含めて基金全体のあり方を検討し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・公共施設等総合管理基金：公共施設等の総合的かつ計画的な管理に基づく、公共施設等の改修・更新等に要する経費に充てるもの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・水と緑のまちづくり基金：水と緑のある快適なまちづくりを推進に係る事業に要する経費に充てるもの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・きずな基金：市民生活に甚大な影響を及ぼす災害及び感染症その他の緊急事態における市民生活の安定化等に資する事業に要する経費の財源に充てるもの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・公共施設等総合管理基金：公共施設の改修・更新等に要する事業のため、約７億９千８百万円の取崩をおこなったものの、決算剰余金の一部及び市有地売却益による積立を行った結果、前年度末比で約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億２千８百万円の増となった。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・きずな基金：寄附金等による積立を行った結果、約５千６百万円の増となった。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から施設整備系４基金（保健衛生施設整備基金、福祉施設整備基金、文化施設整備基金及び体育施設整備基金）を統合し、新たに「公共施設等総合管理基金」を設立した上、今後は公共施設等総合管理計画に基づくマネジメントによる公共施設等の改修、更新等に要する経費の財源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また、基金の有効活用を推進するため、基金の統合や処分規定の改正も含めて基金全体のあり方を検討していく。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億円を取り崩した結果、全体では約１億円の増となった。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物価高騰、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普通交付税再算定による令和５年度臨時財政対策債の償還財源の積立により、約３億４千７百万円の増となった。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償還のため毎年度計画的に取崩を行っていく。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C6BE249-252D-41A0-BAB3-E4F3230762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627CAB-85F8-4475-9E0E-7FE59F17B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7FA2F6-9016-483C-9B96-6A4625D38E2F}"/>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86FC026-D46F-4662-82B4-1E47DCBA5D45}"/>
            </a:ext>
          </a:extLst>
        </xdr:cNvPr>
        <xdr:cNvSpPr/>
      </xdr:nvSpPr>
      <xdr:spPr>
        <a:xfrm>
          <a:off x="131254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926F73-F58B-47CC-BFF8-ABFABB98507F}"/>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105268B-8EB3-423B-80AB-D0CDA03C4221}"/>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0978C41-D2DA-42DF-B62B-240D576D72AB}"/>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AD10C14-D3B0-4A74-AEDA-872F96F4DBEA}"/>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818585D-E8A2-4CB7-9F88-20179F0E578A}"/>
            </a:ext>
          </a:extLst>
        </xdr:cNvPr>
        <xdr:cNvSpPr/>
      </xdr:nvSpPr>
      <xdr:spPr>
        <a:xfrm>
          <a:off x="131254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1159B4D-23E0-49E4-8AE0-F5CDD5D513F4}"/>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CB422D2-B570-488A-953B-77756FE81962}"/>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E504CF4-5374-47D4-A430-FA3993014027}"/>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245A67A-E2F0-474E-BAF3-0ACFC5EF6955}"/>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9E8F7AA-7216-4D26-927B-58EB6C092471}"/>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0719AE1-C550-4173-9058-C408D52146BD}"/>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666487E-2023-4F6C-A3D4-B784B84446BA}"/>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ACE6D19-5CF5-407F-B278-0AEDA2C8D83F}"/>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BA327C6-847B-4793-A132-BA846B4A94A6}"/>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A71DB83-B24E-45C7-BF74-9D231B44D070}"/>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764DB38-12A6-430F-8264-AE87C3ED5320}"/>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DCA8A1B-0D1E-4C5B-A87E-0D0A8B9500DE}"/>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E146B0A-BB57-4FA1-A9D5-820AF13FF8C2}"/>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254C061-84EC-49D1-893A-CD453E5F242B}"/>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A547497-2EE2-4BE3-A29D-1465CC725393}"/>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C4B3BD4-1438-4E24-A625-6A5ADBD2E584}"/>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85E6B4E-7A25-48E7-95FB-83652E14040E}"/>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367BFD1-D45C-4FE3-907A-F8945256E22B}"/>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8924C7E-E5EC-4D83-8E5B-B034286FE830}"/>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866C041-389A-4B98-9A23-8FBA2F47DEA7}"/>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F16F4EC-3B27-4561-956D-24EAC79C1135}"/>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5AB95C7-8FDF-4734-80A5-955FA0521E74}"/>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7B6F9DA-8450-42D3-86EC-AB5A9EF3EABE}"/>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EC48DB3-31E0-49C0-B42B-61C0EAA786AB}"/>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E20514F-FBC5-43B2-A196-F2C3D8492F68}"/>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5A11A32-FBF9-4ED6-8126-2F2289BC7797}"/>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0E8106D-58B4-4B30-BC4A-3F43E0EB8B2F}"/>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0210107-BE91-4639-AE12-639A531EB545}"/>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7F942EC-0F54-4E60-AC78-3FB3989CFCF6}"/>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E283734-D6EE-4010-BDB0-0A5B0365E0F9}"/>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0EE462D-AD83-447F-B94F-C11C3336FD7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174DAF3-5643-4982-B717-896B041362E2}"/>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D983D0F-A97C-40CC-9F79-83AF2B55664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3141D9A-7173-4A98-A203-ACC27CDCFB6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88D91E8-2038-44D8-B6C6-FDC63517F04A}"/>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391679A-CFCB-41D4-85EE-1A1E1D0EE6B1}"/>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3BA6214-E58C-4E8E-B50D-91C61ECC3EC4}"/>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F24FDF7-FE52-4283-A62C-0E72F3425392}"/>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00E36DC-E880-4A14-9695-64944BF9D0DE}"/>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5D0EF44-A929-47F3-9A56-27BA33967F9F}"/>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49A6306-E3D6-4EAC-A9F5-E473EF68686C}"/>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B4A4E27-5016-42AB-AB9F-548A3185920D}"/>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D683CCE-DCB7-40EA-A52A-A77B38CC6EF7}"/>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59C81D0-3543-4D74-852B-4A37EF19F600}"/>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DEE0E8F-516C-41A1-AC81-762BD677E6BE}"/>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EECD666-7313-4ADC-B797-41AFCFD3A614}"/>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DDEEE67-50E3-4BC1-B8D8-AD8918FB8BC3}"/>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E21A6E4-302A-4E92-9557-684AC8DFC9B2}"/>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年度は、対前年度比で</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ポイント増加している。類似団体平均比で、老朽化度合いは低い値で推移しているものの、その差は徐々に縮小している。資産別の減価償却率は、事業用建物が</a:t>
          </a:r>
          <a:r>
            <a:rPr kumimoji="1" lang="en-US" altLang="ja-JP" sz="1050">
              <a:latin typeface="ＭＳ Ｐゴシック" panose="020B0600070205080204" pitchFamily="50" charset="-128"/>
              <a:ea typeface="ＭＳ Ｐゴシック" panose="020B0600070205080204" pitchFamily="50" charset="-128"/>
            </a:rPr>
            <a:t>64.8%</a:t>
          </a:r>
          <a:r>
            <a:rPr kumimoji="1" lang="ja-JP" altLang="en-US" sz="1050">
              <a:latin typeface="ＭＳ Ｐゴシック" panose="020B0600070205080204" pitchFamily="50" charset="-128"/>
              <a:ea typeface="ＭＳ Ｐゴシック" panose="020B0600070205080204" pitchFamily="50" charset="-128"/>
            </a:rPr>
            <a:t>、事業用工作物が</a:t>
          </a:r>
          <a:r>
            <a:rPr kumimoji="1" lang="en-US" altLang="ja-JP" sz="1050">
              <a:latin typeface="ＭＳ Ｐゴシック" panose="020B0600070205080204" pitchFamily="50" charset="-128"/>
              <a:ea typeface="ＭＳ Ｐゴシック" panose="020B0600070205080204" pitchFamily="50" charset="-128"/>
            </a:rPr>
            <a:t>72.7%</a:t>
          </a:r>
          <a:r>
            <a:rPr kumimoji="1" lang="ja-JP" altLang="en-US" sz="1050">
              <a:latin typeface="ＭＳ Ｐゴシック" panose="020B0600070205080204" pitchFamily="50" charset="-128"/>
              <a:ea typeface="ＭＳ Ｐゴシック" panose="020B0600070205080204" pitchFamily="50" charset="-128"/>
            </a:rPr>
            <a:t>、インフラ建物が</a:t>
          </a:r>
          <a:r>
            <a:rPr kumimoji="1" lang="en-US" altLang="ja-JP" sz="1050">
              <a:latin typeface="ＭＳ Ｐゴシック" panose="020B0600070205080204" pitchFamily="50" charset="-128"/>
              <a:ea typeface="ＭＳ Ｐゴシック" panose="020B0600070205080204" pitchFamily="50" charset="-128"/>
            </a:rPr>
            <a:t>60.0%</a:t>
          </a:r>
          <a:r>
            <a:rPr kumimoji="1" lang="ja-JP" altLang="en-US" sz="1050">
              <a:latin typeface="ＭＳ Ｐゴシック" panose="020B0600070205080204" pitchFamily="50" charset="-128"/>
              <a:ea typeface="ＭＳ Ｐゴシック" panose="020B0600070205080204" pitchFamily="50" charset="-128"/>
            </a:rPr>
            <a:t>、インフラ工作物が</a:t>
          </a:r>
          <a:r>
            <a:rPr kumimoji="1" lang="en-US" altLang="ja-JP" sz="1050">
              <a:latin typeface="ＭＳ Ｐゴシック" panose="020B0600070205080204" pitchFamily="50" charset="-128"/>
              <a:ea typeface="ＭＳ Ｐゴシック" panose="020B0600070205080204" pitchFamily="50" charset="-128"/>
            </a:rPr>
            <a:t>56.0%</a:t>
          </a:r>
          <a:r>
            <a:rPr kumimoji="1" lang="ja-JP" altLang="en-US" sz="1050">
              <a:latin typeface="ＭＳ Ｐゴシック" panose="020B0600070205080204" pitchFamily="50" charset="-128"/>
              <a:ea typeface="ＭＳ Ｐゴシック" panose="020B0600070205080204" pitchFamily="50" charset="-128"/>
            </a:rPr>
            <a:t>となっている。特に、事業用工作物の減価償却率が</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を超えており、老朽化度合いの高まりが大きい。公共施設等のマネジメントがますます重要となってくることから、公共施設等総合管理計画に基づき、施設の適切な維持管理、長寿命化や複合化による全体量及びコストの縮減等に継続して取り組んで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09FB0E6-3A48-41EE-9424-0F93EDBE6D2D}"/>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72FE135-67CF-433C-979E-D47D385F4FF4}"/>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6E6E9B9-D3D9-417E-83F4-C4F8032342DA}"/>
            </a:ext>
          </a:extLst>
        </xdr:cNvPr>
        <xdr:cNvSpPr txBox="1"/>
      </xdr:nvSpPr>
      <xdr:spPr>
        <a:xfrm>
          <a:off x="78424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AB90E50-115A-4D66-9EDD-6FDF49397A74}"/>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DC5D7B4-DDF3-4A50-B129-F9B1C71F5F0B}"/>
            </a:ext>
          </a:extLst>
        </xdr:cNvPr>
        <xdr:cNvSpPr txBox="1"/>
      </xdr:nvSpPr>
      <xdr:spPr>
        <a:xfrm>
          <a:off x="784241" y="58830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77CDCE1-B592-464A-B844-7790942F3788}"/>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C79B21E-0907-4DED-84B6-4456D8BA5ECD}"/>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411424E-1E1C-4B69-84D8-1E0CC5E9954E}"/>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B26FDD3-E68E-4FAA-978E-D4D2AB16CB3D}"/>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B12106C-8FD2-4C92-9C2C-39FD042C0A8B}"/>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88F6E95-95BB-4C01-8CEE-8A1E48A21FAA}"/>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9F4B1B5-4521-4E03-A5FE-EB6ECDC52ADD}"/>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18A684C-BFAD-4107-9200-320D15FE855E}"/>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BD2FD83-CA2F-4A64-B299-B17D32109DD4}"/>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824A121-89D0-496B-A26B-0C7B4BD896F5}"/>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BFF04C3-9EE8-4162-9030-E7AC26526FBC}"/>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4B025911-4C3D-44D0-B157-6F5C25A1CB7A}"/>
            </a:ext>
          </a:extLst>
        </xdr:cNvPr>
        <xdr:cNvCxnSpPr/>
      </xdr:nvCxnSpPr>
      <xdr:spPr>
        <a:xfrm flipV="1">
          <a:off x="4295775" y="4636770"/>
          <a:ext cx="127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3B9AB399-C8EF-466E-AAE5-C54E429D2B9D}"/>
            </a:ext>
          </a:extLst>
        </xdr:cNvPr>
        <xdr:cNvSpPr txBox="1"/>
      </xdr:nvSpPr>
      <xdr:spPr>
        <a:xfrm>
          <a:off x="4342765"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DEF9D88B-46A4-433A-80BB-0B6549C82F85}"/>
            </a:ext>
          </a:extLst>
        </xdr:cNvPr>
        <xdr:cNvCxnSpPr/>
      </xdr:nvCxnSpPr>
      <xdr:spPr>
        <a:xfrm>
          <a:off x="4206875" y="594106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798B5AAE-F750-40FA-8B26-1C2E4DC7CD4F}"/>
            </a:ext>
          </a:extLst>
        </xdr:cNvPr>
        <xdr:cNvSpPr txBox="1"/>
      </xdr:nvSpPr>
      <xdr:spPr>
        <a:xfrm>
          <a:off x="4342765" y="44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F8D90210-47DA-495C-AFB6-819FFD06F2E9}"/>
            </a:ext>
          </a:extLst>
        </xdr:cNvPr>
        <xdr:cNvCxnSpPr/>
      </xdr:nvCxnSpPr>
      <xdr:spPr>
        <a:xfrm>
          <a:off x="4206875" y="463677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0EED995F-9F7D-4CA6-ACE7-FEFAD2B5F79F}"/>
            </a:ext>
          </a:extLst>
        </xdr:cNvPr>
        <xdr:cNvSpPr txBox="1"/>
      </xdr:nvSpPr>
      <xdr:spPr>
        <a:xfrm>
          <a:off x="4342765" y="5399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98AC0154-7E3C-44E5-B59F-94458D6B52C2}"/>
            </a:ext>
          </a:extLst>
        </xdr:cNvPr>
        <xdr:cNvSpPr/>
      </xdr:nvSpPr>
      <xdr:spPr>
        <a:xfrm>
          <a:off x="4244975" y="541697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FDFEA8F5-39D0-46D7-AE20-BFD5265B9959}"/>
            </a:ext>
          </a:extLst>
        </xdr:cNvPr>
        <xdr:cNvSpPr/>
      </xdr:nvSpPr>
      <xdr:spPr>
        <a:xfrm>
          <a:off x="3611880" y="538458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36754C25-DEE3-450C-9D7B-BCC73F86FD53}"/>
            </a:ext>
          </a:extLst>
        </xdr:cNvPr>
        <xdr:cNvSpPr/>
      </xdr:nvSpPr>
      <xdr:spPr>
        <a:xfrm>
          <a:off x="2926080" y="535051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0805BADC-E698-442C-9607-9518AD8D35AA}"/>
            </a:ext>
          </a:extLst>
        </xdr:cNvPr>
        <xdr:cNvSpPr/>
      </xdr:nvSpPr>
      <xdr:spPr>
        <a:xfrm>
          <a:off x="2240280" y="5318337"/>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C44C2087-96ED-4A7B-B707-65889CE1A2C5}"/>
            </a:ext>
          </a:extLst>
        </xdr:cNvPr>
        <xdr:cNvSpPr/>
      </xdr:nvSpPr>
      <xdr:spPr>
        <a:xfrm>
          <a:off x="1554480" y="5278755"/>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00CFF37-BD09-4629-AE61-11F657910FFA}"/>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867EA03-2D05-4349-ADEE-639881289EF4}"/>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4FAA645-B199-4E68-A471-0BD3B44FA521}"/>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9469C1B-E237-4845-8220-A69B83A6C825}"/>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545E7C5-2F49-4A8B-8BBC-0C7DA6AD3438}"/>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91" name="楕円 90">
          <a:extLst>
            <a:ext uri="{FF2B5EF4-FFF2-40B4-BE49-F238E27FC236}">
              <a16:creationId xmlns:a16="http://schemas.microsoft.com/office/drawing/2014/main" id="{8C8DF67E-B945-4BB0-8D51-06990FAF69FC}"/>
            </a:ext>
          </a:extLst>
        </xdr:cNvPr>
        <xdr:cNvSpPr/>
      </xdr:nvSpPr>
      <xdr:spPr>
        <a:xfrm>
          <a:off x="4244975" y="518498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92" name="有形固定資産減価償却率該当値テキスト">
          <a:extLst>
            <a:ext uri="{FF2B5EF4-FFF2-40B4-BE49-F238E27FC236}">
              <a16:creationId xmlns:a16="http://schemas.microsoft.com/office/drawing/2014/main" id="{26365826-C408-40DD-9BB8-EE51C66E9D5A}"/>
            </a:ext>
          </a:extLst>
        </xdr:cNvPr>
        <xdr:cNvSpPr txBox="1"/>
      </xdr:nvSpPr>
      <xdr:spPr>
        <a:xfrm>
          <a:off x="4342765" y="50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93" name="楕円 92">
          <a:extLst>
            <a:ext uri="{FF2B5EF4-FFF2-40B4-BE49-F238E27FC236}">
              <a16:creationId xmlns:a16="http://schemas.microsoft.com/office/drawing/2014/main" id="{01C83516-BBD5-4513-9FEB-446E8F9D8530}"/>
            </a:ext>
          </a:extLst>
        </xdr:cNvPr>
        <xdr:cNvSpPr/>
      </xdr:nvSpPr>
      <xdr:spPr>
        <a:xfrm>
          <a:off x="3611880" y="513651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92287</xdr:rowOff>
    </xdr:to>
    <xdr:cxnSp macro="">
      <xdr:nvCxnSpPr>
        <xdr:cNvPr id="94" name="直線コネクタ 93">
          <a:extLst>
            <a:ext uri="{FF2B5EF4-FFF2-40B4-BE49-F238E27FC236}">
              <a16:creationId xmlns:a16="http://schemas.microsoft.com/office/drawing/2014/main" id="{4B34E35C-0E48-4BC2-BB16-EA9D39FED6A3}"/>
            </a:ext>
          </a:extLst>
        </xdr:cNvPr>
        <xdr:cNvCxnSpPr/>
      </xdr:nvCxnSpPr>
      <xdr:spPr>
        <a:xfrm>
          <a:off x="3656965" y="5187315"/>
          <a:ext cx="640715"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95" name="楕円 94">
          <a:extLst>
            <a:ext uri="{FF2B5EF4-FFF2-40B4-BE49-F238E27FC236}">
              <a16:creationId xmlns:a16="http://schemas.microsoft.com/office/drawing/2014/main" id="{510FB132-1EA8-4EAC-8677-B3F70002B421}"/>
            </a:ext>
          </a:extLst>
        </xdr:cNvPr>
        <xdr:cNvSpPr/>
      </xdr:nvSpPr>
      <xdr:spPr>
        <a:xfrm>
          <a:off x="2926080" y="509333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41910</xdr:rowOff>
    </xdr:to>
    <xdr:cxnSp macro="">
      <xdr:nvCxnSpPr>
        <xdr:cNvPr id="96" name="直線コネクタ 95">
          <a:extLst>
            <a:ext uri="{FF2B5EF4-FFF2-40B4-BE49-F238E27FC236}">
              <a16:creationId xmlns:a16="http://schemas.microsoft.com/office/drawing/2014/main" id="{80A57EC3-F9C8-4D28-8C58-CB9A5890DB5B}"/>
            </a:ext>
          </a:extLst>
        </xdr:cNvPr>
        <xdr:cNvCxnSpPr/>
      </xdr:nvCxnSpPr>
      <xdr:spPr>
        <a:xfrm>
          <a:off x="2971165" y="5146040"/>
          <a:ext cx="6858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7" name="楕円 96">
          <a:extLst>
            <a:ext uri="{FF2B5EF4-FFF2-40B4-BE49-F238E27FC236}">
              <a16:creationId xmlns:a16="http://schemas.microsoft.com/office/drawing/2014/main" id="{33783449-B4A9-4EC4-BCF6-87F0099E0022}"/>
            </a:ext>
          </a:extLst>
        </xdr:cNvPr>
        <xdr:cNvSpPr/>
      </xdr:nvSpPr>
      <xdr:spPr>
        <a:xfrm>
          <a:off x="2240280" y="5035550"/>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170180</xdr:rowOff>
    </xdr:to>
    <xdr:cxnSp macro="">
      <xdr:nvCxnSpPr>
        <xdr:cNvPr id="98" name="直線コネクタ 97">
          <a:extLst>
            <a:ext uri="{FF2B5EF4-FFF2-40B4-BE49-F238E27FC236}">
              <a16:creationId xmlns:a16="http://schemas.microsoft.com/office/drawing/2014/main" id="{B11208E7-1B97-4F88-87C7-43D00337857E}"/>
            </a:ext>
          </a:extLst>
        </xdr:cNvPr>
        <xdr:cNvCxnSpPr/>
      </xdr:nvCxnSpPr>
      <xdr:spPr>
        <a:xfrm>
          <a:off x="2285365" y="5088255"/>
          <a:ext cx="6858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11430</xdr:rowOff>
    </xdr:from>
    <xdr:to>
      <xdr:col>7</xdr:col>
      <xdr:colOff>187325</xdr:colOff>
      <xdr:row>29</xdr:row>
      <xdr:rowOff>113030</xdr:rowOff>
    </xdr:to>
    <xdr:sp macro="" textlink="">
      <xdr:nvSpPr>
        <xdr:cNvPr id="99" name="楕円 98">
          <a:extLst>
            <a:ext uri="{FF2B5EF4-FFF2-40B4-BE49-F238E27FC236}">
              <a16:creationId xmlns:a16="http://schemas.microsoft.com/office/drawing/2014/main" id="{7AD9281C-1888-402A-8341-83F0A76730FF}"/>
            </a:ext>
          </a:extLst>
        </xdr:cNvPr>
        <xdr:cNvSpPr/>
      </xdr:nvSpPr>
      <xdr:spPr>
        <a:xfrm>
          <a:off x="1554480" y="4987290"/>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116205</xdr:rowOff>
    </xdr:to>
    <xdr:cxnSp macro="">
      <xdr:nvCxnSpPr>
        <xdr:cNvPr id="100" name="直線コネクタ 99">
          <a:extLst>
            <a:ext uri="{FF2B5EF4-FFF2-40B4-BE49-F238E27FC236}">
              <a16:creationId xmlns:a16="http://schemas.microsoft.com/office/drawing/2014/main" id="{C2934ED8-44DE-4130-A4B3-5391329ABFD1}"/>
            </a:ext>
          </a:extLst>
        </xdr:cNvPr>
        <xdr:cNvCxnSpPr/>
      </xdr:nvCxnSpPr>
      <xdr:spPr>
        <a:xfrm>
          <a:off x="1599565" y="5030470"/>
          <a:ext cx="6858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E4F3C786-7E77-43DE-BDEC-26AC3186E23D}"/>
            </a:ext>
          </a:extLst>
        </xdr:cNvPr>
        <xdr:cNvSpPr txBox="1"/>
      </xdr:nvSpPr>
      <xdr:spPr>
        <a:xfrm>
          <a:off x="3464569" y="548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D12A0F90-7EB3-4FF5-B3F0-D81F5BD775E9}"/>
            </a:ext>
          </a:extLst>
        </xdr:cNvPr>
        <xdr:cNvSpPr txBox="1"/>
      </xdr:nvSpPr>
      <xdr:spPr>
        <a:xfrm>
          <a:off x="279337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21C4A97E-C8F6-409F-82F3-BE564059B426}"/>
            </a:ext>
          </a:extLst>
        </xdr:cNvPr>
        <xdr:cNvSpPr txBox="1"/>
      </xdr:nvSpPr>
      <xdr:spPr>
        <a:xfrm>
          <a:off x="2107574" y="541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4D4612C4-A098-4096-9F42-D03D6A6DBE61}"/>
            </a:ext>
          </a:extLst>
        </xdr:cNvPr>
        <xdr:cNvSpPr txBox="1"/>
      </xdr:nvSpPr>
      <xdr:spPr>
        <a:xfrm>
          <a:off x="1421774"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105" name="n_1mainValue有形固定資産減価償却率">
          <a:extLst>
            <a:ext uri="{FF2B5EF4-FFF2-40B4-BE49-F238E27FC236}">
              <a16:creationId xmlns:a16="http://schemas.microsoft.com/office/drawing/2014/main" id="{A9D3D3C3-AAA9-446F-814C-0C49DC4C4CD3}"/>
            </a:ext>
          </a:extLst>
        </xdr:cNvPr>
        <xdr:cNvSpPr txBox="1"/>
      </xdr:nvSpPr>
      <xdr:spPr>
        <a:xfrm>
          <a:off x="3464569" y="490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106" name="n_2mainValue有形固定資産減価償却率">
          <a:extLst>
            <a:ext uri="{FF2B5EF4-FFF2-40B4-BE49-F238E27FC236}">
              <a16:creationId xmlns:a16="http://schemas.microsoft.com/office/drawing/2014/main" id="{AA8B48FC-FC3B-40D8-93C8-B64CAA843777}"/>
            </a:ext>
          </a:extLst>
        </xdr:cNvPr>
        <xdr:cNvSpPr txBox="1"/>
      </xdr:nvSpPr>
      <xdr:spPr>
        <a:xfrm>
          <a:off x="2793374" y="48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7" name="n_3mainValue有形固定資産減価償却率">
          <a:extLst>
            <a:ext uri="{FF2B5EF4-FFF2-40B4-BE49-F238E27FC236}">
              <a16:creationId xmlns:a16="http://schemas.microsoft.com/office/drawing/2014/main" id="{7FA60705-C6CA-4217-AE78-7793B4E7E07F}"/>
            </a:ext>
          </a:extLst>
        </xdr:cNvPr>
        <xdr:cNvSpPr txBox="1"/>
      </xdr:nvSpPr>
      <xdr:spPr>
        <a:xfrm>
          <a:off x="2107574" y="481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129557</xdr:rowOff>
    </xdr:from>
    <xdr:ext cx="405111" cy="259045"/>
    <xdr:sp macro="" textlink="">
      <xdr:nvSpPr>
        <xdr:cNvPr id="108" name="n_4mainValue有形固定資産減価償却率">
          <a:extLst>
            <a:ext uri="{FF2B5EF4-FFF2-40B4-BE49-F238E27FC236}">
              <a16:creationId xmlns:a16="http://schemas.microsoft.com/office/drawing/2014/main" id="{D21EF9A0-DA7D-450A-9D1A-F221D26772FB}"/>
            </a:ext>
          </a:extLst>
        </xdr:cNvPr>
        <xdr:cNvSpPr txBox="1"/>
      </xdr:nvSpPr>
      <xdr:spPr>
        <a:xfrm>
          <a:off x="1421774" y="476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E577AF9-FE9D-42A6-AC67-8C0FA996F302}"/>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1256F40-D561-4555-ADD2-54D272D6255C}"/>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F8981D5-3C0E-4FE8-85F5-A82AA8CD211E}"/>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C0800D3-E00F-4F81-95B9-F8F1A9AD37D2}"/>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0C6568D-B7AE-478E-B14A-38092A465B14}"/>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5C05E73-F988-48FF-AFE7-173047017C50}"/>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D5CCA46-51CD-4E66-92C2-3DCDAD783F5F}"/>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2D96F6F-FB8F-4284-95D8-C4F6C402DAD9}"/>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EFF889B-2E51-4FB7-A750-698B02B99DA4}"/>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D8DB530-E050-4774-B35C-4D39F089E828}"/>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7FC0398-C16C-417E-B43F-4F315C84D4B7}"/>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23C0EA8-C435-4311-B969-A89C8131B3CD}"/>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49A0503-CC16-4518-B93B-3ECEB8F860F0}"/>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a:t>
          </a:r>
          <a:r>
            <a:rPr kumimoji="1" lang="en-US" altLang="ja-JP" sz="1100">
              <a:latin typeface="ＭＳ Ｐゴシック" panose="020B0600070205080204" pitchFamily="50" charset="-128"/>
              <a:ea typeface="ＭＳ Ｐゴシック" panose="020B0600070205080204" pitchFamily="50" charset="-128"/>
            </a:rPr>
            <a:t>6.40</a:t>
          </a:r>
          <a:r>
            <a:rPr kumimoji="1" lang="ja-JP" altLang="en-US" sz="1100">
              <a:latin typeface="ＭＳ Ｐゴシック" panose="020B0600070205080204" pitchFamily="50" charset="-128"/>
              <a:ea typeface="ＭＳ Ｐゴシック" panose="020B0600070205080204" pitchFamily="50" charset="-128"/>
            </a:rPr>
            <a:t>ポイント低下した。本市の傾向としては、類似団体平均比よりも低い水準で推移しており、比較的債務償還能力が高い状態を維持している。将来にわたり健全な財政状況を維持するため、引き続き適切な債務管理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F51CB32-2C1A-41E0-8C91-D50552733A49}"/>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8CEA050-0FF1-4C5F-AB9C-49C62216DF52}"/>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34B1A3F-6AA9-4DCB-A903-827CA30B3D1C}"/>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136D40E-426E-4547-880F-944898269CDD}"/>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8FAE3E1-85E4-4510-A683-DD97B9DAAAF7}"/>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8740A56-19C2-4788-A06C-1DCD324EF449}"/>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2C2AE25-37EE-4363-927C-03F26FC22CA6}"/>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5492082-4802-4E0E-A154-FC246E5B4790}"/>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E15CDC1-76DA-457E-B498-E86896EC6AFC}"/>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08CD671-25DB-43A6-854D-EED7442AC250}"/>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B5B2CFD-F0BD-4608-A890-5C725DC3A6C3}"/>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BA7C757-41FC-4AE5-B704-6F3404A86DAA}"/>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437DF19-6E86-4C21-9862-0FE8DE3AA9BC}"/>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2AFF4A0-265F-4D2F-9292-E15792083DCE}"/>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258215E-B668-4163-ACF8-108EEED79FD2}"/>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872B85FF-0019-47B8-A96E-BAC8DC4617F7}"/>
            </a:ext>
          </a:extLst>
        </xdr:cNvPr>
        <xdr:cNvCxnSpPr/>
      </xdr:nvCxnSpPr>
      <xdr:spPr>
        <a:xfrm flipV="1">
          <a:off x="13313410" y="4543213"/>
          <a:ext cx="1269" cy="143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C939F4AF-654C-4153-9B5A-3E3D6951E247}"/>
            </a:ext>
          </a:extLst>
        </xdr:cNvPr>
        <xdr:cNvSpPr txBox="1"/>
      </xdr:nvSpPr>
      <xdr:spPr>
        <a:xfrm>
          <a:off x="13369925" y="59876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B78FB5B4-72CE-4790-B678-45BDADB38D10}"/>
            </a:ext>
          </a:extLst>
        </xdr:cNvPr>
        <xdr:cNvCxnSpPr/>
      </xdr:nvCxnSpPr>
      <xdr:spPr>
        <a:xfrm>
          <a:off x="13251180" y="598196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646B35D8-2755-44EE-B867-FEDAA6A9DA34}"/>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7807DCF-9DC2-4526-A589-C69A3294C566}"/>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1E3623A4-9CC7-44C3-BA11-E7A75F1A40F3}"/>
            </a:ext>
          </a:extLst>
        </xdr:cNvPr>
        <xdr:cNvSpPr txBox="1"/>
      </xdr:nvSpPr>
      <xdr:spPr>
        <a:xfrm>
          <a:off x="13369925" y="5161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29F4CFBC-0DC9-48DE-BD0D-02F85DE04BFF}"/>
            </a:ext>
          </a:extLst>
        </xdr:cNvPr>
        <xdr:cNvSpPr/>
      </xdr:nvSpPr>
      <xdr:spPr>
        <a:xfrm>
          <a:off x="13289280" y="5178989"/>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A44BEF32-ACF3-46B3-AE0B-ADB162B3170E}"/>
            </a:ext>
          </a:extLst>
        </xdr:cNvPr>
        <xdr:cNvSpPr/>
      </xdr:nvSpPr>
      <xdr:spPr>
        <a:xfrm>
          <a:off x="12629515" y="5170248"/>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3F23EB93-1A16-4A9F-BD13-AF65DC3B4F5E}"/>
            </a:ext>
          </a:extLst>
        </xdr:cNvPr>
        <xdr:cNvSpPr/>
      </xdr:nvSpPr>
      <xdr:spPr>
        <a:xfrm>
          <a:off x="11943715" y="509921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90F7AA41-00BC-4E50-A370-35F4D84A294F}"/>
            </a:ext>
          </a:extLst>
        </xdr:cNvPr>
        <xdr:cNvSpPr/>
      </xdr:nvSpPr>
      <xdr:spPr>
        <a:xfrm>
          <a:off x="11257915" y="5275453"/>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80CC672B-8CBE-4A17-B274-36F5446ED45D}"/>
            </a:ext>
          </a:extLst>
        </xdr:cNvPr>
        <xdr:cNvSpPr/>
      </xdr:nvSpPr>
      <xdr:spPr>
        <a:xfrm>
          <a:off x="10572115" y="528443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47AD07-4CDC-42A8-9316-B79E6301BD99}"/>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C0A1EF0-B8E3-4D54-8684-006A3E7DF9ED}"/>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B8E5750-29D5-48FF-B3B1-EB12577FB262}"/>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7B28B83-08DC-4A6F-A886-327E9099EA2A}"/>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2A7BEEE-BF1D-4569-A04B-DD597EEE65F9}"/>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55210</xdr:rowOff>
    </xdr:from>
    <xdr:to>
      <xdr:col>76</xdr:col>
      <xdr:colOff>73025</xdr:colOff>
      <xdr:row>29</xdr:row>
      <xdr:rowOff>156810</xdr:rowOff>
    </xdr:to>
    <xdr:sp macro="" textlink="">
      <xdr:nvSpPr>
        <xdr:cNvPr id="153" name="楕円 152">
          <a:extLst>
            <a:ext uri="{FF2B5EF4-FFF2-40B4-BE49-F238E27FC236}">
              <a16:creationId xmlns:a16="http://schemas.microsoft.com/office/drawing/2014/main" id="{8EDFDB96-7EFF-4F2F-A4DF-D962C0AFDD44}"/>
            </a:ext>
          </a:extLst>
        </xdr:cNvPr>
        <xdr:cNvSpPr/>
      </xdr:nvSpPr>
      <xdr:spPr>
        <a:xfrm>
          <a:off x="13289280" y="50310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78087</xdr:rowOff>
    </xdr:from>
    <xdr:ext cx="469744" cy="259045"/>
    <xdr:sp macro="" textlink="">
      <xdr:nvSpPr>
        <xdr:cNvPr id="154" name="債務償還比率該当値テキスト">
          <a:extLst>
            <a:ext uri="{FF2B5EF4-FFF2-40B4-BE49-F238E27FC236}">
              <a16:creationId xmlns:a16="http://schemas.microsoft.com/office/drawing/2014/main" id="{123E038C-DE4A-4BDA-A829-1A9148BC7008}"/>
            </a:ext>
          </a:extLst>
        </xdr:cNvPr>
        <xdr:cNvSpPr txBox="1"/>
      </xdr:nvSpPr>
      <xdr:spPr>
        <a:xfrm>
          <a:off x="13369925" y="487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47533</xdr:rowOff>
    </xdr:from>
    <xdr:to>
      <xdr:col>72</xdr:col>
      <xdr:colOff>123825</xdr:colOff>
      <xdr:row>29</xdr:row>
      <xdr:rowOff>149133</xdr:rowOff>
    </xdr:to>
    <xdr:sp macro="" textlink="">
      <xdr:nvSpPr>
        <xdr:cNvPr id="155" name="楕円 154">
          <a:extLst>
            <a:ext uri="{FF2B5EF4-FFF2-40B4-BE49-F238E27FC236}">
              <a16:creationId xmlns:a16="http://schemas.microsoft.com/office/drawing/2014/main" id="{8AC23DA1-17B6-4BC0-9C4F-D58F95CDBAD5}"/>
            </a:ext>
          </a:extLst>
        </xdr:cNvPr>
        <xdr:cNvSpPr/>
      </xdr:nvSpPr>
      <xdr:spPr>
        <a:xfrm>
          <a:off x="12629515" y="5021488"/>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98333</xdr:rowOff>
    </xdr:from>
    <xdr:to>
      <xdr:col>76</xdr:col>
      <xdr:colOff>22225</xdr:colOff>
      <xdr:row>29</xdr:row>
      <xdr:rowOff>106010</xdr:rowOff>
    </xdr:to>
    <xdr:cxnSp macro="">
      <xdr:nvCxnSpPr>
        <xdr:cNvPr id="156" name="直線コネクタ 155">
          <a:extLst>
            <a:ext uri="{FF2B5EF4-FFF2-40B4-BE49-F238E27FC236}">
              <a16:creationId xmlns:a16="http://schemas.microsoft.com/office/drawing/2014/main" id="{09B484B0-0685-460C-AB46-9981AA23C481}"/>
            </a:ext>
          </a:extLst>
        </xdr:cNvPr>
        <xdr:cNvCxnSpPr/>
      </xdr:nvCxnSpPr>
      <xdr:spPr>
        <a:xfrm>
          <a:off x="12684125" y="5066573"/>
          <a:ext cx="63119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102637</xdr:rowOff>
    </xdr:from>
    <xdr:to>
      <xdr:col>68</xdr:col>
      <xdr:colOff>123825</xdr:colOff>
      <xdr:row>29</xdr:row>
      <xdr:rowOff>32787</xdr:rowOff>
    </xdr:to>
    <xdr:sp macro="" textlink="">
      <xdr:nvSpPr>
        <xdr:cNvPr id="157" name="楕円 156">
          <a:extLst>
            <a:ext uri="{FF2B5EF4-FFF2-40B4-BE49-F238E27FC236}">
              <a16:creationId xmlns:a16="http://schemas.microsoft.com/office/drawing/2014/main" id="{D57DAD87-A593-49BE-92C1-D40C55A019E8}"/>
            </a:ext>
          </a:extLst>
        </xdr:cNvPr>
        <xdr:cNvSpPr/>
      </xdr:nvSpPr>
      <xdr:spPr>
        <a:xfrm>
          <a:off x="11943715" y="489942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153437</xdr:rowOff>
    </xdr:from>
    <xdr:to>
      <xdr:col>72</xdr:col>
      <xdr:colOff>73025</xdr:colOff>
      <xdr:row>29</xdr:row>
      <xdr:rowOff>98333</xdr:rowOff>
    </xdr:to>
    <xdr:cxnSp macro="">
      <xdr:nvCxnSpPr>
        <xdr:cNvPr id="158" name="直線コネクタ 157">
          <a:extLst>
            <a:ext uri="{FF2B5EF4-FFF2-40B4-BE49-F238E27FC236}">
              <a16:creationId xmlns:a16="http://schemas.microsoft.com/office/drawing/2014/main" id="{2FDC5142-84D2-4788-8A91-A4B0CA767482}"/>
            </a:ext>
          </a:extLst>
        </xdr:cNvPr>
        <xdr:cNvCxnSpPr/>
      </xdr:nvCxnSpPr>
      <xdr:spPr>
        <a:xfrm>
          <a:off x="11998325" y="4954037"/>
          <a:ext cx="68580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90353</xdr:rowOff>
    </xdr:from>
    <xdr:to>
      <xdr:col>64</xdr:col>
      <xdr:colOff>123825</xdr:colOff>
      <xdr:row>30</xdr:row>
      <xdr:rowOff>20503</xdr:rowOff>
    </xdr:to>
    <xdr:sp macro="" textlink="">
      <xdr:nvSpPr>
        <xdr:cNvPr id="159" name="楕円 158">
          <a:extLst>
            <a:ext uri="{FF2B5EF4-FFF2-40B4-BE49-F238E27FC236}">
              <a16:creationId xmlns:a16="http://schemas.microsoft.com/office/drawing/2014/main" id="{3F0BEB3C-3563-4AF8-95DC-1B28385A69CA}"/>
            </a:ext>
          </a:extLst>
        </xdr:cNvPr>
        <xdr:cNvSpPr/>
      </xdr:nvSpPr>
      <xdr:spPr>
        <a:xfrm>
          <a:off x="11257915" y="5066213"/>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153437</xdr:rowOff>
    </xdr:from>
    <xdr:to>
      <xdr:col>68</xdr:col>
      <xdr:colOff>73025</xdr:colOff>
      <xdr:row>29</xdr:row>
      <xdr:rowOff>141153</xdr:rowOff>
    </xdr:to>
    <xdr:cxnSp macro="">
      <xdr:nvCxnSpPr>
        <xdr:cNvPr id="160" name="直線コネクタ 159">
          <a:extLst>
            <a:ext uri="{FF2B5EF4-FFF2-40B4-BE49-F238E27FC236}">
              <a16:creationId xmlns:a16="http://schemas.microsoft.com/office/drawing/2014/main" id="{A11EF2CD-757D-4325-9BA9-C3EDA1EDBF6B}"/>
            </a:ext>
          </a:extLst>
        </xdr:cNvPr>
        <xdr:cNvCxnSpPr/>
      </xdr:nvCxnSpPr>
      <xdr:spPr>
        <a:xfrm flipV="1">
          <a:off x="11312525" y="4954037"/>
          <a:ext cx="685800" cy="15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13229</xdr:rowOff>
    </xdr:from>
    <xdr:to>
      <xdr:col>60</xdr:col>
      <xdr:colOff>123825</xdr:colOff>
      <xdr:row>29</xdr:row>
      <xdr:rowOff>114829</xdr:rowOff>
    </xdr:to>
    <xdr:sp macro="" textlink="">
      <xdr:nvSpPr>
        <xdr:cNvPr id="161" name="楕円 160">
          <a:extLst>
            <a:ext uri="{FF2B5EF4-FFF2-40B4-BE49-F238E27FC236}">
              <a16:creationId xmlns:a16="http://schemas.microsoft.com/office/drawing/2014/main" id="{BC5BDF2C-F4A4-4B3D-82B2-0DBC7B384F25}"/>
            </a:ext>
          </a:extLst>
        </xdr:cNvPr>
        <xdr:cNvSpPr/>
      </xdr:nvSpPr>
      <xdr:spPr>
        <a:xfrm>
          <a:off x="10572115" y="4989089"/>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64029</xdr:rowOff>
    </xdr:from>
    <xdr:to>
      <xdr:col>64</xdr:col>
      <xdr:colOff>73025</xdr:colOff>
      <xdr:row>29</xdr:row>
      <xdr:rowOff>141153</xdr:rowOff>
    </xdr:to>
    <xdr:cxnSp macro="">
      <xdr:nvCxnSpPr>
        <xdr:cNvPr id="162" name="直線コネクタ 161">
          <a:extLst>
            <a:ext uri="{FF2B5EF4-FFF2-40B4-BE49-F238E27FC236}">
              <a16:creationId xmlns:a16="http://schemas.microsoft.com/office/drawing/2014/main" id="{C25122A8-49E0-4053-9E45-06DE81026977}"/>
            </a:ext>
          </a:extLst>
        </xdr:cNvPr>
        <xdr:cNvCxnSpPr/>
      </xdr:nvCxnSpPr>
      <xdr:spPr>
        <a:xfrm>
          <a:off x="10626725" y="5032269"/>
          <a:ext cx="685800" cy="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8C4A3CDB-5B55-43A4-A616-526EA4721453}"/>
            </a:ext>
          </a:extLst>
        </xdr:cNvPr>
        <xdr:cNvSpPr txBox="1"/>
      </xdr:nvSpPr>
      <xdr:spPr>
        <a:xfrm>
          <a:off x="12459412" y="526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B528F44B-3719-42FF-B3BC-B7388853BB3C}"/>
            </a:ext>
          </a:extLst>
        </xdr:cNvPr>
        <xdr:cNvSpPr txBox="1"/>
      </xdr:nvSpPr>
      <xdr:spPr>
        <a:xfrm>
          <a:off x="11780597" y="519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7E0AF530-DFA2-47D6-8583-59051252DE9C}"/>
            </a:ext>
          </a:extLst>
        </xdr:cNvPr>
        <xdr:cNvSpPr txBox="1"/>
      </xdr:nvSpPr>
      <xdr:spPr>
        <a:xfrm>
          <a:off x="11094797" y="53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C83DBF38-C256-47F2-A668-C96F904AD047}"/>
            </a:ext>
          </a:extLst>
        </xdr:cNvPr>
        <xdr:cNvSpPr txBox="1"/>
      </xdr:nvSpPr>
      <xdr:spPr>
        <a:xfrm>
          <a:off x="10408997" y="53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165660</xdr:rowOff>
    </xdr:from>
    <xdr:ext cx="469744" cy="259045"/>
    <xdr:sp macro="" textlink="">
      <xdr:nvSpPr>
        <xdr:cNvPr id="167" name="n_1mainValue債務償還比率">
          <a:extLst>
            <a:ext uri="{FF2B5EF4-FFF2-40B4-BE49-F238E27FC236}">
              <a16:creationId xmlns:a16="http://schemas.microsoft.com/office/drawing/2014/main" id="{7719F525-7966-434F-B2DD-6BA8BFF8B57F}"/>
            </a:ext>
          </a:extLst>
        </xdr:cNvPr>
        <xdr:cNvSpPr txBox="1"/>
      </xdr:nvSpPr>
      <xdr:spPr>
        <a:xfrm>
          <a:off x="12459412" y="47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49314</xdr:rowOff>
    </xdr:from>
    <xdr:ext cx="469744" cy="259045"/>
    <xdr:sp macro="" textlink="">
      <xdr:nvSpPr>
        <xdr:cNvPr id="168" name="n_2mainValue債務償還比率">
          <a:extLst>
            <a:ext uri="{FF2B5EF4-FFF2-40B4-BE49-F238E27FC236}">
              <a16:creationId xmlns:a16="http://schemas.microsoft.com/office/drawing/2014/main" id="{409149A7-3686-48FE-99E0-C59B9E71A0C0}"/>
            </a:ext>
          </a:extLst>
        </xdr:cNvPr>
        <xdr:cNvSpPr txBox="1"/>
      </xdr:nvSpPr>
      <xdr:spPr>
        <a:xfrm>
          <a:off x="11780597" y="46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37030</xdr:rowOff>
    </xdr:from>
    <xdr:ext cx="469744" cy="259045"/>
    <xdr:sp macro="" textlink="">
      <xdr:nvSpPr>
        <xdr:cNvPr id="169" name="n_3mainValue債務償還比率">
          <a:extLst>
            <a:ext uri="{FF2B5EF4-FFF2-40B4-BE49-F238E27FC236}">
              <a16:creationId xmlns:a16="http://schemas.microsoft.com/office/drawing/2014/main" id="{D2958C1A-53CB-4D77-94FD-770E08F16387}"/>
            </a:ext>
          </a:extLst>
        </xdr:cNvPr>
        <xdr:cNvSpPr txBox="1"/>
      </xdr:nvSpPr>
      <xdr:spPr>
        <a:xfrm>
          <a:off x="11094797" y="48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131356</xdr:rowOff>
    </xdr:from>
    <xdr:ext cx="469744" cy="259045"/>
    <xdr:sp macro="" textlink="">
      <xdr:nvSpPr>
        <xdr:cNvPr id="170" name="n_4mainValue債務償還比率">
          <a:extLst>
            <a:ext uri="{FF2B5EF4-FFF2-40B4-BE49-F238E27FC236}">
              <a16:creationId xmlns:a16="http://schemas.microsoft.com/office/drawing/2014/main" id="{932EBFE2-4DEE-4A2D-A323-1D1A60DAA82A}"/>
            </a:ext>
          </a:extLst>
        </xdr:cNvPr>
        <xdr:cNvSpPr txBox="1"/>
      </xdr:nvSpPr>
      <xdr:spPr>
        <a:xfrm>
          <a:off x="10408997" y="476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4428961-AB5E-44E5-8959-7B201E77F9A7}"/>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65BF472-2F6B-4E6F-9712-E816B1588720}"/>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82B5F9D-8112-4AF5-964B-397BC3DDC620}"/>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045F02E-7626-448F-A99D-DC43F9CE12E1}"/>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C38FDA8-E635-472B-BDFB-B0259B3102ED}"/>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231FDF0-79EB-4B6D-A9F6-69698AB81989}"/>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E9F672-B722-4A38-9AC5-84C6A5A5FA6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033A25-E696-4685-94E5-D104BEAC6F6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ECEC2A-A1C1-4FC4-B339-126897EB344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061825-3558-49D7-A794-986C0A56C8C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21E7EA-E2FA-4C8C-AF09-E4EA2FCBC65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0D42B0-4917-4F27-AC37-ED4E5973B30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FC3C50-5EDD-4FC8-A79F-6B7597E5B7A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B7A086-21A1-42F1-8731-F24AE345C31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84B8DC-A466-4345-B612-C613D73A277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5B83D3-0A75-4928-8DBB-7C790DFE9B4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ED63A2-3970-47E5-BC96-F35E8A9F55C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E637D2-C078-4502-BE42-6BE5BCE6764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C11995-1CE9-4D74-BC69-69338917EB0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FF2C62-9439-49D2-BDF3-7BA514D306C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7D739A-56C6-4BA3-B6E5-F99167F1D13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D5F4BB-A2F9-4643-A464-78ACD8146AED}"/>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C95866-DDF1-4717-BC29-9F5E10DB6C1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888A8F-846E-48FA-B91A-5042EF5D3E3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38A6D0-0A28-404A-8D30-380675A1D4ED}"/>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AE2B52-C907-4A9B-B8BB-99C0BC7F2D5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81578B-D003-428F-9A18-301434F31FD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E03C8C-3ACF-446F-B7AE-01C2FC0040BB}"/>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74B1E7-41B3-49CA-A55C-623D60EBC26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166661-5719-4AA8-AE33-37B8EB13CABC}"/>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0AA98E-2273-41CD-A6E6-ED1E780566E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D1CF70-500C-4311-9303-6A95572D6001}"/>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838A63-6AFC-42A8-9772-6C7FADC3823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446CBA-BFA7-4ED7-AF3C-D6DEADB2326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4A95C3-41EA-42A8-8238-954FE05E631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631946-FBCB-486C-B7B9-07201061AC94}"/>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93C184-DBDA-47A1-8A87-292748ED7BF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E31D91-DA49-412C-9E65-8C9F78D76E1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D0C9DE-9F8E-43C5-988C-0C02BECEA9A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F1A340-F21B-4A30-8225-E9FF2B74C0A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03BB73-E8BF-414C-9470-8B1DA8B55AC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FEBD3E-DD66-4CAF-B116-3267F9A25A5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0E53BE-32A3-49DF-BB8C-8E558AE0B51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2C66F8-37E0-4C95-A6B9-4595BDF73749}"/>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BBBC1D-12AF-4B65-9433-54518B0AFAB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D9F953-0D4F-46C8-BBF8-8246986D775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C8FB0B-F442-495D-B3AC-9F24E0CB564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234C8E-59A8-48A8-A032-DC2F8240DDE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5D7358A-76A0-4211-9ACA-426302DAE376}"/>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514015E-39A1-4685-A8E0-F5890CB32385}"/>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9DEB79B-903D-4DF0-B8B3-C2521A05CA4F}"/>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21F044D-B35F-4D8F-ADDD-2F794E9FE0ED}"/>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5F446FE-5809-4D49-A914-258E55FC4F7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2E15402-3683-4BD0-A458-6CA7F23D4CF1}"/>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24F1EDA-37ED-4342-A88B-AAADEC57BC58}"/>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0CDA007-5766-4074-ACBD-C63691A9657C}"/>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652AA9D-5D39-4197-A2DE-E83F8170C6A2}"/>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69BCDA5-8A85-4652-B098-5F2A1076B36E}"/>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3528C05-B250-4667-BA48-A11FE10AD1A6}"/>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EBD7D4E2-97D8-472F-A7C2-214DE3126081}"/>
            </a:ext>
          </a:extLst>
        </xdr:cNvPr>
        <xdr:cNvCxnSpPr/>
      </xdr:nvCxnSpPr>
      <xdr:spPr>
        <a:xfrm flipV="1">
          <a:off x="4173855" y="57919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745EFE0-7AE0-4BFE-BCE1-508F523277B4}"/>
            </a:ext>
          </a:extLst>
        </xdr:cNvPr>
        <xdr:cNvSpPr txBox="1"/>
      </xdr:nvSpPr>
      <xdr:spPr>
        <a:xfrm>
          <a:off x="4212590" y="711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4A2CEC3B-BD91-4BDB-9DB4-26590B1231B9}"/>
            </a:ext>
          </a:extLst>
        </xdr:cNvPr>
        <xdr:cNvCxnSpPr/>
      </xdr:nvCxnSpPr>
      <xdr:spPr>
        <a:xfrm>
          <a:off x="41122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379C0352-2B27-4B34-A0FB-EA1E86452834}"/>
            </a:ext>
          </a:extLst>
        </xdr:cNvPr>
        <xdr:cNvSpPr txBox="1"/>
      </xdr:nvSpPr>
      <xdr:spPr>
        <a:xfrm>
          <a:off x="4212590" y="557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D3EE1A58-A474-422F-B8BE-4E6A98983054}"/>
            </a:ext>
          </a:extLst>
        </xdr:cNvPr>
        <xdr:cNvCxnSpPr/>
      </xdr:nvCxnSpPr>
      <xdr:spPr>
        <a:xfrm>
          <a:off x="4112260" y="5791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322466BB-851E-4DA8-958C-A77F8393D46F}"/>
            </a:ext>
          </a:extLst>
        </xdr:cNvPr>
        <xdr:cNvSpPr txBox="1"/>
      </xdr:nvSpPr>
      <xdr:spPr>
        <a:xfrm>
          <a:off x="421259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9A4538AB-BA79-4ACD-8331-696D73855C9D}"/>
            </a:ext>
          </a:extLst>
        </xdr:cNvPr>
        <xdr:cNvSpPr/>
      </xdr:nvSpPr>
      <xdr:spPr>
        <a:xfrm>
          <a:off x="4131310" y="63938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698A9DB3-5748-455A-9AB7-452C4A61591C}"/>
            </a:ext>
          </a:extLst>
        </xdr:cNvPr>
        <xdr:cNvSpPr/>
      </xdr:nvSpPr>
      <xdr:spPr>
        <a:xfrm>
          <a:off x="3388360" y="636295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36C1AC1-C2A6-430C-A899-3A1C7225B364}"/>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2D628FBE-110A-4568-A2C1-7D279BD20250}"/>
            </a:ext>
          </a:extLst>
        </xdr:cNvPr>
        <xdr:cNvSpPr/>
      </xdr:nvSpPr>
      <xdr:spPr>
        <a:xfrm>
          <a:off x="1774190" y="630885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D27D826C-CBC3-4DD5-BFBD-877353D9B803}"/>
            </a:ext>
          </a:extLst>
        </xdr:cNvPr>
        <xdr:cNvSpPr/>
      </xdr:nvSpPr>
      <xdr:spPr>
        <a:xfrm>
          <a:off x="988060" y="62669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4A0F976-41D1-453B-AEE7-CE9387E3EB75}"/>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4BA5123-0C65-4BE6-907F-3BBB4A9C32F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A1A089-868F-4D04-89AC-08EAC323B5D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9F9CA6-1D8A-491F-B593-F42F13E3D41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B2DE13-E527-4BC7-B0E8-DB901B140FB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77978</xdr:rowOff>
    </xdr:from>
    <xdr:to>
      <xdr:col>24</xdr:col>
      <xdr:colOff>114300</xdr:colOff>
      <xdr:row>36</xdr:row>
      <xdr:rowOff>8128</xdr:rowOff>
    </xdr:to>
    <xdr:sp macro="" textlink="">
      <xdr:nvSpPr>
        <xdr:cNvPr id="71" name="楕円 70">
          <a:extLst>
            <a:ext uri="{FF2B5EF4-FFF2-40B4-BE49-F238E27FC236}">
              <a16:creationId xmlns:a16="http://schemas.microsoft.com/office/drawing/2014/main" id="{5DF9FF65-3F81-4A70-B8B7-E3D44C7864C8}"/>
            </a:ext>
          </a:extLst>
        </xdr:cNvPr>
        <xdr:cNvSpPr/>
      </xdr:nvSpPr>
      <xdr:spPr>
        <a:xfrm>
          <a:off x="4131310" y="60787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100855</xdr:rowOff>
    </xdr:from>
    <xdr:ext cx="405111" cy="259045"/>
    <xdr:sp macro="" textlink="">
      <xdr:nvSpPr>
        <xdr:cNvPr id="72" name="【道路】&#10;有形固定資産減価償却率該当値テキスト">
          <a:extLst>
            <a:ext uri="{FF2B5EF4-FFF2-40B4-BE49-F238E27FC236}">
              <a16:creationId xmlns:a16="http://schemas.microsoft.com/office/drawing/2014/main" id="{55CB6319-5649-42E3-A81B-26A4FC4C9784}"/>
            </a:ext>
          </a:extLst>
        </xdr:cNvPr>
        <xdr:cNvSpPr txBox="1"/>
      </xdr:nvSpPr>
      <xdr:spPr>
        <a:xfrm>
          <a:off x="4212590"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41402</xdr:rowOff>
    </xdr:from>
    <xdr:to>
      <xdr:col>20</xdr:col>
      <xdr:colOff>38100</xdr:colOff>
      <xdr:row>35</xdr:row>
      <xdr:rowOff>143002</xdr:rowOff>
    </xdr:to>
    <xdr:sp macro="" textlink="">
      <xdr:nvSpPr>
        <xdr:cNvPr id="73" name="楕円 72">
          <a:extLst>
            <a:ext uri="{FF2B5EF4-FFF2-40B4-BE49-F238E27FC236}">
              <a16:creationId xmlns:a16="http://schemas.microsoft.com/office/drawing/2014/main" id="{AC8CD826-845C-4690-A570-B96B28B343BC}"/>
            </a:ext>
          </a:extLst>
        </xdr:cNvPr>
        <xdr:cNvSpPr/>
      </xdr:nvSpPr>
      <xdr:spPr>
        <a:xfrm>
          <a:off x="3388360" y="60421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92202</xdr:rowOff>
    </xdr:from>
    <xdr:to>
      <xdr:col>24</xdr:col>
      <xdr:colOff>63500</xdr:colOff>
      <xdr:row>35</xdr:row>
      <xdr:rowOff>128778</xdr:rowOff>
    </xdr:to>
    <xdr:cxnSp macro="">
      <xdr:nvCxnSpPr>
        <xdr:cNvPr id="74" name="直線コネクタ 73">
          <a:extLst>
            <a:ext uri="{FF2B5EF4-FFF2-40B4-BE49-F238E27FC236}">
              <a16:creationId xmlns:a16="http://schemas.microsoft.com/office/drawing/2014/main" id="{5537A7BF-4AF5-43DB-B392-6FDE798BBA2B}"/>
            </a:ext>
          </a:extLst>
        </xdr:cNvPr>
        <xdr:cNvCxnSpPr/>
      </xdr:nvCxnSpPr>
      <xdr:spPr>
        <a:xfrm>
          <a:off x="3431540" y="6096762"/>
          <a:ext cx="7429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xdr:rowOff>
    </xdr:from>
    <xdr:to>
      <xdr:col>15</xdr:col>
      <xdr:colOff>101600</xdr:colOff>
      <xdr:row>35</xdr:row>
      <xdr:rowOff>108712</xdr:rowOff>
    </xdr:to>
    <xdr:sp macro="" textlink="">
      <xdr:nvSpPr>
        <xdr:cNvPr id="75" name="楕円 74">
          <a:extLst>
            <a:ext uri="{FF2B5EF4-FFF2-40B4-BE49-F238E27FC236}">
              <a16:creationId xmlns:a16="http://schemas.microsoft.com/office/drawing/2014/main" id="{E6A1310C-7200-4945-B6D3-55545E578E92}"/>
            </a:ext>
          </a:extLst>
        </xdr:cNvPr>
        <xdr:cNvSpPr/>
      </xdr:nvSpPr>
      <xdr:spPr>
        <a:xfrm>
          <a:off x="2571750" y="60097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57912</xdr:rowOff>
    </xdr:from>
    <xdr:to>
      <xdr:col>19</xdr:col>
      <xdr:colOff>177800</xdr:colOff>
      <xdr:row>35</xdr:row>
      <xdr:rowOff>92202</xdr:rowOff>
    </xdr:to>
    <xdr:cxnSp macro="">
      <xdr:nvCxnSpPr>
        <xdr:cNvPr id="76" name="直線コネクタ 75">
          <a:extLst>
            <a:ext uri="{FF2B5EF4-FFF2-40B4-BE49-F238E27FC236}">
              <a16:creationId xmlns:a16="http://schemas.microsoft.com/office/drawing/2014/main" id="{11D3D468-234E-4D0C-9D70-7FD7270A8C5F}"/>
            </a:ext>
          </a:extLst>
        </xdr:cNvPr>
        <xdr:cNvCxnSpPr/>
      </xdr:nvCxnSpPr>
      <xdr:spPr>
        <a:xfrm>
          <a:off x="2626360" y="6054852"/>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146558</xdr:rowOff>
    </xdr:from>
    <xdr:to>
      <xdr:col>10</xdr:col>
      <xdr:colOff>165100</xdr:colOff>
      <xdr:row>35</xdr:row>
      <xdr:rowOff>76708</xdr:rowOff>
    </xdr:to>
    <xdr:sp macro="" textlink="">
      <xdr:nvSpPr>
        <xdr:cNvPr id="77" name="楕円 76">
          <a:extLst>
            <a:ext uri="{FF2B5EF4-FFF2-40B4-BE49-F238E27FC236}">
              <a16:creationId xmlns:a16="http://schemas.microsoft.com/office/drawing/2014/main" id="{2EBCB8B8-BE44-436A-9AF7-A88B93EDC38E}"/>
            </a:ext>
          </a:extLst>
        </xdr:cNvPr>
        <xdr:cNvSpPr/>
      </xdr:nvSpPr>
      <xdr:spPr>
        <a:xfrm>
          <a:off x="1774190" y="59739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25908</xdr:rowOff>
    </xdr:from>
    <xdr:to>
      <xdr:col>15</xdr:col>
      <xdr:colOff>50800</xdr:colOff>
      <xdr:row>35</xdr:row>
      <xdr:rowOff>57912</xdr:rowOff>
    </xdr:to>
    <xdr:cxnSp macro="">
      <xdr:nvCxnSpPr>
        <xdr:cNvPr id="78" name="直線コネクタ 77">
          <a:extLst>
            <a:ext uri="{FF2B5EF4-FFF2-40B4-BE49-F238E27FC236}">
              <a16:creationId xmlns:a16="http://schemas.microsoft.com/office/drawing/2014/main" id="{1CBF562E-D107-4740-9481-467E87C61FA3}"/>
            </a:ext>
          </a:extLst>
        </xdr:cNvPr>
        <xdr:cNvCxnSpPr/>
      </xdr:nvCxnSpPr>
      <xdr:spPr>
        <a:xfrm>
          <a:off x="1828800" y="6022848"/>
          <a:ext cx="7975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119126</xdr:rowOff>
    </xdr:from>
    <xdr:to>
      <xdr:col>6</xdr:col>
      <xdr:colOff>38100</xdr:colOff>
      <xdr:row>35</xdr:row>
      <xdr:rowOff>49276</xdr:rowOff>
    </xdr:to>
    <xdr:sp macro="" textlink="">
      <xdr:nvSpPr>
        <xdr:cNvPr id="79" name="楕円 78">
          <a:extLst>
            <a:ext uri="{FF2B5EF4-FFF2-40B4-BE49-F238E27FC236}">
              <a16:creationId xmlns:a16="http://schemas.microsoft.com/office/drawing/2014/main" id="{A40B4E48-33FD-4F98-8ACE-179771734E7E}"/>
            </a:ext>
          </a:extLst>
        </xdr:cNvPr>
        <xdr:cNvSpPr/>
      </xdr:nvSpPr>
      <xdr:spPr>
        <a:xfrm>
          <a:off x="988060" y="5950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169926</xdr:rowOff>
    </xdr:from>
    <xdr:to>
      <xdr:col>10</xdr:col>
      <xdr:colOff>114300</xdr:colOff>
      <xdr:row>35</xdr:row>
      <xdr:rowOff>25908</xdr:rowOff>
    </xdr:to>
    <xdr:cxnSp macro="">
      <xdr:nvCxnSpPr>
        <xdr:cNvPr id="80" name="直線コネクタ 79">
          <a:extLst>
            <a:ext uri="{FF2B5EF4-FFF2-40B4-BE49-F238E27FC236}">
              <a16:creationId xmlns:a16="http://schemas.microsoft.com/office/drawing/2014/main" id="{1178AD0B-B3A5-4E6A-B21F-3ECBAFFB4C21}"/>
            </a:ext>
          </a:extLst>
        </xdr:cNvPr>
        <xdr:cNvCxnSpPr/>
      </xdr:nvCxnSpPr>
      <xdr:spPr>
        <a:xfrm>
          <a:off x="1031240" y="6003036"/>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0FB42DF7-990D-4AFE-9A12-C794207EA473}"/>
            </a:ext>
          </a:extLst>
        </xdr:cNvPr>
        <xdr:cNvSpPr txBox="1"/>
      </xdr:nvSpPr>
      <xdr:spPr>
        <a:xfrm>
          <a:off x="32391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F07E5485-5DA3-4762-8500-B34A7BF30827}"/>
            </a:ext>
          </a:extLst>
        </xdr:cNvPr>
        <xdr:cNvSpPr txBox="1"/>
      </xdr:nvSpPr>
      <xdr:spPr>
        <a:xfrm>
          <a:off x="2439044" y="643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14934605-F5A0-4FE1-9F2E-DEC7D374E161}"/>
            </a:ext>
          </a:extLst>
        </xdr:cNvPr>
        <xdr:cNvSpPr txBox="1"/>
      </xdr:nvSpPr>
      <xdr:spPr>
        <a:xfrm>
          <a:off x="1641484" y="640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80FA4720-7588-4B15-A4B6-3DD8288D3FA2}"/>
            </a:ext>
          </a:extLst>
        </xdr:cNvPr>
        <xdr:cNvSpPr txBox="1"/>
      </xdr:nvSpPr>
      <xdr:spPr>
        <a:xfrm>
          <a:off x="85535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93F6C120-0B40-4C29-9770-469A5422767F}"/>
            </a:ext>
          </a:extLst>
        </xdr:cNvPr>
        <xdr:cNvSpPr txBox="1"/>
      </xdr:nvSpPr>
      <xdr:spPr>
        <a:xfrm>
          <a:off x="3239144" y="581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AB825E5B-4795-474F-BAE7-ADA2093EFF71}"/>
            </a:ext>
          </a:extLst>
        </xdr:cNvPr>
        <xdr:cNvSpPr txBox="1"/>
      </xdr:nvSpPr>
      <xdr:spPr>
        <a:xfrm>
          <a:off x="2439044"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EEEB62C1-DB78-42AA-8702-59BE332D1D42}"/>
            </a:ext>
          </a:extLst>
        </xdr:cNvPr>
        <xdr:cNvSpPr txBox="1"/>
      </xdr:nvSpPr>
      <xdr:spPr>
        <a:xfrm>
          <a:off x="1641484" y="575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65803</xdr:rowOff>
    </xdr:from>
    <xdr:ext cx="405111" cy="259045"/>
    <xdr:sp macro="" textlink="">
      <xdr:nvSpPr>
        <xdr:cNvPr id="88" name="n_4mainValue【道路】&#10;有形固定資産減価償却率">
          <a:extLst>
            <a:ext uri="{FF2B5EF4-FFF2-40B4-BE49-F238E27FC236}">
              <a16:creationId xmlns:a16="http://schemas.microsoft.com/office/drawing/2014/main" id="{CEA7D51D-68E9-42E1-8327-70A3EB7C6D7B}"/>
            </a:ext>
          </a:extLst>
        </xdr:cNvPr>
        <xdr:cNvSpPr txBox="1"/>
      </xdr:nvSpPr>
      <xdr:spPr>
        <a:xfrm>
          <a:off x="855354" y="5721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E4C344C-7212-426F-ABC4-2D16655293C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457F538-05F3-4204-A69E-58AB477A406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D25925C-FC18-48E5-BCE8-A5BC95FB5ED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608D1C4-A127-4F16-8A7A-2929E845499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3B11784-7DD5-4D33-9049-FB205EEAD2E7}"/>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094CDF-A665-436A-B565-74962CC2B21A}"/>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FF384DD-CB51-4318-A71E-305C997B56B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1226C3F-6BE0-45E0-83CC-98D658E4F592}"/>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EA2275F-687B-4664-8908-095362440DF1}"/>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B43B479-0C7C-4B38-BC28-ABFE4E8E2DF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2A8893-220A-4136-99FE-96B2F78B49EA}"/>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D441087C-B299-40F4-B797-D05CDAC4270E}"/>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50E31C1-E240-406F-8ACF-870F32248076}"/>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1284F026-61BB-44BB-9D28-283AAB004A9D}"/>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173E8BB-2688-48BD-AC00-DAA9E987DC51}"/>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D2BCF53D-A0A7-46CE-BA7C-819DBFCCDAB8}"/>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E7DA7FB-3940-4902-9041-8AA66B4E7708}"/>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973F2AD9-9669-4435-B792-4665187B5060}"/>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3F48598-51CB-4E64-ADF2-E59872780C1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470E4E95-67D6-4E36-928D-046517972F22}"/>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D99614E6-F2E4-4391-8C41-D39E7038B30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D8EE38AB-4A98-4A64-8D1C-C7E003006D2F}"/>
            </a:ext>
          </a:extLst>
        </xdr:cNvPr>
        <xdr:cNvCxnSpPr/>
      </xdr:nvCxnSpPr>
      <xdr:spPr>
        <a:xfrm flipV="1">
          <a:off x="9429115" y="5716554"/>
          <a:ext cx="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D7F580AA-A30D-4F3B-A928-73037DF93FBE}"/>
            </a:ext>
          </a:extLst>
        </xdr:cNvPr>
        <xdr:cNvSpPr txBox="1"/>
      </xdr:nvSpPr>
      <xdr:spPr>
        <a:xfrm>
          <a:off x="946785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A832CDBE-BC48-4982-BC42-42BD751D39D1}"/>
            </a:ext>
          </a:extLst>
        </xdr:cNvPr>
        <xdr:cNvCxnSpPr/>
      </xdr:nvCxnSpPr>
      <xdr:spPr>
        <a:xfrm>
          <a:off x="9356090" y="70984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123558FB-59CA-4C74-9F43-8B1162B1C0E6}"/>
            </a:ext>
          </a:extLst>
        </xdr:cNvPr>
        <xdr:cNvSpPr txBox="1"/>
      </xdr:nvSpPr>
      <xdr:spPr>
        <a:xfrm>
          <a:off x="946785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C022FEAE-7F8C-47EB-BAA3-979709EAF54D}"/>
            </a:ext>
          </a:extLst>
        </xdr:cNvPr>
        <xdr:cNvCxnSpPr/>
      </xdr:nvCxnSpPr>
      <xdr:spPr>
        <a:xfrm>
          <a:off x="9356090" y="57165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64BB1779-1FAE-4C6C-85C7-60E0102D0EA4}"/>
            </a:ext>
          </a:extLst>
        </xdr:cNvPr>
        <xdr:cNvSpPr txBox="1"/>
      </xdr:nvSpPr>
      <xdr:spPr>
        <a:xfrm>
          <a:off x="9467850" y="654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E7DAEEB3-D3A8-4F2E-8593-CE929F830ADA}"/>
            </a:ext>
          </a:extLst>
        </xdr:cNvPr>
        <xdr:cNvSpPr/>
      </xdr:nvSpPr>
      <xdr:spPr>
        <a:xfrm>
          <a:off x="9394190" y="6574759"/>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BE14AB24-4807-4A70-BEFF-4E22DD083EA0}"/>
            </a:ext>
          </a:extLst>
        </xdr:cNvPr>
        <xdr:cNvSpPr/>
      </xdr:nvSpPr>
      <xdr:spPr>
        <a:xfrm>
          <a:off x="8632190" y="65788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5671FBF8-F07A-4EBB-8336-74F46505B3E3}"/>
            </a:ext>
          </a:extLst>
        </xdr:cNvPr>
        <xdr:cNvSpPr/>
      </xdr:nvSpPr>
      <xdr:spPr>
        <a:xfrm>
          <a:off x="7846060" y="65814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CC83F91F-999E-4529-813D-A042DB32068A}"/>
            </a:ext>
          </a:extLst>
        </xdr:cNvPr>
        <xdr:cNvSpPr/>
      </xdr:nvSpPr>
      <xdr:spPr>
        <a:xfrm>
          <a:off x="7029450" y="65914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279A03D3-0F8B-484F-B50B-46C3FF8276CF}"/>
            </a:ext>
          </a:extLst>
        </xdr:cNvPr>
        <xdr:cNvSpPr/>
      </xdr:nvSpPr>
      <xdr:spPr>
        <a:xfrm>
          <a:off x="6231890" y="658468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8AD8EE1-0C4B-4150-AFBC-2896979C559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C55E9E4-87C3-47D8-B5A3-6F57D20D4652}"/>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8ED3980-7D87-4C4A-82A2-E15E4E59884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6ED4162-1CFF-4650-A430-3D7BBA577C52}"/>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AC1CBC8-2402-466B-A46F-53DC7A33EBF9}"/>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65725</xdr:rowOff>
    </xdr:from>
    <xdr:to>
      <xdr:col>55</xdr:col>
      <xdr:colOff>50800</xdr:colOff>
      <xdr:row>35</xdr:row>
      <xdr:rowOff>167325</xdr:rowOff>
    </xdr:to>
    <xdr:sp macro="" textlink="">
      <xdr:nvSpPr>
        <xdr:cNvPr id="126" name="楕円 125">
          <a:extLst>
            <a:ext uri="{FF2B5EF4-FFF2-40B4-BE49-F238E27FC236}">
              <a16:creationId xmlns:a16="http://schemas.microsoft.com/office/drawing/2014/main" id="{A0D5E396-84FB-4127-8B96-2F29E71E10C8}"/>
            </a:ext>
          </a:extLst>
        </xdr:cNvPr>
        <xdr:cNvSpPr/>
      </xdr:nvSpPr>
      <xdr:spPr>
        <a:xfrm>
          <a:off x="9394190" y="606457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88602</xdr:rowOff>
    </xdr:from>
    <xdr:ext cx="534377" cy="259045"/>
    <xdr:sp macro="" textlink="">
      <xdr:nvSpPr>
        <xdr:cNvPr id="127" name="【道路】&#10;一人当たり延長該当値テキスト">
          <a:extLst>
            <a:ext uri="{FF2B5EF4-FFF2-40B4-BE49-F238E27FC236}">
              <a16:creationId xmlns:a16="http://schemas.microsoft.com/office/drawing/2014/main" id="{D142F1CD-99BF-402F-98E7-8FA16CD51278}"/>
            </a:ext>
          </a:extLst>
        </xdr:cNvPr>
        <xdr:cNvSpPr txBox="1"/>
      </xdr:nvSpPr>
      <xdr:spPr>
        <a:xfrm>
          <a:off x="9467850" y="59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77612</xdr:rowOff>
    </xdr:from>
    <xdr:to>
      <xdr:col>50</xdr:col>
      <xdr:colOff>165100</xdr:colOff>
      <xdr:row>36</xdr:row>
      <xdr:rowOff>7762</xdr:rowOff>
    </xdr:to>
    <xdr:sp macro="" textlink="">
      <xdr:nvSpPr>
        <xdr:cNvPr id="128" name="楕円 127">
          <a:extLst>
            <a:ext uri="{FF2B5EF4-FFF2-40B4-BE49-F238E27FC236}">
              <a16:creationId xmlns:a16="http://schemas.microsoft.com/office/drawing/2014/main" id="{9AD83644-8160-4CF2-9E50-A1CCEE5423F6}"/>
            </a:ext>
          </a:extLst>
        </xdr:cNvPr>
        <xdr:cNvSpPr/>
      </xdr:nvSpPr>
      <xdr:spPr>
        <a:xfrm>
          <a:off x="8632190" y="607836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116525</xdr:rowOff>
    </xdr:from>
    <xdr:to>
      <xdr:col>55</xdr:col>
      <xdr:colOff>0</xdr:colOff>
      <xdr:row>35</xdr:row>
      <xdr:rowOff>128412</xdr:rowOff>
    </xdr:to>
    <xdr:cxnSp macro="">
      <xdr:nvCxnSpPr>
        <xdr:cNvPr id="129" name="直線コネクタ 128">
          <a:extLst>
            <a:ext uri="{FF2B5EF4-FFF2-40B4-BE49-F238E27FC236}">
              <a16:creationId xmlns:a16="http://schemas.microsoft.com/office/drawing/2014/main" id="{0A691BD0-EEEC-4452-9C32-9683508F9812}"/>
            </a:ext>
          </a:extLst>
        </xdr:cNvPr>
        <xdr:cNvCxnSpPr/>
      </xdr:nvCxnSpPr>
      <xdr:spPr>
        <a:xfrm flipV="1">
          <a:off x="8686800" y="6117275"/>
          <a:ext cx="74295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85019</xdr:rowOff>
    </xdr:from>
    <xdr:to>
      <xdr:col>46</xdr:col>
      <xdr:colOff>38100</xdr:colOff>
      <xdr:row>36</xdr:row>
      <xdr:rowOff>15169</xdr:rowOff>
    </xdr:to>
    <xdr:sp macro="" textlink="">
      <xdr:nvSpPr>
        <xdr:cNvPr id="130" name="楕円 129">
          <a:extLst>
            <a:ext uri="{FF2B5EF4-FFF2-40B4-BE49-F238E27FC236}">
              <a16:creationId xmlns:a16="http://schemas.microsoft.com/office/drawing/2014/main" id="{FFA680E7-D543-4149-A821-7A3D6B437D2B}"/>
            </a:ext>
          </a:extLst>
        </xdr:cNvPr>
        <xdr:cNvSpPr/>
      </xdr:nvSpPr>
      <xdr:spPr>
        <a:xfrm>
          <a:off x="7846060" y="60876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128412</xdr:rowOff>
    </xdr:from>
    <xdr:to>
      <xdr:col>50</xdr:col>
      <xdr:colOff>114300</xdr:colOff>
      <xdr:row>35</xdr:row>
      <xdr:rowOff>135819</xdr:rowOff>
    </xdr:to>
    <xdr:cxnSp macro="">
      <xdr:nvCxnSpPr>
        <xdr:cNvPr id="131" name="直線コネクタ 130">
          <a:extLst>
            <a:ext uri="{FF2B5EF4-FFF2-40B4-BE49-F238E27FC236}">
              <a16:creationId xmlns:a16="http://schemas.microsoft.com/office/drawing/2014/main" id="{D9169301-BD76-4437-A7B0-733472933201}"/>
            </a:ext>
          </a:extLst>
        </xdr:cNvPr>
        <xdr:cNvCxnSpPr/>
      </xdr:nvCxnSpPr>
      <xdr:spPr>
        <a:xfrm flipV="1">
          <a:off x="7889240" y="613297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93249</xdr:rowOff>
    </xdr:from>
    <xdr:to>
      <xdr:col>41</xdr:col>
      <xdr:colOff>101600</xdr:colOff>
      <xdr:row>36</xdr:row>
      <xdr:rowOff>23399</xdr:rowOff>
    </xdr:to>
    <xdr:sp macro="" textlink="">
      <xdr:nvSpPr>
        <xdr:cNvPr id="132" name="楕円 131">
          <a:extLst>
            <a:ext uri="{FF2B5EF4-FFF2-40B4-BE49-F238E27FC236}">
              <a16:creationId xmlns:a16="http://schemas.microsoft.com/office/drawing/2014/main" id="{F28D2292-DBD7-458B-A4BA-39F87534BAA1}"/>
            </a:ext>
          </a:extLst>
        </xdr:cNvPr>
        <xdr:cNvSpPr/>
      </xdr:nvSpPr>
      <xdr:spPr>
        <a:xfrm>
          <a:off x="7029450" y="609780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135819</xdr:rowOff>
    </xdr:from>
    <xdr:to>
      <xdr:col>45</xdr:col>
      <xdr:colOff>177800</xdr:colOff>
      <xdr:row>35</xdr:row>
      <xdr:rowOff>144049</xdr:rowOff>
    </xdr:to>
    <xdr:cxnSp macro="">
      <xdr:nvCxnSpPr>
        <xdr:cNvPr id="133" name="直線コネクタ 132">
          <a:extLst>
            <a:ext uri="{FF2B5EF4-FFF2-40B4-BE49-F238E27FC236}">
              <a16:creationId xmlns:a16="http://schemas.microsoft.com/office/drawing/2014/main" id="{56F1EF3B-E669-421C-8C65-D005BD80C359}"/>
            </a:ext>
          </a:extLst>
        </xdr:cNvPr>
        <xdr:cNvCxnSpPr/>
      </xdr:nvCxnSpPr>
      <xdr:spPr>
        <a:xfrm flipV="1">
          <a:off x="7084060" y="6132759"/>
          <a:ext cx="80518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100289</xdr:rowOff>
    </xdr:from>
    <xdr:to>
      <xdr:col>36</xdr:col>
      <xdr:colOff>165100</xdr:colOff>
      <xdr:row>36</xdr:row>
      <xdr:rowOff>30439</xdr:rowOff>
    </xdr:to>
    <xdr:sp macro="" textlink="">
      <xdr:nvSpPr>
        <xdr:cNvPr id="134" name="楕円 133">
          <a:extLst>
            <a:ext uri="{FF2B5EF4-FFF2-40B4-BE49-F238E27FC236}">
              <a16:creationId xmlns:a16="http://schemas.microsoft.com/office/drawing/2014/main" id="{1AC10969-CD6B-4487-9764-7FFCC2C2C61F}"/>
            </a:ext>
          </a:extLst>
        </xdr:cNvPr>
        <xdr:cNvSpPr/>
      </xdr:nvSpPr>
      <xdr:spPr>
        <a:xfrm>
          <a:off x="6231890" y="60972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144049</xdr:rowOff>
    </xdr:from>
    <xdr:to>
      <xdr:col>41</xdr:col>
      <xdr:colOff>50800</xdr:colOff>
      <xdr:row>35</xdr:row>
      <xdr:rowOff>151089</xdr:rowOff>
    </xdr:to>
    <xdr:cxnSp macro="">
      <xdr:nvCxnSpPr>
        <xdr:cNvPr id="135" name="直線コネクタ 134">
          <a:extLst>
            <a:ext uri="{FF2B5EF4-FFF2-40B4-BE49-F238E27FC236}">
              <a16:creationId xmlns:a16="http://schemas.microsoft.com/office/drawing/2014/main" id="{7A610DB2-15DB-436F-B8A8-9B28C9C1BB8E}"/>
            </a:ext>
          </a:extLst>
        </xdr:cNvPr>
        <xdr:cNvCxnSpPr/>
      </xdr:nvCxnSpPr>
      <xdr:spPr>
        <a:xfrm flipV="1">
          <a:off x="6286500" y="6142894"/>
          <a:ext cx="79756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208106B1-7AC6-41F3-ADEA-B2467258C021}"/>
            </a:ext>
          </a:extLst>
        </xdr:cNvPr>
        <xdr:cNvSpPr txBox="1"/>
      </xdr:nvSpPr>
      <xdr:spPr>
        <a:xfrm>
          <a:off x="8454467" y="6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810377D3-BA1A-46A3-96F4-2839767DB6C9}"/>
            </a:ext>
          </a:extLst>
        </xdr:cNvPr>
        <xdr:cNvSpPr txBox="1"/>
      </xdr:nvSpPr>
      <xdr:spPr>
        <a:xfrm>
          <a:off x="7673417" y="66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432B221D-C8F8-421D-9CA4-5239C5073082}"/>
            </a:ext>
          </a:extLst>
        </xdr:cNvPr>
        <xdr:cNvSpPr txBox="1"/>
      </xdr:nvSpPr>
      <xdr:spPr>
        <a:xfrm>
          <a:off x="6866332" y="668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99C91D29-D895-42D2-90CA-1C14768FD4CE}"/>
            </a:ext>
          </a:extLst>
        </xdr:cNvPr>
        <xdr:cNvSpPr txBox="1"/>
      </xdr:nvSpPr>
      <xdr:spPr>
        <a:xfrm>
          <a:off x="6068772" y="668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24289</xdr:rowOff>
    </xdr:from>
    <xdr:ext cx="534377" cy="259045"/>
    <xdr:sp macro="" textlink="">
      <xdr:nvSpPr>
        <xdr:cNvPr id="140" name="n_1mainValue【道路】&#10;一人当たり延長">
          <a:extLst>
            <a:ext uri="{FF2B5EF4-FFF2-40B4-BE49-F238E27FC236}">
              <a16:creationId xmlns:a16="http://schemas.microsoft.com/office/drawing/2014/main" id="{6418EBC9-49BA-4A4D-B2BD-981246AB3BCB}"/>
            </a:ext>
          </a:extLst>
        </xdr:cNvPr>
        <xdr:cNvSpPr txBox="1"/>
      </xdr:nvSpPr>
      <xdr:spPr>
        <a:xfrm>
          <a:off x="8422151" y="584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31696</xdr:rowOff>
    </xdr:from>
    <xdr:ext cx="534377" cy="259045"/>
    <xdr:sp macro="" textlink="">
      <xdr:nvSpPr>
        <xdr:cNvPr id="141" name="n_2mainValue【道路】&#10;一人当たり延長">
          <a:extLst>
            <a:ext uri="{FF2B5EF4-FFF2-40B4-BE49-F238E27FC236}">
              <a16:creationId xmlns:a16="http://schemas.microsoft.com/office/drawing/2014/main" id="{113D0823-2312-43AD-A896-5C5AD50F91EA}"/>
            </a:ext>
          </a:extLst>
        </xdr:cNvPr>
        <xdr:cNvSpPr txBox="1"/>
      </xdr:nvSpPr>
      <xdr:spPr>
        <a:xfrm>
          <a:off x="7641101" y="585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39926</xdr:rowOff>
    </xdr:from>
    <xdr:ext cx="534377" cy="259045"/>
    <xdr:sp macro="" textlink="">
      <xdr:nvSpPr>
        <xdr:cNvPr id="142" name="n_3mainValue【道路】&#10;一人当たり延長">
          <a:extLst>
            <a:ext uri="{FF2B5EF4-FFF2-40B4-BE49-F238E27FC236}">
              <a16:creationId xmlns:a16="http://schemas.microsoft.com/office/drawing/2014/main" id="{4DB95BB7-C2D0-456A-999E-66BC1DAFD84D}"/>
            </a:ext>
          </a:extLst>
        </xdr:cNvPr>
        <xdr:cNvSpPr txBox="1"/>
      </xdr:nvSpPr>
      <xdr:spPr>
        <a:xfrm>
          <a:off x="6854971" y="586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46966</xdr:rowOff>
    </xdr:from>
    <xdr:ext cx="534377" cy="259045"/>
    <xdr:sp macro="" textlink="">
      <xdr:nvSpPr>
        <xdr:cNvPr id="143" name="n_4mainValue【道路】&#10;一人当たり延長">
          <a:extLst>
            <a:ext uri="{FF2B5EF4-FFF2-40B4-BE49-F238E27FC236}">
              <a16:creationId xmlns:a16="http://schemas.microsoft.com/office/drawing/2014/main" id="{405DC8B4-18D6-4874-B933-87237333901F}"/>
            </a:ext>
          </a:extLst>
        </xdr:cNvPr>
        <xdr:cNvSpPr txBox="1"/>
      </xdr:nvSpPr>
      <xdr:spPr>
        <a:xfrm>
          <a:off x="6038361" y="587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D52AF59-6138-464A-B8F3-EDBAEFCC522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35355EC8-B08B-4CAE-88F6-CC6AD6F4F17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EE9B322-C6F6-4360-B6D3-CC5F415FAFED}"/>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13C06DF-7678-422B-B066-1A7731803ED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DD1BB46-F39D-41E2-B02C-4E01C8BA702C}"/>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6D553F1-9D08-4FD7-AD87-2344F59814D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1EB66C52-D533-43DA-AD5B-BC164172908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04CCFF5-7847-4B76-9B28-19FAF2C58FC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C2D84C8-3812-49D1-8B2B-938D773EA9C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7452E33-1F30-48B9-B5FD-4F602A32C3F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F97082BB-A98D-48E4-8211-8C1F5CFA3A8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F9A64E90-4F58-4B7E-8161-4993855B358A}"/>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93992910-C376-4829-A6CB-4544F1FFD984}"/>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AEE3F90-B98F-47E2-BAB1-6594582E4C61}"/>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D8762EA3-BDB4-4A17-9328-E3D75BD609B4}"/>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C393EA2A-53BB-405A-8874-59ECC6EE547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4926311-FAA5-43B4-AC88-0AA4A988293F}"/>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F5B3DBC-537E-47CF-97DE-3D65894ED970}"/>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D41950C8-446E-4DA0-A9CB-2BDE4FCADB7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BC5383F-0122-45E4-B64C-8DA2881E4940}"/>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9BEC9B17-4F61-42BC-9314-8F7867F136F3}"/>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4D2647D-81FC-40CD-BDF7-DB782CCFFFD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6B2D96AA-27CC-4184-9974-8E033859035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ECF583FC-9707-407F-B407-4FA9959DCE9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5000FC0E-5502-4A20-A311-8990A0B40E4E}"/>
            </a:ext>
          </a:extLst>
        </xdr:cNvPr>
        <xdr:cNvCxnSpPr/>
      </xdr:nvCxnSpPr>
      <xdr:spPr>
        <a:xfrm flipV="1">
          <a:off x="4173855" y="948499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FC1CA9D2-4CA0-4765-99E4-E6EDCA62DB58}"/>
            </a:ext>
          </a:extLst>
        </xdr:cNvPr>
        <xdr:cNvSpPr txBox="1"/>
      </xdr:nvSpPr>
      <xdr:spPr>
        <a:xfrm>
          <a:off x="421259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20BBDB8A-97E4-4D72-9D65-4E037365188E}"/>
            </a:ext>
          </a:extLst>
        </xdr:cNvPr>
        <xdr:cNvCxnSpPr/>
      </xdr:nvCxnSpPr>
      <xdr:spPr>
        <a:xfrm>
          <a:off x="4112260" y="1082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5599BB90-4C1E-4DB9-B73B-97413E09E463}"/>
            </a:ext>
          </a:extLst>
        </xdr:cNvPr>
        <xdr:cNvSpPr txBox="1"/>
      </xdr:nvSpPr>
      <xdr:spPr>
        <a:xfrm>
          <a:off x="421259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78C828A9-BA97-493F-8DE5-F431E2079A57}"/>
            </a:ext>
          </a:extLst>
        </xdr:cNvPr>
        <xdr:cNvCxnSpPr/>
      </xdr:nvCxnSpPr>
      <xdr:spPr>
        <a:xfrm>
          <a:off x="411226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A31F731-16C6-4128-8C80-4BACB830BDF6}"/>
            </a:ext>
          </a:extLst>
        </xdr:cNvPr>
        <xdr:cNvSpPr txBox="1"/>
      </xdr:nvSpPr>
      <xdr:spPr>
        <a:xfrm>
          <a:off x="421259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7CC19672-09E7-424D-977D-1368C371CACA}"/>
            </a:ext>
          </a:extLst>
        </xdr:cNvPr>
        <xdr:cNvSpPr/>
      </xdr:nvSpPr>
      <xdr:spPr>
        <a:xfrm>
          <a:off x="413131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78EFDE2-C007-4EED-97DB-4995E2DB2379}"/>
            </a:ext>
          </a:extLst>
        </xdr:cNvPr>
        <xdr:cNvSpPr/>
      </xdr:nvSpPr>
      <xdr:spPr>
        <a:xfrm>
          <a:off x="3388360" y="1028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E1AFD6EA-997F-481D-A2F8-CD4A8ABC186E}"/>
            </a:ext>
          </a:extLst>
        </xdr:cNvPr>
        <xdr:cNvSpPr/>
      </xdr:nvSpPr>
      <xdr:spPr>
        <a:xfrm>
          <a:off x="2571750" y="10249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A99E3326-26D0-41EC-999E-9D966D62BD88}"/>
            </a:ext>
          </a:extLst>
        </xdr:cNvPr>
        <xdr:cNvSpPr/>
      </xdr:nvSpPr>
      <xdr:spPr>
        <a:xfrm>
          <a:off x="1774190" y="102457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8F19F658-F4C0-460E-8F76-AF90913A5D3F}"/>
            </a:ext>
          </a:extLst>
        </xdr:cNvPr>
        <xdr:cNvSpPr/>
      </xdr:nvSpPr>
      <xdr:spPr>
        <a:xfrm>
          <a:off x="988060" y="102114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E305147-50D1-4456-8D3C-619FA09A5D8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A3EDE01-54C8-4F05-999A-F5439002E97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B78A968-22FB-442A-AEB3-4FB5910A87A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0EAB6C-9F71-432A-BFD4-EB9B3A8D328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FB9F7A-96A3-4464-8A58-B105C95DD75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4" name="楕円 183">
          <a:extLst>
            <a:ext uri="{FF2B5EF4-FFF2-40B4-BE49-F238E27FC236}">
              <a16:creationId xmlns:a16="http://schemas.microsoft.com/office/drawing/2014/main" id="{C6F6DD78-7505-4DBD-8FAD-D0B647E81F0F}"/>
            </a:ext>
          </a:extLst>
        </xdr:cNvPr>
        <xdr:cNvSpPr/>
      </xdr:nvSpPr>
      <xdr:spPr>
        <a:xfrm>
          <a:off x="4131310" y="10417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7B8C3E5C-63BB-4DB8-9614-7DD9869C15D4}"/>
            </a:ext>
          </a:extLst>
        </xdr:cNvPr>
        <xdr:cNvSpPr txBox="1"/>
      </xdr:nvSpPr>
      <xdr:spPr>
        <a:xfrm>
          <a:off x="421259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6" name="楕円 185">
          <a:extLst>
            <a:ext uri="{FF2B5EF4-FFF2-40B4-BE49-F238E27FC236}">
              <a16:creationId xmlns:a16="http://schemas.microsoft.com/office/drawing/2014/main" id="{E444AED8-6220-427B-BB6A-4E1511E32956}"/>
            </a:ext>
          </a:extLst>
        </xdr:cNvPr>
        <xdr:cNvSpPr/>
      </xdr:nvSpPr>
      <xdr:spPr>
        <a:xfrm>
          <a:off x="3388360" y="1041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13335</xdr:rowOff>
    </xdr:to>
    <xdr:cxnSp macro="">
      <xdr:nvCxnSpPr>
        <xdr:cNvPr id="187" name="直線コネクタ 186">
          <a:extLst>
            <a:ext uri="{FF2B5EF4-FFF2-40B4-BE49-F238E27FC236}">
              <a16:creationId xmlns:a16="http://schemas.microsoft.com/office/drawing/2014/main" id="{6015C7F2-C164-4963-8412-094216297115}"/>
            </a:ext>
          </a:extLst>
        </xdr:cNvPr>
        <xdr:cNvCxnSpPr/>
      </xdr:nvCxnSpPr>
      <xdr:spPr>
        <a:xfrm flipV="1">
          <a:off x="3431540" y="1046607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88" name="楕円 187">
          <a:extLst>
            <a:ext uri="{FF2B5EF4-FFF2-40B4-BE49-F238E27FC236}">
              <a16:creationId xmlns:a16="http://schemas.microsoft.com/office/drawing/2014/main" id="{C80CE730-CD1F-463C-9A8E-8E1450DF846A}"/>
            </a:ext>
          </a:extLst>
        </xdr:cNvPr>
        <xdr:cNvSpPr/>
      </xdr:nvSpPr>
      <xdr:spPr>
        <a:xfrm>
          <a:off x="2571750" y="10398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13335</xdr:rowOff>
    </xdr:to>
    <xdr:cxnSp macro="">
      <xdr:nvCxnSpPr>
        <xdr:cNvPr id="189" name="直線コネクタ 188">
          <a:extLst>
            <a:ext uri="{FF2B5EF4-FFF2-40B4-BE49-F238E27FC236}">
              <a16:creationId xmlns:a16="http://schemas.microsoft.com/office/drawing/2014/main" id="{CFFBC15C-4646-433B-B5CD-F1ED6188B783}"/>
            </a:ext>
          </a:extLst>
        </xdr:cNvPr>
        <xdr:cNvCxnSpPr/>
      </xdr:nvCxnSpPr>
      <xdr:spPr>
        <a:xfrm>
          <a:off x="2626360" y="10450830"/>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0" name="楕円 189">
          <a:extLst>
            <a:ext uri="{FF2B5EF4-FFF2-40B4-BE49-F238E27FC236}">
              <a16:creationId xmlns:a16="http://schemas.microsoft.com/office/drawing/2014/main" id="{288DB5F9-B0F4-4608-9FF2-FE6931088E40}"/>
            </a:ext>
          </a:extLst>
        </xdr:cNvPr>
        <xdr:cNvSpPr/>
      </xdr:nvSpPr>
      <xdr:spPr>
        <a:xfrm>
          <a:off x="1774190" y="103733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60</xdr:row>
      <xdr:rowOff>161925</xdr:rowOff>
    </xdr:to>
    <xdr:cxnSp macro="">
      <xdr:nvCxnSpPr>
        <xdr:cNvPr id="191" name="直線コネクタ 190">
          <a:extLst>
            <a:ext uri="{FF2B5EF4-FFF2-40B4-BE49-F238E27FC236}">
              <a16:creationId xmlns:a16="http://schemas.microsoft.com/office/drawing/2014/main" id="{BB97AEB0-8476-4521-BFCA-B729D86A1B08}"/>
            </a:ext>
          </a:extLst>
        </xdr:cNvPr>
        <xdr:cNvCxnSpPr/>
      </xdr:nvCxnSpPr>
      <xdr:spPr>
        <a:xfrm>
          <a:off x="1828800" y="1041844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2" name="楕円 191">
          <a:extLst>
            <a:ext uri="{FF2B5EF4-FFF2-40B4-BE49-F238E27FC236}">
              <a16:creationId xmlns:a16="http://schemas.microsoft.com/office/drawing/2014/main" id="{98390A7E-B907-49E1-A8D0-3DE5671EAE9E}"/>
            </a:ext>
          </a:extLst>
        </xdr:cNvPr>
        <xdr:cNvSpPr/>
      </xdr:nvSpPr>
      <xdr:spPr>
        <a:xfrm>
          <a:off x="988060" y="10384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60</xdr:row>
      <xdr:rowOff>152400</xdr:rowOff>
    </xdr:to>
    <xdr:cxnSp macro="">
      <xdr:nvCxnSpPr>
        <xdr:cNvPr id="193" name="直線コネクタ 192">
          <a:extLst>
            <a:ext uri="{FF2B5EF4-FFF2-40B4-BE49-F238E27FC236}">
              <a16:creationId xmlns:a16="http://schemas.microsoft.com/office/drawing/2014/main" id="{5BA06B81-FADF-4DEC-B975-C56F746EDB17}"/>
            </a:ext>
          </a:extLst>
        </xdr:cNvPr>
        <xdr:cNvCxnSpPr/>
      </xdr:nvCxnSpPr>
      <xdr:spPr>
        <a:xfrm flipV="1">
          <a:off x="1031240" y="1041844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EFDFAA89-A4A4-4C10-A916-4CF842CE812C}"/>
            </a:ext>
          </a:extLst>
        </xdr:cNvPr>
        <xdr:cNvSpPr txBox="1"/>
      </xdr:nvSpPr>
      <xdr:spPr>
        <a:xfrm>
          <a:off x="32391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F2E6DA86-16F1-46CE-9314-875A13D3A438}"/>
            </a:ext>
          </a:extLst>
        </xdr:cNvPr>
        <xdr:cNvSpPr txBox="1"/>
      </xdr:nvSpPr>
      <xdr:spPr>
        <a:xfrm>
          <a:off x="2439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D5FEF048-B4F9-4EDB-955E-245701CF6AA8}"/>
            </a:ext>
          </a:extLst>
        </xdr:cNvPr>
        <xdr:cNvSpPr txBox="1"/>
      </xdr:nvSpPr>
      <xdr:spPr>
        <a:xfrm>
          <a:off x="164148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E10CAF27-EE40-4614-B0F1-D7F7692C5B32}"/>
            </a:ext>
          </a:extLst>
        </xdr:cNvPr>
        <xdr:cNvSpPr txBox="1"/>
      </xdr:nvSpPr>
      <xdr:spPr>
        <a:xfrm>
          <a:off x="85535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CA6E2627-B9BE-4DD7-8B31-AE3465291F3E}"/>
            </a:ext>
          </a:extLst>
        </xdr:cNvPr>
        <xdr:cNvSpPr txBox="1"/>
      </xdr:nvSpPr>
      <xdr:spPr>
        <a:xfrm>
          <a:off x="32391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9380FD2F-2AEE-4782-BEFE-E8BC3352D7DE}"/>
            </a:ext>
          </a:extLst>
        </xdr:cNvPr>
        <xdr:cNvSpPr txBox="1"/>
      </xdr:nvSpPr>
      <xdr:spPr>
        <a:xfrm>
          <a:off x="2439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18152E58-EE1B-43FA-819E-82628D06DFA4}"/>
            </a:ext>
          </a:extLst>
        </xdr:cNvPr>
        <xdr:cNvSpPr txBox="1"/>
      </xdr:nvSpPr>
      <xdr:spPr>
        <a:xfrm>
          <a:off x="164148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9E9049E6-9BAC-4AAC-AA16-AAE4325D7AB6}"/>
            </a:ext>
          </a:extLst>
        </xdr:cNvPr>
        <xdr:cNvSpPr txBox="1"/>
      </xdr:nvSpPr>
      <xdr:spPr>
        <a:xfrm>
          <a:off x="85535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62BC47A9-F827-434F-9296-2E1BADD263E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DF99104D-F88C-422B-9F22-B37572C4A5B3}"/>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2833D68D-C386-4D59-920B-02C814EE45F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371E1E7-5657-424E-9213-0F1C9C6A84A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C11E1A27-1F73-439D-8269-321531AF0F7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F91FBADE-848A-4A14-B6DE-C3C9C7FA7E5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370CAFD9-DF58-447C-8D0F-BF3AA170A6E5}"/>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65511454-0A35-49D2-BF40-136167EED67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4933E64-CE67-45C4-9945-41CAC9E7A4C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255B060F-172A-42EA-9172-29766C7FB87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91BCE78-E292-4E20-8F56-0B2598830A2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AD284886-7A23-4CA6-A9E8-54A0CC7C12C0}"/>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CA07470-6545-47CD-A8E7-DCF35DFF654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8BFD79A1-90B8-4277-8718-BE26E993D806}"/>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0ADC232-30C2-433C-B1AA-11D2E32EB54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18D792D2-7944-430F-9324-67AFD92C0DAE}"/>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2D430AEB-8766-411E-BFDE-415D9F4DB0C4}"/>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1E061CB-93D4-4B78-A27E-10CFDF68D9FF}"/>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903F2105-C564-4C3C-95C8-9E3F53513EBE}"/>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C2475051-C44A-4138-8EA4-B772795BF884}"/>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5B2D1CC-A9B8-4D1F-9D31-A3D5B15979B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3EE25C95-565C-4A5D-BA2B-255408658450}"/>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A87C4A0-655F-4110-A094-735CA8D14F5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7A21129A-4E93-49B0-A2A3-9E18651A1F7E}"/>
            </a:ext>
          </a:extLst>
        </xdr:cNvPr>
        <xdr:cNvCxnSpPr/>
      </xdr:nvCxnSpPr>
      <xdr:spPr>
        <a:xfrm flipV="1">
          <a:off x="9429115" y="9618410"/>
          <a:ext cx="0" cy="142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1817A763-4E4A-438F-B6D8-1BFD4251E556}"/>
            </a:ext>
          </a:extLst>
        </xdr:cNvPr>
        <xdr:cNvSpPr txBox="1"/>
      </xdr:nvSpPr>
      <xdr:spPr>
        <a:xfrm>
          <a:off x="946785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8D320AA6-F352-4D02-94C3-3BF2E4AFE512}"/>
            </a:ext>
          </a:extLst>
        </xdr:cNvPr>
        <xdr:cNvCxnSpPr/>
      </xdr:nvCxnSpPr>
      <xdr:spPr>
        <a:xfrm>
          <a:off x="9356090" y="110422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8F64DCE-19A5-496A-993D-8261B90A568D}"/>
            </a:ext>
          </a:extLst>
        </xdr:cNvPr>
        <xdr:cNvSpPr txBox="1"/>
      </xdr:nvSpPr>
      <xdr:spPr>
        <a:xfrm>
          <a:off x="9467850" y="939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B7DBDCCB-8464-4256-B7E7-7D276C8E20EA}"/>
            </a:ext>
          </a:extLst>
        </xdr:cNvPr>
        <xdr:cNvCxnSpPr/>
      </xdr:nvCxnSpPr>
      <xdr:spPr>
        <a:xfrm>
          <a:off x="9356090" y="9618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CB422DC-B051-4E13-A323-C2459721A5D9}"/>
            </a:ext>
          </a:extLst>
        </xdr:cNvPr>
        <xdr:cNvSpPr txBox="1"/>
      </xdr:nvSpPr>
      <xdr:spPr>
        <a:xfrm>
          <a:off x="9467850" y="1059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B5CB8D39-D379-4200-9156-D58BBE32F254}"/>
            </a:ext>
          </a:extLst>
        </xdr:cNvPr>
        <xdr:cNvSpPr/>
      </xdr:nvSpPr>
      <xdr:spPr>
        <a:xfrm>
          <a:off x="9394190" y="1062163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173B6985-7E3D-4A2E-AB03-424C1B0F832E}"/>
            </a:ext>
          </a:extLst>
        </xdr:cNvPr>
        <xdr:cNvSpPr/>
      </xdr:nvSpPr>
      <xdr:spPr>
        <a:xfrm>
          <a:off x="8632190" y="10627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85CA9CA2-9B2D-4452-A818-ADB848387585}"/>
            </a:ext>
          </a:extLst>
        </xdr:cNvPr>
        <xdr:cNvSpPr/>
      </xdr:nvSpPr>
      <xdr:spPr>
        <a:xfrm>
          <a:off x="7846060" y="1063168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5CF8E823-AA9D-439D-88C4-E48AF2DD6F25}"/>
            </a:ext>
          </a:extLst>
        </xdr:cNvPr>
        <xdr:cNvSpPr/>
      </xdr:nvSpPr>
      <xdr:spPr>
        <a:xfrm>
          <a:off x="7029450" y="106366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04017F00-0FE4-4180-9ECA-5D9D307693A8}"/>
            </a:ext>
          </a:extLst>
        </xdr:cNvPr>
        <xdr:cNvSpPr/>
      </xdr:nvSpPr>
      <xdr:spPr>
        <a:xfrm>
          <a:off x="6231890" y="1063086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5FEB6C4-B3CF-4110-8DDA-18FE2E74AF6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4A43DD8-07D6-43A0-A21C-A6133AFABD4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809E332-519F-4E80-9526-655D48191A6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871AEF0-D48E-49F7-8B25-C093573D81C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6592D7E-9AC7-44D6-829C-41AF5CF3654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85361</xdr:rowOff>
    </xdr:from>
    <xdr:to>
      <xdr:col>55</xdr:col>
      <xdr:colOff>50800</xdr:colOff>
      <xdr:row>62</xdr:row>
      <xdr:rowOff>15511</xdr:rowOff>
    </xdr:to>
    <xdr:sp macro="" textlink="">
      <xdr:nvSpPr>
        <xdr:cNvPr id="241" name="楕円 240">
          <a:extLst>
            <a:ext uri="{FF2B5EF4-FFF2-40B4-BE49-F238E27FC236}">
              <a16:creationId xmlns:a16="http://schemas.microsoft.com/office/drawing/2014/main" id="{992E2FF3-E156-4058-9D55-D97C5A9CEC9E}"/>
            </a:ext>
          </a:extLst>
        </xdr:cNvPr>
        <xdr:cNvSpPr/>
      </xdr:nvSpPr>
      <xdr:spPr>
        <a:xfrm>
          <a:off x="9394190" y="1054571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108238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4DB31538-2DD5-4B86-B219-2FEFA1BF1D9C}"/>
            </a:ext>
          </a:extLst>
        </xdr:cNvPr>
        <xdr:cNvSpPr txBox="1"/>
      </xdr:nvSpPr>
      <xdr:spPr>
        <a:xfrm>
          <a:off x="9467850" y="1039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100476</xdr:rowOff>
    </xdr:from>
    <xdr:to>
      <xdr:col>50</xdr:col>
      <xdr:colOff>165100</xdr:colOff>
      <xdr:row>62</xdr:row>
      <xdr:rowOff>30626</xdr:rowOff>
    </xdr:to>
    <xdr:sp macro="" textlink="">
      <xdr:nvSpPr>
        <xdr:cNvPr id="243" name="楕円 242">
          <a:extLst>
            <a:ext uri="{FF2B5EF4-FFF2-40B4-BE49-F238E27FC236}">
              <a16:creationId xmlns:a16="http://schemas.microsoft.com/office/drawing/2014/main" id="{287251A6-D6F9-439D-8DD2-4C56DB32C08E}"/>
            </a:ext>
          </a:extLst>
        </xdr:cNvPr>
        <xdr:cNvSpPr/>
      </xdr:nvSpPr>
      <xdr:spPr>
        <a:xfrm>
          <a:off x="8632190" y="105551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136161</xdr:rowOff>
    </xdr:from>
    <xdr:to>
      <xdr:col>55</xdr:col>
      <xdr:colOff>0</xdr:colOff>
      <xdr:row>61</xdr:row>
      <xdr:rowOff>151276</xdr:rowOff>
    </xdr:to>
    <xdr:cxnSp macro="">
      <xdr:nvCxnSpPr>
        <xdr:cNvPr id="244" name="直線コネクタ 243">
          <a:extLst>
            <a:ext uri="{FF2B5EF4-FFF2-40B4-BE49-F238E27FC236}">
              <a16:creationId xmlns:a16="http://schemas.microsoft.com/office/drawing/2014/main" id="{AFAF7852-EAFB-41AF-8D9B-61B45EBA5A7D}"/>
            </a:ext>
          </a:extLst>
        </xdr:cNvPr>
        <xdr:cNvCxnSpPr/>
      </xdr:nvCxnSpPr>
      <xdr:spPr>
        <a:xfrm flipV="1">
          <a:off x="8686800" y="10590801"/>
          <a:ext cx="74295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105700</xdr:rowOff>
    </xdr:from>
    <xdr:to>
      <xdr:col>46</xdr:col>
      <xdr:colOff>38100</xdr:colOff>
      <xdr:row>62</xdr:row>
      <xdr:rowOff>35850</xdr:rowOff>
    </xdr:to>
    <xdr:sp macro="" textlink="">
      <xdr:nvSpPr>
        <xdr:cNvPr id="245" name="楕円 244">
          <a:extLst>
            <a:ext uri="{FF2B5EF4-FFF2-40B4-BE49-F238E27FC236}">
              <a16:creationId xmlns:a16="http://schemas.microsoft.com/office/drawing/2014/main" id="{050950BA-89AF-4CB7-A5A2-5663FA404EE2}"/>
            </a:ext>
          </a:extLst>
        </xdr:cNvPr>
        <xdr:cNvSpPr/>
      </xdr:nvSpPr>
      <xdr:spPr>
        <a:xfrm>
          <a:off x="7846060" y="105622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151276</xdr:rowOff>
    </xdr:from>
    <xdr:to>
      <xdr:col>50</xdr:col>
      <xdr:colOff>114300</xdr:colOff>
      <xdr:row>61</xdr:row>
      <xdr:rowOff>156500</xdr:rowOff>
    </xdr:to>
    <xdr:cxnSp macro="">
      <xdr:nvCxnSpPr>
        <xdr:cNvPr id="246" name="直線コネクタ 245">
          <a:extLst>
            <a:ext uri="{FF2B5EF4-FFF2-40B4-BE49-F238E27FC236}">
              <a16:creationId xmlns:a16="http://schemas.microsoft.com/office/drawing/2014/main" id="{99F5E067-A419-4F46-BF90-331B0029E354}"/>
            </a:ext>
          </a:extLst>
        </xdr:cNvPr>
        <xdr:cNvCxnSpPr/>
      </xdr:nvCxnSpPr>
      <xdr:spPr>
        <a:xfrm flipV="1">
          <a:off x="7889240" y="10609726"/>
          <a:ext cx="797560" cy="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108679</xdr:rowOff>
    </xdr:from>
    <xdr:to>
      <xdr:col>41</xdr:col>
      <xdr:colOff>101600</xdr:colOff>
      <xdr:row>62</xdr:row>
      <xdr:rowOff>38829</xdr:rowOff>
    </xdr:to>
    <xdr:sp macro="" textlink="">
      <xdr:nvSpPr>
        <xdr:cNvPr id="247" name="楕円 246">
          <a:extLst>
            <a:ext uri="{FF2B5EF4-FFF2-40B4-BE49-F238E27FC236}">
              <a16:creationId xmlns:a16="http://schemas.microsoft.com/office/drawing/2014/main" id="{8C1462C3-FEF7-4C75-B37C-367CF92DE902}"/>
            </a:ext>
          </a:extLst>
        </xdr:cNvPr>
        <xdr:cNvSpPr/>
      </xdr:nvSpPr>
      <xdr:spPr>
        <a:xfrm>
          <a:off x="7029450" y="10565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156500</xdr:rowOff>
    </xdr:from>
    <xdr:to>
      <xdr:col>45</xdr:col>
      <xdr:colOff>177800</xdr:colOff>
      <xdr:row>61</xdr:row>
      <xdr:rowOff>159479</xdr:rowOff>
    </xdr:to>
    <xdr:cxnSp macro="">
      <xdr:nvCxnSpPr>
        <xdr:cNvPr id="248" name="直線コネクタ 247">
          <a:extLst>
            <a:ext uri="{FF2B5EF4-FFF2-40B4-BE49-F238E27FC236}">
              <a16:creationId xmlns:a16="http://schemas.microsoft.com/office/drawing/2014/main" id="{F4E0B0BE-D59C-40BA-BD1D-E5BC18F08766}"/>
            </a:ext>
          </a:extLst>
        </xdr:cNvPr>
        <xdr:cNvCxnSpPr/>
      </xdr:nvCxnSpPr>
      <xdr:spPr>
        <a:xfrm flipV="1">
          <a:off x="7084060" y="10616855"/>
          <a:ext cx="80518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133223</xdr:rowOff>
    </xdr:from>
    <xdr:to>
      <xdr:col>36</xdr:col>
      <xdr:colOff>165100</xdr:colOff>
      <xdr:row>62</xdr:row>
      <xdr:rowOff>63373</xdr:rowOff>
    </xdr:to>
    <xdr:sp macro="" textlink="">
      <xdr:nvSpPr>
        <xdr:cNvPr id="249" name="楕円 248">
          <a:extLst>
            <a:ext uri="{FF2B5EF4-FFF2-40B4-BE49-F238E27FC236}">
              <a16:creationId xmlns:a16="http://schemas.microsoft.com/office/drawing/2014/main" id="{1412B7E1-F035-4E2B-BE03-024A6161D02C}"/>
            </a:ext>
          </a:extLst>
        </xdr:cNvPr>
        <xdr:cNvSpPr/>
      </xdr:nvSpPr>
      <xdr:spPr>
        <a:xfrm>
          <a:off x="6231890" y="1059548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159479</xdr:rowOff>
    </xdr:from>
    <xdr:to>
      <xdr:col>41</xdr:col>
      <xdr:colOff>50800</xdr:colOff>
      <xdr:row>62</xdr:row>
      <xdr:rowOff>12573</xdr:rowOff>
    </xdr:to>
    <xdr:cxnSp macro="">
      <xdr:nvCxnSpPr>
        <xdr:cNvPr id="250" name="直線コネクタ 249">
          <a:extLst>
            <a:ext uri="{FF2B5EF4-FFF2-40B4-BE49-F238E27FC236}">
              <a16:creationId xmlns:a16="http://schemas.microsoft.com/office/drawing/2014/main" id="{5A761CB2-C3D8-4BAE-9E9A-5D3D964CA0BB}"/>
            </a:ext>
          </a:extLst>
        </xdr:cNvPr>
        <xdr:cNvCxnSpPr/>
      </xdr:nvCxnSpPr>
      <xdr:spPr>
        <a:xfrm flipV="1">
          <a:off x="6286500" y="10619834"/>
          <a:ext cx="79756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5C82415C-4F5C-42CF-83B7-5BFBABB74D61}"/>
            </a:ext>
          </a:extLst>
        </xdr:cNvPr>
        <xdr:cNvSpPr txBox="1"/>
      </xdr:nvSpPr>
      <xdr:spPr>
        <a:xfrm>
          <a:off x="8422151" y="1071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ED4501E-A010-4077-90C8-4E21B1BCEFAB}"/>
            </a:ext>
          </a:extLst>
        </xdr:cNvPr>
        <xdr:cNvSpPr txBox="1"/>
      </xdr:nvSpPr>
      <xdr:spPr>
        <a:xfrm>
          <a:off x="7641101" y="1072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2F5866F3-75D9-49EC-89AF-17A2777784CE}"/>
            </a:ext>
          </a:extLst>
        </xdr:cNvPr>
        <xdr:cNvSpPr txBox="1"/>
      </xdr:nvSpPr>
      <xdr:spPr>
        <a:xfrm>
          <a:off x="6854971" y="107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FEC8BBF-458D-470E-ABE8-FE2481044291}"/>
            </a:ext>
          </a:extLst>
        </xdr:cNvPr>
        <xdr:cNvSpPr txBox="1"/>
      </xdr:nvSpPr>
      <xdr:spPr>
        <a:xfrm>
          <a:off x="6038361" y="107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47153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2EA69124-A504-4A7C-8F06-CE0831F83A9B}"/>
            </a:ext>
          </a:extLst>
        </xdr:cNvPr>
        <xdr:cNvSpPr txBox="1"/>
      </xdr:nvSpPr>
      <xdr:spPr>
        <a:xfrm>
          <a:off x="8401265" y="1033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52377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6967703-8811-4BBB-B67B-45961AD795AF}"/>
            </a:ext>
          </a:extLst>
        </xdr:cNvPr>
        <xdr:cNvSpPr txBox="1"/>
      </xdr:nvSpPr>
      <xdr:spPr>
        <a:xfrm>
          <a:off x="7610690" y="1034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55356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A1F58D06-F169-47BF-B4FE-915D82C9D774}"/>
            </a:ext>
          </a:extLst>
        </xdr:cNvPr>
        <xdr:cNvSpPr txBox="1"/>
      </xdr:nvSpPr>
      <xdr:spPr>
        <a:xfrm>
          <a:off x="6822655" y="1034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79900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BFDDAECD-995B-4D6F-8BA5-A7BD5876B540}"/>
            </a:ext>
          </a:extLst>
        </xdr:cNvPr>
        <xdr:cNvSpPr txBox="1"/>
      </xdr:nvSpPr>
      <xdr:spPr>
        <a:xfrm>
          <a:off x="6007950" y="103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C48C41F-D4D2-4606-AB01-4D4C1EF71B8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1EB1546-86C0-4287-AC9E-E669FE18E85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2A4E30C-DA9E-4596-9948-F7744EF285E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28F844D-311B-49F3-A370-0D2F16B718C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4619820-C47A-4B69-887D-ED315FD5C54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04C0686-D762-47F5-87B1-3FDF794EC69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45365E6-455F-42A5-9059-D32838B4866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4CAD1AF-2B70-40B8-9252-E2C8F3AE9EA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91CAFF5-C501-4819-9224-98263C5B1D7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2241518-5C7A-409A-9595-406C423B350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E0EA7A9-A565-4161-A748-768866AD666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6D6E30F5-681E-41E8-8840-47FCE78EFA23}"/>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778F8883-7D18-4199-A7D5-633A9DB4167B}"/>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7D706FF5-A08B-4637-A520-57067AB8403C}"/>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2B3162-233B-40EF-8FDB-602363A70F9E}"/>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5A73CC12-09CF-4047-A5A2-5355D1964FF1}"/>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B56E0812-ADFB-4AF4-A086-A69AE0C41B71}"/>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5EF236EB-05D9-4A9F-AE4F-5F6C88988D0C}"/>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E574335-2F47-4F0A-8770-E90B29C9FA2F}"/>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0908B45-C5E6-45CD-979A-CB5C6DDFFF6C}"/>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25F20E9-B4ED-4505-BF63-628E7FB4FE43}"/>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56179DF6-7D2D-47C3-B280-963A213D0D05}"/>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88FE0564-BC5B-46B7-B62F-C9D90E85A31D}"/>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CE38EBE-95E0-42AC-B6C1-3047EAF631D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4B6665E-3556-4614-9E32-180223D1AC80}"/>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CD225E65-79B0-49AA-A33B-DDA50336783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AA49C05F-2CDD-4579-B263-2D6455998285}"/>
            </a:ext>
          </a:extLst>
        </xdr:cNvPr>
        <xdr:cNvCxnSpPr/>
      </xdr:nvCxnSpPr>
      <xdr:spPr>
        <a:xfrm flipV="1">
          <a:off x="4173855" y="13333367"/>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91AED286-01DA-4993-A793-473BF645E6B4}"/>
            </a:ext>
          </a:extLst>
        </xdr:cNvPr>
        <xdr:cNvSpPr txBox="1"/>
      </xdr:nvSpPr>
      <xdr:spPr>
        <a:xfrm>
          <a:off x="4212590" y="1471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2013A6E4-F4B7-457F-B568-9A79F0CB382A}"/>
            </a:ext>
          </a:extLst>
        </xdr:cNvPr>
        <xdr:cNvCxnSpPr/>
      </xdr:nvCxnSpPr>
      <xdr:spPr>
        <a:xfrm>
          <a:off x="4112260" y="14707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50005EE3-021C-4960-A83C-65C2D8344BF2}"/>
            </a:ext>
          </a:extLst>
        </xdr:cNvPr>
        <xdr:cNvSpPr txBox="1"/>
      </xdr:nvSpPr>
      <xdr:spPr>
        <a:xfrm>
          <a:off x="421259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DEF749B2-80FA-4085-8C41-80AAAA3659FE}"/>
            </a:ext>
          </a:extLst>
        </xdr:cNvPr>
        <xdr:cNvCxnSpPr/>
      </xdr:nvCxnSpPr>
      <xdr:spPr>
        <a:xfrm>
          <a:off x="4112260" y="13333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E1E99A44-30FC-42C5-BFE0-AA4B723EAEA7}"/>
            </a:ext>
          </a:extLst>
        </xdr:cNvPr>
        <xdr:cNvSpPr txBox="1"/>
      </xdr:nvSpPr>
      <xdr:spPr>
        <a:xfrm>
          <a:off x="4212590" y="14017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61CCC8F5-5545-489A-9F21-7DACF421A699}"/>
            </a:ext>
          </a:extLst>
        </xdr:cNvPr>
        <xdr:cNvSpPr/>
      </xdr:nvSpPr>
      <xdr:spPr>
        <a:xfrm>
          <a:off x="4131310" y="1417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427CD465-036B-44B1-BBEA-A208AC5B91E2}"/>
            </a:ext>
          </a:extLst>
        </xdr:cNvPr>
        <xdr:cNvSpPr/>
      </xdr:nvSpPr>
      <xdr:spPr>
        <a:xfrm>
          <a:off x="3388360" y="141343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5DDC3BFD-03AA-456B-B4A0-997CAD858B35}"/>
            </a:ext>
          </a:extLst>
        </xdr:cNvPr>
        <xdr:cNvSpPr/>
      </xdr:nvSpPr>
      <xdr:spPr>
        <a:xfrm>
          <a:off x="2571750" y="140984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BFB9FFB8-28B9-4D30-B3D8-3E4DCCE5041E}"/>
            </a:ext>
          </a:extLst>
        </xdr:cNvPr>
        <xdr:cNvSpPr/>
      </xdr:nvSpPr>
      <xdr:spPr>
        <a:xfrm>
          <a:off x="1774190" y="1406769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9426E84B-4CB1-4B4F-829B-D38143F8777F}"/>
            </a:ext>
          </a:extLst>
        </xdr:cNvPr>
        <xdr:cNvSpPr/>
      </xdr:nvSpPr>
      <xdr:spPr>
        <a:xfrm>
          <a:off x="988060" y="140279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21EFDD5-96D2-425D-AC65-FB088AFE4F7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41CB042-D01D-4213-9AB9-F937621C831B}"/>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6E2E37-B1B9-4E2B-82BA-419F7E302096}"/>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4210E8C-A2CD-4D62-A715-43883DD8DDE8}"/>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D337591-B430-47BB-8397-0F9C706CB61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301" name="楕円 300">
          <a:extLst>
            <a:ext uri="{FF2B5EF4-FFF2-40B4-BE49-F238E27FC236}">
              <a16:creationId xmlns:a16="http://schemas.microsoft.com/office/drawing/2014/main" id="{C016FEDA-3FE4-4E54-A3C0-E661CD68D6D9}"/>
            </a:ext>
          </a:extLst>
        </xdr:cNvPr>
        <xdr:cNvSpPr/>
      </xdr:nvSpPr>
      <xdr:spPr>
        <a:xfrm>
          <a:off x="4131310" y="141768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96356</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6A66AB70-6090-4E94-9F2C-407D6EF2CB6A}"/>
            </a:ext>
          </a:extLst>
        </xdr:cNvPr>
        <xdr:cNvSpPr txBox="1"/>
      </xdr:nvSpPr>
      <xdr:spPr>
        <a:xfrm>
          <a:off x="4212590" y="14151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59145</xdr:rowOff>
    </xdr:from>
    <xdr:to>
      <xdr:col>20</xdr:col>
      <xdr:colOff>38100</xdr:colOff>
      <xdr:row>82</xdr:row>
      <xdr:rowOff>160745</xdr:rowOff>
    </xdr:to>
    <xdr:sp macro="" textlink="">
      <xdr:nvSpPr>
        <xdr:cNvPr id="303" name="楕円 302">
          <a:extLst>
            <a:ext uri="{FF2B5EF4-FFF2-40B4-BE49-F238E27FC236}">
              <a16:creationId xmlns:a16="http://schemas.microsoft.com/office/drawing/2014/main" id="{25978591-EB5E-4BEC-B23E-368D16B1D1B9}"/>
            </a:ext>
          </a:extLst>
        </xdr:cNvPr>
        <xdr:cNvSpPr/>
      </xdr:nvSpPr>
      <xdr:spPr>
        <a:xfrm>
          <a:off x="3388360" y="1411423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109945</xdr:rowOff>
    </xdr:from>
    <xdr:to>
      <xdr:col>24</xdr:col>
      <xdr:colOff>63500</xdr:colOff>
      <xdr:row>82</xdr:row>
      <xdr:rowOff>168729</xdr:rowOff>
    </xdr:to>
    <xdr:cxnSp macro="">
      <xdr:nvCxnSpPr>
        <xdr:cNvPr id="304" name="直線コネクタ 303">
          <a:extLst>
            <a:ext uri="{FF2B5EF4-FFF2-40B4-BE49-F238E27FC236}">
              <a16:creationId xmlns:a16="http://schemas.microsoft.com/office/drawing/2014/main" id="{ED115462-1EEE-49EA-8059-E4F6441C9918}"/>
            </a:ext>
          </a:extLst>
        </xdr:cNvPr>
        <xdr:cNvCxnSpPr/>
      </xdr:nvCxnSpPr>
      <xdr:spPr>
        <a:xfrm>
          <a:off x="3431540" y="14166940"/>
          <a:ext cx="742950" cy="6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5" name="楕円 304">
          <a:extLst>
            <a:ext uri="{FF2B5EF4-FFF2-40B4-BE49-F238E27FC236}">
              <a16:creationId xmlns:a16="http://schemas.microsoft.com/office/drawing/2014/main" id="{B5963135-91F2-4E58-8DE5-4B31191EB13C}"/>
            </a:ext>
          </a:extLst>
        </xdr:cNvPr>
        <xdr:cNvSpPr/>
      </xdr:nvSpPr>
      <xdr:spPr>
        <a:xfrm>
          <a:off x="2571750" y="140709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109945</xdr:rowOff>
    </xdr:to>
    <xdr:cxnSp macro="">
      <xdr:nvCxnSpPr>
        <xdr:cNvPr id="306" name="直線コネクタ 305">
          <a:extLst>
            <a:ext uri="{FF2B5EF4-FFF2-40B4-BE49-F238E27FC236}">
              <a16:creationId xmlns:a16="http://schemas.microsoft.com/office/drawing/2014/main" id="{A81A06E5-8F7C-448A-A247-93B353AC410D}"/>
            </a:ext>
          </a:extLst>
        </xdr:cNvPr>
        <xdr:cNvCxnSpPr/>
      </xdr:nvCxnSpPr>
      <xdr:spPr>
        <a:xfrm>
          <a:off x="2626360" y="14116051"/>
          <a:ext cx="80518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129358</xdr:rowOff>
    </xdr:from>
    <xdr:to>
      <xdr:col>10</xdr:col>
      <xdr:colOff>165100</xdr:colOff>
      <xdr:row>82</xdr:row>
      <xdr:rowOff>59508</xdr:rowOff>
    </xdr:to>
    <xdr:sp macro="" textlink="">
      <xdr:nvSpPr>
        <xdr:cNvPr id="307" name="楕円 306">
          <a:extLst>
            <a:ext uri="{FF2B5EF4-FFF2-40B4-BE49-F238E27FC236}">
              <a16:creationId xmlns:a16="http://schemas.microsoft.com/office/drawing/2014/main" id="{5A54318C-7A30-4605-9715-D5ED837907B8}"/>
            </a:ext>
          </a:extLst>
        </xdr:cNvPr>
        <xdr:cNvSpPr/>
      </xdr:nvSpPr>
      <xdr:spPr>
        <a:xfrm>
          <a:off x="1774190" y="1402061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xdr:rowOff>
    </xdr:from>
    <xdr:to>
      <xdr:col>15</xdr:col>
      <xdr:colOff>50800</xdr:colOff>
      <xdr:row>82</xdr:row>
      <xdr:rowOff>60961</xdr:rowOff>
    </xdr:to>
    <xdr:cxnSp macro="">
      <xdr:nvCxnSpPr>
        <xdr:cNvPr id="308" name="直線コネクタ 307">
          <a:extLst>
            <a:ext uri="{FF2B5EF4-FFF2-40B4-BE49-F238E27FC236}">
              <a16:creationId xmlns:a16="http://schemas.microsoft.com/office/drawing/2014/main" id="{88343FF5-EB13-4BDC-BD6D-CDF5777119E9}"/>
            </a:ext>
          </a:extLst>
        </xdr:cNvPr>
        <xdr:cNvCxnSpPr/>
      </xdr:nvCxnSpPr>
      <xdr:spPr>
        <a:xfrm>
          <a:off x="1828800" y="14069513"/>
          <a:ext cx="79756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83638</xdr:rowOff>
    </xdr:from>
    <xdr:to>
      <xdr:col>6</xdr:col>
      <xdr:colOff>38100</xdr:colOff>
      <xdr:row>82</xdr:row>
      <xdr:rowOff>13788</xdr:rowOff>
    </xdr:to>
    <xdr:sp macro="" textlink="">
      <xdr:nvSpPr>
        <xdr:cNvPr id="309" name="楕円 308">
          <a:extLst>
            <a:ext uri="{FF2B5EF4-FFF2-40B4-BE49-F238E27FC236}">
              <a16:creationId xmlns:a16="http://schemas.microsoft.com/office/drawing/2014/main" id="{01A9BDD3-791E-4630-BCE8-6EEFEA790234}"/>
            </a:ext>
          </a:extLst>
        </xdr:cNvPr>
        <xdr:cNvSpPr/>
      </xdr:nvSpPr>
      <xdr:spPr>
        <a:xfrm>
          <a:off x="988060" y="139729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134438</xdr:rowOff>
    </xdr:from>
    <xdr:to>
      <xdr:col>10</xdr:col>
      <xdr:colOff>114300</xdr:colOff>
      <xdr:row>82</xdr:row>
      <xdr:rowOff>8708</xdr:rowOff>
    </xdr:to>
    <xdr:cxnSp macro="">
      <xdr:nvCxnSpPr>
        <xdr:cNvPr id="310" name="直線コネクタ 309">
          <a:extLst>
            <a:ext uri="{FF2B5EF4-FFF2-40B4-BE49-F238E27FC236}">
              <a16:creationId xmlns:a16="http://schemas.microsoft.com/office/drawing/2014/main" id="{1F815A81-3197-4B86-B097-EDA99D008FCF}"/>
            </a:ext>
          </a:extLst>
        </xdr:cNvPr>
        <xdr:cNvCxnSpPr/>
      </xdr:nvCxnSpPr>
      <xdr:spPr>
        <a:xfrm>
          <a:off x="1031240" y="14018078"/>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B209C243-03D3-454D-84BF-DB258B033110}"/>
            </a:ext>
          </a:extLst>
        </xdr:cNvPr>
        <xdr:cNvSpPr txBox="1"/>
      </xdr:nvSpPr>
      <xdr:spPr>
        <a:xfrm>
          <a:off x="32391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9CE4F560-1D39-429B-A4B8-5805722C2D6B}"/>
            </a:ext>
          </a:extLst>
        </xdr:cNvPr>
        <xdr:cNvSpPr txBox="1"/>
      </xdr:nvSpPr>
      <xdr:spPr>
        <a:xfrm>
          <a:off x="2439044" y="141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62759D46-50D0-4FB7-AB8C-CAB632EFAD3F}"/>
            </a:ext>
          </a:extLst>
        </xdr:cNvPr>
        <xdr:cNvSpPr txBox="1"/>
      </xdr:nvSpPr>
      <xdr:spPr>
        <a:xfrm>
          <a:off x="1641484" y="1415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E9F657FF-B9DD-441F-B865-AFD2240D75FE}"/>
            </a:ext>
          </a:extLst>
        </xdr:cNvPr>
        <xdr:cNvSpPr txBox="1"/>
      </xdr:nvSpPr>
      <xdr:spPr>
        <a:xfrm>
          <a:off x="855354" y="141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5822</xdr:rowOff>
    </xdr:from>
    <xdr:ext cx="405111" cy="259045"/>
    <xdr:sp macro="" textlink="">
      <xdr:nvSpPr>
        <xdr:cNvPr id="315" name="n_1mainValue【公営住宅】&#10;有形固定資産減価償却率">
          <a:extLst>
            <a:ext uri="{FF2B5EF4-FFF2-40B4-BE49-F238E27FC236}">
              <a16:creationId xmlns:a16="http://schemas.microsoft.com/office/drawing/2014/main" id="{1AF14D14-0C7D-48A8-BED3-046F5C822CC3}"/>
            </a:ext>
          </a:extLst>
        </xdr:cNvPr>
        <xdr:cNvSpPr txBox="1"/>
      </xdr:nvSpPr>
      <xdr:spPr>
        <a:xfrm>
          <a:off x="3239144" y="138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6" name="n_2mainValue【公営住宅】&#10;有形固定資産減価償却率">
          <a:extLst>
            <a:ext uri="{FF2B5EF4-FFF2-40B4-BE49-F238E27FC236}">
              <a16:creationId xmlns:a16="http://schemas.microsoft.com/office/drawing/2014/main" id="{FE203DBA-B445-4799-8B3C-7BE115F93CE5}"/>
            </a:ext>
          </a:extLst>
        </xdr:cNvPr>
        <xdr:cNvSpPr txBox="1"/>
      </xdr:nvSpPr>
      <xdr:spPr>
        <a:xfrm>
          <a:off x="243904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76035</xdr:rowOff>
    </xdr:from>
    <xdr:ext cx="405111" cy="259045"/>
    <xdr:sp macro="" textlink="">
      <xdr:nvSpPr>
        <xdr:cNvPr id="317" name="n_3mainValue【公営住宅】&#10;有形固定資産減価償却率">
          <a:extLst>
            <a:ext uri="{FF2B5EF4-FFF2-40B4-BE49-F238E27FC236}">
              <a16:creationId xmlns:a16="http://schemas.microsoft.com/office/drawing/2014/main" id="{D48F3D95-F3B9-4FC4-8B60-1619AF5960F0}"/>
            </a:ext>
          </a:extLst>
        </xdr:cNvPr>
        <xdr:cNvSpPr txBox="1"/>
      </xdr:nvSpPr>
      <xdr:spPr>
        <a:xfrm>
          <a:off x="164148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30315</xdr:rowOff>
    </xdr:from>
    <xdr:ext cx="405111" cy="259045"/>
    <xdr:sp macro="" textlink="">
      <xdr:nvSpPr>
        <xdr:cNvPr id="318" name="n_4mainValue【公営住宅】&#10;有形固定資産減価償却率">
          <a:extLst>
            <a:ext uri="{FF2B5EF4-FFF2-40B4-BE49-F238E27FC236}">
              <a16:creationId xmlns:a16="http://schemas.microsoft.com/office/drawing/2014/main" id="{8EE05CCC-A6F9-46C3-8E1E-79D1B45E6DDB}"/>
            </a:ext>
          </a:extLst>
        </xdr:cNvPr>
        <xdr:cNvSpPr txBox="1"/>
      </xdr:nvSpPr>
      <xdr:spPr>
        <a:xfrm>
          <a:off x="855354" y="1374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9857A829-1C12-4BE5-985B-C0A335E9E8F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FDE9CF6-25F7-4998-9ED6-1BE5FB81770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CBF1BEF-42CD-4BED-B538-60FA7C61649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A1A2FA4-B5BD-466B-A793-EE6C586E394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F631095-93F1-4B35-A098-D95516DA8F5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F7DA1DA-8CAE-4A09-A790-2A3891EA20C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851E1718-7709-4AF5-9522-22B846AFE19A}"/>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6541FF4-A28F-455F-A6E8-BBC605B25C1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511096C-339C-456B-BBBD-7B7B1871BC9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DF4FB02-EA27-414A-9BED-7DDF4EB1EF2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6A378877-0D5E-4028-9ACF-0FDF515A9BA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E530BE45-6295-4218-8391-ADA37A641C4C}"/>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EB3C315-A058-45AE-A6E6-6E2FC98AD47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A86A2167-CDB6-4A51-8DB9-414647484EB9}"/>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00CF63B-4A47-4A5F-9D4C-49E0F35D24B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7F35E6F-E754-445D-91B9-D1D9A29B2D87}"/>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BC81F7A6-078B-4B02-93F8-453BE28D98B7}"/>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FB947075-9FEE-43EB-84DC-889A20F7E3CC}"/>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C9F0C32-BD0C-420D-8547-F0E05F01CAD2}"/>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9B577D28-C2FE-48B5-9B55-268D3785E2BB}"/>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B975ADD-95CD-4871-A1B0-D30A7D2988C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A9B3D30-EA2C-4694-9B40-D66EF7E807E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BDBAEB1-D73E-4E98-ABB3-82181DB4727A}"/>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2346238B-E847-4EFC-92D3-B1183B05CA56}"/>
            </a:ext>
          </a:extLst>
        </xdr:cNvPr>
        <xdr:cNvCxnSpPr/>
      </xdr:nvCxnSpPr>
      <xdr:spPr>
        <a:xfrm flipV="1">
          <a:off x="9429115" y="13474065"/>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7A5B8432-46FA-428F-8DBF-94973FFC07B3}"/>
            </a:ext>
          </a:extLst>
        </xdr:cNvPr>
        <xdr:cNvSpPr txBox="1"/>
      </xdr:nvSpPr>
      <xdr:spPr>
        <a:xfrm>
          <a:off x="946785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E6052966-FB30-461D-A96B-C181B125D71C}"/>
            </a:ext>
          </a:extLst>
        </xdr:cNvPr>
        <xdr:cNvCxnSpPr/>
      </xdr:nvCxnSpPr>
      <xdr:spPr>
        <a:xfrm>
          <a:off x="9356090" y="148532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F7E6C8F5-1ECA-4373-989B-A2F6422DC75A}"/>
            </a:ext>
          </a:extLst>
        </xdr:cNvPr>
        <xdr:cNvSpPr txBox="1"/>
      </xdr:nvSpPr>
      <xdr:spPr>
        <a:xfrm>
          <a:off x="946785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2FEE054C-1CE4-4C43-A42E-8FFEC6344309}"/>
            </a:ext>
          </a:extLst>
        </xdr:cNvPr>
        <xdr:cNvCxnSpPr/>
      </xdr:nvCxnSpPr>
      <xdr:spPr>
        <a:xfrm>
          <a:off x="9356090" y="134740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9E54A8B1-C136-4DDA-B48D-0AD8D86D120D}"/>
            </a:ext>
          </a:extLst>
        </xdr:cNvPr>
        <xdr:cNvSpPr txBox="1"/>
      </xdr:nvSpPr>
      <xdr:spPr>
        <a:xfrm>
          <a:off x="946785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2BB14847-D525-43CC-9C88-26C5BCC229A1}"/>
            </a:ext>
          </a:extLst>
        </xdr:cNvPr>
        <xdr:cNvSpPr/>
      </xdr:nvSpPr>
      <xdr:spPr>
        <a:xfrm>
          <a:off x="9394190" y="14285468"/>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74C43FA6-9C55-4F5B-A4D1-9E14C8B49FEC}"/>
            </a:ext>
          </a:extLst>
        </xdr:cNvPr>
        <xdr:cNvSpPr/>
      </xdr:nvSpPr>
      <xdr:spPr>
        <a:xfrm>
          <a:off x="8632190" y="142862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F30317F9-164E-42D5-9F43-F447F89AF5E8}"/>
            </a:ext>
          </a:extLst>
        </xdr:cNvPr>
        <xdr:cNvSpPr/>
      </xdr:nvSpPr>
      <xdr:spPr>
        <a:xfrm>
          <a:off x="7846060" y="14289277"/>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79FCA734-A850-4919-924C-E5495C22B7AE}"/>
            </a:ext>
          </a:extLst>
        </xdr:cNvPr>
        <xdr:cNvSpPr/>
      </xdr:nvSpPr>
      <xdr:spPr>
        <a:xfrm>
          <a:off x="7029450" y="14286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CD1965F2-A8F9-4FA9-BF20-31AC0B554FA4}"/>
            </a:ext>
          </a:extLst>
        </xdr:cNvPr>
        <xdr:cNvSpPr/>
      </xdr:nvSpPr>
      <xdr:spPr>
        <a:xfrm>
          <a:off x="6231890" y="142812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D7A47EF-5B2D-4AB0-802E-705F2DDEFAC1}"/>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3DDDF21-CC9D-4BD5-9C07-CE34BB239418}"/>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B69B62-5C67-42C7-9102-E101953DD6D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83EF26-4AE7-4D47-A369-7A2B5D00724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6D5FBC-8AFA-4557-A2FC-7413C5DAECB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xdr:rowOff>
    </xdr:from>
    <xdr:to>
      <xdr:col>55</xdr:col>
      <xdr:colOff>50800</xdr:colOff>
      <xdr:row>83</xdr:row>
      <xdr:rowOff>117856</xdr:rowOff>
    </xdr:to>
    <xdr:sp macro="" textlink="">
      <xdr:nvSpPr>
        <xdr:cNvPr id="358" name="楕円 357">
          <a:extLst>
            <a:ext uri="{FF2B5EF4-FFF2-40B4-BE49-F238E27FC236}">
              <a16:creationId xmlns:a16="http://schemas.microsoft.com/office/drawing/2014/main" id="{84247F48-1A2F-485D-89AC-DB2CDCB21427}"/>
            </a:ext>
          </a:extLst>
        </xdr:cNvPr>
        <xdr:cNvSpPr/>
      </xdr:nvSpPr>
      <xdr:spPr>
        <a:xfrm>
          <a:off x="9394190" y="1425041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39133</xdr:rowOff>
    </xdr:from>
    <xdr:ext cx="469744" cy="259045"/>
    <xdr:sp macro="" textlink="">
      <xdr:nvSpPr>
        <xdr:cNvPr id="359" name="【公営住宅】&#10;一人当たり面積該当値テキスト">
          <a:extLst>
            <a:ext uri="{FF2B5EF4-FFF2-40B4-BE49-F238E27FC236}">
              <a16:creationId xmlns:a16="http://schemas.microsoft.com/office/drawing/2014/main" id="{2A23243E-5CE9-4FDA-BE3F-2D044922C42C}"/>
            </a:ext>
          </a:extLst>
        </xdr:cNvPr>
        <xdr:cNvSpPr txBox="1"/>
      </xdr:nvSpPr>
      <xdr:spPr>
        <a:xfrm>
          <a:off x="9467850" y="140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18542</xdr:rowOff>
    </xdr:from>
    <xdr:to>
      <xdr:col>50</xdr:col>
      <xdr:colOff>165100</xdr:colOff>
      <xdr:row>83</xdr:row>
      <xdr:rowOff>120142</xdr:rowOff>
    </xdr:to>
    <xdr:sp macro="" textlink="">
      <xdr:nvSpPr>
        <xdr:cNvPr id="360" name="楕円 359">
          <a:extLst>
            <a:ext uri="{FF2B5EF4-FFF2-40B4-BE49-F238E27FC236}">
              <a16:creationId xmlns:a16="http://schemas.microsoft.com/office/drawing/2014/main" id="{DD28FA74-C63C-4288-8DD7-A32047E73D66}"/>
            </a:ext>
          </a:extLst>
        </xdr:cNvPr>
        <xdr:cNvSpPr/>
      </xdr:nvSpPr>
      <xdr:spPr>
        <a:xfrm>
          <a:off x="8632190" y="1425270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67056</xdr:rowOff>
    </xdr:from>
    <xdr:to>
      <xdr:col>55</xdr:col>
      <xdr:colOff>0</xdr:colOff>
      <xdr:row>83</xdr:row>
      <xdr:rowOff>69342</xdr:rowOff>
    </xdr:to>
    <xdr:cxnSp macro="">
      <xdr:nvCxnSpPr>
        <xdr:cNvPr id="361" name="直線コネクタ 360">
          <a:extLst>
            <a:ext uri="{FF2B5EF4-FFF2-40B4-BE49-F238E27FC236}">
              <a16:creationId xmlns:a16="http://schemas.microsoft.com/office/drawing/2014/main" id="{8E05B770-CEAF-4BA8-B78E-A471DDCE0D66}"/>
            </a:ext>
          </a:extLst>
        </xdr:cNvPr>
        <xdr:cNvCxnSpPr/>
      </xdr:nvCxnSpPr>
      <xdr:spPr>
        <a:xfrm flipV="1">
          <a:off x="8686800" y="14295501"/>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62" name="楕円 361">
          <a:extLst>
            <a:ext uri="{FF2B5EF4-FFF2-40B4-BE49-F238E27FC236}">
              <a16:creationId xmlns:a16="http://schemas.microsoft.com/office/drawing/2014/main" id="{6608C8A5-B3AA-43AB-9FF2-38FAAFAAAB3C}"/>
            </a:ext>
          </a:extLst>
        </xdr:cNvPr>
        <xdr:cNvSpPr/>
      </xdr:nvSpPr>
      <xdr:spPr>
        <a:xfrm>
          <a:off x="7846060" y="142458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69342</xdr:rowOff>
    </xdr:from>
    <xdr:to>
      <xdr:col>50</xdr:col>
      <xdr:colOff>114300</xdr:colOff>
      <xdr:row>83</xdr:row>
      <xdr:rowOff>70104</xdr:rowOff>
    </xdr:to>
    <xdr:cxnSp macro="">
      <xdr:nvCxnSpPr>
        <xdr:cNvPr id="363" name="直線コネクタ 362">
          <a:extLst>
            <a:ext uri="{FF2B5EF4-FFF2-40B4-BE49-F238E27FC236}">
              <a16:creationId xmlns:a16="http://schemas.microsoft.com/office/drawing/2014/main" id="{2F1F0738-D37C-4D97-9F9B-27722E1985AF}"/>
            </a:ext>
          </a:extLst>
        </xdr:cNvPr>
        <xdr:cNvCxnSpPr/>
      </xdr:nvCxnSpPr>
      <xdr:spPr>
        <a:xfrm flipV="1">
          <a:off x="7889240" y="14297787"/>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20828</xdr:rowOff>
    </xdr:from>
    <xdr:to>
      <xdr:col>41</xdr:col>
      <xdr:colOff>101600</xdr:colOff>
      <xdr:row>83</xdr:row>
      <xdr:rowOff>122428</xdr:rowOff>
    </xdr:to>
    <xdr:sp macro="" textlink="">
      <xdr:nvSpPr>
        <xdr:cNvPr id="364" name="楕円 363">
          <a:extLst>
            <a:ext uri="{FF2B5EF4-FFF2-40B4-BE49-F238E27FC236}">
              <a16:creationId xmlns:a16="http://schemas.microsoft.com/office/drawing/2014/main" id="{E02AC8AD-F0C5-4C16-8B43-9619E061A853}"/>
            </a:ext>
          </a:extLst>
        </xdr:cNvPr>
        <xdr:cNvSpPr/>
      </xdr:nvSpPr>
      <xdr:spPr>
        <a:xfrm>
          <a:off x="7029450" y="1424736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71628</xdr:rowOff>
    </xdr:to>
    <xdr:cxnSp macro="">
      <xdr:nvCxnSpPr>
        <xdr:cNvPr id="365" name="直線コネクタ 364">
          <a:extLst>
            <a:ext uri="{FF2B5EF4-FFF2-40B4-BE49-F238E27FC236}">
              <a16:creationId xmlns:a16="http://schemas.microsoft.com/office/drawing/2014/main" id="{DDFD9D82-210F-4EC5-B415-42A9337E135D}"/>
            </a:ext>
          </a:extLst>
        </xdr:cNvPr>
        <xdr:cNvCxnSpPr/>
      </xdr:nvCxnSpPr>
      <xdr:spPr>
        <a:xfrm flipV="1">
          <a:off x="7084060" y="14298549"/>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20065</xdr:rowOff>
    </xdr:from>
    <xdr:to>
      <xdr:col>36</xdr:col>
      <xdr:colOff>165100</xdr:colOff>
      <xdr:row>83</xdr:row>
      <xdr:rowOff>121665</xdr:rowOff>
    </xdr:to>
    <xdr:sp macro="" textlink="">
      <xdr:nvSpPr>
        <xdr:cNvPr id="366" name="楕円 365">
          <a:extLst>
            <a:ext uri="{FF2B5EF4-FFF2-40B4-BE49-F238E27FC236}">
              <a16:creationId xmlns:a16="http://schemas.microsoft.com/office/drawing/2014/main" id="{7916EC4E-CFB9-4D93-BB0D-7F69FDF6A8C7}"/>
            </a:ext>
          </a:extLst>
        </xdr:cNvPr>
        <xdr:cNvSpPr/>
      </xdr:nvSpPr>
      <xdr:spPr>
        <a:xfrm>
          <a:off x="6231890" y="142466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70865</xdr:rowOff>
    </xdr:from>
    <xdr:to>
      <xdr:col>41</xdr:col>
      <xdr:colOff>50800</xdr:colOff>
      <xdr:row>83</xdr:row>
      <xdr:rowOff>71628</xdr:rowOff>
    </xdr:to>
    <xdr:cxnSp macro="">
      <xdr:nvCxnSpPr>
        <xdr:cNvPr id="367" name="直線コネクタ 366">
          <a:extLst>
            <a:ext uri="{FF2B5EF4-FFF2-40B4-BE49-F238E27FC236}">
              <a16:creationId xmlns:a16="http://schemas.microsoft.com/office/drawing/2014/main" id="{1CAEC9C1-BE7E-4D3C-83DB-C611A0B23E91}"/>
            </a:ext>
          </a:extLst>
        </xdr:cNvPr>
        <xdr:cNvCxnSpPr/>
      </xdr:nvCxnSpPr>
      <xdr:spPr>
        <a:xfrm>
          <a:off x="6286500" y="14299310"/>
          <a:ext cx="79756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D9C44673-DC4D-46C9-8CA1-2A104FD31C3F}"/>
            </a:ext>
          </a:extLst>
        </xdr:cNvPr>
        <xdr:cNvSpPr txBox="1"/>
      </xdr:nvSpPr>
      <xdr:spPr>
        <a:xfrm>
          <a:off x="84544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1EE12FFC-2A89-4934-85E2-A001D376348F}"/>
            </a:ext>
          </a:extLst>
        </xdr:cNvPr>
        <xdr:cNvSpPr txBox="1"/>
      </xdr:nvSpPr>
      <xdr:spPr>
        <a:xfrm>
          <a:off x="767341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7DA227FB-4D21-471C-9CF3-F247FBFD99F4}"/>
            </a:ext>
          </a:extLst>
        </xdr:cNvPr>
        <xdr:cNvSpPr txBox="1"/>
      </xdr:nvSpPr>
      <xdr:spPr>
        <a:xfrm>
          <a:off x="6866332"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93615ADD-FC33-419F-BC08-0C1BFD22D510}"/>
            </a:ext>
          </a:extLst>
        </xdr:cNvPr>
        <xdr:cNvSpPr txBox="1"/>
      </xdr:nvSpPr>
      <xdr:spPr>
        <a:xfrm>
          <a:off x="6068772" y="143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136669</xdr:rowOff>
    </xdr:from>
    <xdr:ext cx="469744" cy="259045"/>
    <xdr:sp macro="" textlink="">
      <xdr:nvSpPr>
        <xdr:cNvPr id="372" name="n_1mainValue【公営住宅】&#10;一人当たり面積">
          <a:extLst>
            <a:ext uri="{FF2B5EF4-FFF2-40B4-BE49-F238E27FC236}">
              <a16:creationId xmlns:a16="http://schemas.microsoft.com/office/drawing/2014/main" id="{9A4D4221-2A40-46A4-8862-983ACEB7F88D}"/>
            </a:ext>
          </a:extLst>
        </xdr:cNvPr>
        <xdr:cNvSpPr txBox="1"/>
      </xdr:nvSpPr>
      <xdr:spPr>
        <a:xfrm>
          <a:off x="8454467"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73" name="n_2mainValue【公営住宅】&#10;一人当たり面積">
          <a:extLst>
            <a:ext uri="{FF2B5EF4-FFF2-40B4-BE49-F238E27FC236}">
              <a16:creationId xmlns:a16="http://schemas.microsoft.com/office/drawing/2014/main" id="{BD3A1527-2663-48B7-A65E-CB253D419303}"/>
            </a:ext>
          </a:extLst>
        </xdr:cNvPr>
        <xdr:cNvSpPr txBox="1"/>
      </xdr:nvSpPr>
      <xdr:spPr>
        <a:xfrm>
          <a:off x="7673417"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138955</xdr:rowOff>
    </xdr:from>
    <xdr:ext cx="469744" cy="259045"/>
    <xdr:sp macro="" textlink="">
      <xdr:nvSpPr>
        <xdr:cNvPr id="374" name="n_3mainValue【公営住宅】&#10;一人当たり面積">
          <a:extLst>
            <a:ext uri="{FF2B5EF4-FFF2-40B4-BE49-F238E27FC236}">
              <a16:creationId xmlns:a16="http://schemas.microsoft.com/office/drawing/2014/main" id="{A2B7827E-A7A0-4E65-926D-E87C814EA87B}"/>
            </a:ext>
          </a:extLst>
        </xdr:cNvPr>
        <xdr:cNvSpPr txBox="1"/>
      </xdr:nvSpPr>
      <xdr:spPr>
        <a:xfrm>
          <a:off x="6866332"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138192</xdr:rowOff>
    </xdr:from>
    <xdr:ext cx="469744" cy="259045"/>
    <xdr:sp macro="" textlink="">
      <xdr:nvSpPr>
        <xdr:cNvPr id="375" name="n_4mainValue【公営住宅】&#10;一人当たり面積">
          <a:extLst>
            <a:ext uri="{FF2B5EF4-FFF2-40B4-BE49-F238E27FC236}">
              <a16:creationId xmlns:a16="http://schemas.microsoft.com/office/drawing/2014/main" id="{4F456875-3F3A-48AE-B2E8-AB250C8B3523}"/>
            </a:ext>
          </a:extLst>
        </xdr:cNvPr>
        <xdr:cNvSpPr txBox="1"/>
      </xdr:nvSpPr>
      <xdr:spPr>
        <a:xfrm>
          <a:off x="6068772" y="1402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E1C6E78-F322-4604-857F-BCC984E1BA1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BFE09FF-5FC5-4DB3-8A61-97BC5827A61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D40BE10-6396-41D6-BDD7-B7232FEBCA4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9086571-5285-40A0-9558-14D5F218C4C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6693DF7-6F41-428D-9346-42B5629A743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FC35B1F-F43A-474A-A86C-9A5BE9299D8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623C392-3C3B-4F40-8598-7E083F41AF69}"/>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ACB6605-9F10-4CDF-B903-39D8E33D0A7B}"/>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94C0A0A0-65CF-46BC-A07E-32592F61BA12}"/>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2B23767-337A-4BB5-9BBF-69D3870B09F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4D49751C-B448-4DFA-8144-601390029F5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953059B-243E-4734-B769-C13A2781FB7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890A63D-F8D7-4061-9330-D147B74B4D8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9B41B3F-AB5B-4BFD-8909-FF6133930F0C}"/>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3FDFEFA-360F-4FCE-B2AA-4CE4DFF07C1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14B8827-4BCD-4FFA-9B8A-4C62E5CAAA4E}"/>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BFBF192-300D-415C-B2C6-33AE4F8823E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530B77A-0CB6-4A1B-A181-C5F7788D82B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DF4071EF-5A39-4251-A026-2E88B13C3163}"/>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8545CF3-9A72-473C-B35B-F226CBFEF4A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2313B28-B0CF-4319-8489-936858BCF61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5838B39-8D0D-4037-ADE8-1DD20246D69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7843C7D-D1AF-42D7-B27C-AEC4B2F04E4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A400269-0AEF-4379-997E-F89C4298308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1299CD3-46C8-43AB-A409-10241E768B6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17F9FD2-44CC-4881-8DB0-4C381147148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A9D8FA9-A3F7-4F7E-934B-6159EDA0308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4699A4FD-BB5D-43FD-9A1B-0FD0C45AB6B0}"/>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6E884CB7-FCCE-4BF6-A4A7-B1FA1DDAF58E}"/>
            </a:ext>
          </a:extLst>
        </xdr:cNvPr>
        <xdr:cNvSpPr txBox="1"/>
      </xdr:nvSpPr>
      <xdr:spPr>
        <a:xfrm>
          <a:off x="1080153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511C7E50-40FE-4678-9179-92361D136577}"/>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D863FB6F-DB98-4B2E-9783-B476FE7F377E}"/>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574415CF-3431-4D80-AC5C-F91BC1C7EC98}"/>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5E949613-27C8-4399-A693-165D9DAC4202}"/>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4914488-D136-4A37-B911-C91313FFCDCF}"/>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0E05E704-070D-47EC-A620-F67BC09C4510}"/>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16B182EB-4922-4E05-AA2B-58932F304ED4}"/>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D2F93DB6-7B69-42AC-8F9F-482DB4CAEE74}"/>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A884F6C-3EAD-479F-952B-95290B3EE66A}"/>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42EFE004-FB48-4EB5-B150-853E6976741E}"/>
            </a:ext>
          </a:extLst>
        </xdr:cNvPr>
        <xdr:cNvCxnSpPr/>
      </xdr:nvCxnSpPr>
      <xdr:spPr>
        <a:xfrm flipV="1">
          <a:off x="14703424" y="5708523"/>
          <a:ext cx="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8D6B621-607E-4A3A-8D8D-39EFD87A9EA9}"/>
            </a:ext>
          </a:extLst>
        </xdr:cNvPr>
        <xdr:cNvSpPr txBox="1"/>
      </xdr:nvSpPr>
      <xdr:spPr>
        <a:xfrm>
          <a:off x="14742160" y="69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12E6777B-7C35-4868-BDFE-10AD58C26DE0}"/>
            </a:ext>
          </a:extLst>
        </xdr:cNvPr>
        <xdr:cNvCxnSpPr/>
      </xdr:nvCxnSpPr>
      <xdr:spPr>
        <a:xfrm>
          <a:off x="14611350" y="6916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64207706-160E-4966-83D7-8992088C038D}"/>
            </a:ext>
          </a:extLst>
        </xdr:cNvPr>
        <xdr:cNvSpPr txBox="1"/>
      </xdr:nvSpPr>
      <xdr:spPr>
        <a:xfrm>
          <a:off x="14742160" y="548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3DD2376C-6387-49EF-BD0F-7764EEA6CDB1}"/>
            </a:ext>
          </a:extLst>
        </xdr:cNvPr>
        <xdr:cNvCxnSpPr/>
      </xdr:nvCxnSpPr>
      <xdr:spPr>
        <a:xfrm>
          <a:off x="14611350" y="570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7E9FB58F-338B-4434-BCEC-D182DB8ECB40}"/>
            </a:ext>
          </a:extLst>
        </xdr:cNvPr>
        <xdr:cNvSpPr txBox="1"/>
      </xdr:nvSpPr>
      <xdr:spPr>
        <a:xfrm>
          <a:off x="1474216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C021788F-790D-4822-9D38-1529423FDBAA}"/>
            </a:ext>
          </a:extLst>
        </xdr:cNvPr>
        <xdr:cNvSpPr/>
      </xdr:nvSpPr>
      <xdr:spPr>
        <a:xfrm>
          <a:off x="14649450" y="62566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07925C06-6772-4170-8C3B-6638A4F85116}"/>
            </a:ext>
          </a:extLst>
        </xdr:cNvPr>
        <xdr:cNvSpPr/>
      </xdr:nvSpPr>
      <xdr:spPr>
        <a:xfrm>
          <a:off x="13887450" y="62223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73DD9D0F-C329-4187-8ED4-EB2DC56E8D16}"/>
            </a:ext>
          </a:extLst>
        </xdr:cNvPr>
        <xdr:cNvSpPr/>
      </xdr:nvSpPr>
      <xdr:spPr>
        <a:xfrm>
          <a:off x="13089890" y="61812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57DE761C-AFA4-47B1-ACD2-63CDB7D279BE}"/>
            </a:ext>
          </a:extLst>
        </xdr:cNvPr>
        <xdr:cNvSpPr/>
      </xdr:nvSpPr>
      <xdr:spPr>
        <a:xfrm>
          <a:off x="12303760" y="61454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6C6ADA02-B28C-4AF2-ACC6-AEE2FFC984EF}"/>
            </a:ext>
          </a:extLst>
        </xdr:cNvPr>
        <xdr:cNvSpPr/>
      </xdr:nvSpPr>
      <xdr:spPr>
        <a:xfrm>
          <a:off x="11487150" y="61328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A7CA83D-4782-40BF-879D-78532FA65C0F}"/>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3C6A85C-83CC-4FDC-94C4-6EE80604F7A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DF086E4-CE74-4830-9D65-0C1E4DF27126}"/>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DF742BC-D7BF-4893-A91F-17B37C2B2F5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CDEC9F0-91BA-492A-AC34-188204126AF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66548</xdr:rowOff>
    </xdr:from>
    <xdr:to>
      <xdr:col>85</xdr:col>
      <xdr:colOff>177800</xdr:colOff>
      <xdr:row>38</xdr:row>
      <xdr:rowOff>168148</xdr:rowOff>
    </xdr:to>
    <xdr:sp macro="" textlink="">
      <xdr:nvSpPr>
        <xdr:cNvPr id="430" name="楕円 429">
          <a:extLst>
            <a:ext uri="{FF2B5EF4-FFF2-40B4-BE49-F238E27FC236}">
              <a16:creationId xmlns:a16="http://schemas.microsoft.com/office/drawing/2014/main" id="{21E7B36B-FA6D-4F4F-82FF-01472136709E}"/>
            </a:ext>
          </a:extLst>
        </xdr:cNvPr>
        <xdr:cNvSpPr/>
      </xdr:nvSpPr>
      <xdr:spPr>
        <a:xfrm>
          <a:off x="14649450" y="657974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44975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A5E8E5D-8ABA-4629-8940-5C875B50F2B0}"/>
            </a:ext>
          </a:extLst>
        </xdr:cNvPr>
        <xdr:cNvSpPr txBox="1"/>
      </xdr:nvSpPr>
      <xdr:spPr>
        <a:xfrm>
          <a:off x="14742160" y="65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45974</xdr:rowOff>
    </xdr:from>
    <xdr:to>
      <xdr:col>81</xdr:col>
      <xdr:colOff>101600</xdr:colOff>
      <xdr:row>38</xdr:row>
      <xdr:rowOff>147574</xdr:rowOff>
    </xdr:to>
    <xdr:sp macro="" textlink="">
      <xdr:nvSpPr>
        <xdr:cNvPr id="432" name="楕円 431">
          <a:extLst>
            <a:ext uri="{FF2B5EF4-FFF2-40B4-BE49-F238E27FC236}">
              <a16:creationId xmlns:a16="http://schemas.microsoft.com/office/drawing/2014/main" id="{99FCD763-5F8E-4E9D-A6CF-26816EF201E7}"/>
            </a:ext>
          </a:extLst>
        </xdr:cNvPr>
        <xdr:cNvSpPr/>
      </xdr:nvSpPr>
      <xdr:spPr>
        <a:xfrm>
          <a:off x="13887450" y="65629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96774</xdr:rowOff>
    </xdr:from>
    <xdr:to>
      <xdr:col>85</xdr:col>
      <xdr:colOff>127000</xdr:colOff>
      <xdr:row>38</xdr:row>
      <xdr:rowOff>117348</xdr:rowOff>
    </xdr:to>
    <xdr:cxnSp macro="">
      <xdr:nvCxnSpPr>
        <xdr:cNvPr id="433" name="直線コネクタ 432">
          <a:extLst>
            <a:ext uri="{FF2B5EF4-FFF2-40B4-BE49-F238E27FC236}">
              <a16:creationId xmlns:a16="http://schemas.microsoft.com/office/drawing/2014/main" id="{5ECCA389-8290-43EB-9F90-A6C9CFA3A363}"/>
            </a:ext>
          </a:extLst>
        </xdr:cNvPr>
        <xdr:cNvCxnSpPr/>
      </xdr:nvCxnSpPr>
      <xdr:spPr>
        <a:xfrm>
          <a:off x="13942060" y="6608064"/>
          <a:ext cx="762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146558</xdr:rowOff>
    </xdr:from>
    <xdr:to>
      <xdr:col>76</xdr:col>
      <xdr:colOff>165100</xdr:colOff>
      <xdr:row>38</xdr:row>
      <xdr:rowOff>76708</xdr:rowOff>
    </xdr:to>
    <xdr:sp macro="" textlink="">
      <xdr:nvSpPr>
        <xdr:cNvPr id="434" name="楕円 433">
          <a:extLst>
            <a:ext uri="{FF2B5EF4-FFF2-40B4-BE49-F238E27FC236}">
              <a16:creationId xmlns:a16="http://schemas.microsoft.com/office/drawing/2014/main" id="{05F08063-30E4-485B-939F-BB94F5F9ECD7}"/>
            </a:ext>
          </a:extLst>
        </xdr:cNvPr>
        <xdr:cNvSpPr/>
      </xdr:nvSpPr>
      <xdr:spPr>
        <a:xfrm>
          <a:off x="13089890" y="64883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25908</xdr:rowOff>
    </xdr:from>
    <xdr:to>
      <xdr:col>81</xdr:col>
      <xdr:colOff>50800</xdr:colOff>
      <xdr:row>38</xdr:row>
      <xdr:rowOff>96774</xdr:rowOff>
    </xdr:to>
    <xdr:cxnSp macro="">
      <xdr:nvCxnSpPr>
        <xdr:cNvPr id="435" name="直線コネクタ 434">
          <a:extLst>
            <a:ext uri="{FF2B5EF4-FFF2-40B4-BE49-F238E27FC236}">
              <a16:creationId xmlns:a16="http://schemas.microsoft.com/office/drawing/2014/main" id="{9DE3D973-E5DE-4B4B-8F2B-F596E9538046}"/>
            </a:ext>
          </a:extLst>
        </xdr:cNvPr>
        <xdr:cNvCxnSpPr/>
      </xdr:nvCxnSpPr>
      <xdr:spPr>
        <a:xfrm>
          <a:off x="13144500" y="6537198"/>
          <a:ext cx="79756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119126</xdr:rowOff>
    </xdr:from>
    <xdr:to>
      <xdr:col>72</xdr:col>
      <xdr:colOff>38100</xdr:colOff>
      <xdr:row>38</xdr:row>
      <xdr:rowOff>49276</xdr:rowOff>
    </xdr:to>
    <xdr:sp macro="" textlink="">
      <xdr:nvSpPr>
        <xdr:cNvPr id="436" name="楕円 435">
          <a:extLst>
            <a:ext uri="{FF2B5EF4-FFF2-40B4-BE49-F238E27FC236}">
              <a16:creationId xmlns:a16="http://schemas.microsoft.com/office/drawing/2014/main" id="{6F0EDC50-8286-4BFC-9E72-C924E7C217AB}"/>
            </a:ext>
          </a:extLst>
        </xdr:cNvPr>
        <xdr:cNvSpPr/>
      </xdr:nvSpPr>
      <xdr:spPr>
        <a:xfrm>
          <a:off x="12303760" y="64646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169926</xdr:rowOff>
    </xdr:from>
    <xdr:to>
      <xdr:col>76</xdr:col>
      <xdr:colOff>114300</xdr:colOff>
      <xdr:row>38</xdr:row>
      <xdr:rowOff>25908</xdr:rowOff>
    </xdr:to>
    <xdr:cxnSp macro="">
      <xdr:nvCxnSpPr>
        <xdr:cNvPr id="437" name="直線コネクタ 436">
          <a:extLst>
            <a:ext uri="{FF2B5EF4-FFF2-40B4-BE49-F238E27FC236}">
              <a16:creationId xmlns:a16="http://schemas.microsoft.com/office/drawing/2014/main" id="{9089B780-751D-42B4-BEB7-E09413D1E9B5}"/>
            </a:ext>
          </a:extLst>
        </xdr:cNvPr>
        <xdr:cNvCxnSpPr/>
      </xdr:nvCxnSpPr>
      <xdr:spPr>
        <a:xfrm>
          <a:off x="12346940" y="6517386"/>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438" name="楕円 437">
          <a:extLst>
            <a:ext uri="{FF2B5EF4-FFF2-40B4-BE49-F238E27FC236}">
              <a16:creationId xmlns:a16="http://schemas.microsoft.com/office/drawing/2014/main" id="{9104BFD6-77F3-4854-A7EE-320234FCD925}"/>
            </a:ext>
          </a:extLst>
        </xdr:cNvPr>
        <xdr:cNvSpPr/>
      </xdr:nvSpPr>
      <xdr:spPr>
        <a:xfrm>
          <a:off x="11487150" y="6393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37</xdr:row>
      <xdr:rowOff>169926</xdr:rowOff>
    </xdr:to>
    <xdr:cxnSp macro="">
      <xdr:nvCxnSpPr>
        <xdr:cNvPr id="439" name="直線コネクタ 438">
          <a:extLst>
            <a:ext uri="{FF2B5EF4-FFF2-40B4-BE49-F238E27FC236}">
              <a16:creationId xmlns:a16="http://schemas.microsoft.com/office/drawing/2014/main" id="{086538A4-BDC8-4973-9AB9-119736852E76}"/>
            </a:ext>
          </a:extLst>
        </xdr:cNvPr>
        <xdr:cNvCxnSpPr/>
      </xdr:nvCxnSpPr>
      <xdr:spPr>
        <a:xfrm>
          <a:off x="11541760" y="6438900"/>
          <a:ext cx="80518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C71B3185-9AAD-42E4-BBFB-A96628FBC25A}"/>
            </a:ext>
          </a:extLst>
        </xdr:cNvPr>
        <xdr:cNvSpPr txBox="1"/>
      </xdr:nvSpPr>
      <xdr:spPr>
        <a:xfrm>
          <a:off x="1373823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7BD87EA5-EEAB-41B6-968D-B0D415C3586A}"/>
            </a:ext>
          </a:extLst>
        </xdr:cNvPr>
        <xdr:cNvSpPr txBox="1"/>
      </xdr:nvSpPr>
      <xdr:spPr>
        <a:xfrm>
          <a:off x="12957184" y="595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AE0A8A29-0DEB-41A2-9B26-BB499E2C340B}"/>
            </a:ext>
          </a:extLst>
        </xdr:cNvPr>
        <xdr:cNvSpPr txBox="1"/>
      </xdr:nvSpPr>
      <xdr:spPr>
        <a:xfrm>
          <a:off x="12171054"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70FE7A8D-E972-42FD-999F-3B0775C91B65}"/>
            </a:ext>
          </a:extLst>
        </xdr:cNvPr>
        <xdr:cNvSpPr txBox="1"/>
      </xdr:nvSpPr>
      <xdr:spPr>
        <a:xfrm>
          <a:off x="113544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138701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4D31992-9BE7-4C9B-AFD9-8913EFEB75AD}"/>
            </a:ext>
          </a:extLst>
        </xdr:cNvPr>
        <xdr:cNvSpPr txBox="1"/>
      </xdr:nvSpPr>
      <xdr:spPr>
        <a:xfrm>
          <a:off x="13738234" y="664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67835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D6D7605-48A1-4A44-AFE3-0D07067AF215}"/>
            </a:ext>
          </a:extLst>
        </xdr:cNvPr>
        <xdr:cNvSpPr txBox="1"/>
      </xdr:nvSpPr>
      <xdr:spPr>
        <a:xfrm>
          <a:off x="12957184" y="65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40403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254D771A-735F-4F47-BDD8-9ED32AC001B0}"/>
            </a:ext>
          </a:extLst>
        </xdr:cNvPr>
        <xdr:cNvSpPr txBox="1"/>
      </xdr:nvSpPr>
      <xdr:spPr>
        <a:xfrm>
          <a:off x="1217105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5C97B16-645C-45E9-97CD-90E1A4F6381B}"/>
            </a:ext>
          </a:extLst>
        </xdr:cNvPr>
        <xdr:cNvSpPr txBox="1"/>
      </xdr:nvSpPr>
      <xdr:spPr>
        <a:xfrm>
          <a:off x="113544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4BD5301-E094-4AD6-8CF8-09BAF0EB4EA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34EE883-6B3B-4B12-8DAB-D72C5F27AD3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28042A9-1BE5-46F1-BE1E-AE7A152B14E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43E8378-0797-460F-AB69-871D9E99396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7463B509-AD48-4946-B54B-81608EE1CF2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08DEAC1-056B-4A4F-9432-E9EBF25C734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B51ABD5-8611-4EA8-975D-F118EDCE953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755A5540-D4AD-42F0-A1E6-DC9A4BB2AB9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E5AA0DF-52EE-4D6F-9B23-A7D8CB3725C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A2206B5-34EC-4623-A8D3-02E8DFE1F2A4}"/>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F3E40243-1711-43DB-8C07-E8EDB259978D}"/>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4345DA60-4DC7-4A7C-A3AE-FFAB6A9A066B}"/>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116A1245-595D-4D6D-B552-649B445CC104}"/>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D11E5E90-7FCC-44BE-AFE4-4A74CB94FC98}"/>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A28FBCD0-89FF-4612-B2B1-33E4E1159F79}"/>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39F06C9D-A422-4592-972C-D25D8234D520}"/>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8BAD86F-5DEE-42FA-8086-E06BC0F6790C}"/>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7D51325F-7FEB-4909-8339-1624E4196E42}"/>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6EE3C850-6493-4558-AACF-144A65C47CE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9938F538-568B-401F-B787-72FAC7ACC4FD}"/>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4D433EF4-F25D-4BE3-B24A-C617A0A5FCE8}"/>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DECADD35-55FD-49D7-8DF8-21DC42BE022E}"/>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6A124CD-62B6-4795-B474-DAEE79FB4F1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5ACB0CC3-5129-4D43-91EF-A5CB7143A017}"/>
            </a:ext>
          </a:extLst>
        </xdr:cNvPr>
        <xdr:cNvCxnSpPr/>
      </xdr:nvCxnSpPr>
      <xdr:spPr>
        <a:xfrm flipV="1">
          <a:off x="19947254" y="57397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CFE811D-C744-410D-92A6-04CEF7339AEA}"/>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979FF6B-44E0-4A81-9AE0-E8BD474E8701}"/>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F0E3273B-B0BF-4AF0-A573-AEDC7FCC87AF}"/>
            </a:ext>
          </a:extLst>
        </xdr:cNvPr>
        <xdr:cNvSpPr txBox="1"/>
      </xdr:nvSpPr>
      <xdr:spPr>
        <a:xfrm>
          <a:off x="19985990" y="55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1D31142D-3182-4824-9F82-3411369C264D}"/>
            </a:ext>
          </a:extLst>
        </xdr:cNvPr>
        <xdr:cNvCxnSpPr/>
      </xdr:nvCxnSpPr>
      <xdr:spPr>
        <a:xfrm>
          <a:off x="19885660" y="573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184FFF9-81A3-4CC8-915F-C342C11F129E}"/>
            </a:ext>
          </a:extLst>
        </xdr:cNvPr>
        <xdr:cNvSpPr txBox="1"/>
      </xdr:nvSpPr>
      <xdr:spPr>
        <a:xfrm>
          <a:off x="19985990" y="653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515AAD15-875C-4822-B43E-0940DA632F04}"/>
            </a:ext>
          </a:extLst>
        </xdr:cNvPr>
        <xdr:cNvSpPr/>
      </xdr:nvSpPr>
      <xdr:spPr>
        <a:xfrm>
          <a:off x="19904710" y="667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CCE3A8DB-F53F-4796-AEFA-B74AB68D2091}"/>
            </a:ext>
          </a:extLst>
        </xdr:cNvPr>
        <xdr:cNvSpPr/>
      </xdr:nvSpPr>
      <xdr:spPr>
        <a:xfrm>
          <a:off x="19161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81D967E1-47C6-4843-9548-2DBDB66BFB87}"/>
            </a:ext>
          </a:extLst>
        </xdr:cNvPr>
        <xdr:cNvSpPr/>
      </xdr:nvSpPr>
      <xdr:spPr>
        <a:xfrm>
          <a:off x="18345150" y="6660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FED76F8D-5C1C-4D43-82BA-21FCD94720F1}"/>
            </a:ext>
          </a:extLst>
        </xdr:cNvPr>
        <xdr:cNvSpPr/>
      </xdr:nvSpPr>
      <xdr:spPr>
        <a:xfrm>
          <a:off x="17547590" y="66795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74335827-7F9C-4B9D-923B-A63C59ED0142}"/>
            </a:ext>
          </a:extLst>
        </xdr:cNvPr>
        <xdr:cNvSpPr/>
      </xdr:nvSpPr>
      <xdr:spPr>
        <a:xfrm>
          <a:off x="16761460" y="66700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9C5CA7E6-A947-4561-B2DC-141B13EC506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459EF5B-EE0A-4879-8A39-D26399B5CCC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0742153-1A72-43A1-8DB4-03FA824732E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8CCF992-A19D-4B0C-812A-A9B2D1B575D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F1A1E89-0A5C-4547-B308-6245EFA71D2A}"/>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7" name="楕円 486">
          <a:extLst>
            <a:ext uri="{FF2B5EF4-FFF2-40B4-BE49-F238E27FC236}">
              <a16:creationId xmlns:a16="http://schemas.microsoft.com/office/drawing/2014/main" id="{B176BA3A-6B8F-40A6-82FC-3FB4E11DE4B4}"/>
            </a:ext>
          </a:extLst>
        </xdr:cNvPr>
        <xdr:cNvSpPr/>
      </xdr:nvSpPr>
      <xdr:spPr>
        <a:xfrm>
          <a:off x="19904710" y="6809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873D4196-3F3B-4628-BA03-58AE8E829FDB}"/>
            </a:ext>
          </a:extLst>
        </xdr:cNvPr>
        <xdr:cNvSpPr txBox="1"/>
      </xdr:nvSpPr>
      <xdr:spPr>
        <a:xfrm>
          <a:off x="1998599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89" name="楕円 488">
          <a:extLst>
            <a:ext uri="{FF2B5EF4-FFF2-40B4-BE49-F238E27FC236}">
              <a16:creationId xmlns:a16="http://schemas.microsoft.com/office/drawing/2014/main" id="{24FDE246-64EB-437B-86D2-47FCA336BDF7}"/>
            </a:ext>
          </a:extLst>
        </xdr:cNvPr>
        <xdr:cNvSpPr/>
      </xdr:nvSpPr>
      <xdr:spPr>
        <a:xfrm>
          <a:off x="19161760" y="68186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7620</xdr:rowOff>
    </xdr:to>
    <xdr:cxnSp macro="">
      <xdr:nvCxnSpPr>
        <xdr:cNvPr id="490" name="直線コネクタ 489">
          <a:extLst>
            <a:ext uri="{FF2B5EF4-FFF2-40B4-BE49-F238E27FC236}">
              <a16:creationId xmlns:a16="http://schemas.microsoft.com/office/drawing/2014/main" id="{B7A06183-C599-4B77-9DBF-86FADBEC1FBB}"/>
            </a:ext>
          </a:extLst>
        </xdr:cNvPr>
        <xdr:cNvCxnSpPr/>
      </xdr:nvCxnSpPr>
      <xdr:spPr>
        <a:xfrm flipV="1">
          <a:off x="19204940" y="685800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91" name="楕円 490">
          <a:extLst>
            <a:ext uri="{FF2B5EF4-FFF2-40B4-BE49-F238E27FC236}">
              <a16:creationId xmlns:a16="http://schemas.microsoft.com/office/drawing/2014/main" id="{58EC6250-473D-48D4-B20B-E924D95B4304}"/>
            </a:ext>
          </a:extLst>
        </xdr:cNvPr>
        <xdr:cNvSpPr/>
      </xdr:nvSpPr>
      <xdr:spPr>
        <a:xfrm>
          <a:off x="18345150" y="6818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92" name="直線コネクタ 491">
          <a:extLst>
            <a:ext uri="{FF2B5EF4-FFF2-40B4-BE49-F238E27FC236}">
              <a16:creationId xmlns:a16="http://schemas.microsoft.com/office/drawing/2014/main" id="{EB8CE78F-D014-4265-94E0-212D9296BE32}"/>
            </a:ext>
          </a:extLst>
        </xdr:cNvPr>
        <xdr:cNvCxnSpPr/>
      </xdr:nvCxnSpPr>
      <xdr:spPr>
        <a:xfrm>
          <a:off x="18399760" y="68675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93" name="楕円 492">
          <a:extLst>
            <a:ext uri="{FF2B5EF4-FFF2-40B4-BE49-F238E27FC236}">
              <a16:creationId xmlns:a16="http://schemas.microsoft.com/office/drawing/2014/main" id="{6D5E108E-B745-4C1F-A44D-6DA281BF3462}"/>
            </a:ext>
          </a:extLst>
        </xdr:cNvPr>
        <xdr:cNvSpPr/>
      </xdr:nvSpPr>
      <xdr:spPr>
        <a:xfrm>
          <a:off x="17547590" y="68186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15240</xdr:rowOff>
    </xdr:to>
    <xdr:cxnSp macro="">
      <xdr:nvCxnSpPr>
        <xdr:cNvPr id="494" name="直線コネクタ 493">
          <a:extLst>
            <a:ext uri="{FF2B5EF4-FFF2-40B4-BE49-F238E27FC236}">
              <a16:creationId xmlns:a16="http://schemas.microsoft.com/office/drawing/2014/main" id="{7A3850DC-A16D-4654-8B68-50704DD29221}"/>
            </a:ext>
          </a:extLst>
        </xdr:cNvPr>
        <xdr:cNvCxnSpPr/>
      </xdr:nvCxnSpPr>
      <xdr:spPr>
        <a:xfrm flipV="1">
          <a:off x="17602200" y="686752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5" name="楕円 494">
          <a:extLst>
            <a:ext uri="{FF2B5EF4-FFF2-40B4-BE49-F238E27FC236}">
              <a16:creationId xmlns:a16="http://schemas.microsoft.com/office/drawing/2014/main" id="{4CA25606-71CF-46B0-B68A-980914D2DD56}"/>
            </a:ext>
          </a:extLst>
        </xdr:cNvPr>
        <xdr:cNvSpPr/>
      </xdr:nvSpPr>
      <xdr:spPr>
        <a:xfrm>
          <a:off x="16761460" y="68186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496" name="直線コネクタ 495">
          <a:extLst>
            <a:ext uri="{FF2B5EF4-FFF2-40B4-BE49-F238E27FC236}">
              <a16:creationId xmlns:a16="http://schemas.microsoft.com/office/drawing/2014/main" id="{3C737FB1-FB6D-45C5-B836-33EA3C84DCF2}"/>
            </a:ext>
          </a:extLst>
        </xdr:cNvPr>
        <xdr:cNvCxnSpPr/>
      </xdr:nvCxnSpPr>
      <xdr:spPr>
        <a:xfrm>
          <a:off x="16804640" y="68770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3286241-BA7C-423B-967E-2A789FBBA24E}"/>
            </a:ext>
          </a:extLst>
        </xdr:cNvPr>
        <xdr:cNvSpPr txBox="1"/>
      </xdr:nvSpPr>
      <xdr:spPr>
        <a:xfrm>
          <a:off x="1898213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5119DCB-6582-4CE9-90E2-651585BE77BA}"/>
            </a:ext>
          </a:extLst>
        </xdr:cNvPr>
        <xdr:cNvSpPr txBox="1"/>
      </xdr:nvSpPr>
      <xdr:spPr>
        <a:xfrm>
          <a:off x="18182032"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E814EE7B-1517-4AC5-900E-F1150C70136C}"/>
            </a:ext>
          </a:extLst>
        </xdr:cNvPr>
        <xdr:cNvSpPr txBox="1"/>
      </xdr:nvSpPr>
      <xdr:spPr>
        <a:xfrm>
          <a:off x="1738447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930A521-0095-4179-9E20-6BF31A1596F8}"/>
            </a:ext>
          </a:extLst>
        </xdr:cNvPr>
        <xdr:cNvSpPr txBox="1"/>
      </xdr:nvSpPr>
      <xdr:spPr>
        <a:xfrm>
          <a:off x="1658881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D12AC329-32A4-439C-A3B6-397709A06880}"/>
            </a:ext>
          </a:extLst>
        </xdr:cNvPr>
        <xdr:cNvSpPr txBox="1"/>
      </xdr:nvSpPr>
      <xdr:spPr>
        <a:xfrm>
          <a:off x="1898213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DE557A79-ED9D-48C0-9728-76B1F2643FBA}"/>
            </a:ext>
          </a:extLst>
        </xdr:cNvPr>
        <xdr:cNvSpPr txBox="1"/>
      </xdr:nvSpPr>
      <xdr:spPr>
        <a:xfrm>
          <a:off x="1818203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4738C30C-45F5-4791-8739-E69D99AE8DE7}"/>
            </a:ext>
          </a:extLst>
        </xdr:cNvPr>
        <xdr:cNvSpPr txBox="1"/>
      </xdr:nvSpPr>
      <xdr:spPr>
        <a:xfrm>
          <a:off x="1738447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CDF62DD2-4E6F-4811-AC71-0DDA036DDB62}"/>
            </a:ext>
          </a:extLst>
        </xdr:cNvPr>
        <xdr:cNvSpPr txBox="1"/>
      </xdr:nvSpPr>
      <xdr:spPr>
        <a:xfrm>
          <a:off x="1658881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3367650-F2CC-48E8-BF00-32F2B9B4ECC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3A40A2AA-B3EC-49ED-8E45-9C8C5747193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9891187-B64E-4182-BB82-441F3FD9F92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EF57ED8-18FE-401F-A27D-EE59D5D4FB0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41A9E88-E541-4079-A58B-9034DBA7510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575D634-0B4E-470C-ADDE-3E2EC9D8133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3994079-279F-4AF1-94E6-9839A931EE2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A7CD464E-D737-48F8-9988-FCCF93432E61}"/>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A959A359-2A73-4162-A116-764513D4DD9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DA65923-0975-4E1C-B82E-E20ED929719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8D8709D-1C43-4DFC-8B71-327254BEC84D}"/>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E3983802-1BF0-4961-ADAE-C0ADF8C652C6}"/>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F8B4A429-F193-41A0-90B6-92E50C4EE9FF}"/>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45B167A4-8A92-47A1-B52B-2D579A859212}"/>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67C7EFC9-C849-4AC5-A08C-6E9A82D75482}"/>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A6476070-E053-41FE-B87E-2227DC151DD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52D3A54D-BE89-4A2B-AE29-0FD5A5566550}"/>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2B5351F5-A4F6-439B-A10C-E09C8158997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37222CDF-5EC6-4A49-9A3A-2B1C54478968}"/>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9E48DF9-38C9-4DBB-B4F5-9865B7CF03D4}"/>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EDE777F2-677B-4351-9F9D-15E9D713A5B5}"/>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10BC0A89-5F2B-4C88-B686-131F3A85BFD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F495772F-AD9E-4AE8-9649-F19209CF4453}"/>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6C59D7CF-A537-44CF-A949-D70C07DF0563}"/>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6D05D010-2FDD-4F68-975A-328F7C10833A}"/>
            </a:ext>
          </a:extLst>
        </xdr:cNvPr>
        <xdr:cNvCxnSpPr/>
      </xdr:nvCxnSpPr>
      <xdr:spPr>
        <a:xfrm flipV="1">
          <a:off x="14703424" y="974979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652A3F44-4520-4D14-A747-3F57D8ED663F}"/>
            </a:ext>
          </a:extLst>
        </xdr:cNvPr>
        <xdr:cNvSpPr txBox="1"/>
      </xdr:nvSpPr>
      <xdr:spPr>
        <a:xfrm>
          <a:off x="1474216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E2382CD3-986F-436E-8B7F-F8A680047628}"/>
            </a:ext>
          </a:extLst>
        </xdr:cNvPr>
        <xdr:cNvCxnSpPr/>
      </xdr:nvCxnSpPr>
      <xdr:spPr>
        <a:xfrm>
          <a:off x="14611350" y="1082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BC9E522C-58DB-4882-A31A-1F6BF8672F3A}"/>
            </a:ext>
          </a:extLst>
        </xdr:cNvPr>
        <xdr:cNvSpPr txBox="1"/>
      </xdr:nvSpPr>
      <xdr:spPr>
        <a:xfrm>
          <a:off x="1474216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1F3D0720-CDFA-445A-B76C-A573126EC502}"/>
            </a:ext>
          </a:extLst>
        </xdr:cNvPr>
        <xdr:cNvCxnSpPr/>
      </xdr:nvCxnSpPr>
      <xdr:spPr>
        <a:xfrm>
          <a:off x="14611350" y="974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3B53114E-27EF-4A86-B76C-0F0B96793751}"/>
            </a:ext>
          </a:extLst>
        </xdr:cNvPr>
        <xdr:cNvSpPr txBox="1"/>
      </xdr:nvSpPr>
      <xdr:spPr>
        <a:xfrm>
          <a:off x="14742160" y="1036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77C4CA2B-63B1-4BF5-B161-E1FB9DBB6869}"/>
            </a:ext>
          </a:extLst>
        </xdr:cNvPr>
        <xdr:cNvSpPr/>
      </xdr:nvSpPr>
      <xdr:spPr>
        <a:xfrm>
          <a:off x="14649450" y="1038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AFE270A4-6F6D-46E0-88A2-1BCD1E1882F7}"/>
            </a:ext>
          </a:extLst>
        </xdr:cNvPr>
        <xdr:cNvSpPr/>
      </xdr:nvSpPr>
      <xdr:spPr>
        <a:xfrm>
          <a:off x="13887450" y="103790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4DAFC803-59DE-4BFC-A9C5-33A8A060478E}"/>
            </a:ext>
          </a:extLst>
        </xdr:cNvPr>
        <xdr:cNvSpPr/>
      </xdr:nvSpPr>
      <xdr:spPr>
        <a:xfrm>
          <a:off x="13089890" y="1036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08D7094-8C85-4912-B0B1-5F152BDCADA0}"/>
            </a:ext>
          </a:extLst>
        </xdr:cNvPr>
        <xdr:cNvSpPr/>
      </xdr:nvSpPr>
      <xdr:spPr>
        <a:xfrm>
          <a:off x="123037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655D8DE9-472C-4BC9-A415-27F9A6F4378E}"/>
            </a:ext>
          </a:extLst>
        </xdr:cNvPr>
        <xdr:cNvSpPr/>
      </xdr:nvSpPr>
      <xdr:spPr>
        <a:xfrm>
          <a:off x="11487150" y="103428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095B079-785E-4BE5-8518-032177B9E28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5407131-4BD6-4E68-B1F5-58261479478C}"/>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FB3EBBD-F68F-4438-958A-823D0F0F083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FB188C2-81F7-4422-B66B-C370DE8F84E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C3E2A27-6D75-4641-BA92-00599A6539F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5" name="楕円 544">
          <a:extLst>
            <a:ext uri="{FF2B5EF4-FFF2-40B4-BE49-F238E27FC236}">
              <a16:creationId xmlns:a16="http://schemas.microsoft.com/office/drawing/2014/main" id="{295ED226-9A63-4808-AA94-07D8FCDEDB72}"/>
            </a:ext>
          </a:extLst>
        </xdr:cNvPr>
        <xdr:cNvSpPr/>
      </xdr:nvSpPr>
      <xdr:spPr>
        <a:xfrm>
          <a:off x="14649450" y="103162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53992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B306EBC0-D86A-4D3A-A7B3-6D50A794955A}"/>
            </a:ext>
          </a:extLst>
        </xdr:cNvPr>
        <xdr:cNvSpPr txBox="1"/>
      </xdr:nvSpPr>
      <xdr:spPr>
        <a:xfrm>
          <a:off x="14742160"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xdr:rowOff>
    </xdr:from>
    <xdr:to>
      <xdr:col>81</xdr:col>
      <xdr:colOff>101600</xdr:colOff>
      <xdr:row>60</xdr:row>
      <xdr:rowOff>111760</xdr:rowOff>
    </xdr:to>
    <xdr:sp macro="" textlink="">
      <xdr:nvSpPr>
        <xdr:cNvPr id="547" name="楕円 546">
          <a:extLst>
            <a:ext uri="{FF2B5EF4-FFF2-40B4-BE49-F238E27FC236}">
              <a16:creationId xmlns:a16="http://schemas.microsoft.com/office/drawing/2014/main" id="{8718B7AF-554C-4A61-A2C2-C1FAD0E721CE}"/>
            </a:ext>
          </a:extLst>
        </xdr:cNvPr>
        <xdr:cNvSpPr/>
      </xdr:nvSpPr>
      <xdr:spPr>
        <a:xfrm>
          <a:off x="13887450" y="102990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60960</xdr:rowOff>
    </xdr:from>
    <xdr:to>
      <xdr:col>85</xdr:col>
      <xdr:colOff>127000</xdr:colOff>
      <xdr:row>60</xdr:row>
      <xdr:rowOff>81915</xdr:rowOff>
    </xdr:to>
    <xdr:cxnSp macro="">
      <xdr:nvCxnSpPr>
        <xdr:cNvPr id="548" name="直線コネクタ 547">
          <a:extLst>
            <a:ext uri="{FF2B5EF4-FFF2-40B4-BE49-F238E27FC236}">
              <a16:creationId xmlns:a16="http://schemas.microsoft.com/office/drawing/2014/main" id="{733EA6C7-9409-4D20-AC78-7E362E1AE100}"/>
            </a:ext>
          </a:extLst>
        </xdr:cNvPr>
        <xdr:cNvCxnSpPr/>
      </xdr:nvCxnSpPr>
      <xdr:spPr>
        <a:xfrm>
          <a:off x="13942060" y="1034415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9" name="楕円 548">
          <a:extLst>
            <a:ext uri="{FF2B5EF4-FFF2-40B4-BE49-F238E27FC236}">
              <a16:creationId xmlns:a16="http://schemas.microsoft.com/office/drawing/2014/main" id="{C731DDE9-5922-4B6D-BD8A-EB62D43ED02C}"/>
            </a:ext>
          </a:extLst>
        </xdr:cNvPr>
        <xdr:cNvSpPr/>
      </xdr:nvSpPr>
      <xdr:spPr>
        <a:xfrm>
          <a:off x="13089890" y="102666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60960</xdr:rowOff>
    </xdr:to>
    <xdr:cxnSp macro="">
      <xdr:nvCxnSpPr>
        <xdr:cNvPr id="550" name="直線コネクタ 549">
          <a:extLst>
            <a:ext uri="{FF2B5EF4-FFF2-40B4-BE49-F238E27FC236}">
              <a16:creationId xmlns:a16="http://schemas.microsoft.com/office/drawing/2014/main" id="{C9B8F29A-3E71-4975-9004-E9CCF34ADE02}"/>
            </a:ext>
          </a:extLst>
        </xdr:cNvPr>
        <xdr:cNvCxnSpPr/>
      </xdr:nvCxnSpPr>
      <xdr:spPr>
        <a:xfrm>
          <a:off x="13144500" y="1031557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51" name="楕円 550">
          <a:extLst>
            <a:ext uri="{FF2B5EF4-FFF2-40B4-BE49-F238E27FC236}">
              <a16:creationId xmlns:a16="http://schemas.microsoft.com/office/drawing/2014/main" id="{7594C7BE-A206-4855-8FAF-3508587868C3}"/>
            </a:ext>
          </a:extLst>
        </xdr:cNvPr>
        <xdr:cNvSpPr/>
      </xdr:nvSpPr>
      <xdr:spPr>
        <a:xfrm>
          <a:off x="12303760" y="10251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30480</xdr:rowOff>
    </xdr:to>
    <xdr:cxnSp macro="">
      <xdr:nvCxnSpPr>
        <xdr:cNvPr id="552" name="直線コネクタ 551">
          <a:extLst>
            <a:ext uri="{FF2B5EF4-FFF2-40B4-BE49-F238E27FC236}">
              <a16:creationId xmlns:a16="http://schemas.microsoft.com/office/drawing/2014/main" id="{87731635-3EBF-4F82-A2ED-167F79B6523F}"/>
            </a:ext>
          </a:extLst>
        </xdr:cNvPr>
        <xdr:cNvCxnSpPr/>
      </xdr:nvCxnSpPr>
      <xdr:spPr>
        <a:xfrm>
          <a:off x="12346940" y="1030224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553" name="楕円 552">
          <a:extLst>
            <a:ext uri="{FF2B5EF4-FFF2-40B4-BE49-F238E27FC236}">
              <a16:creationId xmlns:a16="http://schemas.microsoft.com/office/drawing/2014/main" id="{9EFF9E57-278A-408D-AD5C-9344BB39BB3F}"/>
            </a:ext>
          </a:extLst>
        </xdr:cNvPr>
        <xdr:cNvSpPr/>
      </xdr:nvSpPr>
      <xdr:spPr>
        <a:xfrm>
          <a:off x="11487150" y="102133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11430</xdr:rowOff>
    </xdr:to>
    <xdr:cxnSp macro="">
      <xdr:nvCxnSpPr>
        <xdr:cNvPr id="554" name="直線コネクタ 553">
          <a:extLst>
            <a:ext uri="{FF2B5EF4-FFF2-40B4-BE49-F238E27FC236}">
              <a16:creationId xmlns:a16="http://schemas.microsoft.com/office/drawing/2014/main" id="{B888A656-F703-4D03-A674-795EC9172835}"/>
            </a:ext>
          </a:extLst>
        </xdr:cNvPr>
        <xdr:cNvCxnSpPr/>
      </xdr:nvCxnSpPr>
      <xdr:spPr>
        <a:xfrm>
          <a:off x="11541760" y="1026795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BA72A079-1EC0-4AF5-90D6-70BCBBF8983C}"/>
            </a:ext>
          </a:extLst>
        </xdr:cNvPr>
        <xdr:cNvSpPr txBox="1"/>
      </xdr:nvSpPr>
      <xdr:spPr>
        <a:xfrm>
          <a:off x="1373823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CC4E1BD9-70CF-42C9-8709-607D489A0824}"/>
            </a:ext>
          </a:extLst>
        </xdr:cNvPr>
        <xdr:cNvSpPr txBox="1"/>
      </xdr:nvSpPr>
      <xdr:spPr>
        <a:xfrm>
          <a:off x="1295718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E8C20B0B-999F-4EE4-907D-51EB6E4584EE}"/>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BE7790B7-BD4A-4CB6-8058-0F6B61A56F8E}"/>
            </a:ext>
          </a:extLst>
        </xdr:cNvPr>
        <xdr:cNvSpPr txBox="1"/>
      </xdr:nvSpPr>
      <xdr:spPr>
        <a:xfrm>
          <a:off x="113544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128287</xdr:rowOff>
    </xdr:from>
    <xdr:ext cx="405111" cy="259045"/>
    <xdr:sp macro="" textlink="">
      <xdr:nvSpPr>
        <xdr:cNvPr id="559" name="n_1mainValue【学校施設】&#10;有形固定資産減価償却率">
          <a:extLst>
            <a:ext uri="{FF2B5EF4-FFF2-40B4-BE49-F238E27FC236}">
              <a16:creationId xmlns:a16="http://schemas.microsoft.com/office/drawing/2014/main" id="{B696EB21-0900-4BA5-AFBA-F590F4A87AEA}"/>
            </a:ext>
          </a:extLst>
        </xdr:cNvPr>
        <xdr:cNvSpPr txBox="1"/>
      </xdr:nvSpPr>
      <xdr:spPr>
        <a:xfrm>
          <a:off x="1373823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0" name="n_2mainValue【学校施設】&#10;有形固定資産減価償却率">
          <a:extLst>
            <a:ext uri="{FF2B5EF4-FFF2-40B4-BE49-F238E27FC236}">
              <a16:creationId xmlns:a16="http://schemas.microsoft.com/office/drawing/2014/main" id="{6C0F9D11-D7BF-4468-9445-A52CEECA5C7F}"/>
            </a:ext>
          </a:extLst>
        </xdr:cNvPr>
        <xdr:cNvSpPr txBox="1"/>
      </xdr:nvSpPr>
      <xdr:spPr>
        <a:xfrm>
          <a:off x="1295718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1" name="n_3mainValue【学校施設】&#10;有形固定資産減価償却率">
          <a:extLst>
            <a:ext uri="{FF2B5EF4-FFF2-40B4-BE49-F238E27FC236}">
              <a16:creationId xmlns:a16="http://schemas.microsoft.com/office/drawing/2014/main" id="{74C15C97-3AD1-4790-94F6-A726401CBAB0}"/>
            </a:ext>
          </a:extLst>
        </xdr:cNvPr>
        <xdr:cNvSpPr txBox="1"/>
      </xdr:nvSpPr>
      <xdr:spPr>
        <a:xfrm>
          <a:off x="1217105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2" name="n_4mainValue【学校施設】&#10;有形固定資産減価償却率">
          <a:extLst>
            <a:ext uri="{FF2B5EF4-FFF2-40B4-BE49-F238E27FC236}">
              <a16:creationId xmlns:a16="http://schemas.microsoft.com/office/drawing/2014/main" id="{36D42C85-2B4A-4A99-9E40-A6FA1127FC80}"/>
            </a:ext>
          </a:extLst>
        </xdr:cNvPr>
        <xdr:cNvSpPr txBox="1"/>
      </xdr:nvSpPr>
      <xdr:spPr>
        <a:xfrm>
          <a:off x="113544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39C967E6-4520-4933-88A8-4F0B1B023B7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A9DC9983-1343-44C5-B34B-7AF21734310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894BC1AD-2F8C-48DE-BF24-AA62E381668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70BCDEA8-7388-4FD5-85A5-4C6C2BD3617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D48C0EA1-945C-4800-B015-82D1A55E421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6167A7C4-C85E-4250-9459-C9B315BAD39C}"/>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196114B-890F-432D-B4D3-973DC8DEAF41}"/>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2FF69CD4-2489-41A4-9A0E-86C115BCCD09}"/>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EFE0994-8972-4A19-8ABB-5F46020288E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2E4A0B1-B79E-4666-A056-598A5FE3F9A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A18701D-5FC6-4E3E-A87F-823F3848AE74}"/>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32D5C822-8E64-4011-9959-112173BF2D2E}"/>
            </a:ext>
          </a:extLst>
        </xdr:cNvPr>
        <xdr:cNvCxnSpPr/>
      </xdr:nvCxnSpPr>
      <xdr:spPr>
        <a:xfrm>
          <a:off x="1645920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572004DE-EEBD-437B-9A70-6425C830D86E}"/>
            </a:ext>
          </a:extLst>
        </xdr:cNvPr>
        <xdr:cNvSpPr txBox="1"/>
      </xdr:nvSpPr>
      <xdr:spPr>
        <a:xfrm>
          <a:off x="16047266" y="1100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536EE1CC-23D9-4F6E-AB91-924B54760FE0}"/>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F7D911C7-8C67-4E51-9C7E-E896350AE125}"/>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CED6BBDC-E2C5-40C6-B191-625132A7AEB5}"/>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639F567A-2C4A-4651-A00D-72B3C6D4D7AB}"/>
            </a:ext>
          </a:extLst>
        </xdr:cNvPr>
        <xdr:cNvSpPr txBox="1"/>
      </xdr:nvSpPr>
      <xdr:spPr>
        <a:xfrm>
          <a:off x="16047266" y="10428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8C7FDB5B-7811-4E97-B0A8-FB62D90D25BA}"/>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82B92989-326C-4C49-B259-2A1320CAF2AD}"/>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ACD825F4-5ED8-434F-A259-07FF0773C5D8}"/>
            </a:ext>
          </a:extLst>
        </xdr:cNvPr>
        <xdr:cNvCxnSpPr/>
      </xdr:nvCxnSpPr>
      <xdr:spPr>
        <a:xfrm>
          <a:off x="1645920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1F475DFA-558B-423A-BE78-6362743DD553}"/>
            </a:ext>
          </a:extLst>
        </xdr:cNvPr>
        <xdr:cNvSpPr txBox="1"/>
      </xdr:nvSpPr>
      <xdr:spPr>
        <a:xfrm>
          <a:off x="16047266" y="986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F5E1BD4D-A6FB-4288-9D82-594DEDAC3D23}"/>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E0BEB127-7E69-4F57-9F80-0EE4AF65A5F4}"/>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83B9F4C3-1CC6-41E5-A1C4-29EB18DE2E4C}"/>
            </a:ext>
          </a:extLst>
        </xdr:cNvPr>
        <xdr:cNvCxnSpPr/>
      </xdr:nvCxnSpPr>
      <xdr:spPr>
        <a:xfrm>
          <a:off x="1645920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5580812A-53DE-40BD-B7F1-F91E400E2C6C}"/>
            </a:ext>
          </a:extLst>
        </xdr:cNvPr>
        <xdr:cNvSpPr txBox="1"/>
      </xdr:nvSpPr>
      <xdr:spPr>
        <a:xfrm>
          <a:off x="16047266" y="928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94D020A-22DB-4611-9458-84F886DE394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B908F70-5464-4E13-8A64-3DB24607857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A248BC2-B65C-4A92-BE6D-38565BC4B9B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EF6A586E-EDD5-4774-B644-1E312DD48145}"/>
            </a:ext>
          </a:extLst>
        </xdr:cNvPr>
        <xdr:cNvCxnSpPr/>
      </xdr:nvCxnSpPr>
      <xdr:spPr>
        <a:xfrm flipV="1">
          <a:off x="19947254" y="9607392"/>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D9E7D293-C028-43E9-8B3C-169170C58C6D}"/>
            </a:ext>
          </a:extLst>
        </xdr:cNvPr>
        <xdr:cNvSpPr txBox="1"/>
      </xdr:nvSpPr>
      <xdr:spPr>
        <a:xfrm>
          <a:off x="19985990" y="109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C142D553-537E-4E81-A720-631626F42DA6}"/>
            </a:ext>
          </a:extLst>
        </xdr:cNvPr>
        <xdr:cNvCxnSpPr/>
      </xdr:nvCxnSpPr>
      <xdr:spPr>
        <a:xfrm>
          <a:off x="19885660" y="10961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65863081-02E6-499F-ABCD-54D650CA3240}"/>
            </a:ext>
          </a:extLst>
        </xdr:cNvPr>
        <xdr:cNvSpPr txBox="1"/>
      </xdr:nvSpPr>
      <xdr:spPr>
        <a:xfrm>
          <a:off x="19985990" y="938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86A2FD82-860C-4269-A1EF-1CBAB8D88A70}"/>
            </a:ext>
          </a:extLst>
        </xdr:cNvPr>
        <xdr:cNvCxnSpPr/>
      </xdr:nvCxnSpPr>
      <xdr:spPr>
        <a:xfrm>
          <a:off x="19885660" y="9607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9373EF49-004E-4450-B1CB-E8A29CAED898}"/>
            </a:ext>
          </a:extLst>
        </xdr:cNvPr>
        <xdr:cNvSpPr txBox="1"/>
      </xdr:nvSpPr>
      <xdr:spPr>
        <a:xfrm>
          <a:off x="1998599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9853F669-A442-4F1A-A31E-D2AFF12FEBCB}"/>
            </a:ext>
          </a:extLst>
        </xdr:cNvPr>
        <xdr:cNvSpPr/>
      </xdr:nvSpPr>
      <xdr:spPr>
        <a:xfrm>
          <a:off x="19904710" y="1030811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B642FDE2-B0E3-4439-97E7-39CEDEBCCC70}"/>
            </a:ext>
          </a:extLst>
        </xdr:cNvPr>
        <xdr:cNvSpPr/>
      </xdr:nvSpPr>
      <xdr:spPr>
        <a:xfrm>
          <a:off x="19161760" y="10323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6CE1FF2F-BD5A-4208-ABA0-3C05A912C2E1}"/>
            </a:ext>
          </a:extLst>
        </xdr:cNvPr>
        <xdr:cNvSpPr/>
      </xdr:nvSpPr>
      <xdr:spPr>
        <a:xfrm>
          <a:off x="18345150" y="1034573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87ED037B-5B02-4C9D-9F41-509F4715727F}"/>
            </a:ext>
          </a:extLst>
        </xdr:cNvPr>
        <xdr:cNvSpPr/>
      </xdr:nvSpPr>
      <xdr:spPr>
        <a:xfrm>
          <a:off x="17547590" y="103528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334D460C-8034-48B4-ABDA-A3F49035B4EB}"/>
            </a:ext>
          </a:extLst>
        </xdr:cNvPr>
        <xdr:cNvSpPr/>
      </xdr:nvSpPr>
      <xdr:spPr>
        <a:xfrm>
          <a:off x="16761460" y="1034526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555054E-DDFD-4CD3-A42A-CCBA5015357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41AD4E9-B788-4E97-AB2F-3DCC79A6AD1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79CEA82-2DDC-4212-9286-A9F54B1544E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56C2098-9F13-40C7-BCB9-5BBE8E096C0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A466B4F-F3F5-4748-92AE-223E59CF57A4}"/>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50641</xdr:rowOff>
    </xdr:from>
    <xdr:to>
      <xdr:col>116</xdr:col>
      <xdr:colOff>114300</xdr:colOff>
      <xdr:row>59</xdr:row>
      <xdr:rowOff>152241</xdr:rowOff>
    </xdr:to>
    <xdr:sp macro="" textlink="">
      <xdr:nvSpPr>
        <xdr:cNvPr id="607" name="楕円 606">
          <a:extLst>
            <a:ext uri="{FF2B5EF4-FFF2-40B4-BE49-F238E27FC236}">
              <a16:creationId xmlns:a16="http://schemas.microsoft.com/office/drawing/2014/main" id="{3638E660-A1B4-46B2-9810-6DE0BD0ED94D}"/>
            </a:ext>
          </a:extLst>
        </xdr:cNvPr>
        <xdr:cNvSpPr/>
      </xdr:nvSpPr>
      <xdr:spPr>
        <a:xfrm>
          <a:off x="19904710" y="1017000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73518</xdr:rowOff>
    </xdr:from>
    <xdr:ext cx="469744" cy="259045"/>
    <xdr:sp macro="" textlink="">
      <xdr:nvSpPr>
        <xdr:cNvPr id="608" name="【学校施設】&#10;一人当たり面積該当値テキスト">
          <a:extLst>
            <a:ext uri="{FF2B5EF4-FFF2-40B4-BE49-F238E27FC236}">
              <a16:creationId xmlns:a16="http://schemas.microsoft.com/office/drawing/2014/main" id="{8D09D070-7E89-4015-ADF4-8F76C0D24472}"/>
            </a:ext>
          </a:extLst>
        </xdr:cNvPr>
        <xdr:cNvSpPr txBox="1"/>
      </xdr:nvSpPr>
      <xdr:spPr>
        <a:xfrm>
          <a:off x="19985990"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66357</xdr:rowOff>
    </xdr:from>
    <xdr:to>
      <xdr:col>112</xdr:col>
      <xdr:colOff>38100</xdr:colOff>
      <xdr:row>59</xdr:row>
      <xdr:rowOff>167957</xdr:rowOff>
    </xdr:to>
    <xdr:sp macro="" textlink="">
      <xdr:nvSpPr>
        <xdr:cNvPr id="609" name="楕円 608">
          <a:extLst>
            <a:ext uri="{FF2B5EF4-FFF2-40B4-BE49-F238E27FC236}">
              <a16:creationId xmlns:a16="http://schemas.microsoft.com/office/drawing/2014/main" id="{27DC0755-FCC2-4A78-906C-4F3708961D5D}"/>
            </a:ext>
          </a:extLst>
        </xdr:cNvPr>
        <xdr:cNvSpPr/>
      </xdr:nvSpPr>
      <xdr:spPr>
        <a:xfrm>
          <a:off x="19161760" y="1018000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101441</xdr:rowOff>
    </xdr:from>
    <xdr:to>
      <xdr:col>116</xdr:col>
      <xdr:colOff>63500</xdr:colOff>
      <xdr:row>59</xdr:row>
      <xdr:rowOff>117157</xdr:rowOff>
    </xdr:to>
    <xdr:cxnSp macro="">
      <xdr:nvCxnSpPr>
        <xdr:cNvPr id="610" name="直線コネクタ 609">
          <a:extLst>
            <a:ext uri="{FF2B5EF4-FFF2-40B4-BE49-F238E27FC236}">
              <a16:creationId xmlns:a16="http://schemas.microsoft.com/office/drawing/2014/main" id="{3FC05F51-D0B4-4490-85A6-97E3E9F1BFE8}"/>
            </a:ext>
          </a:extLst>
        </xdr:cNvPr>
        <xdr:cNvCxnSpPr/>
      </xdr:nvCxnSpPr>
      <xdr:spPr>
        <a:xfrm flipV="1">
          <a:off x="19204940" y="10213181"/>
          <a:ext cx="74295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79216</xdr:rowOff>
    </xdr:from>
    <xdr:to>
      <xdr:col>107</xdr:col>
      <xdr:colOff>101600</xdr:colOff>
      <xdr:row>60</xdr:row>
      <xdr:rowOff>9366</xdr:rowOff>
    </xdr:to>
    <xdr:sp macro="" textlink="">
      <xdr:nvSpPr>
        <xdr:cNvPr id="611" name="楕円 610">
          <a:extLst>
            <a:ext uri="{FF2B5EF4-FFF2-40B4-BE49-F238E27FC236}">
              <a16:creationId xmlns:a16="http://schemas.microsoft.com/office/drawing/2014/main" id="{09941FB9-1E76-4940-BF00-773258A2E076}"/>
            </a:ext>
          </a:extLst>
        </xdr:cNvPr>
        <xdr:cNvSpPr/>
      </xdr:nvSpPr>
      <xdr:spPr>
        <a:xfrm>
          <a:off x="18345150" y="101947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117157</xdr:rowOff>
    </xdr:from>
    <xdr:to>
      <xdr:col>111</xdr:col>
      <xdr:colOff>177800</xdr:colOff>
      <xdr:row>59</xdr:row>
      <xdr:rowOff>130016</xdr:rowOff>
    </xdr:to>
    <xdr:cxnSp macro="">
      <xdr:nvCxnSpPr>
        <xdr:cNvPr id="612" name="直線コネクタ 611">
          <a:extLst>
            <a:ext uri="{FF2B5EF4-FFF2-40B4-BE49-F238E27FC236}">
              <a16:creationId xmlns:a16="http://schemas.microsoft.com/office/drawing/2014/main" id="{A1E2CF5F-C0EA-4662-88C9-E083120DE102}"/>
            </a:ext>
          </a:extLst>
        </xdr:cNvPr>
        <xdr:cNvCxnSpPr/>
      </xdr:nvCxnSpPr>
      <xdr:spPr>
        <a:xfrm flipV="1">
          <a:off x="18399760" y="10232707"/>
          <a:ext cx="80518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86360</xdr:rowOff>
    </xdr:from>
    <xdr:to>
      <xdr:col>102</xdr:col>
      <xdr:colOff>165100</xdr:colOff>
      <xdr:row>60</xdr:row>
      <xdr:rowOff>16510</xdr:rowOff>
    </xdr:to>
    <xdr:sp macro="" textlink="">
      <xdr:nvSpPr>
        <xdr:cNvPr id="613" name="楕円 612">
          <a:extLst>
            <a:ext uri="{FF2B5EF4-FFF2-40B4-BE49-F238E27FC236}">
              <a16:creationId xmlns:a16="http://schemas.microsoft.com/office/drawing/2014/main" id="{EEE5EE5D-CC56-4A29-8776-E6EDA5B60961}"/>
            </a:ext>
          </a:extLst>
        </xdr:cNvPr>
        <xdr:cNvSpPr/>
      </xdr:nvSpPr>
      <xdr:spPr>
        <a:xfrm>
          <a:off x="17547590" y="102038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130016</xdr:rowOff>
    </xdr:from>
    <xdr:to>
      <xdr:col>107</xdr:col>
      <xdr:colOff>50800</xdr:colOff>
      <xdr:row>59</xdr:row>
      <xdr:rowOff>137160</xdr:rowOff>
    </xdr:to>
    <xdr:cxnSp macro="">
      <xdr:nvCxnSpPr>
        <xdr:cNvPr id="614" name="直線コネクタ 613">
          <a:extLst>
            <a:ext uri="{FF2B5EF4-FFF2-40B4-BE49-F238E27FC236}">
              <a16:creationId xmlns:a16="http://schemas.microsoft.com/office/drawing/2014/main" id="{F0E7850C-329F-49F3-916D-379BEEC02591}"/>
            </a:ext>
          </a:extLst>
        </xdr:cNvPr>
        <xdr:cNvCxnSpPr/>
      </xdr:nvCxnSpPr>
      <xdr:spPr>
        <a:xfrm flipV="1">
          <a:off x="17602200" y="1024937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54928</xdr:rowOff>
    </xdr:from>
    <xdr:to>
      <xdr:col>98</xdr:col>
      <xdr:colOff>38100</xdr:colOff>
      <xdr:row>59</xdr:row>
      <xdr:rowOff>156528</xdr:rowOff>
    </xdr:to>
    <xdr:sp macro="" textlink="">
      <xdr:nvSpPr>
        <xdr:cNvPr id="615" name="楕円 614">
          <a:extLst>
            <a:ext uri="{FF2B5EF4-FFF2-40B4-BE49-F238E27FC236}">
              <a16:creationId xmlns:a16="http://schemas.microsoft.com/office/drawing/2014/main" id="{231FC21C-A31A-4F43-B37E-A29434857D40}"/>
            </a:ext>
          </a:extLst>
        </xdr:cNvPr>
        <xdr:cNvSpPr/>
      </xdr:nvSpPr>
      <xdr:spPr>
        <a:xfrm>
          <a:off x="16761460" y="1017428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105728</xdr:rowOff>
    </xdr:from>
    <xdr:to>
      <xdr:col>102</xdr:col>
      <xdr:colOff>114300</xdr:colOff>
      <xdr:row>59</xdr:row>
      <xdr:rowOff>137160</xdr:rowOff>
    </xdr:to>
    <xdr:cxnSp macro="">
      <xdr:nvCxnSpPr>
        <xdr:cNvPr id="616" name="直線コネクタ 615">
          <a:extLst>
            <a:ext uri="{FF2B5EF4-FFF2-40B4-BE49-F238E27FC236}">
              <a16:creationId xmlns:a16="http://schemas.microsoft.com/office/drawing/2014/main" id="{53F7A03C-4673-43B4-B139-1D07129BA77A}"/>
            </a:ext>
          </a:extLst>
        </xdr:cNvPr>
        <xdr:cNvCxnSpPr/>
      </xdr:nvCxnSpPr>
      <xdr:spPr>
        <a:xfrm>
          <a:off x="16804640" y="10219373"/>
          <a:ext cx="79756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CDB67541-33FC-4067-8F6C-4601946A63AC}"/>
            </a:ext>
          </a:extLst>
        </xdr:cNvPr>
        <xdr:cNvSpPr txBox="1"/>
      </xdr:nvSpPr>
      <xdr:spPr>
        <a:xfrm>
          <a:off x="18982132" y="1041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B4DA5D6C-660D-49C3-874D-843F8FB7D39F}"/>
            </a:ext>
          </a:extLst>
        </xdr:cNvPr>
        <xdr:cNvSpPr txBox="1"/>
      </xdr:nvSpPr>
      <xdr:spPr>
        <a:xfrm>
          <a:off x="18182032" y="1043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E86B8B67-5BA7-4759-AC34-035F10D17D6F}"/>
            </a:ext>
          </a:extLst>
        </xdr:cNvPr>
        <xdr:cNvSpPr txBox="1"/>
      </xdr:nvSpPr>
      <xdr:spPr>
        <a:xfrm>
          <a:off x="17384472" y="104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B82016DF-9558-4782-8DAD-D4847F0E7612}"/>
            </a:ext>
          </a:extLst>
        </xdr:cNvPr>
        <xdr:cNvSpPr txBox="1"/>
      </xdr:nvSpPr>
      <xdr:spPr>
        <a:xfrm>
          <a:off x="1658881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13034</xdr:rowOff>
    </xdr:from>
    <xdr:ext cx="469744" cy="259045"/>
    <xdr:sp macro="" textlink="">
      <xdr:nvSpPr>
        <xdr:cNvPr id="621" name="n_1mainValue【学校施設】&#10;一人当たり面積">
          <a:extLst>
            <a:ext uri="{FF2B5EF4-FFF2-40B4-BE49-F238E27FC236}">
              <a16:creationId xmlns:a16="http://schemas.microsoft.com/office/drawing/2014/main" id="{09F2C0EE-23A9-4CE1-8ED6-97CDB8395A67}"/>
            </a:ext>
          </a:extLst>
        </xdr:cNvPr>
        <xdr:cNvSpPr txBox="1"/>
      </xdr:nvSpPr>
      <xdr:spPr>
        <a:xfrm>
          <a:off x="18982132"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25893</xdr:rowOff>
    </xdr:from>
    <xdr:ext cx="469744" cy="259045"/>
    <xdr:sp macro="" textlink="">
      <xdr:nvSpPr>
        <xdr:cNvPr id="622" name="n_2mainValue【学校施設】&#10;一人当たり面積">
          <a:extLst>
            <a:ext uri="{FF2B5EF4-FFF2-40B4-BE49-F238E27FC236}">
              <a16:creationId xmlns:a16="http://schemas.microsoft.com/office/drawing/2014/main" id="{B9AE154D-4229-40B3-9CC3-431404B00074}"/>
            </a:ext>
          </a:extLst>
        </xdr:cNvPr>
        <xdr:cNvSpPr txBox="1"/>
      </xdr:nvSpPr>
      <xdr:spPr>
        <a:xfrm>
          <a:off x="18182032" y="996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33037</xdr:rowOff>
    </xdr:from>
    <xdr:ext cx="469744" cy="259045"/>
    <xdr:sp macro="" textlink="">
      <xdr:nvSpPr>
        <xdr:cNvPr id="623" name="n_3mainValue【学校施設】&#10;一人当たり面積">
          <a:extLst>
            <a:ext uri="{FF2B5EF4-FFF2-40B4-BE49-F238E27FC236}">
              <a16:creationId xmlns:a16="http://schemas.microsoft.com/office/drawing/2014/main" id="{2528F837-F1C5-4C12-A5A3-34CC6CF6902A}"/>
            </a:ext>
          </a:extLst>
        </xdr:cNvPr>
        <xdr:cNvSpPr txBox="1"/>
      </xdr:nvSpPr>
      <xdr:spPr>
        <a:xfrm>
          <a:off x="17384472" y="997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1605</xdr:rowOff>
    </xdr:from>
    <xdr:ext cx="469744" cy="259045"/>
    <xdr:sp macro="" textlink="">
      <xdr:nvSpPr>
        <xdr:cNvPr id="624" name="n_4mainValue【学校施設】&#10;一人当たり面積">
          <a:extLst>
            <a:ext uri="{FF2B5EF4-FFF2-40B4-BE49-F238E27FC236}">
              <a16:creationId xmlns:a16="http://schemas.microsoft.com/office/drawing/2014/main" id="{20ABDA08-7963-40A3-AEB3-156ADF4D7CA1}"/>
            </a:ext>
          </a:extLst>
        </xdr:cNvPr>
        <xdr:cNvSpPr txBox="1"/>
      </xdr:nvSpPr>
      <xdr:spPr>
        <a:xfrm>
          <a:off x="16588817" y="994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0C59B71-7F74-415F-8EC6-FAB22578B31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9E29D9A-89EF-454F-9E03-4943CE0E63D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D04F2B5-B158-4A9B-BB98-C6158C8782EB}"/>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5C25749-5392-4E73-964B-02F8B0A680E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382F606-CBDF-4C3A-BC29-08D038FFC67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6EBED5F-6BFE-4360-BCCE-8BDA1015750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6E0AE4D-2FA4-41FA-8A40-D087D3D0A75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B13352D-5063-4C8C-83C4-88E7598F4F2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1161B976-8400-447E-9669-B27B4282704B}"/>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514A116-3C03-4D6B-BF3B-F8B3D239F98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5E083-F239-435F-B611-1EB9F86B6577}"/>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6359460F-DC1F-4FE0-8FB4-6AAD3F41ABE4}"/>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47B442D9-372C-40B7-88E1-CB2ADE3C62A3}"/>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2B5E98BB-F874-4957-B10B-0E8BAB3B1FB5}"/>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7A1FB157-F8EE-4A83-AAE0-CBFCB7F9F80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8C88401-71D6-48EF-9E64-2E913F92070E}"/>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575B5C4B-B83A-4299-ACB5-CA43A3F3CD4F}"/>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7218CC6-47A6-4793-8A5E-28862DDCBF16}"/>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D4E7C8D7-CB81-4C2D-8998-9A470DBD01CB}"/>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FCB03A7-1F51-4647-A9A9-019D2EDBC1E2}"/>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B7A1AB32-E306-47E1-82F0-05B9AAF199AF}"/>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6D20C7EB-4974-47FC-9676-42C840B856D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41D3B57-6D7D-4D31-9500-21BBB648A8EF}"/>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F8E5AA6-B769-4F94-BC15-1A91EC72941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FBF32934-1808-4710-83B8-51A3DC0FF965}"/>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51318529-9445-43C2-B2FD-0D0534B75051}"/>
            </a:ext>
          </a:extLst>
        </xdr:cNvPr>
        <xdr:cNvCxnSpPr/>
      </xdr:nvCxnSpPr>
      <xdr:spPr>
        <a:xfrm flipV="1">
          <a:off x="14703424" y="13499647"/>
          <a:ext cx="0" cy="141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6C5B2F72-F513-47A3-AD87-429B03F1A136}"/>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4E581412-5CBE-4B19-8D81-9BB19E1B5E95}"/>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08C27DB-7323-4968-88CF-845B986A0E9A}"/>
            </a:ext>
          </a:extLst>
        </xdr:cNvPr>
        <xdr:cNvSpPr txBox="1"/>
      </xdr:nvSpPr>
      <xdr:spPr>
        <a:xfrm>
          <a:off x="14742160" y="1327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07D3C411-A4EA-42C5-A020-28B4E0849CDF}"/>
            </a:ext>
          </a:extLst>
        </xdr:cNvPr>
        <xdr:cNvCxnSpPr/>
      </xdr:nvCxnSpPr>
      <xdr:spPr>
        <a:xfrm>
          <a:off x="14611350" y="13499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55C6E170-2144-48FF-A3A0-1A3AB9EA1F20}"/>
            </a:ext>
          </a:extLst>
        </xdr:cNvPr>
        <xdr:cNvSpPr txBox="1"/>
      </xdr:nvSpPr>
      <xdr:spPr>
        <a:xfrm>
          <a:off x="14742160" y="14069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51C21E5E-ADE8-4346-9BA5-66CB58F3B79A}"/>
            </a:ext>
          </a:extLst>
        </xdr:cNvPr>
        <xdr:cNvSpPr/>
      </xdr:nvSpPr>
      <xdr:spPr>
        <a:xfrm>
          <a:off x="14649450" y="142179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44054407-90E9-435B-B885-515D81E703CB}"/>
            </a:ext>
          </a:extLst>
        </xdr:cNvPr>
        <xdr:cNvSpPr/>
      </xdr:nvSpPr>
      <xdr:spPr>
        <a:xfrm>
          <a:off x="13887450" y="142026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D6ABC620-1B1D-4600-8FCF-63F430E784C0}"/>
            </a:ext>
          </a:extLst>
        </xdr:cNvPr>
        <xdr:cNvSpPr/>
      </xdr:nvSpPr>
      <xdr:spPr>
        <a:xfrm>
          <a:off x="13089890" y="142010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ED498F1C-F802-4D8A-8DCB-B57A23966630}"/>
            </a:ext>
          </a:extLst>
        </xdr:cNvPr>
        <xdr:cNvSpPr/>
      </xdr:nvSpPr>
      <xdr:spPr>
        <a:xfrm>
          <a:off x="12303760" y="142323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0295B1EC-CE2B-48B3-9006-AD10D0694578}"/>
            </a:ext>
          </a:extLst>
        </xdr:cNvPr>
        <xdr:cNvSpPr/>
      </xdr:nvSpPr>
      <xdr:spPr>
        <a:xfrm>
          <a:off x="11487150" y="1419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FDFF036-C80D-4B8B-88AB-2B662DA9050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8E02F4E-6E08-44E7-9CF3-795F6162D6AE}"/>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D54617A-1EDB-4EF9-A767-6B07A0FCA857}"/>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D8E2717-B571-4406-9572-42A6148CB36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EB50D4E-F1BF-41F0-8920-2C25897F62B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6" name="楕円 665">
          <a:extLst>
            <a:ext uri="{FF2B5EF4-FFF2-40B4-BE49-F238E27FC236}">
              <a16:creationId xmlns:a16="http://schemas.microsoft.com/office/drawing/2014/main" id="{2A9F79E2-C440-418F-B2D9-4D1B2B71FDB9}"/>
            </a:ext>
          </a:extLst>
        </xdr:cNvPr>
        <xdr:cNvSpPr/>
      </xdr:nvSpPr>
      <xdr:spPr>
        <a:xfrm>
          <a:off x="14649450" y="143090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7" name="【児童館】&#10;有形固定資産減価償却率該当値テキスト">
          <a:extLst>
            <a:ext uri="{FF2B5EF4-FFF2-40B4-BE49-F238E27FC236}">
              <a16:creationId xmlns:a16="http://schemas.microsoft.com/office/drawing/2014/main" id="{34E2C480-6078-4606-B023-68FEA91C7E6C}"/>
            </a:ext>
          </a:extLst>
        </xdr:cNvPr>
        <xdr:cNvSpPr txBox="1"/>
      </xdr:nvSpPr>
      <xdr:spPr>
        <a:xfrm>
          <a:off x="14742160" y="1428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39551</xdr:rowOff>
    </xdr:from>
    <xdr:to>
      <xdr:col>81</xdr:col>
      <xdr:colOff>101600</xdr:colOff>
      <xdr:row>83</xdr:row>
      <xdr:rowOff>141151</xdr:rowOff>
    </xdr:to>
    <xdr:sp macro="" textlink="">
      <xdr:nvSpPr>
        <xdr:cNvPr id="668" name="楕円 667">
          <a:extLst>
            <a:ext uri="{FF2B5EF4-FFF2-40B4-BE49-F238E27FC236}">
              <a16:creationId xmlns:a16="http://schemas.microsoft.com/office/drawing/2014/main" id="{52B505EA-0ED9-41B8-B71B-0558BE33C9F0}"/>
            </a:ext>
          </a:extLst>
        </xdr:cNvPr>
        <xdr:cNvSpPr/>
      </xdr:nvSpPr>
      <xdr:spPr>
        <a:xfrm>
          <a:off x="13887450" y="1426990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90351</xdr:rowOff>
    </xdr:from>
    <xdr:to>
      <xdr:col>85</xdr:col>
      <xdr:colOff>127000</xdr:colOff>
      <xdr:row>83</xdr:row>
      <xdr:rowOff>129539</xdr:rowOff>
    </xdr:to>
    <xdr:cxnSp macro="">
      <xdr:nvCxnSpPr>
        <xdr:cNvPr id="669" name="直線コネクタ 668">
          <a:extLst>
            <a:ext uri="{FF2B5EF4-FFF2-40B4-BE49-F238E27FC236}">
              <a16:creationId xmlns:a16="http://schemas.microsoft.com/office/drawing/2014/main" id="{CB2F8224-CFBE-40BD-8B83-9667829D3AD6}"/>
            </a:ext>
          </a:extLst>
        </xdr:cNvPr>
        <xdr:cNvCxnSpPr/>
      </xdr:nvCxnSpPr>
      <xdr:spPr>
        <a:xfrm>
          <a:off x="13942060" y="14324511"/>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670" name="楕円 669">
          <a:extLst>
            <a:ext uri="{FF2B5EF4-FFF2-40B4-BE49-F238E27FC236}">
              <a16:creationId xmlns:a16="http://schemas.microsoft.com/office/drawing/2014/main" id="{79E588F6-5D2C-415D-ACA0-23AD223E46BE}"/>
            </a:ext>
          </a:extLst>
        </xdr:cNvPr>
        <xdr:cNvSpPr/>
      </xdr:nvSpPr>
      <xdr:spPr>
        <a:xfrm>
          <a:off x="13089890" y="142328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90351</xdr:rowOff>
    </xdr:to>
    <xdr:cxnSp macro="">
      <xdr:nvCxnSpPr>
        <xdr:cNvPr id="671" name="直線コネクタ 670">
          <a:extLst>
            <a:ext uri="{FF2B5EF4-FFF2-40B4-BE49-F238E27FC236}">
              <a16:creationId xmlns:a16="http://schemas.microsoft.com/office/drawing/2014/main" id="{2F01A29E-36F5-43E7-8314-365E1E36BCAA}"/>
            </a:ext>
          </a:extLst>
        </xdr:cNvPr>
        <xdr:cNvCxnSpPr/>
      </xdr:nvCxnSpPr>
      <xdr:spPr>
        <a:xfrm>
          <a:off x="13144500" y="14283690"/>
          <a:ext cx="7975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130992</xdr:rowOff>
    </xdr:from>
    <xdr:to>
      <xdr:col>72</xdr:col>
      <xdr:colOff>38100</xdr:colOff>
      <xdr:row>83</xdr:row>
      <xdr:rowOff>61142</xdr:rowOff>
    </xdr:to>
    <xdr:sp macro="" textlink="">
      <xdr:nvSpPr>
        <xdr:cNvPr id="672" name="楕円 671">
          <a:extLst>
            <a:ext uri="{FF2B5EF4-FFF2-40B4-BE49-F238E27FC236}">
              <a16:creationId xmlns:a16="http://schemas.microsoft.com/office/drawing/2014/main" id="{78ECA622-4ABE-4982-A7E0-241D5508B0C9}"/>
            </a:ext>
          </a:extLst>
        </xdr:cNvPr>
        <xdr:cNvSpPr/>
      </xdr:nvSpPr>
      <xdr:spPr>
        <a:xfrm>
          <a:off x="12303760" y="141937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10342</xdr:rowOff>
    </xdr:from>
    <xdr:to>
      <xdr:col>76</xdr:col>
      <xdr:colOff>114300</xdr:colOff>
      <xdr:row>83</xdr:row>
      <xdr:rowOff>49530</xdr:rowOff>
    </xdr:to>
    <xdr:cxnSp macro="">
      <xdr:nvCxnSpPr>
        <xdr:cNvPr id="673" name="直線コネクタ 672">
          <a:extLst>
            <a:ext uri="{FF2B5EF4-FFF2-40B4-BE49-F238E27FC236}">
              <a16:creationId xmlns:a16="http://schemas.microsoft.com/office/drawing/2014/main" id="{261F2125-9A75-42E7-8C33-7D00B77940BA}"/>
            </a:ext>
          </a:extLst>
        </xdr:cNvPr>
        <xdr:cNvCxnSpPr/>
      </xdr:nvCxnSpPr>
      <xdr:spPr>
        <a:xfrm>
          <a:off x="12346940" y="14242597"/>
          <a:ext cx="79756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91802</xdr:rowOff>
    </xdr:from>
    <xdr:to>
      <xdr:col>67</xdr:col>
      <xdr:colOff>101600</xdr:colOff>
      <xdr:row>83</xdr:row>
      <xdr:rowOff>21952</xdr:rowOff>
    </xdr:to>
    <xdr:sp macro="" textlink="">
      <xdr:nvSpPr>
        <xdr:cNvPr id="674" name="楕円 673">
          <a:extLst>
            <a:ext uri="{FF2B5EF4-FFF2-40B4-BE49-F238E27FC236}">
              <a16:creationId xmlns:a16="http://schemas.microsoft.com/office/drawing/2014/main" id="{A989C62D-603A-4A7E-91D9-9830D6FC12B5}"/>
            </a:ext>
          </a:extLst>
        </xdr:cNvPr>
        <xdr:cNvSpPr/>
      </xdr:nvSpPr>
      <xdr:spPr>
        <a:xfrm>
          <a:off x="11487150" y="1415451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142602</xdr:rowOff>
    </xdr:from>
    <xdr:to>
      <xdr:col>71</xdr:col>
      <xdr:colOff>177800</xdr:colOff>
      <xdr:row>83</xdr:row>
      <xdr:rowOff>10342</xdr:rowOff>
    </xdr:to>
    <xdr:cxnSp macro="">
      <xdr:nvCxnSpPr>
        <xdr:cNvPr id="675" name="直線コネクタ 674">
          <a:extLst>
            <a:ext uri="{FF2B5EF4-FFF2-40B4-BE49-F238E27FC236}">
              <a16:creationId xmlns:a16="http://schemas.microsoft.com/office/drawing/2014/main" id="{AF1DCF95-6C34-48CD-B0A9-4C940E8D9FAB}"/>
            </a:ext>
          </a:extLst>
        </xdr:cNvPr>
        <xdr:cNvCxnSpPr/>
      </xdr:nvCxnSpPr>
      <xdr:spPr>
        <a:xfrm>
          <a:off x="11541760" y="14199597"/>
          <a:ext cx="80518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745F1F3F-8355-438C-9A03-BDCD65924D6F}"/>
            </a:ext>
          </a:extLst>
        </xdr:cNvPr>
        <xdr:cNvSpPr txBox="1"/>
      </xdr:nvSpPr>
      <xdr:spPr>
        <a:xfrm>
          <a:off x="13738234" y="1398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3A3C7137-DF3F-4CB2-9F7E-931C871D370A}"/>
            </a:ext>
          </a:extLst>
        </xdr:cNvPr>
        <xdr:cNvSpPr txBox="1"/>
      </xdr:nvSpPr>
      <xdr:spPr>
        <a:xfrm>
          <a:off x="12957184" y="1398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B737868F-AD39-4B9D-8BDB-25538B9B4D79}"/>
            </a:ext>
          </a:extLst>
        </xdr:cNvPr>
        <xdr:cNvSpPr txBox="1"/>
      </xdr:nvSpPr>
      <xdr:spPr>
        <a:xfrm>
          <a:off x="12171054" y="143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8D0174E9-5297-462B-B16A-FF97BC8D6F49}"/>
            </a:ext>
          </a:extLst>
        </xdr:cNvPr>
        <xdr:cNvSpPr txBox="1"/>
      </xdr:nvSpPr>
      <xdr:spPr>
        <a:xfrm>
          <a:off x="11354444" y="1428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132278</xdr:rowOff>
    </xdr:from>
    <xdr:ext cx="405111" cy="259045"/>
    <xdr:sp macro="" textlink="">
      <xdr:nvSpPr>
        <xdr:cNvPr id="680" name="n_1mainValue【児童館】&#10;有形固定資産減価償却率">
          <a:extLst>
            <a:ext uri="{FF2B5EF4-FFF2-40B4-BE49-F238E27FC236}">
              <a16:creationId xmlns:a16="http://schemas.microsoft.com/office/drawing/2014/main" id="{4AEF198C-F1FC-4117-8EC6-8C1797169B56}"/>
            </a:ext>
          </a:extLst>
        </xdr:cNvPr>
        <xdr:cNvSpPr txBox="1"/>
      </xdr:nvSpPr>
      <xdr:spPr>
        <a:xfrm>
          <a:off x="13738234" y="143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681" name="n_2mainValue【児童館】&#10;有形固定資産減価償却率">
          <a:extLst>
            <a:ext uri="{FF2B5EF4-FFF2-40B4-BE49-F238E27FC236}">
              <a16:creationId xmlns:a16="http://schemas.microsoft.com/office/drawing/2014/main" id="{0AED5AA8-D878-4803-A5AA-7CD96456D5F9}"/>
            </a:ext>
          </a:extLst>
        </xdr:cNvPr>
        <xdr:cNvSpPr txBox="1"/>
      </xdr:nvSpPr>
      <xdr:spPr>
        <a:xfrm>
          <a:off x="12957184" y="1432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77669</xdr:rowOff>
    </xdr:from>
    <xdr:ext cx="405111" cy="259045"/>
    <xdr:sp macro="" textlink="">
      <xdr:nvSpPr>
        <xdr:cNvPr id="682" name="n_3mainValue【児童館】&#10;有形固定資産減価償却率">
          <a:extLst>
            <a:ext uri="{FF2B5EF4-FFF2-40B4-BE49-F238E27FC236}">
              <a16:creationId xmlns:a16="http://schemas.microsoft.com/office/drawing/2014/main" id="{42221D52-A24A-49A7-AF63-F2530836BCDD}"/>
            </a:ext>
          </a:extLst>
        </xdr:cNvPr>
        <xdr:cNvSpPr txBox="1"/>
      </xdr:nvSpPr>
      <xdr:spPr>
        <a:xfrm>
          <a:off x="1217105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38479</xdr:rowOff>
    </xdr:from>
    <xdr:ext cx="405111" cy="259045"/>
    <xdr:sp macro="" textlink="">
      <xdr:nvSpPr>
        <xdr:cNvPr id="683" name="n_4mainValue【児童館】&#10;有形固定資産減価償却率">
          <a:extLst>
            <a:ext uri="{FF2B5EF4-FFF2-40B4-BE49-F238E27FC236}">
              <a16:creationId xmlns:a16="http://schemas.microsoft.com/office/drawing/2014/main" id="{AD3893DC-549C-44C6-918B-CED0D356E5D4}"/>
            </a:ext>
          </a:extLst>
        </xdr:cNvPr>
        <xdr:cNvSpPr txBox="1"/>
      </xdr:nvSpPr>
      <xdr:spPr>
        <a:xfrm>
          <a:off x="113544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EB9D51E8-1A58-429D-B8F8-5454812ABF72}"/>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9A542E7-2516-4E27-97C7-C7C7677EAAF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EFAD7C5F-7203-4825-B0AD-292BF200A22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4C60E8DF-F6DB-42C0-9409-4E5B8FB54F0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4F1C7C3B-5C42-4ED7-A4D3-E677776932F7}"/>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ED7912CF-FC8A-484D-9A21-192CDE18994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D8D75856-D03F-4D9D-80AD-121C2DD7CB6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76CBD78-8A29-4A54-ACE8-F6E194CAB88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29A9E71C-46DA-4694-85BB-C6B68B989B5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872108A-383F-4443-AF9C-03FF3B7A43F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7E47579C-79A6-4E30-83D2-47B860F57F9E}"/>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6F7BDD22-A17C-4659-832A-F325DCB64960}"/>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D878753F-74A3-4C64-9E43-A723B62844B8}"/>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2FCC7916-02E6-4513-9B51-FBF062D2EDFB}"/>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B773299-F592-4C35-B3A0-B5643C6204FF}"/>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21182C5-52C3-4E54-BDC2-4313C20F868D}"/>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28648B5F-F2B1-4CA0-BF42-4C0F5732334D}"/>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44DA3BB6-88CF-461A-BFEC-BAF1DBE43B6A}"/>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BBCD4CF8-72C6-4250-B687-A52D82D02C07}"/>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CD3D41D8-548F-4F10-A7C1-73383CAE851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EF514367-FA74-478E-A833-2A2492D6ECE3}"/>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9BE549B7-69B4-4A73-B7F6-745213614792}"/>
            </a:ext>
          </a:extLst>
        </xdr:cNvPr>
        <xdr:cNvCxnSpPr/>
      </xdr:nvCxnSpPr>
      <xdr:spPr>
        <a:xfrm flipV="1">
          <a:off x="19947254" y="1336929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9BA84330-AAA0-4DF6-868B-5968F5A4FF09}"/>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F0123D61-0F00-47B2-8338-BF5E410766BC}"/>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531912AB-B223-4523-868D-E317BD8C3E56}"/>
            </a:ext>
          </a:extLst>
        </xdr:cNvPr>
        <xdr:cNvSpPr txBox="1"/>
      </xdr:nvSpPr>
      <xdr:spPr>
        <a:xfrm>
          <a:off x="1998599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D46461EC-5BC8-4D1D-91A2-0AF5015D7BC3}"/>
            </a:ext>
          </a:extLst>
        </xdr:cNvPr>
        <xdr:cNvCxnSpPr/>
      </xdr:nvCxnSpPr>
      <xdr:spPr>
        <a:xfrm>
          <a:off x="19885660" y="1336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C95C65C3-BEEA-446C-8909-7C6F414E5959}"/>
            </a:ext>
          </a:extLst>
        </xdr:cNvPr>
        <xdr:cNvSpPr txBox="1"/>
      </xdr:nvSpPr>
      <xdr:spPr>
        <a:xfrm>
          <a:off x="19985990" y="14261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E91953BE-BA9E-4501-B01C-5B51778EFA85}"/>
            </a:ext>
          </a:extLst>
        </xdr:cNvPr>
        <xdr:cNvSpPr/>
      </xdr:nvSpPr>
      <xdr:spPr>
        <a:xfrm>
          <a:off x="19904710" y="144138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3FD45CC4-AB4E-4365-BF61-C16F0B6F0640}"/>
            </a:ext>
          </a:extLst>
        </xdr:cNvPr>
        <xdr:cNvSpPr/>
      </xdr:nvSpPr>
      <xdr:spPr>
        <a:xfrm>
          <a:off x="191617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837E36FA-D8DC-41A4-83A9-BB731A78C664}"/>
            </a:ext>
          </a:extLst>
        </xdr:cNvPr>
        <xdr:cNvSpPr/>
      </xdr:nvSpPr>
      <xdr:spPr>
        <a:xfrm>
          <a:off x="18345150" y="144329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D3BBC49B-4698-400D-8F94-B2A8CD13BAC1}"/>
            </a:ext>
          </a:extLst>
        </xdr:cNvPr>
        <xdr:cNvSpPr/>
      </xdr:nvSpPr>
      <xdr:spPr>
        <a:xfrm>
          <a:off x="17547590" y="144614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40C3F1B4-0005-40CA-A2D1-AFBE908DBBEF}"/>
            </a:ext>
          </a:extLst>
        </xdr:cNvPr>
        <xdr:cNvSpPr/>
      </xdr:nvSpPr>
      <xdr:spPr>
        <a:xfrm>
          <a:off x="16761460" y="143910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575E9B8-D513-4DC8-90B3-9A1B951B1A3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17DF83A-22F1-4C1A-8A9D-785D217694B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E3B55CC-5E70-445F-A300-77279D4AA38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66EF4AC-677F-4464-9B16-C3BD85772DC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7790E2B-9F73-44E1-8DCC-E3BA1C4BF41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1" name="楕円 720">
          <a:extLst>
            <a:ext uri="{FF2B5EF4-FFF2-40B4-BE49-F238E27FC236}">
              <a16:creationId xmlns:a16="http://schemas.microsoft.com/office/drawing/2014/main" id="{A04B0878-F9AF-4F13-8CBE-ABAFCB010A3B}"/>
            </a:ext>
          </a:extLst>
        </xdr:cNvPr>
        <xdr:cNvSpPr/>
      </xdr:nvSpPr>
      <xdr:spPr>
        <a:xfrm>
          <a:off x="19904710" y="14705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2" name="【児童館】&#10;一人当たり面積該当値テキスト">
          <a:extLst>
            <a:ext uri="{FF2B5EF4-FFF2-40B4-BE49-F238E27FC236}">
              <a16:creationId xmlns:a16="http://schemas.microsoft.com/office/drawing/2014/main" id="{7D7D2322-55F3-47E9-A203-8732A137BCA1}"/>
            </a:ext>
          </a:extLst>
        </xdr:cNvPr>
        <xdr:cNvSpPr txBox="1"/>
      </xdr:nvSpPr>
      <xdr:spPr>
        <a:xfrm>
          <a:off x="19985990" y="1462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3" name="楕円 722">
          <a:extLst>
            <a:ext uri="{FF2B5EF4-FFF2-40B4-BE49-F238E27FC236}">
              <a16:creationId xmlns:a16="http://schemas.microsoft.com/office/drawing/2014/main" id="{9E7E37D2-0432-4A16-ABBF-BF4B4ED2CA46}"/>
            </a:ext>
          </a:extLst>
        </xdr:cNvPr>
        <xdr:cNvSpPr/>
      </xdr:nvSpPr>
      <xdr:spPr>
        <a:xfrm>
          <a:off x="19161760" y="14705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4" name="直線コネクタ 723">
          <a:extLst>
            <a:ext uri="{FF2B5EF4-FFF2-40B4-BE49-F238E27FC236}">
              <a16:creationId xmlns:a16="http://schemas.microsoft.com/office/drawing/2014/main" id="{D9ADC4DD-330B-41F3-AC00-1322C311794C}"/>
            </a:ext>
          </a:extLst>
        </xdr:cNvPr>
        <xdr:cNvCxnSpPr/>
      </xdr:nvCxnSpPr>
      <xdr:spPr>
        <a:xfrm>
          <a:off x="19204940" y="147637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5" name="楕円 724">
          <a:extLst>
            <a:ext uri="{FF2B5EF4-FFF2-40B4-BE49-F238E27FC236}">
              <a16:creationId xmlns:a16="http://schemas.microsoft.com/office/drawing/2014/main" id="{1711AC3F-1B17-425A-A1F6-E1990EF7918C}"/>
            </a:ext>
          </a:extLst>
        </xdr:cNvPr>
        <xdr:cNvSpPr/>
      </xdr:nvSpPr>
      <xdr:spPr>
        <a:xfrm>
          <a:off x="18345150" y="14705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6" name="直線コネクタ 725">
          <a:extLst>
            <a:ext uri="{FF2B5EF4-FFF2-40B4-BE49-F238E27FC236}">
              <a16:creationId xmlns:a16="http://schemas.microsoft.com/office/drawing/2014/main" id="{53960478-8AF7-4D4E-802C-409131FCDFC6}"/>
            </a:ext>
          </a:extLst>
        </xdr:cNvPr>
        <xdr:cNvCxnSpPr/>
      </xdr:nvCxnSpPr>
      <xdr:spPr>
        <a:xfrm>
          <a:off x="18399760" y="1476374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7" name="楕円 726">
          <a:extLst>
            <a:ext uri="{FF2B5EF4-FFF2-40B4-BE49-F238E27FC236}">
              <a16:creationId xmlns:a16="http://schemas.microsoft.com/office/drawing/2014/main" id="{9D7FAAB5-EC43-408D-9702-B7AA3EF50AEB}"/>
            </a:ext>
          </a:extLst>
        </xdr:cNvPr>
        <xdr:cNvSpPr/>
      </xdr:nvSpPr>
      <xdr:spPr>
        <a:xfrm>
          <a:off x="17547590" y="14705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28" name="直線コネクタ 727">
          <a:extLst>
            <a:ext uri="{FF2B5EF4-FFF2-40B4-BE49-F238E27FC236}">
              <a16:creationId xmlns:a16="http://schemas.microsoft.com/office/drawing/2014/main" id="{776EB8B8-F22B-4DC1-B927-630DAA99AB09}"/>
            </a:ext>
          </a:extLst>
        </xdr:cNvPr>
        <xdr:cNvCxnSpPr/>
      </xdr:nvCxnSpPr>
      <xdr:spPr>
        <a:xfrm>
          <a:off x="17602200" y="147637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29" name="楕円 728">
          <a:extLst>
            <a:ext uri="{FF2B5EF4-FFF2-40B4-BE49-F238E27FC236}">
              <a16:creationId xmlns:a16="http://schemas.microsoft.com/office/drawing/2014/main" id="{A0EAF85A-155A-4926-9363-FE8019BD5E48}"/>
            </a:ext>
          </a:extLst>
        </xdr:cNvPr>
        <xdr:cNvSpPr/>
      </xdr:nvSpPr>
      <xdr:spPr>
        <a:xfrm>
          <a:off x="16761460" y="14705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0" name="直線コネクタ 729">
          <a:extLst>
            <a:ext uri="{FF2B5EF4-FFF2-40B4-BE49-F238E27FC236}">
              <a16:creationId xmlns:a16="http://schemas.microsoft.com/office/drawing/2014/main" id="{5D61CBDA-50B7-4EFE-97A6-4D2B91D18783}"/>
            </a:ext>
          </a:extLst>
        </xdr:cNvPr>
        <xdr:cNvCxnSpPr/>
      </xdr:nvCxnSpPr>
      <xdr:spPr>
        <a:xfrm>
          <a:off x="16804640" y="147637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C768FF9F-BA94-4B2B-B0DC-ECB203299795}"/>
            </a:ext>
          </a:extLst>
        </xdr:cNvPr>
        <xdr:cNvSpPr txBox="1"/>
      </xdr:nvSpPr>
      <xdr:spPr>
        <a:xfrm>
          <a:off x="18982132"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72E15E89-C7B3-4DBA-9400-19DDB7CAF740}"/>
            </a:ext>
          </a:extLst>
        </xdr:cNvPr>
        <xdr:cNvSpPr txBox="1"/>
      </xdr:nvSpPr>
      <xdr:spPr>
        <a:xfrm>
          <a:off x="18182032"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F344900F-6B08-4A6B-A6C6-470F0F3F7119}"/>
            </a:ext>
          </a:extLst>
        </xdr:cNvPr>
        <xdr:cNvSpPr txBox="1"/>
      </xdr:nvSpPr>
      <xdr:spPr>
        <a:xfrm>
          <a:off x="1738447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4EA2995D-5D26-446F-A55D-465490BD36E3}"/>
            </a:ext>
          </a:extLst>
        </xdr:cNvPr>
        <xdr:cNvSpPr txBox="1"/>
      </xdr:nvSpPr>
      <xdr:spPr>
        <a:xfrm>
          <a:off x="16588817"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5" name="n_1mainValue【児童館】&#10;一人当たり面積">
          <a:extLst>
            <a:ext uri="{FF2B5EF4-FFF2-40B4-BE49-F238E27FC236}">
              <a16:creationId xmlns:a16="http://schemas.microsoft.com/office/drawing/2014/main" id="{5205B942-961F-47BC-8141-ED2002243217}"/>
            </a:ext>
          </a:extLst>
        </xdr:cNvPr>
        <xdr:cNvSpPr txBox="1"/>
      </xdr:nvSpPr>
      <xdr:spPr>
        <a:xfrm>
          <a:off x="18982132"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6" name="n_2mainValue【児童館】&#10;一人当たり面積">
          <a:extLst>
            <a:ext uri="{FF2B5EF4-FFF2-40B4-BE49-F238E27FC236}">
              <a16:creationId xmlns:a16="http://schemas.microsoft.com/office/drawing/2014/main" id="{A285A026-82F3-4106-AE7B-E59DDE9CD127}"/>
            </a:ext>
          </a:extLst>
        </xdr:cNvPr>
        <xdr:cNvSpPr txBox="1"/>
      </xdr:nvSpPr>
      <xdr:spPr>
        <a:xfrm>
          <a:off x="18182032"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7" name="n_3mainValue【児童館】&#10;一人当たり面積">
          <a:extLst>
            <a:ext uri="{FF2B5EF4-FFF2-40B4-BE49-F238E27FC236}">
              <a16:creationId xmlns:a16="http://schemas.microsoft.com/office/drawing/2014/main" id="{96ECCAB0-996A-4C85-9818-E18E2E197A63}"/>
            </a:ext>
          </a:extLst>
        </xdr:cNvPr>
        <xdr:cNvSpPr txBox="1"/>
      </xdr:nvSpPr>
      <xdr:spPr>
        <a:xfrm>
          <a:off x="17384472"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8" name="n_4mainValue【児童館】&#10;一人当たり面積">
          <a:extLst>
            <a:ext uri="{FF2B5EF4-FFF2-40B4-BE49-F238E27FC236}">
              <a16:creationId xmlns:a16="http://schemas.microsoft.com/office/drawing/2014/main" id="{1F54DA88-4694-4D60-AA74-3FC097BB38CB}"/>
            </a:ext>
          </a:extLst>
        </xdr:cNvPr>
        <xdr:cNvSpPr txBox="1"/>
      </xdr:nvSpPr>
      <xdr:spPr>
        <a:xfrm>
          <a:off x="16588817"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A449296-D09D-48A0-B1D1-DAF4D20D80F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BB783FEE-1C68-4661-AAC0-E22D8AF50114}"/>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267D379D-E226-4F9D-A7B9-9E3F516221DB}"/>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47FBB72D-296E-4A2D-9066-C99ED44888C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9723EDC-BD5C-4339-A495-D0A1622ADA7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310E6251-F5E1-45EA-96C3-91D414898633}"/>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B451896A-1C3C-4A4B-9D0E-1D97D8EB964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3E404B0-D37B-4B9C-93B1-6CE68A2078C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DC2DD10C-6185-42CC-9938-813C41E6479C}"/>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16EDA87F-0181-491A-B485-CE3E5F0B734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2350BEB-D2C4-4A56-8749-90BA239B893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4F830D87-9898-424E-8E25-0E50E01F63D8}"/>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3F9953F2-4B7C-44AE-B676-E765E4439F99}"/>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83A42C8C-C105-4C52-BB06-4C571D481754}"/>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5C31BF9E-BC82-426D-ABB0-F4871C2F6DCD}"/>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67E5401E-6CB9-4E01-81FD-6055C9301762}"/>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6EB8CA24-47DE-455F-95F4-FCA699AA16A0}"/>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41AF29EA-820B-4833-A639-9B24AD33379A}"/>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A92C0A5A-401F-4D43-AFE6-F62F01446B82}"/>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C02CDA98-DC50-4E2B-B0C8-DBCADE449D4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38D546F6-CD3D-4102-A0C6-60E6268C8A77}"/>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41DE47B8-F6CA-4200-8FF2-727D9F25FBD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E7DF10CE-E33D-43EE-AFBF-AADA2875DC26}"/>
            </a:ext>
          </a:extLst>
        </xdr:cNvPr>
        <xdr:cNvCxnSpPr/>
      </xdr:nvCxnSpPr>
      <xdr:spPr>
        <a:xfrm flipV="1">
          <a:off x="14703424" y="17109948"/>
          <a:ext cx="0" cy="148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1A0EBBB6-82E0-4D73-8EAE-88CC879F5362}"/>
            </a:ext>
          </a:extLst>
        </xdr:cNvPr>
        <xdr:cNvSpPr txBox="1"/>
      </xdr:nvSpPr>
      <xdr:spPr>
        <a:xfrm>
          <a:off x="14742160"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82BFBA20-E5D0-4DDA-BDC8-B420F9973E33}"/>
            </a:ext>
          </a:extLst>
        </xdr:cNvPr>
        <xdr:cNvCxnSpPr/>
      </xdr:nvCxnSpPr>
      <xdr:spPr>
        <a:xfrm>
          <a:off x="14611350" y="1859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3DA67288-E61B-427F-B0EE-EF776CA1B5BD}"/>
            </a:ext>
          </a:extLst>
        </xdr:cNvPr>
        <xdr:cNvSpPr txBox="1"/>
      </xdr:nvSpPr>
      <xdr:spPr>
        <a:xfrm>
          <a:off x="14742160" y="1689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8C8AC764-50E6-4FF7-9516-FD8C6B210A2B}"/>
            </a:ext>
          </a:extLst>
        </xdr:cNvPr>
        <xdr:cNvCxnSpPr/>
      </xdr:nvCxnSpPr>
      <xdr:spPr>
        <a:xfrm>
          <a:off x="14611350" y="1710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82CAA4C3-FA0E-4E4C-A74B-B742C15B8A00}"/>
            </a:ext>
          </a:extLst>
        </xdr:cNvPr>
        <xdr:cNvSpPr txBox="1"/>
      </xdr:nvSpPr>
      <xdr:spPr>
        <a:xfrm>
          <a:off x="14742160" y="17583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04F9F9BE-8501-45C1-85B6-2EAF63E932F5}"/>
            </a:ext>
          </a:extLst>
        </xdr:cNvPr>
        <xdr:cNvSpPr/>
      </xdr:nvSpPr>
      <xdr:spPr>
        <a:xfrm>
          <a:off x="14649450" y="17611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43834686-3CF1-4BCE-98C1-7FBF066A706D}"/>
            </a:ext>
          </a:extLst>
        </xdr:cNvPr>
        <xdr:cNvSpPr/>
      </xdr:nvSpPr>
      <xdr:spPr>
        <a:xfrm>
          <a:off x="13887450" y="1758340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4E39AB63-EFC8-4DF0-AEF5-A39ED357D6CB}"/>
            </a:ext>
          </a:extLst>
        </xdr:cNvPr>
        <xdr:cNvSpPr/>
      </xdr:nvSpPr>
      <xdr:spPr>
        <a:xfrm>
          <a:off x="13089890" y="17557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243E9802-819B-458A-8087-424B4A1BF4C6}"/>
            </a:ext>
          </a:extLst>
        </xdr:cNvPr>
        <xdr:cNvSpPr/>
      </xdr:nvSpPr>
      <xdr:spPr>
        <a:xfrm>
          <a:off x="12303760" y="17544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F6DC439B-4AF7-49FE-9BE3-7670713288EA}"/>
            </a:ext>
          </a:extLst>
        </xdr:cNvPr>
        <xdr:cNvSpPr/>
      </xdr:nvSpPr>
      <xdr:spPr>
        <a:xfrm>
          <a:off x="11487150" y="175293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FDB7C89-FF50-443D-B06B-DA9F1409D0B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79795D2-CFC7-4563-8DF9-7F4D8B8A8940}"/>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3BD42DA-35BF-4637-9443-12533E57ED61}"/>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5425FB1-0C12-4BC1-A014-3BB4482183A8}"/>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D53E5AB-F621-462F-B588-4B0BD9339A6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7" name="楕円 776">
          <a:extLst>
            <a:ext uri="{FF2B5EF4-FFF2-40B4-BE49-F238E27FC236}">
              <a16:creationId xmlns:a16="http://schemas.microsoft.com/office/drawing/2014/main" id="{AA548E35-DC26-4A72-BA1E-E790DEA78503}"/>
            </a:ext>
          </a:extLst>
        </xdr:cNvPr>
        <xdr:cNvSpPr/>
      </xdr:nvSpPr>
      <xdr:spPr>
        <a:xfrm>
          <a:off x="14649450" y="17557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778" name="【公民館】&#10;有形固定資産減価償却率該当値テキスト">
          <a:extLst>
            <a:ext uri="{FF2B5EF4-FFF2-40B4-BE49-F238E27FC236}">
              <a16:creationId xmlns:a16="http://schemas.microsoft.com/office/drawing/2014/main" id="{C596ED78-7007-46E7-9B63-564DFEBD2740}"/>
            </a:ext>
          </a:extLst>
        </xdr:cNvPr>
        <xdr:cNvSpPr txBox="1"/>
      </xdr:nvSpPr>
      <xdr:spPr>
        <a:xfrm>
          <a:off x="14742160"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109982</xdr:rowOff>
    </xdr:from>
    <xdr:to>
      <xdr:col>81</xdr:col>
      <xdr:colOff>101600</xdr:colOff>
      <xdr:row>103</xdr:row>
      <xdr:rowOff>40132</xdr:rowOff>
    </xdr:to>
    <xdr:sp macro="" textlink="">
      <xdr:nvSpPr>
        <xdr:cNvPr id="779" name="楕円 778">
          <a:extLst>
            <a:ext uri="{FF2B5EF4-FFF2-40B4-BE49-F238E27FC236}">
              <a16:creationId xmlns:a16="http://schemas.microsoft.com/office/drawing/2014/main" id="{D43F33A9-1913-47F4-9203-2F786B074792}"/>
            </a:ext>
          </a:extLst>
        </xdr:cNvPr>
        <xdr:cNvSpPr/>
      </xdr:nvSpPr>
      <xdr:spPr>
        <a:xfrm>
          <a:off x="13887450" y="175959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160782</xdr:rowOff>
    </xdr:to>
    <xdr:cxnSp macro="">
      <xdr:nvCxnSpPr>
        <xdr:cNvPr id="780" name="直線コネクタ 779">
          <a:extLst>
            <a:ext uri="{FF2B5EF4-FFF2-40B4-BE49-F238E27FC236}">
              <a16:creationId xmlns:a16="http://schemas.microsoft.com/office/drawing/2014/main" id="{DC3DA9BC-7154-4A05-8D39-3B05B0D64E9A}"/>
            </a:ext>
          </a:extLst>
        </xdr:cNvPr>
        <xdr:cNvCxnSpPr/>
      </xdr:nvCxnSpPr>
      <xdr:spPr>
        <a:xfrm flipV="1">
          <a:off x="13942060" y="1761172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61976</xdr:rowOff>
    </xdr:from>
    <xdr:to>
      <xdr:col>76</xdr:col>
      <xdr:colOff>165100</xdr:colOff>
      <xdr:row>102</xdr:row>
      <xdr:rowOff>163576</xdr:rowOff>
    </xdr:to>
    <xdr:sp macro="" textlink="">
      <xdr:nvSpPr>
        <xdr:cNvPr id="781" name="楕円 780">
          <a:extLst>
            <a:ext uri="{FF2B5EF4-FFF2-40B4-BE49-F238E27FC236}">
              <a16:creationId xmlns:a16="http://schemas.microsoft.com/office/drawing/2014/main" id="{70C09482-2F7B-4D4C-ACBD-19466A25BF8D}"/>
            </a:ext>
          </a:extLst>
        </xdr:cNvPr>
        <xdr:cNvSpPr/>
      </xdr:nvSpPr>
      <xdr:spPr>
        <a:xfrm>
          <a:off x="13089890" y="175460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112776</xdr:rowOff>
    </xdr:from>
    <xdr:to>
      <xdr:col>81</xdr:col>
      <xdr:colOff>50800</xdr:colOff>
      <xdr:row>102</xdr:row>
      <xdr:rowOff>160782</xdr:rowOff>
    </xdr:to>
    <xdr:cxnSp macro="">
      <xdr:nvCxnSpPr>
        <xdr:cNvPr id="782" name="直線コネクタ 781">
          <a:extLst>
            <a:ext uri="{FF2B5EF4-FFF2-40B4-BE49-F238E27FC236}">
              <a16:creationId xmlns:a16="http://schemas.microsoft.com/office/drawing/2014/main" id="{4A1ACAF3-2FB0-4CD5-B2DD-1A77AA38E363}"/>
            </a:ext>
          </a:extLst>
        </xdr:cNvPr>
        <xdr:cNvCxnSpPr/>
      </xdr:nvCxnSpPr>
      <xdr:spPr>
        <a:xfrm>
          <a:off x="13144500" y="17600676"/>
          <a:ext cx="79756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20828</xdr:rowOff>
    </xdr:from>
    <xdr:to>
      <xdr:col>72</xdr:col>
      <xdr:colOff>38100</xdr:colOff>
      <xdr:row>102</xdr:row>
      <xdr:rowOff>122428</xdr:rowOff>
    </xdr:to>
    <xdr:sp macro="" textlink="">
      <xdr:nvSpPr>
        <xdr:cNvPr id="783" name="楕円 782">
          <a:extLst>
            <a:ext uri="{FF2B5EF4-FFF2-40B4-BE49-F238E27FC236}">
              <a16:creationId xmlns:a16="http://schemas.microsoft.com/office/drawing/2014/main" id="{85D0F860-DEFC-48E7-A7CD-AD6750D17A9C}"/>
            </a:ext>
          </a:extLst>
        </xdr:cNvPr>
        <xdr:cNvSpPr/>
      </xdr:nvSpPr>
      <xdr:spPr>
        <a:xfrm>
          <a:off x="12303760" y="175049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71628</xdr:rowOff>
    </xdr:from>
    <xdr:to>
      <xdr:col>76</xdr:col>
      <xdr:colOff>114300</xdr:colOff>
      <xdr:row>102</xdr:row>
      <xdr:rowOff>112776</xdr:rowOff>
    </xdr:to>
    <xdr:cxnSp macro="">
      <xdr:nvCxnSpPr>
        <xdr:cNvPr id="784" name="直線コネクタ 783">
          <a:extLst>
            <a:ext uri="{FF2B5EF4-FFF2-40B4-BE49-F238E27FC236}">
              <a16:creationId xmlns:a16="http://schemas.microsoft.com/office/drawing/2014/main" id="{B3819641-A87E-4E51-96CF-DF51BB118FD3}"/>
            </a:ext>
          </a:extLst>
        </xdr:cNvPr>
        <xdr:cNvCxnSpPr/>
      </xdr:nvCxnSpPr>
      <xdr:spPr>
        <a:xfrm>
          <a:off x="12346940" y="17557623"/>
          <a:ext cx="79756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169418</xdr:rowOff>
    </xdr:from>
    <xdr:to>
      <xdr:col>67</xdr:col>
      <xdr:colOff>101600</xdr:colOff>
      <xdr:row>102</xdr:row>
      <xdr:rowOff>99568</xdr:rowOff>
    </xdr:to>
    <xdr:sp macro="" textlink="">
      <xdr:nvSpPr>
        <xdr:cNvPr id="785" name="楕円 784">
          <a:extLst>
            <a:ext uri="{FF2B5EF4-FFF2-40B4-BE49-F238E27FC236}">
              <a16:creationId xmlns:a16="http://schemas.microsoft.com/office/drawing/2014/main" id="{E72FF074-466D-4F05-B220-D5CBEAEC9A1B}"/>
            </a:ext>
          </a:extLst>
        </xdr:cNvPr>
        <xdr:cNvSpPr/>
      </xdr:nvSpPr>
      <xdr:spPr>
        <a:xfrm>
          <a:off x="11487150" y="174896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48768</xdr:rowOff>
    </xdr:from>
    <xdr:to>
      <xdr:col>71</xdr:col>
      <xdr:colOff>177800</xdr:colOff>
      <xdr:row>102</xdr:row>
      <xdr:rowOff>71628</xdr:rowOff>
    </xdr:to>
    <xdr:cxnSp macro="">
      <xdr:nvCxnSpPr>
        <xdr:cNvPr id="786" name="直線コネクタ 785">
          <a:extLst>
            <a:ext uri="{FF2B5EF4-FFF2-40B4-BE49-F238E27FC236}">
              <a16:creationId xmlns:a16="http://schemas.microsoft.com/office/drawing/2014/main" id="{FA1F5E17-8892-432A-9696-EF9519F07695}"/>
            </a:ext>
          </a:extLst>
        </xdr:cNvPr>
        <xdr:cNvCxnSpPr/>
      </xdr:nvCxnSpPr>
      <xdr:spPr>
        <a:xfrm>
          <a:off x="11541760" y="17538573"/>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4D3E9A4F-CAB9-4837-A247-1933710F6277}"/>
            </a:ext>
          </a:extLst>
        </xdr:cNvPr>
        <xdr:cNvSpPr txBox="1"/>
      </xdr:nvSpPr>
      <xdr:spPr>
        <a:xfrm>
          <a:off x="1373823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16F903AE-1BE4-4B01-975E-E98F4C1C51CD}"/>
            </a:ext>
          </a:extLst>
        </xdr:cNvPr>
        <xdr:cNvSpPr txBox="1"/>
      </xdr:nvSpPr>
      <xdr:spPr>
        <a:xfrm>
          <a:off x="1295718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A12D45BC-848F-41F8-A663-CF85F44E65A1}"/>
            </a:ext>
          </a:extLst>
        </xdr:cNvPr>
        <xdr:cNvSpPr txBox="1"/>
      </xdr:nvSpPr>
      <xdr:spPr>
        <a:xfrm>
          <a:off x="12171054" y="176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D01C7BA7-5003-4DAB-9318-226FC0B36772}"/>
            </a:ext>
          </a:extLst>
        </xdr:cNvPr>
        <xdr:cNvSpPr txBox="1"/>
      </xdr:nvSpPr>
      <xdr:spPr>
        <a:xfrm>
          <a:off x="11354444" y="1761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31259</xdr:rowOff>
    </xdr:from>
    <xdr:ext cx="405111" cy="259045"/>
    <xdr:sp macro="" textlink="">
      <xdr:nvSpPr>
        <xdr:cNvPr id="791" name="n_1mainValue【公民館】&#10;有形固定資産減価償却率">
          <a:extLst>
            <a:ext uri="{FF2B5EF4-FFF2-40B4-BE49-F238E27FC236}">
              <a16:creationId xmlns:a16="http://schemas.microsoft.com/office/drawing/2014/main" id="{4F11C4D1-ADB7-431D-95E3-F3D1344A3D72}"/>
            </a:ext>
          </a:extLst>
        </xdr:cNvPr>
        <xdr:cNvSpPr txBox="1"/>
      </xdr:nvSpPr>
      <xdr:spPr>
        <a:xfrm>
          <a:off x="13738234" y="176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8653</xdr:rowOff>
    </xdr:from>
    <xdr:ext cx="405111" cy="259045"/>
    <xdr:sp macro="" textlink="">
      <xdr:nvSpPr>
        <xdr:cNvPr id="792" name="n_2mainValue【公民館】&#10;有形固定資産減価償却率">
          <a:extLst>
            <a:ext uri="{FF2B5EF4-FFF2-40B4-BE49-F238E27FC236}">
              <a16:creationId xmlns:a16="http://schemas.microsoft.com/office/drawing/2014/main" id="{EB243D9B-8C9D-4403-865A-88D9F75B0BD5}"/>
            </a:ext>
          </a:extLst>
        </xdr:cNvPr>
        <xdr:cNvSpPr txBox="1"/>
      </xdr:nvSpPr>
      <xdr:spPr>
        <a:xfrm>
          <a:off x="12957184" y="173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138955</xdr:rowOff>
    </xdr:from>
    <xdr:ext cx="405111" cy="259045"/>
    <xdr:sp macro="" textlink="">
      <xdr:nvSpPr>
        <xdr:cNvPr id="793" name="n_3mainValue【公民館】&#10;有形固定資産減価償却率">
          <a:extLst>
            <a:ext uri="{FF2B5EF4-FFF2-40B4-BE49-F238E27FC236}">
              <a16:creationId xmlns:a16="http://schemas.microsoft.com/office/drawing/2014/main" id="{DE19447D-A2ED-429C-8234-7B812B9E1CAE}"/>
            </a:ext>
          </a:extLst>
        </xdr:cNvPr>
        <xdr:cNvSpPr txBox="1"/>
      </xdr:nvSpPr>
      <xdr:spPr>
        <a:xfrm>
          <a:off x="12171054" y="172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116095</xdr:rowOff>
    </xdr:from>
    <xdr:ext cx="405111" cy="259045"/>
    <xdr:sp macro="" textlink="">
      <xdr:nvSpPr>
        <xdr:cNvPr id="794" name="n_4mainValue【公民館】&#10;有形固定資産減価償却率">
          <a:extLst>
            <a:ext uri="{FF2B5EF4-FFF2-40B4-BE49-F238E27FC236}">
              <a16:creationId xmlns:a16="http://schemas.microsoft.com/office/drawing/2014/main" id="{CD8521A5-D7E7-4F16-93FC-0E59F0AA47E9}"/>
            </a:ext>
          </a:extLst>
        </xdr:cNvPr>
        <xdr:cNvSpPr txBox="1"/>
      </xdr:nvSpPr>
      <xdr:spPr>
        <a:xfrm>
          <a:off x="113544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D2B154AA-3AA6-4CAF-8295-0FA4B0FB91E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C7CDF75-F286-4760-85A0-FA557C01265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7A8D0E0E-5ABB-4BF7-B6C9-E30D01F5167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178B7E02-DCC0-4B13-9325-D8D4340EE21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F6750033-360F-43E8-BAEB-71222D47323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CEE423CD-750C-473C-85EC-FFE4ACA117A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5D782F47-11E7-4CA4-BEB3-D5FC3D2FC4C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36EA71D8-68FA-47D3-BF04-88E7DB7FC8C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35EC7905-531F-45CF-A400-4BE41A5379D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8B2A9E2C-51ED-4C47-95DA-961E1F355BD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6035C5B0-2D31-4AD4-B532-CDC9959BB802}"/>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DCC56349-7717-4FC6-A864-D5E02257AD75}"/>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4193730E-2781-4BC9-9DA4-6AB701C88DC1}"/>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F9711DE9-FFC3-49D5-927B-99DEC7975EBA}"/>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F19C8941-E017-42FC-87DB-BE9578913C6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3B002E13-DC4E-4655-A1AE-5B5CA7FDB62E}"/>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EE234E18-F54F-4D3A-9CF3-8723A62E8DFD}"/>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57F517F4-3DA8-45A4-A131-637DF5FCD4C0}"/>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78784875-DE27-4C2F-A765-D72941E58074}"/>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B55FCF6A-DDD1-4E5F-9A79-B1E4C1532B47}"/>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29594F01-0C00-4060-96CE-B67E107DC19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D77304A8-21F9-49AD-8B7A-93262405DE6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48B7485A-35CE-4012-A7FB-0444A7034AB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28F51499-02E4-4520-80EC-66B559DC0081}"/>
            </a:ext>
          </a:extLst>
        </xdr:cNvPr>
        <xdr:cNvCxnSpPr/>
      </xdr:nvCxnSpPr>
      <xdr:spPr>
        <a:xfrm flipV="1">
          <a:off x="19947254" y="17211675"/>
          <a:ext cx="0" cy="143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FDF1C1F1-4C40-450D-9F87-DB802E975174}"/>
            </a:ext>
          </a:extLst>
        </xdr:cNvPr>
        <xdr:cNvSpPr txBox="1"/>
      </xdr:nvSpPr>
      <xdr:spPr>
        <a:xfrm>
          <a:off x="19985990" y="18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5C7F9B1F-AE60-443C-B3EC-1F5738969EDE}"/>
            </a:ext>
          </a:extLst>
        </xdr:cNvPr>
        <xdr:cNvCxnSpPr/>
      </xdr:nvCxnSpPr>
      <xdr:spPr>
        <a:xfrm>
          <a:off x="19885660" y="18649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05DAE7BB-7B21-4FF3-9F77-0DE3B5647C13}"/>
            </a:ext>
          </a:extLst>
        </xdr:cNvPr>
        <xdr:cNvSpPr txBox="1"/>
      </xdr:nvSpPr>
      <xdr:spPr>
        <a:xfrm>
          <a:off x="19985990" y="169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90AD214C-DA5F-478B-A447-94C003C6EC1F}"/>
            </a:ext>
          </a:extLst>
        </xdr:cNvPr>
        <xdr:cNvCxnSpPr/>
      </xdr:nvCxnSpPr>
      <xdr:spPr>
        <a:xfrm>
          <a:off x="19885660" y="1721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5F539214-ACAE-4E89-BDB1-3CD6BF73E5C5}"/>
            </a:ext>
          </a:extLst>
        </xdr:cNvPr>
        <xdr:cNvSpPr txBox="1"/>
      </xdr:nvSpPr>
      <xdr:spPr>
        <a:xfrm>
          <a:off x="19985990" y="1805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8A365393-7B39-453A-B6FA-36CE8E4F4702}"/>
            </a:ext>
          </a:extLst>
        </xdr:cNvPr>
        <xdr:cNvSpPr/>
      </xdr:nvSpPr>
      <xdr:spPr>
        <a:xfrm>
          <a:off x="1990471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62AE9FEC-B6A5-4A36-B91A-949B626D17B3}"/>
            </a:ext>
          </a:extLst>
        </xdr:cNvPr>
        <xdr:cNvSpPr/>
      </xdr:nvSpPr>
      <xdr:spPr>
        <a:xfrm>
          <a:off x="191617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27C2E65C-858C-4393-97C7-C9C564F4E47A}"/>
            </a:ext>
          </a:extLst>
        </xdr:cNvPr>
        <xdr:cNvSpPr/>
      </xdr:nvSpPr>
      <xdr:spPr>
        <a:xfrm>
          <a:off x="18345150" y="18077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E5E950C5-3C84-49F7-838F-A7C8D4B7DDF7}"/>
            </a:ext>
          </a:extLst>
        </xdr:cNvPr>
        <xdr:cNvSpPr/>
      </xdr:nvSpPr>
      <xdr:spPr>
        <a:xfrm>
          <a:off x="17547590" y="180867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262F518C-988D-43E3-82F1-82DAF46BCDF3}"/>
            </a:ext>
          </a:extLst>
        </xdr:cNvPr>
        <xdr:cNvSpPr/>
      </xdr:nvSpPr>
      <xdr:spPr>
        <a:xfrm>
          <a:off x="167614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A60FB71-8FD4-4D37-AB71-FD09CE846B9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1DCD623-4F57-4B16-BB0F-F8568F3ACB7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A38AE51-39E2-46E5-B54F-62763DD78D9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518863E-7F2F-45A8-8113-E731EE4BD4D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31A729D-915E-4196-ADDB-2B4326C0FDA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143511</xdr:rowOff>
    </xdr:from>
    <xdr:to>
      <xdr:col>116</xdr:col>
      <xdr:colOff>114300</xdr:colOff>
      <xdr:row>102</xdr:row>
      <xdr:rowOff>73661</xdr:rowOff>
    </xdr:to>
    <xdr:sp macro="" textlink="">
      <xdr:nvSpPr>
        <xdr:cNvPr id="834" name="楕円 833">
          <a:extLst>
            <a:ext uri="{FF2B5EF4-FFF2-40B4-BE49-F238E27FC236}">
              <a16:creationId xmlns:a16="http://schemas.microsoft.com/office/drawing/2014/main" id="{4F58B050-E5D2-4455-BAC7-D36A9E07D84F}"/>
            </a:ext>
          </a:extLst>
        </xdr:cNvPr>
        <xdr:cNvSpPr/>
      </xdr:nvSpPr>
      <xdr:spPr>
        <a:xfrm>
          <a:off x="19904710" y="174580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166388</xdr:rowOff>
    </xdr:from>
    <xdr:ext cx="469744" cy="259045"/>
    <xdr:sp macro="" textlink="">
      <xdr:nvSpPr>
        <xdr:cNvPr id="835" name="【公民館】&#10;一人当たり面積該当値テキスト">
          <a:extLst>
            <a:ext uri="{FF2B5EF4-FFF2-40B4-BE49-F238E27FC236}">
              <a16:creationId xmlns:a16="http://schemas.microsoft.com/office/drawing/2014/main" id="{DD4AB14C-AB19-4614-B47E-36ABE20A62C9}"/>
            </a:ext>
          </a:extLst>
        </xdr:cNvPr>
        <xdr:cNvSpPr txBox="1"/>
      </xdr:nvSpPr>
      <xdr:spPr>
        <a:xfrm>
          <a:off x="19985990" y="1731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2539</xdr:rowOff>
    </xdr:from>
    <xdr:to>
      <xdr:col>112</xdr:col>
      <xdr:colOff>38100</xdr:colOff>
      <xdr:row>102</xdr:row>
      <xdr:rowOff>104139</xdr:rowOff>
    </xdr:to>
    <xdr:sp macro="" textlink="">
      <xdr:nvSpPr>
        <xdr:cNvPr id="836" name="楕円 835">
          <a:extLst>
            <a:ext uri="{FF2B5EF4-FFF2-40B4-BE49-F238E27FC236}">
              <a16:creationId xmlns:a16="http://schemas.microsoft.com/office/drawing/2014/main" id="{175A4CFF-DF74-48A1-ACFD-CCA97EEC83D3}"/>
            </a:ext>
          </a:extLst>
        </xdr:cNvPr>
        <xdr:cNvSpPr/>
      </xdr:nvSpPr>
      <xdr:spPr>
        <a:xfrm>
          <a:off x="19161760" y="174904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22861</xdr:rowOff>
    </xdr:from>
    <xdr:to>
      <xdr:col>116</xdr:col>
      <xdr:colOff>63500</xdr:colOff>
      <xdr:row>102</xdr:row>
      <xdr:rowOff>53339</xdr:rowOff>
    </xdr:to>
    <xdr:cxnSp macro="">
      <xdr:nvCxnSpPr>
        <xdr:cNvPr id="837" name="直線コネクタ 836">
          <a:extLst>
            <a:ext uri="{FF2B5EF4-FFF2-40B4-BE49-F238E27FC236}">
              <a16:creationId xmlns:a16="http://schemas.microsoft.com/office/drawing/2014/main" id="{901A7F50-A642-463A-9FDB-AC5EA1101599}"/>
            </a:ext>
          </a:extLst>
        </xdr:cNvPr>
        <xdr:cNvCxnSpPr/>
      </xdr:nvCxnSpPr>
      <xdr:spPr>
        <a:xfrm flipV="1">
          <a:off x="19204940" y="17506951"/>
          <a:ext cx="74295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10161</xdr:rowOff>
    </xdr:from>
    <xdr:to>
      <xdr:col>107</xdr:col>
      <xdr:colOff>101600</xdr:colOff>
      <xdr:row>102</xdr:row>
      <xdr:rowOff>111761</xdr:rowOff>
    </xdr:to>
    <xdr:sp macro="" textlink="">
      <xdr:nvSpPr>
        <xdr:cNvPr id="838" name="楕円 837">
          <a:extLst>
            <a:ext uri="{FF2B5EF4-FFF2-40B4-BE49-F238E27FC236}">
              <a16:creationId xmlns:a16="http://schemas.microsoft.com/office/drawing/2014/main" id="{B1830470-1462-41C4-BB7A-D103DC25651C}"/>
            </a:ext>
          </a:extLst>
        </xdr:cNvPr>
        <xdr:cNvSpPr/>
      </xdr:nvSpPr>
      <xdr:spPr>
        <a:xfrm>
          <a:off x="18345150" y="174999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53339</xdr:rowOff>
    </xdr:from>
    <xdr:to>
      <xdr:col>111</xdr:col>
      <xdr:colOff>177800</xdr:colOff>
      <xdr:row>102</xdr:row>
      <xdr:rowOff>60961</xdr:rowOff>
    </xdr:to>
    <xdr:cxnSp macro="">
      <xdr:nvCxnSpPr>
        <xdr:cNvPr id="839" name="直線コネクタ 838">
          <a:extLst>
            <a:ext uri="{FF2B5EF4-FFF2-40B4-BE49-F238E27FC236}">
              <a16:creationId xmlns:a16="http://schemas.microsoft.com/office/drawing/2014/main" id="{E6C9331E-7BDF-4CE8-9BA4-ED63F2F045D3}"/>
            </a:ext>
          </a:extLst>
        </xdr:cNvPr>
        <xdr:cNvCxnSpPr/>
      </xdr:nvCxnSpPr>
      <xdr:spPr>
        <a:xfrm flipV="1">
          <a:off x="18399760" y="17545049"/>
          <a:ext cx="80518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840" name="楕円 839">
          <a:extLst>
            <a:ext uri="{FF2B5EF4-FFF2-40B4-BE49-F238E27FC236}">
              <a16:creationId xmlns:a16="http://schemas.microsoft.com/office/drawing/2014/main" id="{38EB22E8-17F4-4D3B-9F83-94FC50A0D6FE}"/>
            </a:ext>
          </a:extLst>
        </xdr:cNvPr>
        <xdr:cNvSpPr/>
      </xdr:nvSpPr>
      <xdr:spPr>
        <a:xfrm>
          <a:off x="17547590" y="174675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60961</xdr:rowOff>
    </xdr:to>
    <xdr:cxnSp macro="">
      <xdr:nvCxnSpPr>
        <xdr:cNvPr id="841" name="直線コネクタ 840">
          <a:extLst>
            <a:ext uri="{FF2B5EF4-FFF2-40B4-BE49-F238E27FC236}">
              <a16:creationId xmlns:a16="http://schemas.microsoft.com/office/drawing/2014/main" id="{8303EE00-4B0D-4B89-B0A4-32D0DEE72CC9}"/>
            </a:ext>
          </a:extLst>
        </xdr:cNvPr>
        <xdr:cNvCxnSpPr/>
      </xdr:nvCxnSpPr>
      <xdr:spPr>
        <a:xfrm>
          <a:off x="17602200" y="17516475"/>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143511</xdr:rowOff>
    </xdr:from>
    <xdr:to>
      <xdr:col>98</xdr:col>
      <xdr:colOff>38100</xdr:colOff>
      <xdr:row>102</xdr:row>
      <xdr:rowOff>73661</xdr:rowOff>
    </xdr:to>
    <xdr:sp macro="" textlink="">
      <xdr:nvSpPr>
        <xdr:cNvPr id="842" name="楕円 841">
          <a:extLst>
            <a:ext uri="{FF2B5EF4-FFF2-40B4-BE49-F238E27FC236}">
              <a16:creationId xmlns:a16="http://schemas.microsoft.com/office/drawing/2014/main" id="{DBC06B78-C14F-4238-8012-536B33219FF6}"/>
            </a:ext>
          </a:extLst>
        </xdr:cNvPr>
        <xdr:cNvSpPr/>
      </xdr:nvSpPr>
      <xdr:spPr>
        <a:xfrm>
          <a:off x="16761460" y="174580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22861</xdr:rowOff>
    </xdr:from>
    <xdr:to>
      <xdr:col>102</xdr:col>
      <xdr:colOff>114300</xdr:colOff>
      <xdr:row>102</xdr:row>
      <xdr:rowOff>30480</xdr:rowOff>
    </xdr:to>
    <xdr:cxnSp macro="">
      <xdr:nvCxnSpPr>
        <xdr:cNvPr id="843" name="直線コネクタ 842">
          <a:extLst>
            <a:ext uri="{FF2B5EF4-FFF2-40B4-BE49-F238E27FC236}">
              <a16:creationId xmlns:a16="http://schemas.microsoft.com/office/drawing/2014/main" id="{3C82B073-CBAC-4C85-9DCA-272177BFFC31}"/>
            </a:ext>
          </a:extLst>
        </xdr:cNvPr>
        <xdr:cNvCxnSpPr/>
      </xdr:nvCxnSpPr>
      <xdr:spPr>
        <a:xfrm>
          <a:off x="16804640" y="17506951"/>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8BC2BC1A-98C2-461A-AFA0-60717D9B555A}"/>
            </a:ext>
          </a:extLst>
        </xdr:cNvPr>
        <xdr:cNvSpPr txBox="1"/>
      </xdr:nvSpPr>
      <xdr:spPr>
        <a:xfrm>
          <a:off x="18982132"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4F3C0E11-CA2D-4629-9CA2-73BD45BD1CE8}"/>
            </a:ext>
          </a:extLst>
        </xdr:cNvPr>
        <xdr:cNvSpPr txBox="1"/>
      </xdr:nvSpPr>
      <xdr:spPr>
        <a:xfrm>
          <a:off x="18182032"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276DB6C6-3625-465C-8AE2-74281E447B76}"/>
            </a:ext>
          </a:extLst>
        </xdr:cNvPr>
        <xdr:cNvSpPr txBox="1"/>
      </xdr:nvSpPr>
      <xdr:spPr>
        <a:xfrm>
          <a:off x="17384472"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C60AC366-D095-48F0-A0BA-9E7C55EFCB19}"/>
            </a:ext>
          </a:extLst>
        </xdr:cNvPr>
        <xdr:cNvSpPr txBox="1"/>
      </xdr:nvSpPr>
      <xdr:spPr>
        <a:xfrm>
          <a:off x="16588817"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120666</xdr:rowOff>
    </xdr:from>
    <xdr:ext cx="469744" cy="259045"/>
    <xdr:sp macro="" textlink="">
      <xdr:nvSpPr>
        <xdr:cNvPr id="848" name="n_1mainValue【公民館】&#10;一人当たり面積">
          <a:extLst>
            <a:ext uri="{FF2B5EF4-FFF2-40B4-BE49-F238E27FC236}">
              <a16:creationId xmlns:a16="http://schemas.microsoft.com/office/drawing/2014/main" id="{02B20DBC-F3CF-4B53-9F81-490AE1F6FA53}"/>
            </a:ext>
          </a:extLst>
        </xdr:cNvPr>
        <xdr:cNvSpPr txBox="1"/>
      </xdr:nvSpPr>
      <xdr:spPr>
        <a:xfrm>
          <a:off x="18982132" y="172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128288</xdr:rowOff>
    </xdr:from>
    <xdr:ext cx="469744" cy="259045"/>
    <xdr:sp macro="" textlink="">
      <xdr:nvSpPr>
        <xdr:cNvPr id="849" name="n_2mainValue【公民館】&#10;一人当たり面積">
          <a:extLst>
            <a:ext uri="{FF2B5EF4-FFF2-40B4-BE49-F238E27FC236}">
              <a16:creationId xmlns:a16="http://schemas.microsoft.com/office/drawing/2014/main" id="{6D8BFC40-3F22-4C6B-BB15-EF1AE7DA0CBB}"/>
            </a:ext>
          </a:extLst>
        </xdr:cNvPr>
        <xdr:cNvSpPr txBox="1"/>
      </xdr:nvSpPr>
      <xdr:spPr>
        <a:xfrm>
          <a:off x="18182032" y="1727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850" name="n_3mainValue【公民館】&#10;一人当たり面積">
          <a:extLst>
            <a:ext uri="{FF2B5EF4-FFF2-40B4-BE49-F238E27FC236}">
              <a16:creationId xmlns:a16="http://schemas.microsoft.com/office/drawing/2014/main" id="{ABFE1CF8-2CD5-42E3-B3C0-D590CF7170BF}"/>
            </a:ext>
          </a:extLst>
        </xdr:cNvPr>
        <xdr:cNvSpPr txBox="1"/>
      </xdr:nvSpPr>
      <xdr:spPr>
        <a:xfrm>
          <a:off x="17384472" y="1723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90188</xdr:rowOff>
    </xdr:from>
    <xdr:ext cx="469744" cy="259045"/>
    <xdr:sp macro="" textlink="">
      <xdr:nvSpPr>
        <xdr:cNvPr id="851" name="n_4mainValue【公民館】&#10;一人当たり面積">
          <a:extLst>
            <a:ext uri="{FF2B5EF4-FFF2-40B4-BE49-F238E27FC236}">
              <a16:creationId xmlns:a16="http://schemas.microsoft.com/office/drawing/2014/main" id="{0AF25BE3-59FB-4409-B499-DBB40B95136C}"/>
            </a:ext>
          </a:extLst>
        </xdr:cNvPr>
        <xdr:cNvSpPr txBox="1"/>
      </xdr:nvSpPr>
      <xdr:spPr>
        <a:xfrm>
          <a:off x="16588817" y="1723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C9EBE1D2-9EF1-4F81-A920-AD8E78A726F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1B29F41A-7DC4-4710-98BE-ED2E3E51F92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66AA17A8-D997-4332-9ED2-1816CB1E4E2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道路」は老朽化度合いが低いものの、「認定こども園・幼稚園・保育所」、「橋りょう・トンネル」、「公営住宅」及び「児童館」は平均値よりも老朽化度合いが高くなっている。</a:t>
          </a: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と特に老朽化が進んでいる保育所については、</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年度に「公立保育所個別施設方針」を策定し、個別の施設ごとに築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年に達する時期を目安に、利用圏域内の保育需要推計や民間事業者が設置する施設の状況などを踏まえて、統廃合も含めた今後の在り方を検討することとしている。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また、公民館は、類似団体と比べて一人当たりの面積が２倍以上であり、建設から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年を経過した施設が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を超える状況にあるため、</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年度に「郡山市立公民館施設整備方針」策定に向けた準備を開始した。</a:t>
          </a: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08E995-B184-406E-A9B1-94F5D6F12C6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EFE6EF-EB01-492F-82D6-53A12FF633A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F8A58F-8671-48E4-9B50-A6CBDCE2AEE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FF71A7-F303-4C91-AFED-ADA4022D8505}"/>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CCC6E7-441E-4DE6-A4E6-87BE02578E1B}"/>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B0269D-D33E-4C86-B494-B8651AF81BB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61699B-5E94-452C-93CE-43C7A42C1AB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D14ABE-9694-4BAC-930F-8656EF54351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4016E1-591B-4C28-985F-F9B2CA36ED0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165DDE-644C-45BA-9A37-AA87773E4EB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C3EEEE-3A00-480C-A675-82C5FE496365}"/>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8DEF21-9C48-45A9-AED3-4EEF4B2D547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742FBD-6341-4AF7-B302-7A57FFE43E8A}"/>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004271-02B2-41D0-8966-D725C663EBB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C4970B-1383-47D2-8C5E-473E110304E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AC2E3D-49A7-4349-B169-FA7386CEF3EB}"/>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9021FA-0ABA-41DB-9189-B34A8F83985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C6B344-2200-4EAC-B7B2-51A7048C7A2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3CED1C-AF1B-46F4-83A2-4AF1320AFD2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9B2657-0799-412E-BAD9-8F1648CF6AD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103621-25AF-4A93-AA9B-184A79058D2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B606D7-EF4E-430A-B166-2FBC4BF3FA6E}"/>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E1E675-B781-4A03-9618-1D1A5064495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94D754-2F26-4C21-B117-B86F7FACF66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EB4E8A-5F61-4076-942E-F9AA0F4CA8D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9E6FF3-7DB7-40D1-BCF3-6FF5952AA2C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38CE88-F494-4BEE-AC57-2CD5DA8E6FF1}"/>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C5CA1C-3DEB-4606-B3B8-C24A2B4102F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609BFF-A1BD-4104-9925-EA985C71E5A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E998A9-3611-4405-BCBC-7C00D923237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270C56-0818-45F6-A13D-79FEF99617E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8E3E01-7720-4C6B-84C4-B6A83F9CD8F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B368EF-0547-48B2-BD01-B9ACAE03C69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9472B8-EC5F-44BB-B3A6-8C163466513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A8744C-0D51-4C3E-87A0-6BBB3711644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AA72D0-7A93-464A-BA0E-774BF352EF81}"/>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86D38A-85D5-4BB0-9D10-CED514534F4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89BD30-ECD1-45F7-9923-F1BC1942004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13E977-09C0-4176-9248-FD03189452C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501405-BBA8-48D0-A08E-DADD519E0605}"/>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44B115-CF6B-4682-AED6-304B76EF0A49}"/>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568333-E6B0-42DC-884F-D3942231C67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75C4A6-696B-4486-9900-3F0E02207A61}"/>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C92EFE-7C1E-4E00-8D9E-1A524CBF9376}"/>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ACE977-317F-4B67-9408-49FC88165CA8}"/>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CCC92C4-EF00-4FB4-84D8-BA0C699F9F1E}"/>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AC0BEA6-6544-4492-82AF-90060F9E84E8}"/>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6A0CFA-A8DA-4916-B001-8472C450D5C1}"/>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667AF9D-41DE-401D-96F1-25D5620B62EF}"/>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301ECFC-34AE-48D5-9569-1124B8195C40}"/>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262776-2700-4F3C-936F-25E65CBDC684}"/>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40C9B1F-861E-43A9-963C-5D8844465DDC}"/>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D69BE85-3A21-4384-B6C2-CF65441BF53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3E01AB-6735-48DE-981C-D7E2CF9AFAA5}"/>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E29833D-70A7-4E9D-86B7-EE99AD3197E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FB06DF5D-2A6A-4842-918D-3A50B4423C37}"/>
            </a:ext>
          </a:extLst>
        </xdr:cNvPr>
        <xdr:cNvCxnSpPr/>
      </xdr:nvCxnSpPr>
      <xdr:spPr>
        <a:xfrm flipV="1">
          <a:off x="4173855" y="567880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D483D69-39B0-476C-89D2-DE83757FE423}"/>
            </a:ext>
          </a:extLst>
        </xdr:cNvPr>
        <xdr:cNvSpPr txBox="1"/>
      </xdr:nvSpPr>
      <xdr:spPr>
        <a:xfrm>
          <a:off x="421259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E3B0D071-4E66-4BE2-B647-49D99A852CD9}"/>
            </a:ext>
          </a:extLst>
        </xdr:cNvPr>
        <xdr:cNvCxnSpPr/>
      </xdr:nvCxnSpPr>
      <xdr:spPr>
        <a:xfrm>
          <a:off x="41122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37D66B8D-AEEC-4A68-BD46-412E16DC5FEA}"/>
            </a:ext>
          </a:extLst>
        </xdr:cNvPr>
        <xdr:cNvSpPr txBox="1"/>
      </xdr:nvSpPr>
      <xdr:spPr>
        <a:xfrm>
          <a:off x="421259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2A766711-64BB-41F3-A9D7-443E03001F2A}"/>
            </a:ext>
          </a:extLst>
        </xdr:cNvPr>
        <xdr:cNvCxnSpPr/>
      </xdr:nvCxnSpPr>
      <xdr:spPr>
        <a:xfrm>
          <a:off x="411226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C36E37E2-CC48-4D7A-BA30-959DAB712CA5}"/>
            </a:ext>
          </a:extLst>
        </xdr:cNvPr>
        <xdr:cNvSpPr txBox="1"/>
      </xdr:nvSpPr>
      <xdr:spPr>
        <a:xfrm>
          <a:off x="421259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C4CAD24D-955E-453C-B161-8EB8ACA3D33B}"/>
            </a:ext>
          </a:extLst>
        </xdr:cNvPr>
        <xdr:cNvSpPr/>
      </xdr:nvSpPr>
      <xdr:spPr>
        <a:xfrm>
          <a:off x="4131310" y="62299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C44FC876-CC7C-4E70-94AB-E3B29AA47962}"/>
            </a:ext>
          </a:extLst>
        </xdr:cNvPr>
        <xdr:cNvSpPr/>
      </xdr:nvSpPr>
      <xdr:spPr>
        <a:xfrm>
          <a:off x="3388360" y="62033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EF877054-33D1-4A10-AE47-574F134D0A7C}"/>
            </a:ext>
          </a:extLst>
        </xdr:cNvPr>
        <xdr:cNvSpPr/>
      </xdr:nvSpPr>
      <xdr:spPr>
        <a:xfrm>
          <a:off x="2571750" y="61747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36CFC9F-66B0-4FAF-9A7F-7F0B26BE8374}"/>
            </a:ext>
          </a:extLst>
        </xdr:cNvPr>
        <xdr:cNvSpPr/>
      </xdr:nvSpPr>
      <xdr:spPr>
        <a:xfrm>
          <a:off x="1774190" y="61747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84A6B12-4343-455E-90E4-9C1D1A52F0B3}"/>
            </a:ext>
          </a:extLst>
        </xdr:cNvPr>
        <xdr:cNvSpPr/>
      </xdr:nvSpPr>
      <xdr:spPr>
        <a:xfrm>
          <a:off x="988060" y="61347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56CA8A-09B8-4CCE-87D4-45E452F4624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277B54-037B-466B-8B84-FCB3B6F6E22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BA3DA9-B604-42B4-A11A-AAB32326361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E5E371-7384-4951-BDBC-DA8BEE306C3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2D6FAC3-1D16-4614-AC43-FCE5DABB51A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1463B465-5E22-4FC4-80D3-7342EB470096}"/>
            </a:ext>
          </a:extLst>
        </xdr:cNvPr>
        <xdr:cNvSpPr/>
      </xdr:nvSpPr>
      <xdr:spPr>
        <a:xfrm>
          <a:off x="4131310" y="65233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156227</xdr:rowOff>
    </xdr:from>
    <xdr:ext cx="405111" cy="259045"/>
    <xdr:sp macro="" textlink="">
      <xdr:nvSpPr>
        <xdr:cNvPr id="74" name="【図書館】&#10;有形固定資産減価償却率該当値テキスト">
          <a:extLst>
            <a:ext uri="{FF2B5EF4-FFF2-40B4-BE49-F238E27FC236}">
              <a16:creationId xmlns:a16="http://schemas.microsoft.com/office/drawing/2014/main" id="{3DD39296-3A06-475A-872D-FF6718C29300}"/>
            </a:ext>
          </a:extLst>
        </xdr:cNvPr>
        <xdr:cNvSpPr txBox="1"/>
      </xdr:nvSpPr>
      <xdr:spPr>
        <a:xfrm>
          <a:off x="421259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E1AD6E68-EAB5-4F6D-B6C0-694B8909BD4C}"/>
            </a:ext>
          </a:extLst>
        </xdr:cNvPr>
        <xdr:cNvSpPr/>
      </xdr:nvSpPr>
      <xdr:spPr>
        <a:xfrm>
          <a:off x="3388360" y="64795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BF26D486-BD22-456D-B907-8C844C70D2D8}"/>
            </a:ext>
          </a:extLst>
        </xdr:cNvPr>
        <xdr:cNvCxnSpPr/>
      </xdr:nvCxnSpPr>
      <xdr:spPr>
        <a:xfrm>
          <a:off x="3431540" y="653034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a:extLst>
            <a:ext uri="{FF2B5EF4-FFF2-40B4-BE49-F238E27FC236}">
              <a16:creationId xmlns:a16="http://schemas.microsoft.com/office/drawing/2014/main" id="{626F5F51-2B33-4343-85D8-F99FEA534DED}"/>
            </a:ext>
          </a:extLst>
        </xdr:cNvPr>
        <xdr:cNvSpPr/>
      </xdr:nvSpPr>
      <xdr:spPr>
        <a:xfrm>
          <a:off x="2571750" y="6450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FCDC3D59-F78A-42A3-BCB5-5216D41E698D}"/>
            </a:ext>
          </a:extLst>
        </xdr:cNvPr>
        <xdr:cNvCxnSpPr/>
      </xdr:nvCxnSpPr>
      <xdr:spPr>
        <a:xfrm>
          <a:off x="2626360" y="6505575"/>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F8BB3C37-B4E1-4210-A514-78D5836C3F3C}"/>
            </a:ext>
          </a:extLst>
        </xdr:cNvPr>
        <xdr:cNvSpPr/>
      </xdr:nvSpPr>
      <xdr:spPr>
        <a:xfrm>
          <a:off x="1774190" y="64300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160020</xdr:rowOff>
    </xdr:to>
    <xdr:cxnSp macro="">
      <xdr:nvCxnSpPr>
        <xdr:cNvPr id="80" name="直線コネクタ 79">
          <a:extLst>
            <a:ext uri="{FF2B5EF4-FFF2-40B4-BE49-F238E27FC236}">
              <a16:creationId xmlns:a16="http://schemas.microsoft.com/office/drawing/2014/main" id="{E34C1A57-77B6-4A0B-B687-8E654FC1B1F6}"/>
            </a:ext>
          </a:extLst>
        </xdr:cNvPr>
        <xdr:cNvCxnSpPr/>
      </xdr:nvCxnSpPr>
      <xdr:spPr>
        <a:xfrm>
          <a:off x="1828800" y="6475095"/>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D25A0F1E-FFF3-4BFF-9C42-E20BC649DEF2}"/>
            </a:ext>
          </a:extLst>
        </xdr:cNvPr>
        <xdr:cNvSpPr/>
      </xdr:nvSpPr>
      <xdr:spPr>
        <a:xfrm>
          <a:off x="988060" y="6391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01CFD57E-714A-49C4-9BA6-D3727C96B52E}"/>
            </a:ext>
          </a:extLst>
        </xdr:cNvPr>
        <xdr:cNvCxnSpPr/>
      </xdr:nvCxnSpPr>
      <xdr:spPr>
        <a:xfrm>
          <a:off x="1031240" y="643699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11EDF418-3D59-4275-9197-4D8A3FD323A2}"/>
            </a:ext>
          </a:extLst>
        </xdr:cNvPr>
        <xdr:cNvSpPr txBox="1"/>
      </xdr:nvSpPr>
      <xdr:spPr>
        <a:xfrm>
          <a:off x="32391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8BD433CF-D460-4C5F-80AC-CF7067AFA67C}"/>
            </a:ext>
          </a:extLst>
        </xdr:cNvPr>
        <xdr:cNvSpPr txBox="1"/>
      </xdr:nvSpPr>
      <xdr:spPr>
        <a:xfrm>
          <a:off x="2439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1B658867-C74D-4550-AAEF-9704EB19DD77}"/>
            </a:ext>
          </a:extLst>
        </xdr:cNvPr>
        <xdr:cNvSpPr txBox="1"/>
      </xdr:nvSpPr>
      <xdr:spPr>
        <a:xfrm>
          <a:off x="164148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EEF22420-DC47-4E4F-A628-B72986A69111}"/>
            </a:ext>
          </a:extLst>
        </xdr:cNvPr>
        <xdr:cNvSpPr txBox="1"/>
      </xdr:nvSpPr>
      <xdr:spPr>
        <a:xfrm>
          <a:off x="85535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F08661D6-3B25-419D-88A4-7809FBF0D331}"/>
            </a:ext>
          </a:extLst>
        </xdr:cNvPr>
        <xdr:cNvSpPr txBox="1"/>
      </xdr:nvSpPr>
      <xdr:spPr>
        <a:xfrm>
          <a:off x="32391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30497</xdr:rowOff>
    </xdr:from>
    <xdr:ext cx="405111" cy="259045"/>
    <xdr:sp macro="" textlink="">
      <xdr:nvSpPr>
        <xdr:cNvPr id="88" name="n_2mainValue【図書館】&#10;有形固定資産減価償却率">
          <a:extLst>
            <a:ext uri="{FF2B5EF4-FFF2-40B4-BE49-F238E27FC236}">
              <a16:creationId xmlns:a16="http://schemas.microsoft.com/office/drawing/2014/main" id="{DA3D7B6D-AA76-402E-8508-A1E44494FC90}"/>
            </a:ext>
          </a:extLst>
        </xdr:cNvPr>
        <xdr:cNvSpPr txBox="1"/>
      </xdr:nvSpPr>
      <xdr:spPr>
        <a:xfrm>
          <a:off x="2439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5732</xdr:rowOff>
    </xdr:from>
    <xdr:ext cx="405111" cy="259045"/>
    <xdr:sp macro="" textlink="">
      <xdr:nvSpPr>
        <xdr:cNvPr id="89" name="n_3mainValue【図書館】&#10;有形固定資産減価償却率">
          <a:extLst>
            <a:ext uri="{FF2B5EF4-FFF2-40B4-BE49-F238E27FC236}">
              <a16:creationId xmlns:a16="http://schemas.microsoft.com/office/drawing/2014/main" id="{9152D734-0049-4EB1-A991-544DE91CA7A6}"/>
            </a:ext>
          </a:extLst>
        </xdr:cNvPr>
        <xdr:cNvSpPr txBox="1"/>
      </xdr:nvSpPr>
      <xdr:spPr>
        <a:xfrm>
          <a:off x="164148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90" name="n_4mainValue【図書館】&#10;有形固定資産減価償却率">
          <a:extLst>
            <a:ext uri="{FF2B5EF4-FFF2-40B4-BE49-F238E27FC236}">
              <a16:creationId xmlns:a16="http://schemas.microsoft.com/office/drawing/2014/main" id="{45CA057A-70B3-4813-96E2-4750138203C8}"/>
            </a:ext>
          </a:extLst>
        </xdr:cNvPr>
        <xdr:cNvSpPr txBox="1"/>
      </xdr:nvSpPr>
      <xdr:spPr>
        <a:xfrm>
          <a:off x="85535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358ED61-4463-4423-9ED0-6F277893962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6F8E94E-9F17-4279-BBE9-CF41CFD9471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A8B37B-490B-4F97-8C23-8B96328510F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4E19200-B401-45B0-9596-9B0F0594499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49A8B27-5F26-4A5F-B485-98A0AF50F8A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7C50B60-8E97-428B-866E-337ACC01A27F}"/>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8324A9-297E-4EA3-B38F-78C622FA53D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D9D63E5-D4AB-464F-ABB3-7ADE84EFD5C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773BF3A-4078-45F3-A970-B860B0ADFF81}"/>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3851DB0-D7F3-4949-904B-C4C2BF03A73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B72C6E5-1FC2-4419-8DC9-669F4764D6F1}"/>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38F8EB0-C04D-414A-ACCE-F0FE17FB8C59}"/>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748F971-D483-4015-A7DB-3C410620D242}"/>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D5276134-6E1B-4BF7-ACE1-0C61EC0BC4EA}"/>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D63412E-6B25-4182-87A9-0430041FB6FD}"/>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513EECD6-C203-4723-A5F1-F99358FE07A2}"/>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87EBABD-65D9-4FDF-B9F8-E78EDF82BEB5}"/>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3F97C49-5F09-46FE-963B-EE7BF7FA121D}"/>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EC5D223-29AC-4988-8C32-04313CEB146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F2179E2-8799-4D1D-A89B-BF423F7E697A}"/>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4D46173-415F-4A7B-9763-C80E20CD4942}"/>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E2D60430-075C-40CE-A5CF-8C689D39AEEA}"/>
            </a:ext>
          </a:extLst>
        </xdr:cNvPr>
        <xdr:cNvCxnSpPr/>
      </xdr:nvCxnSpPr>
      <xdr:spPr>
        <a:xfrm flipV="1">
          <a:off x="9429115" y="576834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95094C64-5231-4475-A196-CA60C41A08B7}"/>
            </a:ext>
          </a:extLst>
        </xdr:cNvPr>
        <xdr:cNvSpPr txBox="1"/>
      </xdr:nvSpPr>
      <xdr:spPr>
        <a:xfrm>
          <a:off x="946785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DD93A27E-4E61-420B-8CD2-8702927991D9}"/>
            </a:ext>
          </a:extLst>
        </xdr:cNvPr>
        <xdr:cNvCxnSpPr/>
      </xdr:nvCxnSpPr>
      <xdr:spPr>
        <a:xfrm>
          <a:off x="9356090" y="70294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D8FFE72A-CC9B-4ED4-9A84-4A20A2597E8D}"/>
            </a:ext>
          </a:extLst>
        </xdr:cNvPr>
        <xdr:cNvSpPr txBox="1"/>
      </xdr:nvSpPr>
      <xdr:spPr>
        <a:xfrm>
          <a:off x="946785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26EB88F9-1B6A-4394-9A42-6FAC05CBD6AE}"/>
            </a:ext>
          </a:extLst>
        </xdr:cNvPr>
        <xdr:cNvCxnSpPr/>
      </xdr:nvCxnSpPr>
      <xdr:spPr>
        <a:xfrm>
          <a:off x="9356090" y="576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3C1D15D0-9D3F-44AC-9D12-19E5D02BA0E5}"/>
            </a:ext>
          </a:extLst>
        </xdr:cNvPr>
        <xdr:cNvSpPr txBox="1"/>
      </xdr:nvSpPr>
      <xdr:spPr>
        <a:xfrm>
          <a:off x="9467850"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E97F875E-AE9D-449F-B913-8472DE38947F}"/>
            </a:ext>
          </a:extLst>
        </xdr:cNvPr>
        <xdr:cNvSpPr/>
      </xdr:nvSpPr>
      <xdr:spPr>
        <a:xfrm>
          <a:off x="9394190" y="649478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E9A8A4C-651D-4D09-8E75-A469445DAA15}"/>
            </a:ext>
          </a:extLst>
        </xdr:cNvPr>
        <xdr:cNvSpPr/>
      </xdr:nvSpPr>
      <xdr:spPr>
        <a:xfrm>
          <a:off x="8632190" y="651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6F7E79B9-73B9-4A43-AD4E-4EF9A9DA7685}"/>
            </a:ext>
          </a:extLst>
        </xdr:cNvPr>
        <xdr:cNvSpPr/>
      </xdr:nvSpPr>
      <xdr:spPr>
        <a:xfrm>
          <a:off x="7846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42C32C7B-C95E-4322-BA85-CF107184B5CF}"/>
            </a:ext>
          </a:extLst>
        </xdr:cNvPr>
        <xdr:cNvSpPr/>
      </xdr:nvSpPr>
      <xdr:spPr>
        <a:xfrm>
          <a:off x="7029450" y="651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52656ACE-74C2-4C67-BAEA-D4F90A4B2EB8}"/>
            </a:ext>
          </a:extLst>
        </xdr:cNvPr>
        <xdr:cNvSpPr/>
      </xdr:nvSpPr>
      <xdr:spPr>
        <a:xfrm>
          <a:off x="6231890" y="65366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286B1D-17F4-45CC-BC84-0BE64F241E8A}"/>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29C0EA-0D77-4D07-ADAF-B1398A6EA2EC}"/>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E00C75-0F7E-45C1-AD67-352CC1B500D3}"/>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D7F413-9615-4D30-B962-AFEBBD6CE4C6}"/>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7BF5854-F4DF-4374-B17C-3A3A4572D59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a:extLst>
            <a:ext uri="{FF2B5EF4-FFF2-40B4-BE49-F238E27FC236}">
              <a16:creationId xmlns:a16="http://schemas.microsoft.com/office/drawing/2014/main" id="{3200D308-4B26-4F40-8485-94FC5F86811C}"/>
            </a:ext>
          </a:extLst>
        </xdr:cNvPr>
        <xdr:cNvSpPr/>
      </xdr:nvSpPr>
      <xdr:spPr>
        <a:xfrm>
          <a:off x="9394190" y="62699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a:extLst>
            <a:ext uri="{FF2B5EF4-FFF2-40B4-BE49-F238E27FC236}">
              <a16:creationId xmlns:a16="http://schemas.microsoft.com/office/drawing/2014/main" id="{8A1B8700-CF28-4918-AB4D-0C38DAB2037C}"/>
            </a:ext>
          </a:extLst>
        </xdr:cNvPr>
        <xdr:cNvSpPr txBox="1"/>
      </xdr:nvSpPr>
      <xdr:spPr>
        <a:xfrm>
          <a:off x="946785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a:extLst>
            <a:ext uri="{FF2B5EF4-FFF2-40B4-BE49-F238E27FC236}">
              <a16:creationId xmlns:a16="http://schemas.microsoft.com/office/drawing/2014/main" id="{BEAAB1D7-E5A1-47C0-B5F7-4B09D50DF464}"/>
            </a:ext>
          </a:extLst>
        </xdr:cNvPr>
        <xdr:cNvSpPr/>
      </xdr:nvSpPr>
      <xdr:spPr>
        <a:xfrm>
          <a:off x="8632190" y="6269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31" name="直線コネクタ 130">
          <a:extLst>
            <a:ext uri="{FF2B5EF4-FFF2-40B4-BE49-F238E27FC236}">
              <a16:creationId xmlns:a16="http://schemas.microsoft.com/office/drawing/2014/main" id="{89040EE9-6CBB-444C-9F10-26002DD686C7}"/>
            </a:ext>
          </a:extLst>
        </xdr:cNvPr>
        <xdr:cNvCxnSpPr/>
      </xdr:nvCxnSpPr>
      <xdr:spPr>
        <a:xfrm>
          <a:off x="8686800" y="63150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93980</xdr:rowOff>
    </xdr:from>
    <xdr:to>
      <xdr:col>46</xdr:col>
      <xdr:colOff>38100</xdr:colOff>
      <xdr:row>37</xdr:row>
      <xdr:rowOff>24130</xdr:rowOff>
    </xdr:to>
    <xdr:sp macro="" textlink="">
      <xdr:nvSpPr>
        <xdr:cNvPr id="132" name="楕円 131">
          <a:extLst>
            <a:ext uri="{FF2B5EF4-FFF2-40B4-BE49-F238E27FC236}">
              <a16:creationId xmlns:a16="http://schemas.microsoft.com/office/drawing/2014/main" id="{9C750B31-51C5-4C92-88FC-48F3B47FCA10}"/>
            </a:ext>
          </a:extLst>
        </xdr:cNvPr>
        <xdr:cNvSpPr/>
      </xdr:nvSpPr>
      <xdr:spPr>
        <a:xfrm>
          <a:off x="7846060" y="62699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144780</xdr:rowOff>
    </xdr:to>
    <xdr:cxnSp macro="">
      <xdr:nvCxnSpPr>
        <xdr:cNvPr id="133" name="直線コネクタ 132">
          <a:extLst>
            <a:ext uri="{FF2B5EF4-FFF2-40B4-BE49-F238E27FC236}">
              <a16:creationId xmlns:a16="http://schemas.microsoft.com/office/drawing/2014/main" id="{B1EDAC89-BF30-44D1-8C64-BFAA08BFF2B0}"/>
            </a:ext>
          </a:extLst>
        </xdr:cNvPr>
        <xdr:cNvCxnSpPr/>
      </xdr:nvCxnSpPr>
      <xdr:spPr>
        <a:xfrm>
          <a:off x="7889240" y="63150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4" name="楕円 133">
          <a:extLst>
            <a:ext uri="{FF2B5EF4-FFF2-40B4-BE49-F238E27FC236}">
              <a16:creationId xmlns:a16="http://schemas.microsoft.com/office/drawing/2014/main" id="{B837DE6E-0169-4135-8CD4-C843F748D6EF}"/>
            </a:ext>
          </a:extLst>
        </xdr:cNvPr>
        <xdr:cNvSpPr/>
      </xdr:nvSpPr>
      <xdr:spPr>
        <a:xfrm>
          <a:off x="7029450" y="6289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144780</xdr:rowOff>
    </xdr:from>
    <xdr:to>
      <xdr:col>45</xdr:col>
      <xdr:colOff>177800</xdr:colOff>
      <xdr:row>36</xdr:row>
      <xdr:rowOff>167640</xdr:rowOff>
    </xdr:to>
    <xdr:cxnSp macro="">
      <xdr:nvCxnSpPr>
        <xdr:cNvPr id="135" name="直線コネクタ 134">
          <a:extLst>
            <a:ext uri="{FF2B5EF4-FFF2-40B4-BE49-F238E27FC236}">
              <a16:creationId xmlns:a16="http://schemas.microsoft.com/office/drawing/2014/main" id="{F9984722-45A0-400F-8318-9660DC9B3F65}"/>
            </a:ext>
          </a:extLst>
        </xdr:cNvPr>
        <xdr:cNvCxnSpPr/>
      </xdr:nvCxnSpPr>
      <xdr:spPr>
        <a:xfrm flipV="1">
          <a:off x="7084060" y="631507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6" name="楕円 135">
          <a:extLst>
            <a:ext uri="{FF2B5EF4-FFF2-40B4-BE49-F238E27FC236}">
              <a16:creationId xmlns:a16="http://schemas.microsoft.com/office/drawing/2014/main" id="{D75985BE-EF19-4A29-8319-F77D24F4481C}"/>
            </a:ext>
          </a:extLst>
        </xdr:cNvPr>
        <xdr:cNvSpPr/>
      </xdr:nvSpPr>
      <xdr:spPr>
        <a:xfrm>
          <a:off x="6231890" y="6289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7" name="直線コネクタ 136">
          <a:extLst>
            <a:ext uri="{FF2B5EF4-FFF2-40B4-BE49-F238E27FC236}">
              <a16:creationId xmlns:a16="http://schemas.microsoft.com/office/drawing/2014/main" id="{14FC79FF-E075-4EF3-BE23-2E1912F38A73}"/>
            </a:ext>
          </a:extLst>
        </xdr:cNvPr>
        <xdr:cNvCxnSpPr/>
      </xdr:nvCxnSpPr>
      <xdr:spPr>
        <a:xfrm>
          <a:off x="6286500" y="63436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E5349FBF-F00B-40A1-9873-C8E90AFEB59D}"/>
            </a:ext>
          </a:extLst>
        </xdr:cNvPr>
        <xdr:cNvSpPr txBox="1"/>
      </xdr:nvSpPr>
      <xdr:spPr>
        <a:xfrm>
          <a:off x="845446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3AC89537-9175-45B3-B1B8-1EC28833E56D}"/>
            </a:ext>
          </a:extLst>
        </xdr:cNvPr>
        <xdr:cNvSpPr txBox="1"/>
      </xdr:nvSpPr>
      <xdr:spPr>
        <a:xfrm>
          <a:off x="767341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323546E7-56CD-462A-9149-6A65EF558389}"/>
            </a:ext>
          </a:extLst>
        </xdr:cNvPr>
        <xdr:cNvSpPr txBox="1"/>
      </xdr:nvSpPr>
      <xdr:spPr>
        <a:xfrm>
          <a:off x="6866332"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EDC7B51F-A104-4739-B022-358B1907E8A6}"/>
            </a:ext>
          </a:extLst>
        </xdr:cNvPr>
        <xdr:cNvSpPr txBox="1"/>
      </xdr:nvSpPr>
      <xdr:spPr>
        <a:xfrm>
          <a:off x="6068772"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a:extLst>
            <a:ext uri="{FF2B5EF4-FFF2-40B4-BE49-F238E27FC236}">
              <a16:creationId xmlns:a16="http://schemas.microsoft.com/office/drawing/2014/main" id="{5F82D15F-45B0-4ED3-86A9-2D49D560D24B}"/>
            </a:ext>
          </a:extLst>
        </xdr:cNvPr>
        <xdr:cNvSpPr txBox="1"/>
      </xdr:nvSpPr>
      <xdr:spPr>
        <a:xfrm>
          <a:off x="845446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43" name="n_2mainValue【図書館】&#10;一人当たり面積">
          <a:extLst>
            <a:ext uri="{FF2B5EF4-FFF2-40B4-BE49-F238E27FC236}">
              <a16:creationId xmlns:a16="http://schemas.microsoft.com/office/drawing/2014/main" id="{1D459158-D6F6-48B7-A4D9-D74C12E3623D}"/>
            </a:ext>
          </a:extLst>
        </xdr:cNvPr>
        <xdr:cNvSpPr txBox="1"/>
      </xdr:nvSpPr>
      <xdr:spPr>
        <a:xfrm>
          <a:off x="767341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4" name="n_3mainValue【図書館】&#10;一人当たり面積">
          <a:extLst>
            <a:ext uri="{FF2B5EF4-FFF2-40B4-BE49-F238E27FC236}">
              <a16:creationId xmlns:a16="http://schemas.microsoft.com/office/drawing/2014/main" id="{9665F3B2-D87D-4C34-8CD4-C4CB205EEA68}"/>
            </a:ext>
          </a:extLst>
        </xdr:cNvPr>
        <xdr:cNvSpPr txBox="1"/>
      </xdr:nvSpPr>
      <xdr:spPr>
        <a:xfrm>
          <a:off x="6866332"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5" name="n_4mainValue【図書館】&#10;一人当たり面積">
          <a:extLst>
            <a:ext uri="{FF2B5EF4-FFF2-40B4-BE49-F238E27FC236}">
              <a16:creationId xmlns:a16="http://schemas.microsoft.com/office/drawing/2014/main" id="{C5B414BB-3493-4F42-8391-42B23676B83B}"/>
            </a:ext>
          </a:extLst>
        </xdr:cNvPr>
        <xdr:cNvSpPr txBox="1"/>
      </xdr:nvSpPr>
      <xdr:spPr>
        <a:xfrm>
          <a:off x="6068772"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4392C91-988E-4D4A-AF27-2B199FEAC59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C60D23A-5CC5-4C02-9CFB-1C0EA671FF1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A93173E-3E5E-4D64-ABE6-B05BB6FC85DE}"/>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D8027A8-8A53-42CB-BA6B-33805CA5921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8677070-6F20-4F3C-8683-ED32E8C4830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75676A1-D32C-4AA0-8324-C18D11835836}"/>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27D2D29-FF5D-43D9-8472-5235D2BE04B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6E03E6D-FBEA-452E-B2EF-ECE4AE8E82D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26F34E1-1C2E-4FE5-896B-AF8975447F21}"/>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34D95F1-E0FA-4385-8A1D-DD6C4148EBF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E65061F-4692-49B1-A203-F9024F54DBCB}"/>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A611926-90DE-493A-B84B-BCF56A856401}"/>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BC044C6-02EA-40C0-A9C9-9315710E4A34}"/>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B37A7D6-84B2-4FD1-AF66-F300E7FA690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7E488217-36FD-4EC9-A7B2-ED9EFEF36861}"/>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679FDD5-B6F8-48AF-964A-CD4299CDBCC5}"/>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C6F6291-EB62-4B14-8943-9F4DF94262A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9E2B04C-1DE2-4031-997B-826ABC96CBCB}"/>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A5AA156-AD75-4DDB-B283-054BD45843A5}"/>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357FFFF-98D7-4066-9D96-4B1D5AF23A41}"/>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945E90DA-88B4-4BBC-A177-EC45C435E2DC}"/>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B22A4D3-ACE9-41DF-A4F0-74E29F36D64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44701E6A-43B6-45D0-9549-473FCF215ACB}"/>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2E36263E-33C4-47E6-8CD5-C3453274DF9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E79C0B2E-26E1-4BF6-B704-56B394CFFA31}"/>
            </a:ext>
          </a:extLst>
        </xdr:cNvPr>
        <xdr:cNvCxnSpPr/>
      </xdr:nvCxnSpPr>
      <xdr:spPr>
        <a:xfrm flipV="1">
          <a:off x="4173855" y="9730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421AE074-D514-4F5B-8361-046CDFBF3FC0}"/>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9DF9E173-1A53-446A-BC88-6A9DCAB6E865}"/>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1BEFA73-5E02-4FC7-929E-A9F7715B1C74}"/>
            </a:ext>
          </a:extLst>
        </xdr:cNvPr>
        <xdr:cNvSpPr txBox="1"/>
      </xdr:nvSpPr>
      <xdr:spPr>
        <a:xfrm>
          <a:off x="421259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8F147FA9-2D77-432A-8738-6DB7C93CC73A}"/>
            </a:ext>
          </a:extLst>
        </xdr:cNvPr>
        <xdr:cNvCxnSpPr/>
      </xdr:nvCxnSpPr>
      <xdr:spPr>
        <a:xfrm>
          <a:off x="4112260" y="973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489346C4-C48E-4902-8F7C-F1FCBD4970AD}"/>
            </a:ext>
          </a:extLst>
        </xdr:cNvPr>
        <xdr:cNvSpPr txBox="1"/>
      </xdr:nvSpPr>
      <xdr:spPr>
        <a:xfrm>
          <a:off x="421259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514439AE-F9AD-4E6D-BA54-38DAAC9B6EAA}"/>
            </a:ext>
          </a:extLst>
        </xdr:cNvPr>
        <xdr:cNvSpPr/>
      </xdr:nvSpPr>
      <xdr:spPr>
        <a:xfrm>
          <a:off x="4131310" y="1016952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E91F1D94-E797-4453-961D-D35323009BFD}"/>
            </a:ext>
          </a:extLst>
        </xdr:cNvPr>
        <xdr:cNvSpPr/>
      </xdr:nvSpPr>
      <xdr:spPr>
        <a:xfrm>
          <a:off x="33883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805FA33B-575F-4660-BDED-394AE32B7084}"/>
            </a:ext>
          </a:extLst>
        </xdr:cNvPr>
        <xdr:cNvSpPr/>
      </xdr:nvSpPr>
      <xdr:spPr>
        <a:xfrm>
          <a:off x="2571750" y="101276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FF338D2D-7ADB-4476-9046-48327679CF8C}"/>
            </a:ext>
          </a:extLst>
        </xdr:cNvPr>
        <xdr:cNvSpPr/>
      </xdr:nvSpPr>
      <xdr:spPr>
        <a:xfrm>
          <a:off x="1774190" y="101028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B5B54EF7-2FB8-4386-894B-D78D9F94EBE2}"/>
            </a:ext>
          </a:extLst>
        </xdr:cNvPr>
        <xdr:cNvSpPr/>
      </xdr:nvSpPr>
      <xdr:spPr>
        <a:xfrm>
          <a:off x="988060" y="100876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5715DF0-B9D1-483F-BB70-A167E2D5A43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0496DB9-7807-4AC5-A4A4-B3E3D0CD2DB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B2C72D8-DC26-4AEC-AF7F-EE48AE49B53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680988-CE81-4478-BEB8-9C7777B3120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106F72-44FE-4CBF-BB86-7089705496D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6" name="楕円 185">
          <a:extLst>
            <a:ext uri="{FF2B5EF4-FFF2-40B4-BE49-F238E27FC236}">
              <a16:creationId xmlns:a16="http://schemas.microsoft.com/office/drawing/2014/main" id="{010611CD-D729-4B6B-99CC-E7C8F6135D1B}"/>
            </a:ext>
          </a:extLst>
        </xdr:cNvPr>
        <xdr:cNvSpPr/>
      </xdr:nvSpPr>
      <xdr:spPr>
        <a:xfrm>
          <a:off x="4131310" y="100780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160672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CFD819A-FEC5-458C-8B99-4F19115DFEF9}"/>
            </a:ext>
          </a:extLst>
        </xdr:cNvPr>
        <xdr:cNvSpPr txBox="1"/>
      </xdr:nvSpPr>
      <xdr:spPr>
        <a:xfrm>
          <a:off x="421259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78740</xdr:rowOff>
    </xdr:from>
    <xdr:to>
      <xdr:col>20</xdr:col>
      <xdr:colOff>38100</xdr:colOff>
      <xdr:row>59</xdr:row>
      <xdr:rowOff>8890</xdr:rowOff>
    </xdr:to>
    <xdr:sp macro="" textlink="">
      <xdr:nvSpPr>
        <xdr:cNvPr id="188" name="楕円 187">
          <a:extLst>
            <a:ext uri="{FF2B5EF4-FFF2-40B4-BE49-F238E27FC236}">
              <a16:creationId xmlns:a16="http://schemas.microsoft.com/office/drawing/2014/main" id="{7CBEEC16-A63C-4593-AEEC-1A9ABA41BA3F}"/>
            </a:ext>
          </a:extLst>
        </xdr:cNvPr>
        <xdr:cNvSpPr/>
      </xdr:nvSpPr>
      <xdr:spPr>
        <a:xfrm>
          <a:off x="3388360" y="10022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129540</xdr:rowOff>
    </xdr:from>
    <xdr:to>
      <xdr:col>24</xdr:col>
      <xdr:colOff>63500</xdr:colOff>
      <xdr:row>59</xdr:row>
      <xdr:rowOff>17145</xdr:rowOff>
    </xdr:to>
    <xdr:cxnSp macro="">
      <xdr:nvCxnSpPr>
        <xdr:cNvPr id="189" name="直線コネクタ 188">
          <a:extLst>
            <a:ext uri="{FF2B5EF4-FFF2-40B4-BE49-F238E27FC236}">
              <a16:creationId xmlns:a16="http://schemas.microsoft.com/office/drawing/2014/main" id="{C8C1D895-BE90-4838-A322-69153FF7761C}"/>
            </a:ext>
          </a:extLst>
        </xdr:cNvPr>
        <xdr:cNvCxnSpPr/>
      </xdr:nvCxnSpPr>
      <xdr:spPr>
        <a:xfrm>
          <a:off x="3431540" y="10077450"/>
          <a:ext cx="7429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21590</xdr:rowOff>
    </xdr:from>
    <xdr:to>
      <xdr:col>15</xdr:col>
      <xdr:colOff>101600</xdr:colOff>
      <xdr:row>58</xdr:row>
      <xdr:rowOff>123190</xdr:rowOff>
    </xdr:to>
    <xdr:sp macro="" textlink="">
      <xdr:nvSpPr>
        <xdr:cNvPr id="190" name="楕円 189">
          <a:extLst>
            <a:ext uri="{FF2B5EF4-FFF2-40B4-BE49-F238E27FC236}">
              <a16:creationId xmlns:a16="http://schemas.microsoft.com/office/drawing/2014/main" id="{D017DD6E-8B06-43C0-A0A6-5B32E6905036}"/>
            </a:ext>
          </a:extLst>
        </xdr:cNvPr>
        <xdr:cNvSpPr/>
      </xdr:nvSpPr>
      <xdr:spPr>
        <a:xfrm>
          <a:off x="2571750" y="9961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72390</xdr:rowOff>
    </xdr:from>
    <xdr:to>
      <xdr:col>19</xdr:col>
      <xdr:colOff>177800</xdr:colOff>
      <xdr:row>58</xdr:row>
      <xdr:rowOff>129540</xdr:rowOff>
    </xdr:to>
    <xdr:cxnSp macro="">
      <xdr:nvCxnSpPr>
        <xdr:cNvPr id="191" name="直線コネクタ 190">
          <a:extLst>
            <a:ext uri="{FF2B5EF4-FFF2-40B4-BE49-F238E27FC236}">
              <a16:creationId xmlns:a16="http://schemas.microsoft.com/office/drawing/2014/main" id="{17C52A4F-2F64-408D-8030-CBD0548F8E72}"/>
            </a:ext>
          </a:extLst>
        </xdr:cNvPr>
        <xdr:cNvCxnSpPr/>
      </xdr:nvCxnSpPr>
      <xdr:spPr>
        <a:xfrm>
          <a:off x="2626360" y="10016490"/>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130175</xdr:rowOff>
    </xdr:from>
    <xdr:to>
      <xdr:col>10</xdr:col>
      <xdr:colOff>165100</xdr:colOff>
      <xdr:row>58</xdr:row>
      <xdr:rowOff>60325</xdr:rowOff>
    </xdr:to>
    <xdr:sp macro="" textlink="">
      <xdr:nvSpPr>
        <xdr:cNvPr id="192" name="楕円 191">
          <a:extLst>
            <a:ext uri="{FF2B5EF4-FFF2-40B4-BE49-F238E27FC236}">
              <a16:creationId xmlns:a16="http://schemas.microsoft.com/office/drawing/2014/main" id="{4BC22E2C-C26F-4FEA-9A25-4AD9513CF3CD}"/>
            </a:ext>
          </a:extLst>
        </xdr:cNvPr>
        <xdr:cNvSpPr/>
      </xdr:nvSpPr>
      <xdr:spPr>
        <a:xfrm>
          <a:off x="1774190" y="99066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xdr:rowOff>
    </xdr:from>
    <xdr:to>
      <xdr:col>15</xdr:col>
      <xdr:colOff>50800</xdr:colOff>
      <xdr:row>58</xdr:row>
      <xdr:rowOff>72390</xdr:rowOff>
    </xdr:to>
    <xdr:cxnSp macro="">
      <xdr:nvCxnSpPr>
        <xdr:cNvPr id="193" name="直線コネクタ 192">
          <a:extLst>
            <a:ext uri="{FF2B5EF4-FFF2-40B4-BE49-F238E27FC236}">
              <a16:creationId xmlns:a16="http://schemas.microsoft.com/office/drawing/2014/main" id="{632EB1A1-C170-4E17-A732-1A10059A55D2}"/>
            </a:ext>
          </a:extLst>
        </xdr:cNvPr>
        <xdr:cNvCxnSpPr/>
      </xdr:nvCxnSpPr>
      <xdr:spPr>
        <a:xfrm>
          <a:off x="1828800" y="9955530"/>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69215</xdr:rowOff>
    </xdr:from>
    <xdr:to>
      <xdr:col>6</xdr:col>
      <xdr:colOff>38100</xdr:colOff>
      <xdr:row>57</xdr:row>
      <xdr:rowOff>170815</xdr:rowOff>
    </xdr:to>
    <xdr:sp macro="" textlink="">
      <xdr:nvSpPr>
        <xdr:cNvPr id="194" name="楕円 193">
          <a:extLst>
            <a:ext uri="{FF2B5EF4-FFF2-40B4-BE49-F238E27FC236}">
              <a16:creationId xmlns:a16="http://schemas.microsoft.com/office/drawing/2014/main" id="{9881AD6D-DF9C-4B67-A83C-87EF8A6A692F}"/>
            </a:ext>
          </a:extLst>
        </xdr:cNvPr>
        <xdr:cNvSpPr/>
      </xdr:nvSpPr>
      <xdr:spPr>
        <a:xfrm>
          <a:off x="988060" y="98399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120015</xdr:rowOff>
    </xdr:from>
    <xdr:to>
      <xdr:col>10</xdr:col>
      <xdr:colOff>114300</xdr:colOff>
      <xdr:row>58</xdr:row>
      <xdr:rowOff>9525</xdr:rowOff>
    </xdr:to>
    <xdr:cxnSp macro="">
      <xdr:nvCxnSpPr>
        <xdr:cNvPr id="195" name="直線コネクタ 194">
          <a:extLst>
            <a:ext uri="{FF2B5EF4-FFF2-40B4-BE49-F238E27FC236}">
              <a16:creationId xmlns:a16="http://schemas.microsoft.com/office/drawing/2014/main" id="{4CB453AA-3628-46A3-A582-FEF80C4226D6}"/>
            </a:ext>
          </a:extLst>
        </xdr:cNvPr>
        <xdr:cNvCxnSpPr/>
      </xdr:nvCxnSpPr>
      <xdr:spPr>
        <a:xfrm>
          <a:off x="1031240" y="9894570"/>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5E6158EC-120D-4A8D-8632-C59DAE8B1F7A}"/>
            </a:ext>
          </a:extLst>
        </xdr:cNvPr>
        <xdr:cNvSpPr txBox="1"/>
      </xdr:nvSpPr>
      <xdr:spPr>
        <a:xfrm>
          <a:off x="32391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E9C6F5FB-18C5-4142-8294-570421A9F4DD}"/>
            </a:ext>
          </a:extLst>
        </xdr:cNvPr>
        <xdr:cNvSpPr txBox="1"/>
      </xdr:nvSpPr>
      <xdr:spPr>
        <a:xfrm>
          <a:off x="2439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F60AD611-59DA-4B89-8BAB-B1851934E1E9}"/>
            </a:ext>
          </a:extLst>
        </xdr:cNvPr>
        <xdr:cNvSpPr txBox="1"/>
      </xdr:nvSpPr>
      <xdr:spPr>
        <a:xfrm>
          <a:off x="164148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95B2D982-F2BD-4F6A-AE78-20D1981F7D34}"/>
            </a:ext>
          </a:extLst>
        </xdr:cNvPr>
        <xdr:cNvSpPr txBox="1"/>
      </xdr:nvSpPr>
      <xdr:spPr>
        <a:xfrm>
          <a:off x="85535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25417</xdr:rowOff>
    </xdr:from>
    <xdr:ext cx="405111" cy="259045"/>
    <xdr:sp macro="" textlink="">
      <xdr:nvSpPr>
        <xdr:cNvPr id="200" name="n_1mainValue【体育館・プール】&#10;有形固定資産減価償却率">
          <a:extLst>
            <a:ext uri="{FF2B5EF4-FFF2-40B4-BE49-F238E27FC236}">
              <a16:creationId xmlns:a16="http://schemas.microsoft.com/office/drawing/2014/main" id="{CC378E65-C06F-4D1C-86F1-A309A7BC3BD4}"/>
            </a:ext>
          </a:extLst>
        </xdr:cNvPr>
        <xdr:cNvSpPr txBox="1"/>
      </xdr:nvSpPr>
      <xdr:spPr>
        <a:xfrm>
          <a:off x="32391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139717</xdr:rowOff>
    </xdr:from>
    <xdr:ext cx="405111" cy="259045"/>
    <xdr:sp macro="" textlink="">
      <xdr:nvSpPr>
        <xdr:cNvPr id="201" name="n_2mainValue【体育館・プール】&#10;有形固定資産減価償却率">
          <a:extLst>
            <a:ext uri="{FF2B5EF4-FFF2-40B4-BE49-F238E27FC236}">
              <a16:creationId xmlns:a16="http://schemas.microsoft.com/office/drawing/2014/main" id="{821E1C85-59C6-4CBC-9921-40F3D6F77201}"/>
            </a:ext>
          </a:extLst>
        </xdr:cNvPr>
        <xdr:cNvSpPr txBox="1"/>
      </xdr:nvSpPr>
      <xdr:spPr>
        <a:xfrm>
          <a:off x="2439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76852</xdr:rowOff>
    </xdr:from>
    <xdr:ext cx="405111" cy="259045"/>
    <xdr:sp macro="" textlink="">
      <xdr:nvSpPr>
        <xdr:cNvPr id="202" name="n_3mainValue【体育館・プール】&#10;有形固定資産減価償却率">
          <a:extLst>
            <a:ext uri="{FF2B5EF4-FFF2-40B4-BE49-F238E27FC236}">
              <a16:creationId xmlns:a16="http://schemas.microsoft.com/office/drawing/2014/main" id="{ED2DCAB2-2781-47FD-918E-06C4B43D2954}"/>
            </a:ext>
          </a:extLst>
        </xdr:cNvPr>
        <xdr:cNvSpPr txBox="1"/>
      </xdr:nvSpPr>
      <xdr:spPr>
        <a:xfrm>
          <a:off x="164148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15892</xdr:rowOff>
    </xdr:from>
    <xdr:ext cx="405111" cy="259045"/>
    <xdr:sp macro="" textlink="">
      <xdr:nvSpPr>
        <xdr:cNvPr id="203" name="n_4mainValue【体育館・プール】&#10;有形固定資産減価償却率">
          <a:extLst>
            <a:ext uri="{FF2B5EF4-FFF2-40B4-BE49-F238E27FC236}">
              <a16:creationId xmlns:a16="http://schemas.microsoft.com/office/drawing/2014/main" id="{F0D6BA90-7354-4C3B-8010-61CFC9265FF7}"/>
            </a:ext>
          </a:extLst>
        </xdr:cNvPr>
        <xdr:cNvSpPr txBox="1"/>
      </xdr:nvSpPr>
      <xdr:spPr>
        <a:xfrm>
          <a:off x="85535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3BE36646-FF9E-403B-9D57-83B1A7E5BAF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E496038-2302-4489-8318-DBE0561EAAD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01DC371-E8B7-46CA-8CE6-BDB3D3F43B4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D0D654C-681F-47FB-A437-8EF68245575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7B1AC43-5F11-417D-A1BE-ADCBB61FC53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CD79BF9-9FF4-4E53-A364-2AF1ACA0465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89AD70E-8045-438F-B3F9-991DAB6279D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81B2711-8918-4F11-A526-9A46C448352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08F665D-C6DF-41BA-9138-AAD872C2382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3965F51-1F8A-4CEB-B173-85F8607414CD}"/>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9C8E4EE2-AA1C-4694-90C9-D6A66524CCDB}"/>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502EBB8A-2AA8-467A-BC7D-5B9FF7374606}"/>
            </a:ext>
          </a:extLst>
        </xdr:cNvPr>
        <xdr:cNvSpPr txBox="1"/>
      </xdr:nvSpPr>
      <xdr:spPr>
        <a:xfrm>
          <a:off x="552722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62D6D01B-D289-45F8-B8E8-B6FAE8655663}"/>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744E2093-3693-4B19-9E01-717702056965}"/>
            </a:ext>
          </a:extLst>
        </xdr:cNvPr>
        <xdr:cNvSpPr txBox="1"/>
      </xdr:nvSpPr>
      <xdr:spPr>
        <a:xfrm>
          <a:off x="5527221"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FC1A98A-C233-4785-B6D6-661EFF2A8251}"/>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18714785-C018-4DD9-BE34-0AFC8355D595}"/>
            </a:ext>
          </a:extLst>
        </xdr:cNvPr>
        <xdr:cNvSpPr txBox="1"/>
      </xdr:nvSpPr>
      <xdr:spPr>
        <a:xfrm>
          <a:off x="5527221"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9AB3C9E1-5849-4059-B802-BA4C8BD87D19}"/>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EC2B2B64-FB91-4C7B-A3EA-AF612A3526A8}"/>
            </a:ext>
          </a:extLst>
        </xdr:cNvPr>
        <xdr:cNvSpPr txBox="1"/>
      </xdr:nvSpPr>
      <xdr:spPr>
        <a:xfrm>
          <a:off x="5527221"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64F5058-22DC-41D6-BE0A-BD51AD1E9FAC}"/>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D1B27B80-97F2-4F81-9C77-D272AE9385C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E9ECE5E-7689-4CB6-9A3D-87433D52E26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E509D519-3FE8-4959-99EB-2C3668AACCF6}"/>
            </a:ext>
          </a:extLst>
        </xdr:cNvPr>
        <xdr:cNvCxnSpPr/>
      </xdr:nvCxnSpPr>
      <xdr:spPr>
        <a:xfrm flipV="1">
          <a:off x="9429115" y="9601200"/>
          <a:ext cx="0" cy="135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6659EF6-C75D-48B0-9EDD-93FB6EFB30D2}"/>
            </a:ext>
          </a:extLst>
        </xdr:cNvPr>
        <xdr:cNvSpPr txBox="1"/>
      </xdr:nvSpPr>
      <xdr:spPr>
        <a:xfrm>
          <a:off x="9467850"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92FFEA44-F3D6-4D6C-ADA8-155F246F31C8}"/>
            </a:ext>
          </a:extLst>
        </xdr:cNvPr>
        <xdr:cNvCxnSpPr/>
      </xdr:nvCxnSpPr>
      <xdr:spPr>
        <a:xfrm>
          <a:off x="9356090" y="109609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3CA79561-5876-4B97-9AE0-1816C9645813}"/>
            </a:ext>
          </a:extLst>
        </xdr:cNvPr>
        <xdr:cNvSpPr txBox="1"/>
      </xdr:nvSpPr>
      <xdr:spPr>
        <a:xfrm>
          <a:off x="946785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E5874591-DCCD-407F-910C-59B970DA4142}"/>
            </a:ext>
          </a:extLst>
        </xdr:cNvPr>
        <xdr:cNvCxnSpPr/>
      </xdr:nvCxnSpPr>
      <xdr:spPr>
        <a:xfrm>
          <a:off x="9356090" y="96012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0663BD4D-ADF2-4672-86E5-B5462DE443DE}"/>
            </a:ext>
          </a:extLst>
        </xdr:cNvPr>
        <xdr:cNvSpPr txBox="1"/>
      </xdr:nvSpPr>
      <xdr:spPr>
        <a:xfrm>
          <a:off x="946785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67A94076-5686-4DE0-A609-B18CC82CBF0B}"/>
            </a:ext>
          </a:extLst>
        </xdr:cNvPr>
        <xdr:cNvSpPr/>
      </xdr:nvSpPr>
      <xdr:spPr>
        <a:xfrm>
          <a:off x="9394190" y="10650728"/>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316E455-1D5B-435A-A845-456CAC64F80A}"/>
            </a:ext>
          </a:extLst>
        </xdr:cNvPr>
        <xdr:cNvSpPr/>
      </xdr:nvSpPr>
      <xdr:spPr>
        <a:xfrm>
          <a:off x="8632190" y="1065491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93F6486A-CFD7-42C7-AB1A-1E2333F3EB5B}"/>
            </a:ext>
          </a:extLst>
        </xdr:cNvPr>
        <xdr:cNvSpPr/>
      </xdr:nvSpPr>
      <xdr:spPr>
        <a:xfrm>
          <a:off x="7846060" y="106572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1D1B3048-551A-43B1-8F37-7B89BDCC6769}"/>
            </a:ext>
          </a:extLst>
        </xdr:cNvPr>
        <xdr:cNvSpPr/>
      </xdr:nvSpPr>
      <xdr:spPr>
        <a:xfrm>
          <a:off x="7029450" y="106617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ACDB4C4D-5A6E-4823-88C0-4DC46EB3A817}"/>
            </a:ext>
          </a:extLst>
        </xdr:cNvPr>
        <xdr:cNvSpPr/>
      </xdr:nvSpPr>
      <xdr:spPr>
        <a:xfrm>
          <a:off x="6231890" y="106617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CAC35C5-C456-4BA2-8916-C295FED9CC1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CDE6D68-4950-484C-AA97-63F761FDB10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456889E-90AC-4EDE-9013-C8C495F4F8B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D163B64-0F97-455E-8FAF-0CCBA17405D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4F8E529-425F-4B54-B45F-AF350F65B63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1" name="楕円 240">
          <a:extLst>
            <a:ext uri="{FF2B5EF4-FFF2-40B4-BE49-F238E27FC236}">
              <a16:creationId xmlns:a16="http://schemas.microsoft.com/office/drawing/2014/main" id="{9CB1276E-85A5-45CB-8828-F67A031BA00D}"/>
            </a:ext>
          </a:extLst>
        </xdr:cNvPr>
        <xdr:cNvSpPr/>
      </xdr:nvSpPr>
      <xdr:spPr>
        <a:xfrm>
          <a:off x="9394190" y="10651490"/>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40657</xdr:rowOff>
    </xdr:from>
    <xdr:ext cx="469744" cy="259045"/>
    <xdr:sp macro="" textlink="">
      <xdr:nvSpPr>
        <xdr:cNvPr id="242" name="【体育館・プール】&#10;一人当たり面積該当値テキスト">
          <a:extLst>
            <a:ext uri="{FF2B5EF4-FFF2-40B4-BE49-F238E27FC236}">
              <a16:creationId xmlns:a16="http://schemas.microsoft.com/office/drawing/2014/main" id="{92B7E5A0-BBB8-4F0B-889A-51DE80E5AD4F}"/>
            </a:ext>
          </a:extLst>
        </xdr:cNvPr>
        <xdr:cNvSpPr txBox="1"/>
      </xdr:nvSpPr>
      <xdr:spPr>
        <a:xfrm>
          <a:off x="946785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20066</xdr:rowOff>
    </xdr:from>
    <xdr:to>
      <xdr:col>50</xdr:col>
      <xdr:colOff>165100</xdr:colOff>
      <xdr:row>62</xdr:row>
      <xdr:rowOff>121666</xdr:rowOff>
    </xdr:to>
    <xdr:sp macro="" textlink="">
      <xdr:nvSpPr>
        <xdr:cNvPr id="243" name="楕円 242">
          <a:extLst>
            <a:ext uri="{FF2B5EF4-FFF2-40B4-BE49-F238E27FC236}">
              <a16:creationId xmlns:a16="http://schemas.microsoft.com/office/drawing/2014/main" id="{70C1B5F5-ED96-4A9A-BDCF-8ACBA571BCA4}"/>
            </a:ext>
          </a:extLst>
        </xdr:cNvPr>
        <xdr:cNvSpPr/>
      </xdr:nvSpPr>
      <xdr:spPr>
        <a:xfrm>
          <a:off x="8632190" y="106461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70866</xdr:rowOff>
    </xdr:to>
    <xdr:cxnSp macro="">
      <xdr:nvCxnSpPr>
        <xdr:cNvPr id="244" name="直線コネクタ 243">
          <a:extLst>
            <a:ext uri="{FF2B5EF4-FFF2-40B4-BE49-F238E27FC236}">
              <a16:creationId xmlns:a16="http://schemas.microsoft.com/office/drawing/2014/main" id="{21892E18-B577-4C75-93ED-5B80221A3E8C}"/>
            </a:ext>
          </a:extLst>
        </xdr:cNvPr>
        <xdr:cNvCxnSpPr/>
      </xdr:nvCxnSpPr>
      <xdr:spPr>
        <a:xfrm flipV="1">
          <a:off x="8686800" y="10696575"/>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22352</xdr:rowOff>
    </xdr:from>
    <xdr:to>
      <xdr:col>46</xdr:col>
      <xdr:colOff>38100</xdr:colOff>
      <xdr:row>62</xdr:row>
      <xdr:rowOff>123952</xdr:rowOff>
    </xdr:to>
    <xdr:sp macro="" textlink="">
      <xdr:nvSpPr>
        <xdr:cNvPr id="245" name="楕円 244">
          <a:extLst>
            <a:ext uri="{FF2B5EF4-FFF2-40B4-BE49-F238E27FC236}">
              <a16:creationId xmlns:a16="http://schemas.microsoft.com/office/drawing/2014/main" id="{87BD05A5-2C71-40B8-8825-D859C627A57B}"/>
            </a:ext>
          </a:extLst>
        </xdr:cNvPr>
        <xdr:cNvSpPr/>
      </xdr:nvSpPr>
      <xdr:spPr>
        <a:xfrm>
          <a:off x="7846060" y="1064844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70866</xdr:rowOff>
    </xdr:from>
    <xdr:to>
      <xdr:col>50</xdr:col>
      <xdr:colOff>114300</xdr:colOff>
      <xdr:row>62</xdr:row>
      <xdr:rowOff>73152</xdr:rowOff>
    </xdr:to>
    <xdr:cxnSp macro="">
      <xdr:nvCxnSpPr>
        <xdr:cNvPr id="246" name="直線コネクタ 245">
          <a:extLst>
            <a:ext uri="{FF2B5EF4-FFF2-40B4-BE49-F238E27FC236}">
              <a16:creationId xmlns:a16="http://schemas.microsoft.com/office/drawing/2014/main" id="{85A5533A-2C78-4448-9E83-7ED36A7F2F57}"/>
            </a:ext>
          </a:extLst>
        </xdr:cNvPr>
        <xdr:cNvCxnSpPr/>
      </xdr:nvCxnSpPr>
      <xdr:spPr>
        <a:xfrm flipV="1">
          <a:off x="7889240" y="10698861"/>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22352</xdr:rowOff>
    </xdr:from>
    <xdr:to>
      <xdr:col>41</xdr:col>
      <xdr:colOff>101600</xdr:colOff>
      <xdr:row>62</xdr:row>
      <xdr:rowOff>123952</xdr:rowOff>
    </xdr:to>
    <xdr:sp macro="" textlink="">
      <xdr:nvSpPr>
        <xdr:cNvPr id="247" name="楕円 246">
          <a:extLst>
            <a:ext uri="{FF2B5EF4-FFF2-40B4-BE49-F238E27FC236}">
              <a16:creationId xmlns:a16="http://schemas.microsoft.com/office/drawing/2014/main" id="{E99B6759-5B89-4081-9D15-034F9E243EDF}"/>
            </a:ext>
          </a:extLst>
        </xdr:cNvPr>
        <xdr:cNvSpPr/>
      </xdr:nvSpPr>
      <xdr:spPr>
        <a:xfrm>
          <a:off x="7029450" y="1064844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73152</xdr:rowOff>
    </xdr:from>
    <xdr:to>
      <xdr:col>45</xdr:col>
      <xdr:colOff>177800</xdr:colOff>
      <xdr:row>62</xdr:row>
      <xdr:rowOff>73152</xdr:rowOff>
    </xdr:to>
    <xdr:cxnSp macro="">
      <xdr:nvCxnSpPr>
        <xdr:cNvPr id="248" name="直線コネクタ 247">
          <a:extLst>
            <a:ext uri="{FF2B5EF4-FFF2-40B4-BE49-F238E27FC236}">
              <a16:creationId xmlns:a16="http://schemas.microsoft.com/office/drawing/2014/main" id="{A4F3983A-9910-4B9C-96A7-49E316998FE3}"/>
            </a:ext>
          </a:extLst>
        </xdr:cNvPr>
        <xdr:cNvCxnSpPr/>
      </xdr:nvCxnSpPr>
      <xdr:spPr>
        <a:xfrm>
          <a:off x="7084060" y="107030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24638</xdr:rowOff>
    </xdr:from>
    <xdr:to>
      <xdr:col>36</xdr:col>
      <xdr:colOff>165100</xdr:colOff>
      <xdr:row>62</xdr:row>
      <xdr:rowOff>126238</xdr:rowOff>
    </xdr:to>
    <xdr:sp macro="" textlink="">
      <xdr:nvSpPr>
        <xdr:cNvPr id="249" name="楕円 248">
          <a:extLst>
            <a:ext uri="{FF2B5EF4-FFF2-40B4-BE49-F238E27FC236}">
              <a16:creationId xmlns:a16="http://schemas.microsoft.com/office/drawing/2014/main" id="{DF050F4C-41DE-419F-BD1A-9BD4F59558A0}"/>
            </a:ext>
          </a:extLst>
        </xdr:cNvPr>
        <xdr:cNvSpPr/>
      </xdr:nvSpPr>
      <xdr:spPr>
        <a:xfrm>
          <a:off x="6231890" y="10650728"/>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73152</xdr:rowOff>
    </xdr:from>
    <xdr:to>
      <xdr:col>41</xdr:col>
      <xdr:colOff>50800</xdr:colOff>
      <xdr:row>62</xdr:row>
      <xdr:rowOff>75438</xdr:rowOff>
    </xdr:to>
    <xdr:cxnSp macro="">
      <xdr:nvCxnSpPr>
        <xdr:cNvPr id="250" name="直線コネクタ 249">
          <a:extLst>
            <a:ext uri="{FF2B5EF4-FFF2-40B4-BE49-F238E27FC236}">
              <a16:creationId xmlns:a16="http://schemas.microsoft.com/office/drawing/2014/main" id="{2D141063-1D55-4AAC-9AD5-039117EA6ACB}"/>
            </a:ext>
          </a:extLst>
        </xdr:cNvPr>
        <xdr:cNvCxnSpPr/>
      </xdr:nvCxnSpPr>
      <xdr:spPr>
        <a:xfrm flipV="1">
          <a:off x="6286500" y="10703052"/>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C0AC331C-9126-4DFD-89B2-6FEF27C1FA9B}"/>
            </a:ext>
          </a:extLst>
        </xdr:cNvPr>
        <xdr:cNvSpPr txBox="1"/>
      </xdr:nvSpPr>
      <xdr:spPr>
        <a:xfrm>
          <a:off x="8454467" y="1075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8206CD25-C06E-4FF8-9EF5-0B8DF00B4758}"/>
            </a:ext>
          </a:extLst>
        </xdr:cNvPr>
        <xdr:cNvSpPr txBox="1"/>
      </xdr:nvSpPr>
      <xdr:spPr>
        <a:xfrm>
          <a:off x="767341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4655134C-0F98-4263-BF4B-09A0EBA4FA1E}"/>
            </a:ext>
          </a:extLst>
        </xdr:cNvPr>
        <xdr:cNvSpPr txBox="1"/>
      </xdr:nvSpPr>
      <xdr:spPr>
        <a:xfrm>
          <a:off x="6866332"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B29167E3-1E41-46CA-A121-AD6E7B395BA1}"/>
            </a:ext>
          </a:extLst>
        </xdr:cNvPr>
        <xdr:cNvSpPr txBox="1"/>
      </xdr:nvSpPr>
      <xdr:spPr>
        <a:xfrm>
          <a:off x="6068772"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138193</xdr:rowOff>
    </xdr:from>
    <xdr:ext cx="469744" cy="259045"/>
    <xdr:sp macro="" textlink="">
      <xdr:nvSpPr>
        <xdr:cNvPr id="255" name="n_1mainValue【体育館・プール】&#10;一人当たり面積">
          <a:extLst>
            <a:ext uri="{FF2B5EF4-FFF2-40B4-BE49-F238E27FC236}">
              <a16:creationId xmlns:a16="http://schemas.microsoft.com/office/drawing/2014/main" id="{A41BE708-8F8C-48AD-811E-DA1C9E87D512}"/>
            </a:ext>
          </a:extLst>
        </xdr:cNvPr>
        <xdr:cNvSpPr txBox="1"/>
      </xdr:nvSpPr>
      <xdr:spPr>
        <a:xfrm>
          <a:off x="8454467"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140479</xdr:rowOff>
    </xdr:from>
    <xdr:ext cx="469744" cy="259045"/>
    <xdr:sp macro="" textlink="">
      <xdr:nvSpPr>
        <xdr:cNvPr id="256" name="n_2mainValue【体育館・プール】&#10;一人当たり面積">
          <a:extLst>
            <a:ext uri="{FF2B5EF4-FFF2-40B4-BE49-F238E27FC236}">
              <a16:creationId xmlns:a16="http://schemas.microsoft.com/office/drawing/2014/main" id="{DB1394CF-B4C9-4548-A73A-B288380C2BF7}"/>
            </a:ext>
          </a:extLst>
        </xdr:cNvPr>
        <xdr:cNvSpPr txBox="1"/>
      </xdr:nvSpPr>
      <xdr:spPr>
        <a:xfrm>
          <a:off x="7673417" y="104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140479</xdr:rowOff>
    </xdr:from>
    <xdr:ext cx="469744" cy="259045"/>
    <xdr:sp macro="" textlink="">
      <xdr:nvSpPr>
        <xdr:cNvPr id="257" name="n_3mainValue【体育館・プール】&#10;一人当たり面積">
          <a:extLst>
            <a:ext uri="{FF2B5EF4-FFF2-40B4-BE49-F238E27FC236}">
              <a16:creationId xmlns:a16="http://schemas.microsoft.com/office/drawing/2014/main" id="{A6BA5154-5D57-4CC4-9481-7BC3EC86634A}"/>
            </a:ext>
          </a:extLst>
        </xdr:cNvPr>
        <xdr:cNvSpPr txBox="1"/>
      </xdr:nvSpPr>
      <xdr:spPr>
        <a:xfrm>
          <a:off x="6866332" y="104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142765</xdr:rowOff>
    </xdr:from>
    <xdr:ext cx="469744" cy="259045"/>
    <xdr:sp macro="" textlink="">
      <xdr:nvSpPr>
        <xdr:cNvPr id="258" name="n_4mainValue【体育館・プール】&#10;一人当たり面積">
          <a:extLst>
            <a:ext uri="{FF2B5EF4-FFF2-40B4-BE49-F238E27FC236}">
              <a16:creationId xmlns:a16="http://schemas.microsoft.com/office/drawing/2014/main" id="{9AF069E0-826F-4498-93A1-6B4BB1E7880B}"/>
            </a:ext>
          </a:extLst>
        </xdr:cNvPr>
        <xdr:cNvSpPr txBox="1"/>
      </xdr:nvSpPr>
      <xdr:spPr>
        <a:xfrm>
          <a:off x="6068772" y="1042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F770FCA-FEE7-42DD-A9F4-7170115D08A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E769E96-C10E-4676-95C8-EF00C1B7451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A099AAF-0233-41D3-B70A-924854150F4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AB1DD71-C5B2-4F9E-AC31-BB945499C4FB}"/>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0BAE40F-0358-46D4-90E1-0AD41629A84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7D2994E-14B2-47B8-BB26-D3B6BFC5235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11EC0D4-DF4D-456C-B12D-2D38A878295F}"/>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DD3C1AD-0EAA-4937-BE45-135D9B6AAB65}"/>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A53C876-900F-490E-821F-ECAFC688211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CFAEF82-6931-4A33-8750-69094CDD1E5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B3E84E9-894E-442B-89F1-1E7D28E5145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736DFA61-CEA5-4E60-9505-A7A723F58882}"/>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1485EB0-A25A-4CBA-897E-DD3372355125}"/>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B5A63C90-323A-4DB3-9E5A-5059E7D6C0C0}"/>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1DC0D4E-AA85-45AD-B877-04BC88DEA300}"/>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41E5170-1033-4546-99B7-DD905F63788B}"/>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346DAF96-9AB0-456F-8347-7BDBD919624F}"/>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74245CA-2AA5-4CFE-9428-371796E51D06}"/>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8674368C-BF8A-420F-BCC1-45BD832FFB5F}"/>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277FA22-4C3E-4BD0-BA84-8222CBD8BFD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F889A395-0AA3-41D3-B847-A94B2FE4C879}"/>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E38ED083-F06D-4686-8CD2-603500DCB945}"/>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CC204C8D-1661-4254-84C7-DCA68056033F}"/>
            </a:ext>
          </a:extLst>
        </xdr:cNvPr>
        <xdr:cNvCxnSpPr/>
      </xdr:nvCxnSpPr>
      <xdr:spPr>
        <a:xfrm flipV="1">
          <a:off x="4173855" y="13351763"/>
          <a:ext cx="0" cy="134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A6D929EA-4B31-47C7-9333-1C4144115471}"/>
            </a:ext>
          </a:extLst>
        </xdr:cNvPr>
        <xdr:cNvSpPr txBox="1"/>
      </xdr:nvSpPr>
      <xdr:spPr>
        <a:xfrm>
          <a:off x="4212590"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67C5067-DD9D-48B7-A479-61865CF65EA8}"/>
            </a:ext>
          </a:extLst>
        </xdr:cNvPr>
        <xdr:cNvCxnSpPr/>
      </xdr:nvCxnSpPr>
      <xdr:spPr>
        <a:xfrm>
          <a:off x="4112260" y="1469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CE5F559-B537-473D-B2F0-A7639B1BEFAD}"/>
            </a:ext>
          </a:extLst>
        </xdr:cNvPr>
        <xdr:cNvSpPr txBox="1"/>
      </xdr:nvSpPr>
      <xdr:spPr>
        <a:xfrm>
          <a:off x="4212590" y="1312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AD8475FA-8B7D-4AB8-8FC7-96FFBF880F7B}"/>
            </a:ext>
          </a:extLst>
        </xdr:cNvPr>
        <xdr:cNvCxnSpPr/>
      </xdr:nvCxnSpPr>
      <xdr:spPr>
        <a:xfrm>
          <a:off x="4112260" y="13351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571BB1C2-C43E-4FDD-90F8-54DD0CA75FC9}"/>
            </a:ext>
          </a:extLst>
        </xdr:cNvPr>
        <xdr:cNvSpPr txBox="1"/>
      </xdr:nvSpPr>
      <xdr:spPr>
        <a:xfrm>
          <a:off x="4212590" y="1364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06481AE1-9AD6-418C-87DB-541591397FE6}"/>
            </a:ext>
          </a:extLst>
        </xdr:cNvPr>
        <xdr:cNvSpPr/>
      </xdr:nvSpPr>
      <xdr:spPr>
        <a:xfrm>
          <a:off x="4131310" y="137924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839C777A-E4A6-4CD3-89E3-6E975F29AB16}"/>
            </a:ext>
          </a:extLst>
        </xdr:cNvPr>
        <xdr:cNvSpPr/>
      </xdr:nvSpPr>
      <xdr:spPr>
        <a:xfrm>
          <a:off x="3388360" y="1375587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E0A49450-AC1D-454B-8716-CB25CD03F6BF}"/>
            </a:ext>
          </a:extLst>
        </xdr:cNvPr>
        <xdr:cNvSpPr/>
      </xdr:nvSpPr>
      <xdr:spPr>
        <a:xfrm>
          <a:off x="2571750" y="137322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4682FE03-E184-4A38-AFF2-559AF88C6E4A}"/>
            </a:ext>
          </a:extLst>
        </xdr:cNvPr>
        <xdr:cNvSpPr/>
      </xdr:nvSpPr>
      <xdr:spPr>
        <a:xfrm>
          <a:off x="1774190" y="136899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31947BDB-F771-4A3C-B55A-A34AD678C1BC}"/>
            </a:ext>
          </a:extLst>
        </xdr:cNvPr>
        <xdr:cNvSpPr/>
      </xdr:nvSpPr>
      <xdr:spPr>
        <a:xfrm>
          <a:off x="988060" y="1365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9205AF6-E3D3-41D2-A94A-3F99D9452A0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FA95169-3B95-4B91-A6A3-E17D6982A06F}"/>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4D4758A-FD53-4EC4-A9E6-B3362A01D6B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00C5CBD-FDC7-4944-BBC9-8A66DEF786D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9474CF5-0087-4D5E-9742-9B1A228EC8A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7" name="楕円 296">
          <a:extLst>
            <a:ext uri="{FF2B5EF4-FFF2-40B4-BE49-F238E27FC236}">
              <a16:creationId xmlns:a16="http://schemas.microsoft.com/office/drawing/2014/main" id="{C00A6B67-171C-48F5-9401-7E6016DDE22E}"/>
            </a:ext>
          </a:extLst>
        </xdr:cNvPr>
        <xdr:cNvSpPr/>
      </xdr:nvSpPr>
      <xdr:spPr>
        <a:xfrm>
          <a:off x="4131310" y="139029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169181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AE3496BC-049A-4C86-96BE-BEE19A1666E6}"/>
            </a:ext>
          </a:extLst>
        </xdr:cNvPr>
        <xdr:cNvSpPr txBox="1"/>
      </xdr:nvSpPr>
      <xdr:spPr>
        <a:xfrm>
          <a:off x="4212590" y="138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138176</xdr:rowOff>
    </xdr:from>
    <xdr:to>
      <xdr:col>20</xdr:col>
      <xdr:colOff>38100</xdr:colOff>
      <xdr:row>81</xdr:row>
      <xdr:rowOff>68326</xdr:rowOff>
    </xdr:to>
    <xdr:sp macro="" textlink="">
      <xdr:nvSpPr>
        <xdr:cNvPr id="299" name="楕円 298">
          <a:extLst>
            <a:ext uri="{FF2B5EF4-FFF2-40B4-BE49-F238E27FC236}">
              <a16:creationId xmlns:a16="http://schemas.microsoft.com/office/drawing/2014/main" id="{E4E44E26-5CAB-4FB8-B7B1-C94ECE4255A5}"/>
            </a:ext>
          </a:extLst>
        </xdr:cNvPr>
        <xdr:cNvSpPr/>
      </xdr:nvSpPr>
      <xdr:spPr>
        <a:xfrm>
          <a:off x="3388360" y="138503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17526</xdr:rowOff>
    </xdr:from>
    <xdr:to>
      <xdr:col>24</xdr:col>
      <xdr:colOff>63500</xdr:colOff>
      <xdr:row>81</xdr:row>
      <xdr:rowOff>70104</xdr:rowOff>
    </xdr:to>
    <xdr:cxnSp macro="">
      <xdr:nvCxnSpPr>
        <xdr:cNvPr id="300" name="直線コネクタ 299">
          <a:extLst>
            <a:ext uri="{FF2B5EF4-FFF2-40B4-BE49-F238E27FC236}">
              <a16:creationId xmlns:a16="http://schemas.microsoft.com/office/drawing/2014/main" id="{E016DA4D-6493-4C14-BDEA-1DCC712AE208}"/>
            </a:ext>
          </a:extLst>
        </xdr:cNvPr>
        <xdr:cNvCxnSpPr/>
      </xdr:nvCxnSpPr>
      <xdr:spPr>
        <a:xfrm>
          <a:off x="3431540" y="13908786"/>
          <a:ext cx="74295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87885</xdr:rowOff>
    </xdr:from>
    <xdr:to>
      <xdr:col>15</xdr:col>
      <xdr:colOff>101600</xdr:colOff>
      <xdr:row>81</xdr:row>
      <xdr:rowOff>18035</xdr:rowOff>
    </xdr:to>
    <xdr:sp macro="" textlink="">
      <xdr:nvSpPr>
        <xdr:cNvPr id="301" name="楕円 300">
          <a:extLst>
            <a:ext uri="{FF2B5EF4-FFF2-40B4-BE49-F238E27FC236}">
              <a16:creationId xmlns:a16="http://schemas.microsoft.com/office/drawing/2014/main" id="{C93F7928-1523-47F9-9615-C86583C5386D}"/>
            </a:ext>
          </a:extLst>
        </xdr:cNvPr>
        <xdr:cNvSpPr/>
      </xdr:nvSpPr>
      <xdr:spPr>
        <a:xfrm>
          <a:off x="2571750" y="138076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138685</xdr:rowOff>
    </xdr:from>
    <xdr:to>
      <xdr:col>19</xdr:col>
      <xdr:colOff>177800</xdr:colOff>
      <xdr:row>81</xdr:row>
      <xdr:rowOff>17526</xdr:rowOff>
    </xdr:to>
    <xdr:cxnSp macro="">
      <xdr:nvCxnSpPr>
        <xdr:cNvPr id="302" name="直線コネクタ 301">
          <a:extLst>
            <a:ext uri="{FF2B5EF4-FFF2-40B4-BE49-F238E27FC236}">
              <a16:creationId xmlns:a16="http://schemas.microsoft.com/office/drawing/2014/main" id="{BD2D07CA-E1AD-4190-A7D5-AA949D8ED094}"/>
            </a:ext>
          </a:extLst>
        </xdr:cNvPr>
        <xdr:cNvCxnSpPr/>
      </xdr:nvCxnSpPr>
      <xdr:spPr>
        <a:xfrm>
          <a:off x="2626360" y="13850875"/>
          <a:ext cx="80518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3" name="楕円 302">
          <a:extLst>
            <a:ext uri="{FF2B5EF4-FFF2-40B4-BE49-F238E27FC236}">
              <a16:creationId xmlns:a16="http://schemas.microsoft.com/office/drawing/2014/main" id="{64D7DEFB-4EF3-4F85-9006-6BF9FA5DBBFB}"/>
            </a:ext>
          </a:extLst>
        </xdr:cNvPr>
        <xdr:cNvSpPr/>
      </xdr:nvSpPr>
      <xdr:spPr>
        <a:xfrm>
          <a:off x="1774190" y="1376692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138685</xdr:rowOff>
    </xdr:to>
    <xdr:cxnSp macro="">
      <xdr:nvCxnSpPr>
        <xdr:cNvPr id="304" name="直線コネクタ 303">
          <a:extLst>
            <a:ext uri="{FF2B5EF4-FFF2-40B4-BE49-F238E27FC236}">
              <a16:creationId xmlns:a16="http://schemas.microsoft.com/office/drawing/2014/main" id="{B0666523-D8EE-4DA8-9485-1E6357210A17}"/>
            </a:ext>
          </a:extLst>
        </xdr:cNvPr>
        <xdr:cNvCxnSpPr/>
      </xdr:nvCxnSpPr>
      <xdr:spPr>
        <a:xfrm>
          <a:off x="1828800" y="13812012"/>
          <a:ext cx="79756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305" name="楕円 304">
          <a:extLst>
            <a:ext uri="{FF2B5EF4-FFF2-40B4-BE49-F238E27FC236}">
              <a16:creationId xmlns:a16="http://schemas.microsoft.com/office/drawing/2014/main" id="{C098F7D5-5336-4CF9-B43A-62449B2B948D}"/>
            </a:ext>
          </a:extLst>
        </xdr:cNvPr>
        <xdr:cNvSpPr/>
      </xdr:nvSpPr>
      <xdr:spPr>
        <a:xfrm>
          <a:off x="988060" y="137185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80</xdr:row>
      <xdr:rowOff>99822</xdr:rowOff>
    </xdr:to>
    <xdr:cxnSp macro="">
      <xdr:nvCxnSpPr>
        <xdr:cNvPr id="306" name="直線コネクタ 305">
          <a:extLst>
            <a:ext uri="{FF2B5EF4-FFF2-40B4-BE49-F238E27FC236}">
              <a16:creationId xmlns:a16="http://schemas.microsoft.com/office/drawing/2014/main" id="{53E4E854-482E-49E5-AB66-3EB2D2BD25E2}"/>
            </a:ext>
          </a:extLst>
        </xdr:cNvPr>
        <xdr:cNvCxnSpPr/>
      </xdr:nvCxnSpPr>
      <xdr:spPr>
        <a:xfrm>
          <a:off x="1031240" y="13769340"/>
          <a:ext cx="79756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1825A8E3-DABA-4B12-A4B0-A8AD3A03BE9E}"/>
            </a:ext>
          </a:extLst>
        </xdr:cNvPr>
        <xdr:cNvSpPr txBox="1"/>
      </xdr:nvSpPr>
      <xdr:spPr>
        <a:xfrm>
          <a:off x="3239144" y="1353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F46438BD-CD4D-4E4C-AB92-439E50A0235F}"/>
            </a:ext>
          </a:extLst>
        </xdr:cNvPr>
        <xdr:cNvSpPr txBox="1"/>
      </xdr:nvSpPr>
      <xdr:spPr>
        <a:xfrm>
          <a:off x="2439044" y="135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82C89083-3DF9-4E36-902B-65A97876DB47}"/>
            </a:ext>
          </a:extLst>
        </xdr:cNvPr>
        <xdr:cNvSpPr txBox="1"/>
      </xdr:nvSpPr>
      <xdr:spPr>
        <a:xfrm>
          <a:off x="164148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19C96E15-CE08-4746-AE33-3B65E9AF9D75}"/>
            </a:ext>
          </a:extLst>
        </xdr:cNvPr>
        <xdr:cNvSpPr txBox="1"/>
      </xdr:nvSpPr>
      <xdr:spPr>
        <a:xfrm>
          <a:off x="855354" y="134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59453</xdr:rowOff>
    </xdr:from>
    <xdr:ext cx="405111" cy="259045"/>
    <xdr:sp macro="" textlink="">
      <xdr:nvSpPr>
        <xdr:cNvPr id="311" name="n_1mainValue【福祉施設】&#10;有形固定資産減価償却率">
          <a:extLst>
            <a:ext uri="{FF2B5EF4-FFF2-40B4-BE49-F238E27FC236}">
              <a16:creationId xmlns:a16="http://schemas.microsoft.com/office/drawing/2014/main" id="{F3C4CE1B-F860-4D4D-AD55-55AC7C3AAF9F}"/>
            </a:ext>
          </a:extLst>
        </xdr:cNvPr>
        <xdr:cNvSpPr txBox="1"/>
      </xdr:nvSpPr>
      <xdr:spPr>
        <a:xfrm>
          <a:off x="3239144" y="1394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9162</xdr:rowOff>
    </xdr:from>
    <xdr:ext cx="405111" cy="259045"/>
    <xdr:sp macro="" textlink="">
      <xdr:nvSpPr>
        <xdr:cNvPr id="312" name="n_2mainValue【福祉施設】&#10;有形固定資産減価償却率">
          <a:extLst>
            <a:ext uri="{FF2B5EF4-FFF2-40B4-BE49-F238E27FC236}">
              <a16:creationId xmlns:a16="http://schemas.microsoft.com/office/drawing/2014/main" id="{54861E0B-852D-40E7-A3E5-544355B1B614}"/>
            </a:ext>
          </a:extLst>
        </xdr:cNvPr>
        <xdr:cNvSpPr txBox="1"/>
      </xdr:nvSpPr>
      <xdr:spPr>
        <a:xfrm>
          <a:off x="2439044" y="1389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141749</xdr:rowOff>
    </xdr:from>
    <xdr:ext cx="405111" cy="259045"/>
    <xdr:sp macro="" textlink="">
      <xdr:nvSpPr>
        <xdr:cNvPr id="313" name="n_3mainValue【福祉施設】&#10;有形固定資産減価償却率">
          <a:extLst>
            <a:ext uri="{FF2B5EF4-FFF2-40B4-BE49-F238E27FC236}">
              <a16:creationId xmlns:a16="http://schemas.microsoft.com/office/drawing/2014/main" id="{5CD3EAB5-0620-410F-BD70-708E5DEB4DCA}"/>
            </a:ext>
          </a:extLst>
        </xdr:cNvPr>
        <xdr:cNvSpPr txBox="1"/>
      </xdr:nvSpPr>
      <xdr:spPr>
        <a:xfrm>
          <a:off x="1641484" y="138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4" name="n_4mainValue【福祉施設】&#10;有形固定資産減価償却率">
          <a:extLst>
            <a:ext uri="{FF2B5EF4-FFF2-40B4-BE49-F238E27FC236}">
              <a16:creationId xmlns:a16="http://schemas.microsoft.com/office/drawing/2014/main" id="{65AA07E7-8F08-40C8-9EBF-A8F6D7BCFCD6}"/>
            </a:ext>
          </a:extLst>
        </xdr:cNvPr>
        <xdr:cNvSpPr txBox="1"/>
      </xdr:nvSpPr>
      <xdr:spPr>
        <a:xfrm>
          <a:off x="855354" y="1381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CD3629E-0819-4541-9424-CC50C80449E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EF83A99-9B29-443D-B39E-D9890058B2F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EC1F1DE-AD94-46AC-A8DD-CBBF250DFAE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D17AF40-AA51-4D56-92B8-AFCE1F45032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3B542AC-E0FB-4AEE-BC35-5546DC5770D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D12DE3A-0CCC-4426-8D31-E8C7683BC79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854532C1-E1D7-4721-B1A7-188301A70C6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31FB7D0A-66F3-45C7-BBFC-ABAC8AF3668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602CA324-4EF1-4916-8A34-1E1E50F1005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CD70D6CB-6734-4DC8-B0EE-359164445CE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A9E67DA0-B4B8-453F-AD1C-E30618AC292F}"/>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7217C8C2-199B-4AED-BF04-7722532CFBA9}"/>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7F68A5A0-708C-4D8A-9BC8-9BD7719D9D6F}"/>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C7B29CF9-81B4-4694-B029-3AFCCCDE8FD2}"/>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C65100E3-ACF0-4884-95CE-7243B7B06137}"/>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456137A-0455-4047-87AC-FD712C877A90}"/>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EEFC9B9C-7959-4E91-97E1-34AA8534A896}"/>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FE366982-D4B7-4835-B30F-2154AE6A2A3D}"/>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CA3875D5-10E5-47AB-915D-163088F4846D}"/>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E15E3277-BE60-4D2B-920B-FFAD934F4202}"/>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2E6AE21-E9A6-40B9-BDBE-41F013E063FB}"/>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BCD058D4-EAAF-44BD-B370-C417763C6822}"/>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12DE2CD-C392-43F7-AD39-BB9AB8B3606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1757055-1854-46B4-BD8C-F92DFE06E6DA}"/>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87C24BA9-7D09-417E-BF49-B5D938813DF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946D7255-8D4C-443C-B194-CFCDD456AE7A}"/>
            </a:ext>
          </a:extLst>
        </xdr:cNvPr>
        <xdr:cNvCxnSpPr/>
      </xdr:nvCxnSpPr>
      <xdr:spPr>
        <a:xfrm flipV="1">
          <a:off x="9429115" y="13280571"/>
          <a:ext cx="0"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82888B98-6C18-4327-AAE2-365579671357}"/>
            </a:ext>
          </a:extLst>
        </xdr:cNvPr>
        <xdr:cNvSpPr txBox="1"/>
      </xdr:nvSpPr>
      <xdr:spPr>
        <a:xfrm>
          <a:off x="9467850" y="1483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BD899775-2938-4C9B-9BF4-F9621535CD6F}"/>
            </a:ext>
          </a:extLst>
        </xdr:cNvPr>
        <xdr:cNvCxnSpPr/>
      </xdr:nvCxnSpPr>
      <xdr:spPr>
        <a:xfrm>
          <a:off x="9356090" y="148282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5D00779E-C824-4790-8FDF-0C7AD4935E1E}"/>
            </a:ext>
          </a:extLst>
        </xdr:cNvPr>
        <xdr:cNvSpPr txBox="1"/>
      </xdr:nvSpPr>
      <xdr:spPr>
        <a:xfrm>
          <a:off x="9467850" y="1305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AF14AEC3-7CF7-4259-B9D8-28FFF2A803D3}"/>
            </a:ext>
          </a:extLst>
        </xdr:cNvPr>
        <xdr:cNvCxnSpPr/>
      </xdr:nvCxnSpPr>
      <xdr:spPr>
        <a:xfrm>
          <a:off x="9356090" y="132805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099FD21-7F40-4759-9556-7D9996BB4564}"/>
            </a:ext>
          </a:extLst>
        </xdr:cNvPr>
        <xdr:cNvSpPr txBox="1"/>
      </xdr:nvSpPr>
      <xdr:spPr>
        <a:xfrm>
          <a:off x="9467850" y="14151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9A5110EE-5AA4-4165-A37B-6DD2A929FEB8}"/>
            </a:ext>
          </a:extLst>
        </xdr:cNvPr>
        <xdr:cNvSpPr/>
      </xdr:nvSpPr>
      <xdr:spPr>
        <a:xfrm>
          <a:off x="9394190" y="1429466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D03D3BD7-219A-4FDD-93DE-416DFE0E97DD}"/>
            </a:ext>
          </a:extLst>
        </xdr:cNvPr>
        <xdr:cNvSpPr/>
      </xdr:nvSpPr>
      <xdr:spPr>
        <a:xfrm>
          <a:off x="8632190" y="142946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FAAF2F88-454F-40E1-9938-C9C371A285E5}"/>
            </a:ext>
          </a:extLst>
        </xdr:cNvPr>
        <xdr:cNvSpPr/>
      </xdr:nvSpPr>
      <xdr:spPr>
        <a:xfrm>
          <a:off x="7846060" y="142946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D8DA9220-FB4A-4EBE-A84B-9467E263F149}"/>
            </a:ext>
          </a:extLst>
        </xdr:cNvPr>
        <xdr:cNvSpPr/>
      </xdr:nvSpPr>
      <xdr:spPr>
        <a:xfrm>
          <a:off x="702945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61820D6B-B9FD-4922-A73E-4342358CC8EA}"/>
            </a:ext>
          </a:extLst>
        </xdr:cNvPr>
        <xdr:cNvSpPr/>
      </xdr:nvSpPr>
      <xdr:spPr>
        <a:xfrm>
          <a:off x="62318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9FF1449-B97F-44AC-BB68-6BC19C6E8BF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EF600F3-7FC6-4F5F-99F2-A1A6F21EBBD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A4017C3-19D6-43E3-B2C5-7421BE4F5597}"/>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595B0CD-A03C-4891-AFD3-FD0F2BE4D7F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9117840-EFAF-4392-B2A3-7A10A87B0C7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a:extLst>
            <a:ext uri="{FF2B5EF4-FFF2-40B4-BE49-F238E27FC236}">
              <a16:creationId xmlns:a16="http://schemas.microsoft.com/office/drawing/2014/main" id="{0B643FFC-60B4-451D-B482-8AD4FF7404D2}"/>
            </a:ext>
          </a:extLst>
        </xdr:cNvPr>
        <xdr:cNvSpPr/>
      </xdr:nvSpPr>
      <xdr:spPr>
        <a:xfrm>
          <a:off x="9394190" y="14456047"/>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a:extLst>
            <a:ext uri="{FF2B5EF4-FFF2-40B4-BE49-F238E27FC236}">
              <a16:creationId xmlns:a16="http://schemas.microsoft.com/office/drawing/2014/main" id="{31BCC710-C9A3-4180-AF05-9A1470DE7E76}"/>
            </a:ext>
          </a:extLst>
        </xdr:cNvPr>
        <xdr:cNvSpPr txBox="1"/>
      </xdr:nvSpPr>
      <xdr:spPr>
        <a:xfrm>
          <a:off x="946785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a:extLst>
            <a:ext uri="{FF2B5EF4-FFF2-40B4-BE49-F238E27FC236}">
              <a16:creationId xmlns:a16="http://schemas.microsoft.com/office/drawing/2014/main" id="{B07B6792-CF66-4F02-BC9A-4B47EFD73A99}"/>
            </a:ext>
          </a:extLst>
        </xdr:cNvPr>
        <xdr:cNvSpPr/>
      </xdr:nvSpPr>
      <xdr:spPr>
        <a:xfrm>
          <a:off x="8632190" y="144560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59" name="直線コネクタ 358">
          <a:extLst>
            <a:ext uri="{FF2B5EF4-FFF2-40B4-BE49-F238E27FC236}">
              <a16:creationId xmlns:a16="http://schemas.microsoft.com/office/drawing/2014/main" id="{BF9E9FE0-4C35-4623-909E-C922348F5F47}"/>
            </a:ext>
          </a:extLst>
        </xdr:cNvPr>
        <xdr:cNvCxnSpPr/>
      </xdr:nvCxnSpPr>
      <xdr:spPr>
        <a:xfrm>
          <a:off x="8686800" y="145087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0" name="楕円 359">
          <a:extLst>
            <a:ext uri="{FF2B5EF4-FFF2-40B4-BE49-F238E27FC236}">
              <a16:creationId xmlns:a16="http://schemas.microsoft.com/office/drawing/2014/main" id="{E0B8F6AE-6DE3-4633-8E5E-C1FE809322F3}"/>
            </a:ext>
          </a:extLst>
        </xdr:cNvPr>
        <xdr:cNvSpPr/>
      </xdr:nvSpPr>
      <xdr:spPr>
        <a:xfrm>
          <a:off x="7846060" y="14456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108857</xdr:rowOff>
    </xdr:to>
    <xdr:cxnSp macro="">
      <xdr:nvCxnSpPr>
        <xdr:cNvPr id="361" name="直線コネクタ 360">
          <a:extLst>
            <a:ext uri="{FF2B5EF4-FFF2-40B4-BE49-F238E27FC236}">
              <a16:creationId xmlns:a16="http://schemas.microsoft.com/office/drawing/2014/main" id="{36848843-DF45-4DC7-9645-F65EAFA016A9}"/>
            </a:ext>
          </a:extLst>
        </xdr:cNvPr>
        <xdr:cNvCxnSpPr/>
      </xdr:nvCxnSpPr>
      <xdr:spPr>
        <a:xfrm>
          <a:off x="7889240" y="145087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2" name="楕円 361">
          <a:extLst>
            <a:ext uri="{FF2B5EF4-FFF2-40B4-BE49-F238E27FC236}">
              <a16:creationId xmlns:a16="http://schemas.microsoft.com/office/drawing/2014/main" id="{F32CD266-B2E5-4905-AFC2-B731D57B7087}"/>
            </a:ext>
          </a:extLst>
        </xdr:cNvPr>
        <xdr:cNvSpPr/>
      </xdr:nvSpPr>
      <xdr:spPr>
        <a:xfrm>
          <a:off x="7029450" y="144688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108857</xdr:rowOff>
    </xdr:from>
    <xdr:to>
      <xdr:col>45</xdr:col>
      <xdr:colOff>177800</xdr:colOff>
      <xdr:row>84</xdr:row>
      <xdr:rowOff>119743</xdr:rowOff>
    </xdr:to>
    <xdr:cxnSp macro="">
      <xdr:nvCxnSpPr>
        <xdr:cNvPr id="363" name="直線コネクタ 362">
          <a:extLst>
            <a:ext uri="{FF2B5EF4-FFF2-40B4-BE49-F238E27FC236}">
              <a16:creationId xmlns:a16="http://schemas.microsoft.com/office/drawing/2014/main" id="{92578640-C722-4A2B-B37D-7DC848CF6674}"/>
            </a:ext>
          </a:extLst>
        </xdr:cNvPr>
        <xdr:cNvCxnSpPr/>
      </xdr:nvCxnSpPr>
      <xdr:spPr>
        <a:xfrm flipV="1">
          <a:off x="7084060" y="14508752"/>
          <a:ext cx="80518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64" name="楕円 363">
          <a:extLst>
            <a:ext uri="{FF2B5EF4-FFF2-40B4-BE49-F238E27FC236}">
              <a16:creationId xmlns:a16="http://schemas.microsoft.com/office/drawing/2014/main" id="{01721920-3BC6-4DEB-9127-3E735C2F8526}"/>
            </a:ext>
          </a:extLst>
        </xdr:cNvPr>
        <xdr:cNvSpPr/>
      </xdr:nvSpPr>
      <xdr:spPr>
        <a:xfrm>
          <a:off x="6231890" y="1446883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119743</xdr:rowOff>
    </xdr:to>
    <xdr:cxnSp macro="">
      <xdr:nvCxnSpPr>
        <xdr:cNvPr id="365" name="直線コネクタ 364">
          <a:extLst>
            <a:ext uri="{FF2B5EF4-FFF2-40B4-BE49-F238E27FC236}">
              <a16:creationId xmlns:a16="http://schemas.microsoft.com/office/drawing/2014/main" id="{0882FEAA-37F9-4C55-98F6-5411ADD6A60A}"/>
            </a:ext>
          </a:extLst>
        </xdr:cNvPr>
        <xdr:cNvCxnSpPr/>
      </xdr:nvCxnSpPr>
      <xdr:spPr>
        <a:xfrm>
          <a:off x="6286500" y="145234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A990B04B-5A03-41BE-980B-C0502B7EFE54}"/>
            </a:ext>
          </a:extLst>
        </xdr:cNvPr>
        <xdr:cNvSpPr txBox="1"/>
      </xdr:nvSpPr>
      <xdr:spPr>
        <a:xfrm>
          <a:off x="8454467" y="140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162D654-1BE0-434C-BAD3-4333463BC781}"/>
            </a:ext>
          </a:extLst>
        </xdr:cNvPr>
        <xdr:cNvSpPr txBox="1"/>
      </xdr:nvSpPr>
      <xdr:spPr>
        <a:xfrm>
          <a:off x="7673417" y="140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F1E27CDA-0598-4DC0-813F-D5A2277BB2BE}"/>
            </a:ext>
          </a:extLst>
        </xdr:cNvPr>
        <xdr:cNvSpPr txBox="1"/>
      </xdr:nvSpPr>
      <xdr:spPr>
        <a:xfrm>
          <a:off x="6866332"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2C8702EF-4267-4E78-B3ED-438D2D13F920}"/>
            </a:ext>
          </a:extLst>
        </xdr:cNvPr>
        <xdr:cNvSpPr txBox="1"/>
      </xdr:nvSpPr>
      <xdr:spPr>
        <a:xfrm>
          <a:off x="6068772"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a:extLst>
            <a:ext uri="{FF2B5EF4-FFF2-40B4-BE49-F238E27FC236}">
              <a16:creationId xmlns:a16="http://schemas.microsoft.com/office/drawing/2014/main" id="{E81EF6AF-22E1-4ED3-8E78-2636F720A33E}"/>
            </a:ext>
          </a:extLst>
        </xdr:cNvPr>
        <xdr:cNvSpPr txBox="1"/>
      </xdr:nvSpPr>
      <xdr:spPr>
        <a:xfrm>
          <a:off x="845446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1" name="n_2mainValue【福祉施設】&#10;一人当たり面積">
          <a:extLst>
            <a:ext uri="{FF2B5EF4-FFF2-40B4-BE49-F238E27FC236}">
              <a16:creationId xmlns:a16="http://schemas.microsoft.com/office/drawing/2014/main" id="{78DBB4D9-A037-421C-AAA5-0042A073C982}"/>
            </a:ext>
          </a:extLst>
        </xdr:cNvPr>
        <xdr:cNvSpPr txBox="1"/>
      </xdr:nvSpPr>
      <xdr:spPr>
        <a:xfrm>
          <a:off x="767341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2" name="n_3mainValue【福祉施設】&#10;一人当たり面積">
          <a:extLst>
            <a:ext uri="{FF2B5EF4-FFF2-40B4-BE49-F238E27FC236}">
              <a16:creationId xmlns:a16="http://schemas.microsoft.com/office/drawing/2014/main" id="{199E9217-CB8F-4117-AABA-D4C51F031635}"/>
            </a:ext>
          </a:extLst>
        </xdr:cNvPr>
        <xdr:cNvSpPr txBox="1"/>
      </xdr:nvSpPr>
      <xdr:spPr>
        <a:xfrm>
          <a:off x="6866332" y="145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161670</xdr:rowOff>
    </xdr:from>
    <xdr:ext cx="469744" cy="259045"/>
    <xdr:sp macro="" textlink="">
      <xdr:nvSpPr>
        <xdr:cNvPr id="373" name="n_4mainValue【福祉施設】&#10;一人当たり面積">
          <a:extLst>
            <a:ext uri="{FF2B5EF4-FFF2-40B4-BE49-F238E27FC236}">
              <a16:creationId xmlns:a16="http://schemas.microsoft.com/office/drawing/2014/main" id="{BEB8BC67-5006-4177-A99B-B09028EB04F4}"/>
            </a:ext>
          </a:extLst>
        </xdr:cNvPr>
        <xdr:cNvSpPr txBox="1"/>
      </xdr:nvSpPr>
      <xdr:spPr>
        <a:xfrm>
          <a:off x="6068772" y="145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1C48D8A-1B87-4A7C-B3B3-9E7C48636D3B}"/>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9CF3661C-648B-4709-B99F-9835A53F703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16F93E60-0DFD-4439-862F-988485CAC7E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467B88A-80C8-4E42-8B34-F649D8F21E6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128DB22-F15E-47C4-8A13-6492CC29381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D7829CE-D0BF-4530-ACDA-AB93E10E6A1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741E87C7-685D-458B-A5B7-DAF5839D31B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4774270-9070-4AFC-94BB-89B05797CC14}"/>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A3F33536-5687-439F-9C1B-90EA7D545063}"/>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C8AB060-3D32-4876-9108-12ADACE63D06}"/>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DEFD40A-556B-40CC-B7BD-2FA9ABE48246}"/>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A401DB5-940A-4D6E-8EA0-731BE6BA3A0B}"/>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6CAA1619-6F3A-49C4-B89C-A9E381A14041}"/>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9F356283-F3D5-4C1B-ADB5-00B4AC21B50D}"/>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89C1AFE0-A824-4602-A32C-76D0DB0C79C6}"/>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FA6E91BD-D0C9-4426-B98A-00A14B635109}"/>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992A61A2-1C41-48FD-AD1D-E68789449E1B}"/>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462ADFF2-5DBC-4B1C-B03E-D0C13DB1298E}"/>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D81A3369-8F02-49A3-B5C2-BFA5E49E0113}"/>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21B93892-4C79-404B-BE51-D51F17E1E134}"/>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F6F359CC-5038-4B2C-A8C6-1FF614CB6A28}"/>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39C5963A-3AA9-40C9-B9FF-6A9592C8E504}"/>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A1AAE7E9-74BC-46B3-99AD-0FDBCB03D376}"/>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FACDCE5B-A610-4065-A21B-85E13E23C572}"/>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A3B38DEF-8CE6-413E-9EB0-994325C345B7}"/>
            </a:ext>
          </a:extLst>
        </xdr:cNvPr>
        <xdr:cNvCxnSpPr/>
      </xdr:nvCxnSpPr>
      <xdr:spPr>
        <a:xfrm flipV="1">
          <a:off x="4173855" y="17106901"/>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A476CBC-6B78-4D84-AD39-3EA2B1DED69F}"/>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18FDF041-3561-4D36-82B0-C6FFB42AABEC}"/>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62E07E7E-D604-4E31-8EA0-D2E9C816132A}"/>
            </a:ext>
          </a:extLst>
        </xdr:cNvPr>
        <xdr:cNvSpPr txBox="1"/>
      </xdr:nvSpPr>
      <xdr:spPr>
        <a:xfrm>
          <a:off x="4212590" y="1688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BD6E4319-8313-4B1C-A1D5-46B694E8D905}"/>
            </a:ext>
          </a:extLst>
        </xdr:cNvPr>
        <xdr:cNvCxnSpPr/>
      </xdr:nvCxnSpPr>
      <xdr:spPr>
        <a:xfrm>
          <a:off x="4112260" y="17106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49D8C3B8-B7CF-439C-AB9C-069B2C767DB7}"/>
            </a:ext>
          </a:extLst>
        </xdr:cNvPr>
        <xdr:cNvSpPr txBox="1"/>
      </xdr:nvSpPr>
      <xdr:spPr>
        <a:xfrm>
          <a:off x="421259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D9031624-A6E7-44D6-9CFC-6814531CB447}"/>
            </a:ext>
          </a:extLst>
        </xdr:cNvPr>
        <xdr:cNvSpPr/>
      </xdr:nvSpPr>
      <xdr:spPr>
        <a:xfrm>
          <a:off x="4131310" y="177171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B2F64AC6-8E67-4A2C-89AA-372BDBE969D7}"/>
            </a:ext>
          </a:extLst>
        </xdr:cNvPr>
        <xdr:cNvSpPr/>
      </xdr:nvSpPr>
      <xdr:spPr>
        <a:xfrm>
          <a:off x="3388360" y="176809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1F9C334D-E2B7-48A1-BF73-F9217FDDDE15}"/>
            </a:ext>
          </a:extLst>
        </xdr:cNvPr>
        <xdr:cNvSpPr/>
      </xdr:nvSpPr>
      <xdr:spPr>
        <a:xfrm>
          <a:off x="2571750" y="17684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14538415-7353-403E-BCF7-EB84C559045A}"/>
            </a:ext>
          </a:extLst>
        </xdr:cNvPr>
        <xdr:cNvSpPr/>
      </xdr:nvSpPr>
      <xdr:spPr>
        <a:xfrm>
          <a:off x="1774190" y="176809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E20A6672-8C81-49AC-8C8D-EA6859B9ED4A}"/>
            </a:ext>
          </a:extLst>
        </xdr:cNvPr>
        <xdr:cNvSpPr/>
      </xdr:nvSpPr>
      <xdr:spPr>
        <a:xfrm>
          <a:off x="988060" y="17661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86AC794-C4B5-4A65-85F6-ADC9F7B209E6}"/>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C50DCC8-D23B-4727-B4FD-BB999F1AA684}"/>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EA3F2BA-1EB0-4AC6-944D-62F895C86EE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FDA4299-EEC1-42C9-ABCF-EA34E231607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0204057-8EE8-474B-B265-17AA21A1E74B}"/>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4" name="楕円 413">
          <a:extLst>
            <a:ext uri="{FF2B5EF4-FFF2-40B4-BE49-F238E27FC236}">
              <a16:creationId xmlns:a16="http://schemas.microsoft.com/office/drawing/2014/main" id="{44F97971-9654-4BAE-BB4C-C2A77F920F56}"/>
            </a:ext>
          </a:extLst>
        </xdr:cNvPr>
        <xdr:cNvSpPr/>
      </xdr:nvSpPr>
      <xdr:spPr>
        <a:xfrm>
          <a:off x="4131310" y="180981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78122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12D3636-CBA7-4892-AF9C-FEB8CADB4297}"/>
            </a:ext>
          </a:extLst>
        </xdr:cNvPr>
        <xdr:cNvSpPr txBox="1"/>
      </xdr:nvSpPr>
      <xdr:spPr>
        <a:xfrm>
          <a:off x="421259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53975</xdr:rowOff>
    </xdr:from>
    <xdr:to>
      <xdr:col>20</xdr:col>
      <xdr:colOff>38100</xdr:colOff>
      <xdr:row>105</xdr:row>
      <xdr:rowOff>155575</xdr:rowOff>
    </xdr:to>
    <xdr:sp macro="" textlink="">
      <xdr:nvSpPr>
        <xdr:cNvPr id="416" name="楕円 415">
          <a:extLst>
            <a:ext uri="{FF2B5EF4-FFF2-40B4-BE49-F238E27FC236}">
              <a16:creationId xmlns:a16="http://schemas.microsoft.com/office/drawing/2014/main" id="{156DA977-6F5A-424D-BC2D-B3772F298BA2}"/>
            </a:ext>
          </a:extLst>
        </xdr:cNvPr>
        <xdr:cNvSpPr/>
      </xdr:nvSpPr>
      <xdr:spPr>
        <a:xfrm>
          <a:off x="3388360" y="18060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104775</xdr:rowOff>
    </xdr:from>
    <xdr:to>
      <xdr:col>24</xdr:col>
      <xdr:colOff>63500</xdr:colOff>
      <xdr:row>105</xdr:row>
      <xdr:rowOff>150495</xdr:rowOff>
    </xdr:to>
    <xdr:cxnSp macro="">
      <xdr:nvCxnSpPr>
        <xdr:cNvPr id="417" name="直線コネクタ 416">
          <a:extLst>
            <a:ext uri="{FF2B5EF4-FFF2-40B4-BE49-F238E27FC236}">
              <a16:creationId xmlns:a16="http://schemas.microsoft.com/office/drawing/2014/main" id="{9DA1F356-481B-4DBB-9401-B36FFD618FD2}"/>
            </a:ext>
          </a:extLst>
        </xdr:cNvPr>
        <xdr:cNvCxnSpPr/>
      </xdr:nvCxnSpPr>
      <xdr:spPr>
        <a:xfrm>
          <a:off x="3431540" y="18105120"/>
          <a:ext cx="7429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21589</xdr:rowOff>
    </xdr:from>
    <xdr:to>
      <xdr:col>15</xdr:col>
      <xdr:colOff>101600</xdr:colOff>
      <xdr:row>105</xdr:row>
      <xdr:rowOff>123189</xdr:rowOff>
    </xdr:to>
    <xdr:sp macro="" textlink="">
      <xdr:nvSpPr>
        <xdr:cNvPr id="418" name="楕円 417">
          <a:extLst>
            <a:ext uri="{FF2B5EF4-FFF2-40B4-BE49-F238E27FC236}">
              <a16:creationId xmlns:a16="http://schemas.microsoft.com/office/drawing/2014/main" id="{57B00E5E-5878-4EBB-817E-A91C56AD997A}"/>
            </a:ext>
          </a:extLst>
        </xdr:cNvPr>
        <xdr:cNvSpPr/>
      </xdr:nvSpPr>
      <xdr:spPr>
        <a:xfrm>
          <a:off x="2571750" y="180200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72389</xdr:rowOff>
    </xdr:from>
    <xdr:to>
      <xdr:col>19</xdr:col>
      <xdr:colOff>177800</xdr:colOff>
      <xdr:row>105</xdr:row>
      <xdr:rowOff>104775</xdr:rowOff>
    </xdr:to>
    <xdr:cxnSp macro="">
      <xdr:nvCxnSpPr>
        <xdr:cNvPr id="419" name="直線コネクタ 418">
          <a:extLst>
            <a:ext uri="{FF2B5EF4-FFF2-40B4-BE49-F238E27FC236}">
              <a16:creationId xmlns:a16="http://schemas.microsoft.com/office/drawing/2014/main" id="{BABF68C2-CD45-4D6B-AE50-8CE0DD64C18E}"/>
            </a:ext>
          </a:extLst>
        </xdr:cNvPr>
        <xdr:cNvCxnSpPr/>
      </xdr:nvCxnSpPr>
      <xdr:spPr>
        <a:xfrm>
          <a:off x="2626360" y="18072734"/>
          <a:ext cx="80518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164464</xdr:rowOff>
    </xdr:from>
    <xdr:to>
      <xdr:col>10</xdr:col>
      <xdr:colOff>165100</xdr:colOff>
      <xdr:row>105</xdr:row>
      <xdr:rowOff>94614</xdr:rowOff>
    </xdr:to>
    <xdr:sp macro="" textlink="">
      <xdr:nvSpPr>
        <xdr:cNvPr id="420" name="楕円 419">
          <a:extLst>
            <a:ext uri="{FF2B5EF4-FFF2-40B4-BE49-F238E27FC236}">
              <a16:creationId xmlns:a16="http://schemas.microsoft.com/office/drawing/2014/main" id="{24947AC1-A1DF-4EBA-9510-8763750D5DAC}"/>
            </a:ext>
          </a:extLst>
        </xdr:cNvPr>
        <xdr:cNvSpPr/>
      </xdr:nvSpPr>
      <xdr:spPr>
        <a:xfrm>
          <a:off x="1774190" y="179990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43814</xdr:rowOff>
    </xdr:from>
    <xdr:to>
      <xdr:col>15</xdr:col>
      <xdr:colOff>50800</xdr:colOff>
      <xdr:row>105</xdr:row>
      <xdr:rowOff>72389</xdr:rowOff>
    </xdr:to>
    <xdr:cxnSp macro="">
      <xdr:nvCxnSpPr>
        <xdr:cNvPr id="421" name="直線コネクタ 420">
          <a:extLst>
            <a:ext uri="{FF2B5EF4-FFF2-40B4-BE49-F238E27FC236}">
              <a16:creationId xmlns:a16="http://schemas.microsoft.com/office/drawing/2014/main" id="{D38FCEB5-6049-4A8D-AB18-4FAAF912B841}"/>
            </a:ext>
          </a:extLst>
        </xdr:cNvPr>
        <xdr:cNvCxnSpPr/>
      </xdr:nvCxnSpPr>
      <xdr:spPr>
        <a:xfrm>
          <a:off x="1828800" y="18047969"/>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2" name="楕円 421">
          <a:extLst>
            <a:ext uri="{FF2B5EF4-FFF2-40B4-BE49-F238E27FC236}">
              <a16:creationId xmlns:a16="http://schemas.microsoft.com/office/drawing/2014/main" id="{37B4305C-8E38-42A8-84AB-FB7B03F4D048}"/>
            </a:ext>
          </a:extLst>
        </xdr:cNvPr>
        <xdr:cNvSpPr/>
      </xdr:nvSpPr>
      <xdr:spPr>
        <a:xfrm>
          <a:off x="988060" y="179628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43814</xdr:rowOff>
    </xdr:to>
    <xdr:cxnSp macro="">
      <xdr:nvCxnSpPr>
        <xdr:cNvPr id="423" name="直線コネクタ 422">
          <a:extLst>
            <a:ext uri="{FF2B5EF4-FFF2-40B4-BE49-F238E27FC236}">
              <a16:creationId xmlns:a16="http://schemas.microsoft.com/office/drawing/2014/main" id="{88B9B9B6-C2F1-43C2-AB52-1027337A86A3}"/>
            </a:ext>
          </a:extLst>
        </xdr:cNvPr>
        <xdr:cNvCxnSpPr/>
      </xdr:nvCxnSpPr>
      <xdr:spPr>
        <a:xfrm>
          <a:off x="1031240" y="18011775"/>
          <a:ext cx="7975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7860EF65-B052-40F0-8894-EDAC927CF50E}"/>
            </a:ext>
          </a:extLst>
        </xdr:cNvPr>
        <xdr:cNvSpPr txBox="1"/>
      </xdr:nvSpPr>
      <xdr:spPr>
        <a:xfrm>
          <a:off x="32391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5EDAD783-F3F6-4458-9C57-FA1156B0979B}"/>
            </a:ext>
          </a:extLst>
        </xdr:cNvPr>
        <xdr:cNvSpPr txBox="1"/>
      </xdr:nvSpPr>
      <xdr:spPr>
        <a:xfrm>
          <a:off x="2439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26A2C0DF-4661-4CE1-B5B8-E1DBD7030DC3}"/>
            </a:ext>
          </a:extLst>
        </xdr:cNvPr>
        <xdr:cNvSpPr txBox="1"/>
      </xdr:nvSpPr>
      <xdr:spPr>
        <a:xfrm>
          <a:off x="164148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4377BADC-BDCA-4BB7-B6F7-DCF4FB6B9BEA}"/>
            </a:ext>
          </a:extLst>
        </xdr:cNvPr>
        <xdr:cNvSpPr txBox="1"/>
      </xdr:nvSpPr>
      <xdr:spPr>
        <a:xfrm>
          <a:off x="855354" y="1743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146702</xdr:rowOff>
    </xdr:from>
    <xdr:ext cx="405111" cy="259045"/>
    <xdr:sp macro="" textlink="">
      <xdr:nvSpPr>
        <xdr:cNvPr id="428" name="n_1mainValue【市民会館】&#10;有形固定資産減価償却率">
          <a:extLst>
            <a:ext uri="{FF2B5EF4-FFF2-40B4-BE49-F238E27FC236}">
              <a16:creationId xmlns:a16="http://schemas.microsoft.com/office/drawing/2014/main" id="{9304D2CF-13EC-4D63-87AC-96059A1D7650}"/>
            </a:ext>
          </a:extLst>
        </xdr:cNvPr>
        <xdr:cNvSpPr txBox="1"/>
      </xdr:nvSpPr>
      <xdr:spPr>
        <a:xfrm>
          <a:off x="32391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429" name="n_2mainValue【市民会館】&#10;有形固定資産減価償却率">
          <a:extLst>
            <a:ext uri="{FF2B5EF4-FFF2-40B4-BE49-F238E27FC236}">
              <a16:creationId xmlns:a16="http://schemas.microsoft.com/office/drawing/2014/main" id="{93F3DB69-2C96-4AE9-AF9F-6E94001CF6DC}"/>
            </a:ext>
          </a:extLst>
        </xdr:cNvPr>
        <xdr:cNvSpPr txBox="1"/>
      </xdr:nvSpPr>
      <xdr:spPr>
        <a:xfrm>
          <a:off x="2439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85741</xdr:rowOff>
    </xdr:from>
    <xdr:ext cx="405111" cy="259045"/>
    <xdr:sp macro="" textlink="">
      <xdr:nvSpPr>
        <xdr:cNvPr id="430" name="n_3mainValue【市民会館】&#10;有形固定資産減価償却率">
          <a:extLst>
            <a:ext uri="{FF2B5EF4-FFF2-40B4-BE49-F238E27FC236}">
              <a16:creationId xmlns:a16="http://schemas.microsoft.com/office/drawing/2014/main" id="{FE89CCFA-FCB0-4CAE-9A07-F3DF7B195569}"/>
            </a:ext>
          </a:extLst>
        </xdr:cNvPr>
        <xdr:cNvSpPr txBox="1"/>
      </xdr:nvSpPr>
      <xdr:spPr>
        <a:xfrm>
          <a:off x="164148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31" name="n_4mainValue【市民会館】&#10;有形固定資産減価償却率">
          <a:extLst>
            <a:ext uri="{FF2B5EF4-FFF2-40B4-BE49-F238E27FC236}">
              <a16:creationId xmlns:a16="http://schemas.microsoft.com/office/drawing/2014/main" id="{546D72B2-DA48-48BD-B0E5-B7676A54A12F}"/>
            </a:ext>
          </a:extLst>
        </xdr:cNvPr>
        <xdr:cNvSpPr txBox="1"/>
      </xdr:nvSpPr>
      <xdr:spPr>
        <a:xfrm>
          <a:off x="85535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91E672FE-A3C8-4A0A-A499-5591521BDE5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4728F4D1-15FC-4371-A2CC-1D473BB3196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8AD86FF-AF52-414B-B263-165D4454923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1173872-0B6A-4581-BD41-AFE7CF31FFCF}"/>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A09C4D2-2B48-4DA8-AADA-81104C4AB47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9CA771C-D380-4834-9D32-0EC4814D329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1FE6279A-3C36-4953-A9DF-D3B94DE8DDC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F29A748-DED4-456C-B4D1-370E4F96184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CF94A7F-68F4-47E3-A2AB-199697B2402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C948CAFF-5015-499F-8D5A-1660CC3DB988}"/>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8470B670-B6A5-4776-82F9-16D5D8E4F7E5}"/>
            </a:ext>
          </a:extLst>
        </xdr:cNvPr>
        <xdr:cNvCxnSpPr/>
      </xdr:nvCxnSpPr>
      <xdr:spPr>
        <a:xfrm>
          <a:off x="5960110" y="1847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7A43F3EC-57C4-4288-9181-BB2F95A9BA43}"/>
            </a:ext>
          </a:extLst>
        </xdr:cNvPr>
        <xdr:cNvSpPr txBox="1"/>
      </xdr:nvSpPr>
      <xdr:spPr>
        <a:xfrm>
          <a:off x="5527221"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509D925-C350-4BC7-A1CA-7131140861E0}"/>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41AE6AD0-816D-4B1B-9757-1669CBFA3D64}"/>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7B548ABB-A227-4549-8BCC-E91269EE58DB}"/>
            </a:ext>
          </a:extLst>
        </xdr:cNvPr>
        <xdr:cNvCxnSpPr/>
      </xdr:nvCxnSpPr>
      <xdr:spPr>
        <a:xfrm>
          <a:off x="5960110" y="17331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4FDA7CF4-A950-4943-8A38-A342232D777A}"/>
            </a:ext>
          </a:extLst>
        </xdr:cNvPr>
        <xdr:cNvSpPr txBox="1"/>
      </xdr:nvSpPr>
      <xdr:spPr>
        <a:xfrm>
          <a:off x="5527221"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8FF5099E-9DDA-46B6-938A-32388A6F9F94}"/>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325E03E0-9FD8-406F-98CE-C012FE842793}"/>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45F8A4F1-15DE-4418-9A73-7AC72D646F1A}"/>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BD52CE6A-DFA8-422E-B9EB-C4D69FB764D6}"/>
            </a:ext>
          </a:extLst>
        </xdr:cNvPr>
        <xdr:cNvCxnSpPr/>
      </xdr:nvCxnSpPr>
      <xdr:spPr>
        <a:xfrm flipV="1">
          <a:off x="9429115" y="172421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15BCA8E4-E3CC-4334-A3B8-0696C30D6D05}"/>
            </a:ext>
          </a:extLst>
        </xdr:cNvPr>
        <xdr:cNvSpPr txBox="1"/>
      </xdr:nvSpPr>
      <xdr:spPr>
        <a:xfrm>
          <a:off x="946785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D81D5AA-C5EB-487D-9B70-90F3CFB6B9F6}"/>
            </a:ext>
          </a:extLst>
        </xdr:cNvPr>
        <xdr:cNvCxnSpPr/>
      </xdr:nvCxnSpPr>
      <xdr:spPr>
        <a:xfrm>
          <a:off x="9356090" y="1844802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F45AF85-5040-4D8A-A8B7-B36672987CDE}"/>
            </a:ext>
          </a:extLst>
        </xdr:cNvPr>
        <xdr:cNvSpPr txBox="1"/>
      </xdr:nvSpPr>
      <xdr:spPr>
        <a:xfrm>
          <a:off x="946785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D9FD64B0-BF68-4ADD-884E-9A7A03E9CF5C}"/>
            </a:ext>
          </a:extLst>
        </xdr:cNvPr>
        <xdr:cNvCxnSpPr/>
      </xdr:nvCxnSpPr>
      <xdr:spPr>
        <a:xfrm>
          <a:off x="9356090" y="1724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1EE36BA1-4DB0-468F-919E-431EF1B08B4D}"/>
            </a:ext>
          </a:extLst>
        </xdr:cNvPr>
        <xdr:cNvSpPr txBox="1"/>
      </xdr:nvSpPr>
      <xdr:spPr>
        <a:xfrm>
          <a:off x="9467850" y="1783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2C7845F2-5F93-4263-9863-0D2BDFBFD90D}"/>
            </a:ext>
          </a:extLst>
        </xdr:cNvPr>
        <xdr:cNvSpPr/>
      </xdr:nvSpPr>
      <xdr:spPr>
        <a:xfrm>
          <a:off x="9394190" y="1797430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A34C74B2-211F-4D19-93E1-0364574F7BC0}"/>
            </a:ext>
          </a:extLst>
        </xdr:cNvPr>
        <xdr:cNvSpPr/>
      </xdr:nvSpPr>
      <xdr:spPr>
        <a:xfrm>
          <a:off x="8632190" y="1799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BE9185C4-E342-4063-8587-69ADA73E44D3}"/>
            </a:ext>
          </a:extLst>
        </xdr:cNvPr>
        <xdr:cNvSpPr/>
      </xdr:nvSpPr>
      <xdr:spPr>
        <a:xfrm>
          <a:off x="7846060" y="1799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A6361DA6-2D9C-44A8-8E85-FD819E5044F0}"/>
            </a:ext>
          </a:extLst>
        </xdr:cNvPr>
        <xdr:cNvSpPr/>
      </xdr:nvSpPr>
      <xdr:spPr>
        <a:xfrm>
          <a:off x="7029450" y="1802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A2D00735-8690-4118-96F1-23BF419FEE56}"/>
            </a:ext>
          </a:extLst>
        </xdr:cNvPr>
        <xdr:cNvSpPr/>
      </xdr:nvSpPr>
      <xdr:spPr>
        <a:xfrm>
          <a:off x="6231890" y="180200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9664396-8C60-43AD-80B1-FCBDD1BB5C58}"/>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68937A7-1300-48ED-96F4-0A011B02050F}"/>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509A259-F521-465C-8C43-EBEC31D67ADE}"/>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19A398C-CF48-48F7-9E13-605A0BC4A7AF}"/>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DC0E92C-E3DB-44A2-9BA7-BC36F7F3550A}"/>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48261</xdr:rowOff>
    </xdr:from>
    <xdr:to>
      <xdr:col>55</xdr:col>
      <xdr:colOff>50800</xdr:colOff>
      <xdr:row>105</xdr:row>
      <xdr:rowOff>149861</xdr:rowOff>
    </xdr:to>
    <xdr:sp macro="" textlink="">
      <xdr:nvSpPr>
        <xdr:cNvPr id="467" name="楕円 466">
          <a:extLst>
            <a:ext uri="{FF2B5EF4-FFF2-40B4-BE49-F238E27FC236}">
              <a16:creationId xmlns:a16="http://schemas.microsoft.com/office/drawing/2014/main" id="{AC92DC36-AA8D-47DA-A39A-5BECE3EBC62A}"/>
            </a:ext>
          </a:extLst>
        </xdr:cNvPr>
        <xdr:cNvSpPr/>
      </xdr:nvSpPr>
      <xdr:spPr>
        <a:xfrm>
          <a:off x="9394190" y="18052416"/>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26688</xdr:rowOff>
    </xdr:from>
    <xdr:ext cx="469744" cy="259045"/>
    <xdr:sp macro="" textlink="">
      <xdr:nvSpPr>
        <xdr:cNvPr id="468" name="【市民会館】&#10;一人当たり面積該当値テキスト">
          <a:extLst>
            <a:ext uri="{FF2B5EF4-FFF2-40B4-BE49-F238E27FC236}">
              <a16:creationId xmlns:a16="http://schemas.microsoft.com/office/drawing/2014/main" id="{6C1C5AEA-C6B6-44DE-B8E5-51B6CDD6D17B}"/>
            </a:ext>
          </a:extLst>
        </xdr:cNvPr>
        <xdr:cNvSpPr txBox="1"/>
      </xdr:nvSpPr>
      <xdr:spPr>
        <a:xfrm>
          <a:off x="9467850" y="180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48261</xdr:rowOff>
    </xdr:from>
    <xdr:to>
      <xdr:col>50</xdr:col>
      <xdr:colOff>165100</xdr:colOff>
      <xdr:row>105</xdr:row>
      <xdr:rowOff>149861</xdr:rowOff>
    </xdr:to>
    <xdr:sp macro="" textlink="">
      <xdr:nvSpPr>
        <xdr:cNvPr id="469" name="楕円 468">
          <a:extLst>
            <a:ext uri="{FF2B5EF4-FFF2-40B4-BE49-F238E27FC236}">
              <a16:creationId xmlns:a16="http://schemas.microsoft.com/office/drawing/2014/main" id="{5E85ADFB-239F-43AC-894A-8F6236B1A14C}"/>
            </a:ext>
          </a:extLst>
        </xdr:cNvPr>
        <xdr:cNvSpPr/>
      </xdr:nvSpPr>
      <xdr:spPr>
        <a:xfrm>
          <a:off x="8632190" y="180524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99061</xdr:rowOff>
    </xdr:from>
    <xdr:to>
      <xdr:col>55</xdr:col>
      <xdr:colOff>0</xdr:colOff>
      <xdr:row>105</xdr:row>
      <xdr:rowOff>99061</xdr:rowOff>
    </xdr:to>
    <xdr:cxnSp macro="">
      <xdr:nvCxnSpPr>
        <xdr:cNvPr id="470" name="直線コネクタ 469">
          <a:extLst>
            <a:ext uri="{FF2B5EF4-FFF2-40B4-BE49-F238E27FC236}">
              <a16:creationId xmlns:a16="http://schemas.microsoft.com/office/drawing/2014/main" id="{538B6538-1190-4360-B299-B355FF656407}"/>
            </a:ext>
          </a:extLst>
        </xdr:cNvPr>
        <xdr:cNvCxnSpPr/>
      </xdr:nvCxnSpPr>
      <xdr:spPr>
        <a:xfrm>
          <a:off x="8686800" y="1809750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53975</xdr:rowOff>
    </xdr:from>
    <xdr:to>
      <xdr:col>46</xdr:col>
      <xdr:colOff>38100</xdr:colOff>
      <xdr:row>105</xdr:row>
      <xdr:rowOff>155575</xdr:rowOff>
    </xdr:to>
    <xdr:sp macro="" textlink="">
      <xdr:nvSpPr>
        <xdr:cNvPr id="471" name="楕円 470">
          <a:extLst>
            <a:ext uri="{FF2B5EF4-FFF2-40B4-BE49-F238E27FC236}">
              <a16:creationId xmlns:a16="http://schemas.microsoft.com/office/drawing/2014/main" id="{250EABDF-28B9-456E-925E-F3C9C7A80272}"/>
            </a:ext>
          </a:extLst>
        </xdr:cNvPr>
        <xdr:cNvSpPr/>
      </xdr:nvSpPr>
      <xdr:spPr>
        <a:xfrm>
          <a:off x="7846060" y="18060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99061</xdr:rowOff>
    </xdr:from>
    <xdr:to>
      <xdr:col>50</xdr:col>
      <xdr:colOff>114300</xdr:colOff>
      <xdr:row>105</xdr:row>
      <xdr:rowOff>104775</xdr:rowOff>
    </xdr:to>
    <xdr:cxnSp macro="">
      <xdr:nvCxnSpPr>
        <xdr:cNvPr id="472" name="直線コネクタ 471">
          <a:extLst>
            <a:ext uri="{FF2B5EF4-FFF2-40B4-BE49-F238E27FC236}">
              <a16:creationId xmlns:a16="http://schemas.microsoft.com/office/drawing/2014/main" id="{D8D1E408-598F-46C9-AA3D-B1B95EBBEFBD}"/>
            </a:ext>
          </a:extLst>
        </xdr:cNvPr>
        <xdr:cNvCxnSpPr/>
      </xdr:nvCxnSpPr>
      <xdr:spPr>
        <a:xfrm flipV="1">
          <a:off x="7889240" y="18097501"/>
          <a:ext cx="7975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53975</xdr:rowOff>
    </xdr:from>
    <xdr:to>
      <xdr:col>41</xdr:col>
      <xdr:colOff>101600</xdr:colOff>
      <xdr:row>105</xdr:row>
      <xdr:rowOff>155575</xdr:rowOff>
    </xdr:to>
    <xdr:sp macro="" textlink="">
      <xdr:nvSpPr>
        <xdr:cNvPr id="473" name="楕円 472">
          <a:extLst>
            <a:ext uri="{FF2B5EF4-FFF2-40B4-BE49-F238E27FC236}">
              <a16:creationId xmlns:a16="http://schemas.microsoft.com/office/drawing/2014/main" id="{3DC1AB3B-A9FF-413F-AEA5-492DE192FC92}"/>
            </a:ext>
          </a:extLst>
        </xdr:cNvPr>
        <xdr:cNvSpPr/>
      </xdr:nvSpPr>
      <xdr:spPr>
        <a:xfrm>
          <a:off x="7029450" y="180600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104775</xdr:rowOff>
    </xdr:from>
    <xdr:to>
      <xdr:col>45</xdr:col>
      <xdr:colOff>177800</xdr:colOff>
      <xdr:row>105</xdr:row>
      <xdr:rowOff>104775</xdr:rowOff>
    </xdr:to>
    <xdr:cxnSp macro="">
      <xdr:nvCxnSpPr>
        <xdr:cNvPr id="474" name="直線コネクタ 473">
          <a:extLst>
            <a:ext uri="{FF2B5EF4-FFF2-40B4-BE49-F238E27FC236}">
              <a16:creationId xmlns:a16="http://schemas.microsoft.com/office/drawing/2014/main" id="{3C05F113-570E-449B-930F-447B9A7B31FB}"/>
            </a:ext>
          </a:extLst>
        </xdr:cNvPr>
        <xdr:cNvCxnSpPr/>
      </xdr:nvCxnSpPr>
      <xdr:spPr>
        <a:xfrm>
          <a:off x="7084060" y="1810512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75" name="楕円 474">
          <a:extLst>
            <a:ext uri="{FF2B5EF4-FFF2-40B4-BE49-F238E27FC236}">
              <a16:creationId xmlns:a16="http://schemas.microsoft.com/office/drawing/2014/main" id="{1259530F-3F95-42A1-BF05-255253463345}"/>
            </a:ext>
          </a:extLst>
        </xdr:cNvPr>
        <xdr:cNvSpPr/>
      </xdr:nvSpPr>
      <xdr:spPr>
        <a:xfrm>
          <a:off x="6231890" y="180581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104775</xdr:rowOff>
    </xdr:from>
    <xdr:to>
      <xdr:col>41</xdr:col>
      <xdr:colOff>50800</xdr:colOff>
      <xdr:row>105</xdr:row>
      <xdr:rowOff>110489</xdr:rowOff>
    </xdr:to>
    <xdr:cxnSp macro="">
      <xdr:nvCxnSpPr>
        <xdr:cNvPr id="476" name="直線コネクタ 475">
          <a:extLst>
            <a:ext uri="{FF2B5EF4-FFF2-40B4-BE49-F238E27FC236}">
              <a16:creationId xmlns:a16="http://schemas.microsoft.com/office/drawing/2014/main" id="{B67B786B-592A-4F79-BAA7-34015500000D}"/>
            </a:ext>
          </a:extLst>
        </xdr:cNvPr>
        <xdr:cNvCxnSpPr/>
      </xdr:nvCxnSpPr>
      <xdr:spPr>
        <a:xfrm flipV="1">
          <a:off x="6286500" y="18105120"/>
          <a:ext cx="7975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386CF826-E566-4266-9EFA-C5F663A8FF34}"/>
            </a:ext>
          </a:extLst>
        </xdr:cNvPr>
        <xdr:cNvSpPr txBox="1"/>
      </xdr:nvSpPr>
      <xdr:spPr>
        <a:xfrm>
          <a:off x="8454467" y="177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B9B84D1D-5048-4A68-865C-3C2184A6E917}"/>
            </a:ext>
          </a:extLst>
        </xdr:cNvPr>
        <xdr:cNvSpPr txBox="1"/>
      </xdr:nvSpPr>
      <xdr:spPr>
        <a:xfrm>
          <a:off x="7673417" y="177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55E35D89-B487-4C6A-8FAB-9F0483D8E5ED}"/>
            </a:ext>
          </a:extLst>
        </xdr:cNvPr>
        <xdr:cNvSpPr txBox="1"/>
      </xdr:nvSpPr>
      <xdr:spPr>
        <a:xfrm>
          <a:off x="6866332"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3EE33E1E-D34F-4F9E-9471-32D56C274C6F}"/>
            </a:ext>
          </a:extLst>
        </xdr:cNvPr>
        <xdr:cNvSpPr txBox="1"/>
      </xdr:nvSpPr>
      <xdr:spPr>
        <a:xfrm>
          <a:off x="6068772"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140988</xdr:rowOff>
    </xdr:from>
    <xdr:ext cx="469744" cy="259045"/>
    <xdr:sp macro="" textlink="">
      <xdr:nvSpPr>
        <xdr:cNvPr id="481" name="n_1mainValue【市民会館】&#10;一人当たり面積">
          <a:extLst>
            <a:ext uri="{FF2B5EF4-FFF2-40B4-BE49-F238E27FC236}">
              <a16:creationId xmlns:a16="http://schemas.microsoft.com/office/drawing/2014/main" id="{4B8B5ECE-2F47-4801-BF64-2505965757E9}"/>
            </a:ext>
          </a:extLst>
        </xdr:cNvPr>
        <xdr:cNvSpPr txBox="1"/>
      </xdr:nvSpPr>
      <xdr:spPr>
        <a:xfrm>
          <a:off x="8454467" y="181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146702</xdr:rowOff>
    </xdr:from>
    <xdr:ext cx="469744" cy="259045"/>
    <xdr:sp macro="" textlink="">
      <xdr:nvSpPr>
        <xdr:cNvPr id="482" name="n_2mainValue【市民会館】&#10;一人当たり面積">
          <a:extLst>
            <a:ext uri="{FF2B5EF4-FFF2-40B4-BE49-F238E27FC236}">
              <a16:creationId xmlns:a16="http://schemas.microsoft.com/office/drawing/2014/main" id="{B10F77AB-DC4A-49C3-AC09-A26BCD9B2443}"/>
            </a:ext>
          </a:extLst>
        </xdr:cNvPr>
        <xdr:cNvSpPr txBox="1"/>
      </xdr:nvSpPr>
      <xdr:spPr>
        <a:xfrm>
          <a:off x="767341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146702</xdr:rowOff>
    </xdr:from>
    <xdr:ext cx="469744" cy="259045"/>
    <xdr:sp macro="" textlink="">
      <xdr:nvSpPr>
        <xdr:cNvPr id="483" name="n_3mainValue【市民会館】&#10;一人当たり面積">
          <a:extLst>
            <a:ext uri="{FF2B5EF4-FFF2-40B4-BE49-F238E27FC236}">
              <a16:creationId xmlns:a16="http://schemas.microsoft.com/office/drawing/2014/main" id="{449AA1C2-5381-438A-AEA9-F0E7900F8706}"/>
            </a:ext>
          </a:extLst>
        </xdr:cNvPr>
        <xdr:cNvSpPr txBox="1"/>
      </xdr:nvSpPr>
      <xdr:spPr>
        <a:xfrm>
          <a:off x="6866332"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152416</xdr:rowOff>
    </xdr:from>
    <xdr:ext cx="469744" cy="259045"/>
    <xdr:sp macro="" textlink="">
      <xdr:nvSpPr>
        <xdr:cNvPr id="484" name="n_4mainValue【市民会館】&#10;一人当たり面積">
          <a:extLst>
            <a:ext uri="{FF2B5EF4-FFF2-40B4-BE49-F238E27FC236}">
              <a16:creationId xmlns:a16="http://schemas.microsoft.com/office/drawing/2014/main" id="{9DC958A7-1789-479A-A2F9-C35E3624DD12}"/>
            </a:ext>
          </a:extLst>
        </xdr:cNvPr>
        <xdr:cNvSpPr txBox="1"/>
      </xdr:nvSpPr>
      <xdr:spPr>
        <a:xfrm>
          <a:off x="6068772"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5AC0B6E9-433F-44C0-9F86-4121C43D11F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5A05B081-82B3-433D-A274-8FC3139759B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D547ECB3-73E6-43B5-A4F5-2C242E2EB7B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D4E6961A-6CD2-4691-A9DE-9D1DD698269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FD768566-3D01-4408-BF17-F1DD27C42DC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EF93671-1399-436A-8BE4-7178BB07C1A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FA12D26F-8137-4D63-B471-0A5CCEEEF8D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84F434B-DEFF-47B0-8B96-9DC6B53AC94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3499F26-2FD5-4040-B42C-CD9F7766129F}"/>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3E4FCA86-2BF9-416C-9A39-A6A322EEAFC4}"/>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E04A67CF-5A3C-4A74-A8E7-6E15FE393732}"/>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A96C8727-5C6A-4821-A145-84275377FB7A}"/>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66198F00-7133-4B0C-9440-4FE2F49A868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3A21098A-4AD5-419B-A286-DBE009CD0A08}"/>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1B50B341-B12A-46D6-A4E3-CDCE720662D3}"/>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A47509C5-1FA7-4670-AFFF-EA1848F6211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5C076B20-48C1-4876-8BF7-A525786540B2}"/>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930451C2-0A43-4ED0-A842-4B754D9F1905}"/>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302DB305-D71D-4329-A246-04EFA47B35A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6579D8B6-F2A7-4586-87B7-C83C327C6C1B}"/>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2615DB2-9E4A-4ABD-99C7-C8F7A49ADC84}"/>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FDC58A5-CE95-4A33-84E0-CB42B169B34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FF389BBC-EE4D-4C8C-A56D-B18D65D95939}"/>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A7988318-C6AA-4C1E-BAD1-F2B696DB587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CEE53687-E16C-4DE7-B905-DF1927722257}"/>
            </a:ext>
          </a:extLst>
        </xdr:cNvPr>
        <xdr:cNvCxnSpPr/>
      </xdr:nvCxnSpPr>
      <xdr:spPr>
        <a:xfrm flipV="1">
          <a:off x="14703424" y="571119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1839A741-BADE-40A3-BA07-350ED4170BC5}"/>
            </a:ext>
          </a:extLst>
        </xdr:cNvPr>
        <xdr:cNvSpPr txBox="1"/>
      </xdr:nvSpPr>
      <xdr:spPr>
        <a:xfrm>
          <a:off x="1474216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C2839AF0-B2B8-4E4E-B780-91171CBED578}"/>
            </a:ext>
          </a:extLst>
        </xdr:cNvPr>
        <xdr:cNvCxnSpPr/>
      </xdr:nvCxnSpPr>
      <xdr:spPr>
        <a:xfrm>
          <a:off x="1461135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46208709-2F30-4990-9A64-92304406AD4B}"/>
            </a:ext>
          </a:extLst>
        </xdr:cNvPr>
        <xdr:cNvSpPr txBox="1"/>
      </xdr:nvSpPr>
      <xdr:spPr>
        <a:xfrm>
          <a:off x="147421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B925701F-450F-4F78-BBE5-E8F1CAF0076B}"/>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59D1974-BD97-4070-9762-954229AC32CC}"/>
            </a:ext>
          </a:extLst>
        </xdr:cNvPr>
        <xdr:cNvSpPr txBox="1"/>
      </xdr:nvSpPr>
      <xdr:spPr>
        <a:xfrm>
          <a:off x="1474216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F4A22104-9CD2-4EF1-B0DF-0521B346D227}"/>
            </a:ext>
          </a:extLst>
        </xdr:cNvPr>
        <xdr:cNvSpPr/>
      </xdr:nvSpPr>
      <xdr:spPr>
        <a:xfrm>
          <a:off x="14649450" y="646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7204A97C-96EC-4278-8C30-D0DC67665E5F}"/>
            </a:ext>
          </a:extLst>
        </xdr:cNvPr>
        <xdr:cNvSpPr/>
      </xdr:nvSpPr>
      <xdr:spPr>
        <a:xfrm>
          <a:off x="13887450" y="643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4AF2E609-F9D3-4F1C-9E84-533621B1CACE}"/>
            </a:ext>
          </a:extLst>
        </xdr:cNvPr>
        <xdr:cNvSpPr/>
      </xdr:nvSpPr>
      <xdr:spPr>
        <a:xfrm>
          <a:off x="13089890" y="63995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B6E81106-CC64-41BD-801E-0D9EDBC81882}"/>
            </a:ext>
          </a:extLst>
        </xdr:cNvPr>
        <xdr:cNvSpPr/>
      </xdr:nvSpPr>
      <xdr:spPr>
        <a:xfrm>
          <a:off x="12303760" y="639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49664578-4ECC-42FA-B19D-F646C97EDD03}"/>
            </a:ext>
          </a:extLst>
        </xdr:cNvPr>
        <xdr:cNvSpPr/>
      </xdr:nvSpPr>
      <xdr:spPr>
        <a:xfrm>
          <a:off x="11487150" y="63747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5C6B1BEC-EAFB-44F4-BE99-01273145C80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D76525C7-3AB5-475D-AEF6-4F9A45249D1A}"/>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19603B5-0C79-4A44-AB80-3295CDB42C4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40175BC-CDC7-4C18-9964-FD687E47CD6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98BF320-CF51-4377-8E1E-954FDC49FC6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69215</xdr:rowOff>
    </xdr:from>
    <xdr:to>
      <xdr:col>85</xdr:col>
      <xdr:colOff>177800</xdr:colOff>
      <xdr:row>39</xdr:row>
      <xdr:rowOff>170815</xdr:rowOff>
    </xdr:to>
    <xdr:sp macro="" textlink="">
      <xdr:nvSpPr>
        <xdr:cNvPr id="525" name="楕円 524">
          <a:extLst>
            <a:ext uri="{FF2B5EF4-FFF2-40B4-BE49-F238E27FC236}">
              <a16:creationId xmlns:a16="http://schemas.microsoft.com/office/drawing/2014/main" id="{536251D7-DB14-4696-984C-5E2E54812C5B}"/>
            </a:ext>
          </a:extLst>
        </xdr:cNvPr>
        <xdr:cNvSpPr/>
      </xdr:nvSpPr>
      <xdr:spPr>
        <a:xfrm>
          <a:off x="14649450" y="675386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47642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FD118A2E-A276-4512-99FA-55F5EFC5972A}"/>
            </a:ext>
          </a:extLst>
        </xdr:cNvPr>
        <xdr:cNvSpPr txBox="1"/>
      </xdr:nvSpPr>
      <xdr:spPr>
        <a:xfrm>
          <a:off x="1474216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527" name="楕円 526">
          <a:extLst>
            <a:ext uri="{FF2B5EF4-FFF2-40B4-BE49-F238E27FC236}">
              <a16:creationId xmlns:a16="http://schemas.microsoft.com/office/drawing/2014/main" id="{81BE28D8-85D4-4610-AC39-64E6F8774502}"/>
            </a:ext>
          </a:extLst>
        </xdr:cNvPr>
        <xdr:cNvSpPr/>
      </xdr:nvSpPr>
      <xdr:spPr>
        <a:xfrm>
          <a:off x="13887450" y="67024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120015</xdr:rowOff>
    </xdr:to>
    <xdr:cxnSp macro="">
      <xdr:nvCxnSpPr>
        <xdr:cNvPr id="528" name="直線コネクタ 527">
          <a:extLst>
            <a:ext uri="{FF2B5EF4-FFF2-40B4-BE49-F238E27FC236}">
              <a16:creationId xmlns:a16="http://schemas.microsoft.com/office/drawing/2014/main" id="{18E583A1-7C26-42E5-98EB-F7234971487F}"/>
            </a:ext>
          </a:extLst>
        </xdr:cNvPr>
        <xdr:cNvCxnSpPr/>
      </xdr:nvCxnSpPr>
      <xdr:spPr>
        <a:xfrm>
          <a:off x="13942060" y="6755130"/>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529" name="楕円 528">
          <a:extLst>
            <a:ext uri="{FF2B5EF4-FFF2-40B4-BE49-F238E27FC236}">
              <a16:creationId xmlns:a16="http://schemas.microsoft.com/office/drawing/2014/main" id="{92172610-619C-4A86-86C5-08632962F391}"/>
            </a:ext>
          </a:extLst>
        </xdr:cNvPr>
        <xdr:cNvSpPr/>
      </xdr:nvSpPr>
      <xdr:spPr>
        <a:xfrm>
          <a:off x="13089890" y="67843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144780</xdr:rowOff>
    </xdr:to>
    <xdr:cxnSp macro="">
      <xdr:nvCxnSpPr>
        <xdr:cNvPr id="530" name="直線コネクタ 529">
          <a:extLst>
            <a:ext uri="{FF2B5EF4-FFF2-40B4-BE49-F238E27FC236}">
              <a16:creationId xmlns:a16="http://schemas.microsoft.com/office/drawing/2014/main" id="{94244519-7532-4FE9-B74B-FBC255ED6F52}"/>
            </a:ext>
          </a:extLst>
        </xdr:cNvPr>
        <xdr:cNvCxnSpPr/>
      </xdr:nvCxnSpPr>
      <xdr:spPr>
        <a:xfrm flipV="1">
          <a:off x="13144500" y="6755130"/>
          <a:ext cx="7975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31" name="楕円 530">
          <a:extLst>
            <a:ext uri="{FF2B5EF4-FFF2-40B4-BE49-F238E27FC236}">
              <a16:creationId xmlns:a16="http://schemas.microsoft.com/office/drawing/2014/main" id="{B655C3DD-66E2-46CD-A271-4545B27E0E96}"/>
            </a:ext>
          </a:extLst>
        </xdr:cNvPr>
        <xdr:cNvSpPr/>
      </xdr:nvSpPr>
      <xdr:spPr>
        <a:xfrm>
          <a:off x="12303760" y="67367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99060</xdr:rowOff>
    </xdr:from>
    <xdr:to>
      <xdr:col>76</xdr:col>
      <xdr:colOff>114300</xdr:colOff>
      <xdr:row>39</xdr:row>
      <xdr:rowOff>144780</xdr:rowOff>
    </xdr:to>
    <xdr:cxnSp macro="">
      <xdr:nvCxnSpPr>
        <xdr:cNvPr id="532" name="直線コネクタ 531">
          <a:extLst>
            <a:ext uri="{FF2B5EF4-FFF2-40B4-BE49-F238E27FC236}">
              <a16:creationId xmlns:a16="http://schemas.microsoft.com/office/drawing/2014/main" id="{6C2D1ADE-9A24-49F8-9395-44D4ED14883F}"/>
            </a:ext>
          </a:extLst>
        </xdr:cNvPr>
        <xdr:cNvCxnSpPr/>
      </xdr:nvCxnSpPr>
      <xdr:spPr>
        <a:xfrm>
          <a:off x="12346940" y="678180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33" name="楕円 532">
          <a:extLst>
            <a:ext uri="{FF2B5EF4-FFF2-40B4-BE49-F238E27FC236}">
              <a16:creationId xmlns:a16="http://schemas.microsoft.com/office/drawing/2014/main" id="{C865D236-D90F-414E-A62F-B2FAA94A5CFA}"/>
            </a:ext>
          </a:extLst>
        </xdr:cNvPr>
        <xdr:cNvSpPr/>
      </xdr:nvSpPr>
      <xdr:spPr>
        <a:xfrm>
          <a:off x="11487150" y="66890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99060</xdr:rowOff>
    </xdr:to>
    <xdr:cxnSp macro="">
      <xdr:nvCxnSpPr>
        <xdr:cNvPr id="534" name="直線コネクタ 533">
          <a:extLst>
            <a:ext uri="{FF2B5EF4-FFF2-40B4-BE49-F238E27FC236}">
              <a16:creationId xmlns:a16="http://schemas.microsoft.com/office/drawing/2014/main" id="{CB33A1C0-73AE-43B3-9991-BADC829BB826}"/>
            </a:ext>
          </a:extLst>
        </xdr:cNvPr>
        <xdr:cNvCxnSpPr/>
      </xdr:nvCxnSpPr>
      <xdr:spPr>
        <a:xfrm>
          <a:off x="11541760" y="674370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8B29DA33-0A60-4739-AADC-EEA347970E2E}"/>
            </a:ext>
          </a:extLst>
        </xdr:cNvPr>
        <xdr:cNvSpPr txBox="1"/>
      </xdr:nvSpPr>
      <xdr:spPr>
        <a:xfrm>
          <a:off x="1373823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D7DBDCEA-CB48-42BB-AA9C-949374AFAAAC}"/>
            </a:ext>
          </a:extLst>
        </xdr:cNvPr>
        <xdr:cNvSpPr txBox="1"/>
      </xdr:nvSpPr>
      <xdr:spPr>
        <a:xfrm>
          <a:off x="1295718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A67D34F3-D36A-4052-9DF0-BA2EE7E02CF2}"/>
            </a:ext>
          </a:extLst>
        </xdr:cNvPr>
        <xdr:cNvSpPr txBox="1"/>
      </xdr:nvSpPr>
      <xdr:spPr>
        <a:xfrm>
          <a:off x="1217105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7206F218-E0AC-4D85-871B-899395492136}"/>
            </a:ext>
          </a:extLst>
        </xdr:cNvPr>
        <xdr:cNvSpPr txBox="1"/>
      </xdr:nvSpPr>
      <xdr:spPr>
        <a:xfrm>
          <a:off x="113544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B596D64-1E7F-46BD-811C-D4D3C5530B36}"/>
            </a:ext>
          </a:extLst>
        </xdr:cNvPr>
        <xdr:cNvSpPr txBox="1"/>
      </xdr:nvSpPr>
      <xdr:spPr>
        <a:xfrm>
          <a:off x="1373823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CE835786-C487-4435-BA0C-52C18951EB06}"/>
            </a:ext>
          </a:extLst>
        </xdr:cNvPr>
        <xdr:cNvSpPr txBox="1"/>
      </xdr:nvSpPr>
      <xdr:spPr>
        <a:xfrm>
          <a:off x="1295718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6DFBC5A1-71EE-489B-BF13-84DC7D7CFF6F}"/>
            </a:ext>
          </a:extLst>
        </xdr:cNvPr>
        <xdr:cNvSpPr txBox="1"/>
      </xdr:nvSpPr>
      <xdr:spPr>
        <a:xfrm>
          <a:off x="1217105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6A8B00FC-E27E-4488-84A8-4794D50D79EE}"/>
            </a:ext>
          </a:extLst>
        </xdr:cNvPr>
        <xdr:cNvSpPr txBox="1"/>
      </xdr:nvSpPr>
      <xdr:spPr>
        <a:xfrm>
          <a:off x="113544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A719C487-6A60-483D-B241-6A47A1AC242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CF4A1E8-2A54-4E7A-A866-687C187EFB4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D2D27BF2-998A-4D00-8FF6-3A37694DD67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822B40D5-FAC6-45A4-9EDE-83D01D4727D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616271A4-D46F-4566-9622-041EEC54FEA6}"/>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BB099CD3-20DF-4AAC-B8B9-39B78837200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CD120109-300E-4495-95EB-C9C01BDAACB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E215E668-48AC-4BEC-B985-E9F4485F41D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C51D565F-02F6-4999-9AD4-91AD88470439}"/>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5B6CF8BC-E9EF-4F50-959A-9C00370EB15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1034B278-2412-4F7F-B7AD-FAE57118785F}"/>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67B56BE2-111C-4E98-812C-06D00A7B5D6A}"/>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3DDCC736-B146-4B1A-98C5-AF9E7059E31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D73DDE16-D7D3-46CA-AD92-8A0EA84B3754}"/>
            </a:ext>
          </a:extLst>
        </xdr:cNvPr>
        <xdr:cNvSpPr txBox="1"/>
      </xdr:nvSpPr>
      <xdr:spPr>
        <a:xfrm>
          <a:off x="1598505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3D83AA8F-BC71-4BDC-8764-9F6A16FB55D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30F6F5F8-DC16-425C-A42D-441C2BADACCD}"/>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6DF9F304-53DE-4D69-B492-467ACD67FAAD}"/>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8C882308-F525-4B55-AD7E-D7CE1A258C53}"/>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322F046-5BEB-4CA3-A03E-9C3F1BE5B0B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D38E45B4-330E-45A0-B601-B5FDBE9F655D}"/>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84AA2D85-1662-4F60-8FD1-3E51DAADE22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F1FA3771-0D96-47B0-9751-EF4E3609F71A}"/>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8B9E1EB7-4FB9-4C9A-8830-A58DCBBAA90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EB5E953C-CCD7-4C84-B3DC-B4A4FD11F1D9}"/>
            </a:ext>
          </a:extLst>
        </xdr:cNvPr>
        <xdr:cNvCxnSpPr/>
      </xdr:nvCxnSpPr>
      <xdr:spPr>
        <a:xfrm flipV="1">
          <a:off x="19947254" y="5703943"/>
          <a:ext cx="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FD0ECEC3-B269-4B52-A8D2-8BD6C2CC0FCF}"/>
            </a:ext>
          </a:extLst>
        </xdr:cNvPr>
        <xdr:cNvSpPr txBox="1"/>
      </xdr:nvSpPr>
      <xdr:spPr>
        <a:xfrm>
          <a:off x="19985990" y="72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56D1F605-FA69-40FF-93FB-5BD5B0308997}"/>
            </a:ext>
          </a:extLst>
        </xdr:cNvPr>
        <xdr:cNvCxnSpPr/>
      </xdr:nvCxnSpPr>
      <xdr:spPr>
        <a:xfrm>
          <a:off x="19885660" y="7222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F29F49CB-FCE7-4D63-AC4E-9E65732118E5}"/>
            </a:ext>
          </a:extLst>
        </xdr:cNvPr>
        <xdr:cNvSpPr txBox="1"/>
      </xdr:nvSpPr>
      <xdr:spPr>
        <a:xfrm>
          <a:off x="19985990" y="547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7A200ED6-71D3-4949-BFE7-BBF679C0B95D}"/>
            </a:ext>
          </a:extLst>
        </xdr:cNvPr>
        <xdr:cNvCxnSpPr/>
      </xdr:nvCxnSpPr>
      <xdr:spPr>
        <a:xfrm>
          <a:off x="19885660" y="570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20A4AA60-6AE3-4D19-AC78-70A4FBB1E9B4}"/>
            </a:ext>
          </a:extLst>
        </xdr:cNvPr>
        <xdr:cNvSpPr txBox="1"/>
      </xdr:nvSpPr>
      <xdr:spPr>
        <a:xfrm>
          <a:off x="19985990" y="657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ABF1D1AD-DBD8-44C1-9235-11EBDDCC9324}"/>
            </a:ext>
          </a:extLst>
        </xdr:cNvPr>
        <xdr:cNvSpPr/>
      </xdr:nvSpPr>
      <xdr:spPr>
        <a:xfrm>
          <a:off x="19904710" y="6600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67C35DC3-2FE0-4A83-9A49-C8A81DC677C6}"/>
            </a:ext>
          </a:extLst>
        </xdr:cNvPr>
        <xdr:cNvSpPr/>
      </xdr:nvSpPr>
      <xdr:spPr>
        <a:xfrm>
          <a:off x="19161760" y="6607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E8B2A78E-643C-4DA7-9A0D-0710E7A42F4A}"/>
            </a:ext>
          </a:extLst>
        </xdr:cNvPr>
        <xdr:cNvSpPr/>
      </xdr:nvSpPr>
      <xdr:spPr>
        <a:xfrm>
          <a:off x="18345150" y="662569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2FD18168-3849-467F-A362-951114216D86}"/>
            </a:ext>
          </a:extLst>
        </xdr:cNvPr>
        <xdr:cNvSpPr/>
      </xdr:nvSpPr>
      <xdr:spPr>
        <a:xfrm>
          <a:off x="17547590" y="664871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23A992A0-3229-4548-B7B1-55F180A66B65}"/>
            </a:ext>
          </a:extLst>
        </xdr:cNvPr>
        <xdr:cNvSpPr/>
      </xdr:nvSpPr>
      <xdr:spPr>
        <a:xfrm>
          <a:off x="16761460" y="66565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2938A17-DB30-4E1E-8A1D-208B1A6B396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126BC16-B954-4AEA-9B59-443641278CC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B21D956-74AE-48A5-9511-49349963594D}"/>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9E3F919-8493-480F-A31D-4531E024D82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C07678F-1278-44FF-815A-C7CE8A3F996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37325</xdr:rowOff>
    </xdr:from>
    <xdr:to>
      <xdr:col>116</xdr:col>
      <xdr:colOff>114300</xdr:colOff>
      <xdr:row>37</xdr:row>
      <xdr:rowOff>138925</xdr:rowOff>
    </xdr:to>
    <xdr:sp macro="" textlink="">
      <xdr:nvSpPr>
        <xdr:cNvPr id="582" name="楕円 581">
          <a:extLst>
            <a:ext uri="{FF2B5EF4-FFF2-40B4-BE49-F238E27FC236}">
              <a16:creationId xmlns:a16="http://schemas.microsoft.com/office/drawing/2014/main" id="{FC3C40A2-81F2-49D2-A966-945E2A4A4D08}"/>
            </a:ext>
          </a:extLst>
        </xdr:cNvPr>
        <xdr:cNvSpPr/>
      </xdr:nvSpPr>
      <xdr:spPr>
        <a:xfrm>
          <a:off x="19904710" y="63809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60202</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8C8282C8-90FA-43A4-ACB2-4535BA386CD8}"/>
            </a:ext>
          </a:extLst>
        </xdr:cNvPr>
        <xdr:cNvSpPr txBox="1"/>
      </xdr:nvSpPr>
      <xdr:spPr>
        <a:xfrm>
          <a:off x="19985990" y="62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43696</xdr:rowOff>
    </xdr:from>
    <xdr:to>
      <xdr:col>112</xdr:col>
      <xdr:colOff>38100</xdr:colOff>
      <xdr:row>37</xdr:row>
      <xdr:rowOff>145296</xdr:rowOff>
    </xdr:to>
    <xdr:sp macro="" textlink="">
      <xdr:nvSpPr>
        <xdr:cNvPr id="584" name="楕円 583">
          <a:extLst>
            <a:ext uri="{FF2B5EF4-FFF2-40B4-BE49-F238E27FC236}">
              <a16:creationId xmlns:a16="http://schemas.microsoft.com/office/drawing/2014/main" id="{5B91E97F-B4C7-44C2-BE14-7B8B52C0F5DC}"/>
            </a:ext>
          </a:extLst>
        </xdr:cNvPr>
        <xdr:cNvSpPr/>
      </xdr:nvSpPr>
      <xdr:spPr>
        <a:xfrm>
          <a:off x="19161760" y="6389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88125</xdr:rowOff>
    </xdr:from>
    <xdr:to>
      <xdr:col>116</xdr:col>
      <xdr:colOff>63500</xdr:colOff>
      <xdr:row>37</xdr:row>
      <xdr:rowOff>94496</xdr:rowOff>
    </xdr:to>
    <xdr:cxnSp macro="">
      <xdr:nvCxnSpPr>
        <xdr:cNvPr id="585" name="直線コネクタ 584">
          <a:extLst>
            <a:ext uri="{FF2B5EF4-FFF2-40B4-BE49-F238E27FC236}">
              <a16:creationId xmlns:a16="http://schemas.microsoft.com/office/drawing/2014/main" id="{C6564EA4-B5B3-42B6-8CF4-547300A4F200}"/>
            </a:ext>
          </a:extLst>
        </xdr:cNvPr>
        <xdr:cNvCxnSpPr/>
      </xdr:nvCxnSpPr>
      <xdr:spPr>
        <a:xfrm flipV="1">
          <a:off x="19204940" y="6435585"/>
          <a:ext cx="74295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109837</xdr:rowOff>
    </xdr:from>
    <xdr:to>
      <xdr:col>107</xdr:col>
      <xdr:colOff>101600</xdr:colOff>
      <xdr:row>38</xdr:row>
      <xdr:rowOff>39987</xdr:rowOff>
    </xdr:to>
    <xdr:sp macro="" textlink="">
      <xdr:nvSpPr>
        <xdr:cNvPr id="586" name="楕円 585">
          <a:extLst>
            <a:ext uri="{FF2B5EF4-FFF2-40B4-BE49-F238E27FC236}">
              <a16:creationId xmlns:a16="http://schemas.microsoft.com/office/drawing/2014/main" id="{6A0039E6-C409-4A45-8FD7-2FF91CF7AAFF}"/>
            </a:ext>
          </a:extLst>
        </xdr:cNvPr>
        <xdr:cNvSpPr/>
      </xdr:nvSpPr>
      <xdr:spPr>
        <a:xfrm>
          <a:off x="18345150" y="64515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94496</xdr:rowOff>
    </xdr:from>
    <xdr:to>
      <xdr:col>111</xdr:col>
      <xdr:colOff>177800</xdr:colOff>
      <xdr:row>37</xdr:row>
      <xdr:rowOff>160637</xdr:rowOff>
    </xdr:to>
    <xdr:cxnSp macro="">
      <xdr:nvCxnSpPr>
        <xdr:cNvPr id="587" name="直線コネクタ 586">
          <a:extLst>
            <a:ext uri="{FF2B5EF4-FFF2-40B4-BE49-F238E27FC236}">
              <a16:creationId xmlns:a16="http://schemas.microsoft.com/office/drawing/2014/main" id="{D5CDC1CE-04DC-48D0-96B4-62F41B80DF6A}"/>
            </a:ext>
          </a:extLst>
        </xdr:cNvPr>
        <xdr:cNvCxnSpPr/>
      </xdr:nvCxnSpPr>
      <xdr:spPr>
        <a:xfrm flipV="1">
          <a:off x="18399760" y="6441956"/>
          <a:ext cx="80518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113708</xdr:rowOff>
    </xdr:from>
    <xdr:to>
      <xdr:col>102</xdr:col>
      <xdr:colOff>165100</xdr:colOff>
      <xdr:row>38</xdr:row>
      <xdr:rowOff>43858</xdr:rowOff>
    </xdr:to>
    <xdr:sp macro="" textlink="">
      <xdr:nvSpPr>
        <xdr:cNvPr id="588" name="楕円 587">
          <a:extLst>
            <a:ext uri="{FF2B5EF4-FFF2-40B4-BE49-F238E27FC236}">
              <a16:creationId xmlns:a16="http://schemas.microsoft.com/office/drawing/2014/main" id="{3E433597-1565-4825-84A7-EDFAAEBE2F4A}"/>
            </a:ext>
          </a:extLst>
        </xdr:cNvPr>
        <xdr:cNvSpPr/>
      </xdr:nvSpPr>
      <xdr:spPr>
        <a:xfrm>
          <a:off x="17547590" y="645735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160637</xdr:rowOff>
    </xdr:from>
    <xdr:to>
      <xdr:col>107</xdr:col>
      <xdr:colOff>50800</xdr:colOff>
      <xdr:row>37</xdr:row>
      <xdr:rowOff>164509</xdr:rowOff>
    </xdr:to>
    <xdr:cxnSp macro="">
      <xdr:nvCxnSpPr>
        <xdr:cNvPr id="589" name="直線コネクタ 588">
          <a:extLst>
            <a:ext uri="{FF2B5EF4-FFF2-40B4-BE49-F238E27FC236}">
              <a16:creationId xmlns:a16="http://schemas.microsoft.com/office/drawing/2014/main" id="{4C4C91CE-B3D7-482B-871D-95E13DCD3738}"/>
            </a:ext>
          </a:extLst>
        </xdr:cNvPr>
        <xdr:cNvCxnSpPr/>
      </xdr:nvCxnSpPr>
      <xdr:spPr>
        <a:xfrm flipV="1">
          <a:off x="17602200" y="6506192"/>
          <a:ext cx="797560" cy="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117556</xdr:rowOff>
    </xdr:from>
    <xdr:to>
      <xdr:col>98</xdr:col>
      <xdr:colOff>38100</xdr:colOff>
      <xdr:row>38</xdr:row>
      <xdr:rowOff>47706</xdr:rowOff>
    </xdr:to>
    <xdr:sp macro="" textlink="">
      <xdr:nvSpPr>
        <xdr:cNvPr id="590" name="楕円 589">
          <a:extLst>
            <a:ext uri="{FF2B5EF4-FFF2-40B4-BE49-F238E27FC236}">
              <a16:creationId xmlns:a16="http://schemas.microsoft.com/office/drawing/2014/main" id="{C9AA296E-6E80-4E88-B4BA-118218B5F2B1}"/>
            </a:ext>
          </a:extLst>
        </xdr:cNvPr>
        <xdr:cNvSpPr/>
      </xdr:nvSpPr>
      <xdr:spPr>
        <a:xfrm>
          <a:off x="16761460" y="646120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164509</xdr:rowOff>
    </xdr:from>
    <xdr:to>
      <xdr:col>102</xdr:col>
      <xdr:colOff>114300</xdr:colOff>
      <xdr:row>37</xdr:row>
      <xdr:rowOff>168356</xdr:rowOff>
    </xdr:to>
    <xdr:cxnSp macro="">
      <xdr:nvCxnSpPr>
        <xdr:cNvPr id="591" name="直線コネクタ 590">
          <a:extLst>
            <a:ext uri="{FF2B5EF4-FFF2-40B4-BE49-F238E27FC236}">
              <a16:creationId xmlns:a16="http://schemas.microsoft.com/office/drawing/2014/main" id="{7712ABE9-787F-4792-931A-A7CBB7E53876}"/>
            </a:ext>
          </a:extLst>
        </xdr:cNvPr>
        <xdr:cNvCxnSpPr/>
      </xdr:nvCxnSpPr>
      <xdr:spPr>
        <a:xfrm flipV="1">
          <a:off x="16804640" y="6511969"/>
          <a:ext cx="79756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1A6B6306-C570-40E7-A4F1-4121591118DF}"/>
            </a:ext>
          </a:extLst>
        </xdr:cNvPr>
        <xdr:cNvSpPr txBox="1"/>
      </xdr:nvSpPr>
      <xdr:spPr>
        <a:xfrm>
          <a:off x="18951721" y="67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D70F477D-A244-4238-B2D5-7FED192DD83D}"/>
            </a:ext>
          </a:extLst>
        </xdr:cNvPr>
        <xdr:cNvSpPr txBox="1"/>
      </xdr:nvSpPr>
      <xdr:spPr>
        <a:xfrm>
          <a:off x="18170671" y="67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8C573F73-206E-4E0A-9215-E8306FD474F1}"/>
            </a:ext>
          </a:extLst>
        </xdr:cNvPr>
        <xdr:cNvSpPr txBox="1"/>
      </xdr:nvSpPr>
      <xdr:spPr>
        <a:xfrm>
          <a:off x="17354061" y="67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8440D11F-A1BF-465C-B807-B9DE56658405}"/>
            </a:ext>
          </a:extLst>
        </xdr:cNvPr>
        <xdr:cNvSpPr txBox="1"/>
      </xdr:nvSpPr>
      <xdr:spPr>
        <a:xfrm>
          <a:off x="16556501" y="67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161823</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5DC50819-28F5-4D7E-9D5F-AC4848B0BD87}"/>
            </a:ext>
          </a:extLst>
        </xdr:cNvPr>
        <xdr:cNvSpPr txBox="1"/>
      </xdr:nvSpPr>
      <xdr:spPr>
        <a:xfrm>
          <a:off x="18919405" y="616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56514</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222610C7-4A71-492B-B205-BF36BB6E72D3}"/>
            </a:ext>
          </a:extLst>
        </xdr:cNvPr>
        <xdr:cNvSpPr txBox="1"/>
      </xdr:nvSpPr>
      <xdr:spPr>
        <a:xfrm>
          <a:off x="18170671" y="623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60385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55D1A2D5-A411-4EF7-B58C-7F54921736B2}"/>
            </a:ext>
          </a:extLst>
        </xdr:cNvPr>
        <xdr:cNvSpPr txBox="1"/>
      </xdr:nvSpPr>
      <xdr:spPr>
        <a:xfrm>
          <a:off x="17354061" y="62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64233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8AADF1AB-72E1-489C-8C3C-773090DFEBE5}"/>
            </a:ext>
          </a:extLst>
        </xdr:cNvPr>
        <xdr:cNvSpPr txBox="1"/>
      </xdr:nvSpPr>
      <xdr:spPr>
        <a:xfrm>
          <a:off x="16556501" y="623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43E4931-F443-4508-9A4E-69FC5E235EC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78D47BC5-2A4F-41BC-AA03-2A5E40DAAF3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3A8B3447-EB7E-406A-AF3E-17FEF452CDC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1965FF86-0A76-49DC-B4E9-CE60E746B70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CAA6C26-711B-4642-B345-47579275599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3C5FF8C-8B05-4543-A9B9-7ACA5C85CC6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A288DCA-5A25-4377-9000-32556C8A667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C4B082E6-EC9B-44BC-BE3D-6160CAF130C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7B3F1630-6D9D-411F-8013-70AB29F9AD6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96CAE15D-A0D1-4FBF-A16B-176E9131947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7912945E-83E3-49D6-A07A-FDAF04D1BCE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8AFD1EF3-566B-4B33-9B61-C7873048160F}"/>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DDF3B09A-7198-4B08-87CD-6E60DF3EAD6E}"/>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822A37F5-7F09-4911-87B3-C58FB5E73A73}"/>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D1C35DDF-6294-447F-82EE-A1C3FDACF5F5}"/>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7B1C4827-9B11-430C-AD78-0587190A2A0E}"/>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ACB95F7D-15F0-4C67-8BD3-3FC22118C0BE}"/>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ACDB283C-73B7-49E6-87DF-867FEA477E75}"/>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2E019824-F929-4C73-97ED-A337C3A63EA9}"/>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A52EBE03-D914-482D-AB37-07AE754B940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91A75C43-DD17-4E9E-89F1-4B242E748F4B}"/>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917FD5BE-4147-4C03-BFC8-44721DF347D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B304AD4B-E365-4C3F-B1A6-E6B9BD65B6CF}"/>
            </a:ext>
          </a:extLst>
        </xdr:cNvPr>
        <xdr:cNvCxnSpPr/>
      </xdr:nvCxnSpPr>
      <xdr:spPr>
        <a:xfrm flipV="1">
          <a:off x="1470342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B1A5B85E-90DE-40D3-9358-BB49CAF1E35B}"/>
            </a:ext>
          </a:extLst>
        </xdr:cNvPr>
        <xdr:cNvSpPr txBox="1"/>
      </xdr:nvSpPr>
      <xdr:spPr>
        <a:xfrm>
          <a:off x="147421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15914FF3-6B09-4562-A642-9DA474EB2AA5}"/>
            </a:ext>
          </a:extLst>
        </xdr:cNvPr>
        <xdr:cNvCxnSpPr/>
      </xdr:nvCxnSpPr>
      <xdr:spPr>
        <a:xfrm>
          <a:off x="1461135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BF9A5E2A-4BCD-4B2C-A1D4-7D2B186689CD}"/>
            </a:ext>
          </a:extLst>
        </xdr:cNvPr>
        <xdr:cNvSpPr txBox="1"/>
      </xdr:nvSpPr>
      <xdr:spPr>
        <a:xfrm>
          <a:off x="1474216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12F4B0D1-6F20-4EB3-A64D-A22B0483BAFC}"/>
            </a:ext>
          </a:extLst>
        </xdr:cNvPr>
        <xdr:cNvCxnSpPr/>
      </xdr:nvCxnSpPr>
      <xdr:spPr>
        <a:xfrm>
          <a:off x="1461135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88846D4-E26C-4069-91AB-AB85683430C0}"/>
            </a:ext>
          </a:extLst>
        </xdr:cNvPr>
        <xdr:cNvSpPr txBox="1"/>
      </xdr:nvSpPr>
      <xdr:spPr>
        <a:xfrm>
          <a:off x="14742160" y="9999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BD2CEA0C-0157-424A-8ED7-0E8DDBDB7C83}"/>
            </a:ext>
          </a:extLst>
        </xdr:cNvPr>
        <xdr:cNvSpPr/>
      </xdr:nvSpPr>
      <xdr:spPr>
        <a:xfrm>
          <a:off x="14649450" y="10151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88364541-680D-439F-9CCB-1929F9DA8449}"/>
            </a:ext>
          </a:extLst>
        </xdr:cNvPr>
        <xdr:cNvSpPr/>
      </xdr:nvSpPr>
      <xdr:spPr>
        <a:xfrm>
          <a:off x="13887450" y="101078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63095489-D6CF-4B54-AC59-4F5579C773CE}"/>
            </a:ext>
          </a:extLst>
        </xdr:cNvPr>
        <xdr:cNvSpPr/>
      </xdr:nvSpPr>
      <xdr:spPr>
        <a:xfrm>
          <a:off x="13089890" y="1010323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62386671-BC28-4538-8597-3B344A197C8F}"/>
            </a:ext>
          </a:extLst>
        </xdr:cNvPr>
        <xdr:cNvSpPr/>
      </xdr:nvSpPr>
      <xdr:spPr>
        <a:xfrm>
          <a:off x="12303760" y="10030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C7E0F316-863A-4A5A-A6ED-B2949F0DFB92}"/>
            </a:ext>
          </a:extLst>
        </xdr:cNvPr>
        <xdr:cNvSpPr/>
      </xdr:nvSpPr>
      <xdr:spPr>
        <a:xfrm>
          <a:off x="11487150" y="100300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859DB66-5A75-493E-BA96-CBEFAE55B2C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675E93F-2782-4055-931A-B41A854E068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73B0BEC-2674-4EAF-A17E-1E26E046C11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A3EE6BF-6E54-4114-A2C3-152B312CC33A}"/>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7C8C238-1AEE-4989-BFBB-50A7EABD043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152654</xdr:rowOff>
    </xdr:from>
    <xdr:to>
      <xdr:col>85</xdr:col>
      <xdr:colOff>177800</xdr:colOff>
      <xdr:row>62</xdr:row>
      <xdr:rowOff>82804</xdr:rowOff>
    </xdr:to>
    <xdr:sp macro="" textlink="">
      <xdr:nvSpPr>
        <xdr:cNvPr id="638" name="楕円 637">
          <a:extLst>
            <a:ext uri="{FF2B5EF4-FFF2-40B4-BE49-F238E27FC236}">
              <a16:creationId xmlns:a16="http://schemas.microsoft.com/office/drawing/2014/main" id="{0560A2B0-E918-4F3E-A3B3-C2373A2C02B9}"/>
            </a:ext>
          </a:extLst>
        </xdr:cNvPr>
        <xdr:cNvSpPr/>
      </xdr:nvSpPr>
      <xdr:spPr>
        <a:xfrm>
          <a:off x="14649450" y="106111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67581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498BB200-B164-4ACC-B5FE-A05712AC24D2}"/>
            </a:ext>
          </a:extLst>
        </xdr:cNvPr>
        <xdr:cNvSpPr txBox="1"/>
      </xdr:nvSpPr>
      <xdr:spPr>
        <a:xfrm>
          <a:off x="14742160" y="10524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93218</xdr:rowOff>
    </xdr:from>
    <xdr:to>
      <xdr:col>81</xdr:col>
      <xdr:colOff>101600</xdr:colOff>
      <xdr:row>62</xdr:row>
      <xdr:rowOff>23368</xdr:rowOff>
    </xdr:to>
    <xdr:sp macro="" textlink="">
      <xdr:nvSpPr>
        <xdr:cNvPr id="640" name="楕円 639">
          <a:extLst>
            <a:ext uri="{FF2B5EF4-FFF2-40B4-BE49-F238E27FC236}">
              <a16:creationId xmlns:a16="http://schemas.microsoft.com/office/drawing/2014/main" id="{4DE922FC-0251-4679-A37E-7CEAFEAFA993}"/>
            </a:ext>
          </a:extLst>
        </xdr:cNvPr>
        <xdr:cNvSpPr/>
      </xdr:nvSpPr>
      <xdr:spPr>
        <a:xfrm>
          <a:off x="13887450" y="105554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144018</xdr:rowOff>
    </xdr:from>
    <xdr:to>
      <xdr:col>85</xdr:col>
      <xdr:colOff>127000</xdr:colOff>
      <xdr:row>62</xdr:row>
      <xdr:rowOff>32004</xdr:rowOff>
    </xdr:to>
    <xdr:cxnSp macro="">
      <xdr:nvCxnSpPr>
        <xdr:cNvPr id="641" name="直線コネクタ 640">
          <a:extLst>
            <a:ext uri="{FF2B5EF4-FFF2-40B4-BE49-F238E27FC236}">
              <a16:creationId xmlns:a16="http://schemas.microsoft.com/office/drawing/2014/main" id="{FF3C3C2E-8B80-4016-8C95-9D7441A49D3B}"/>
            </a:ext>
          </a:extLst>
        </xdr:cNvPr>
        <xdr:cNvCxnSpPr/>
      </xdr:nvCxnSpPr>
      <xdr:spPr>
        <a:xfrm>
          <a:off x="13942060" y="10600563"/>
          <a:ext cx="762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33782</xdr:rowOff>
    </xdr:from>
    <xdr:to>
      <xdr:col>76</xdr:col>
      <xdr:colOff>165100</xdr:colOff>
      <xdr:row>61</xdr:row>
      <xdr:rowOff>135382</xdr:rowOff>
    </xdr:to>
    <xdr:sp macro="" textlink="">
      <xdr:nvSpPr>
        <xdr:cNvPr id="642" name="楕円 641">
          <a:extLst>
            <a:ext uri="{FF2B5EF4-FFF2-40B4-BE49-F238E27FC236}">
              <a16:creationId xmlns:a16="http://schemas.microsoft.com/office/drawing/2014/main" id="{5D925564-D07D-4AF4-89DA-AC154750B3CC}"/>
            </a:ext>
          </a:extLst>
        </xdr:cNvPr>
        <xdr:cNvSpPr/>
      </xdr:nvSpPr>
      <xdr:spPr>
        <a:xfrm>
          <a:off x="13089890" y="1049032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84582</xdr:rowOff>
    </xdr:from>
    <xdr:to>
      <xdr:col>81</xdr:col>
      <xdr:colOff>50800</xdr:colOff>
      <xdr:row>61</xdr:row>
      <xdr:rowOff>144018</xdr:rowOff>
    </xdr:to>
    <xdr:cxnSp macro="">
      <xdr:nvCxnSpPr>
        <xdr:cNvPr id="643" name="直線コネクタ 642">
          <a:extLst>
            <a:ext uri="{FF2B5EF4-FFF2-40B4-BE49-F238E27FC236}">
              <a16:creationId xmlns:a16="http://schemas.microsoft.com/office/drawing/2014/main" id="{4C1ABC74-B6EC-4372-B3A2-54D5D76BC569}"/>
            </a:ext>
          </a:extLst>
        </xdr:cNvPr>
        <xdr:cNvCxnSpPr/>
      </xdr:nvCxnSpPr>
      <xdr:spPr>
        <a:xfrm>
          <a:off x="13144500" y="10544937"/>
          <a:ext cx="79756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644" name="楕円 643">
          <a:extLst>
            <a:ext uri="{FF2B5EF4-FFF2-40B4-BE49-F238E27FC236}">
              <a16:creationId xmlns:a16="http://schemas.microsoft.com/office/drawing/2014/main" id="{A3FE260C-8EC0-4415-8EA9-F42EF6C2AFF3}"/>
            </a:ext>
          </a:extLst>
        </xdr:cNvPr>
        <xdr:cNvSpPr/>
      </xdr:nvSpPr>
      <xdr:spPr>
        <a:xfrm>
          <a:off x="12303760" y="104308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84582</xdr:rowOff>
    </xdr:to>
    <xdr:cxnSp macro="">
      <xdr:nvCxnSpPr>
        <xdr:cNvPr id="645" name="直線コネクタ 644">
          <a:extLst>
            <a:ext uri="{FF2B5EF4-FFF2-40B4-BE49-F238E27FC236}">
              <a16:creationId xmlns:a16="http://schemas.microsoft.com/office/drawing/2014/main" id="{653E13DF-5C2F-46D3-9563-1F0994E29464}"/>
            </a:ext>
          </a:extLst>
        </xdr:cNvPr>
        <xdr:cNvCxnSpPr/>
      </xdr:nvCxnSpPr>
      <xdr:spPr>
        <a:xfrm>
          <a:off x="12346940" y="10479786"/>
          <a:ext cx="79756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46" name="楕円 645">
          <a:extLst>
            <a:ext uri="{FF2B5EF4-FFF2-40B4-BE49-F238E27FC236}">
              <a16:creationId xmlns:a16="http://schemas.microsoft.com/office/drawing/2014/main" id="{A4928612-982A-4F9C-995D-900B65D8F50E}"/>
            </a:ext>
          </a:extLst>
        </xdr:cNvPr>
        <xdr:cNvSpPr/>
      </xdr:nvSpPr>
      <xdr:spPr>
        <a:xfrm>
          <a:off x="11487150" y="103752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25146</xdr:rowOff>
    </xdr:to>
    <xdr:cxnSp macro="">
      <xdr:nvCxnSpPr>
        <xdr:cNvPr id="647" name="直線コネクタ 646">
          <a:extLst>
            <a:ext uri="{FF2B5EF4-FFF2-40B4-BE49-F238E27FC236}">
              <a16:creationId xmlns:a16="http://schemas.microsoft.com/office/drawing/2014/main" id="{6E59BE15-C14A-4F5F-985C-D6F079E36177}"/>
            </a:ext>
          </a:extLst>
        </xdr:cNvPr>
        <xdr:cNvCxnSpPr/>
      </xdr:nvCxnSpPr>
      <xdr:spPr>
        <a:xfrm>
          <a:off x="11541760" y="10420350"/>
          <a:ext cx="80518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9392F594-33C3-4929-A4AE-FEA12D06022E}"/>
            </a:ext>
          </a:extLst>
        </xdr:cNvPr>
        <xdr:cNvSpPr txBox="1"/>
      </xdr:nvSpPr>
      <xdr:spPr>
        <a:xfrm>
          <a:off x="13738234" y="98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B7666EF2-8CF1-4AB7-85E4-66DE7745B5BF}"/>
            </a:ext>
          </a:extLst>
        </xdr:cNvPr>
        <xdr:cNvSpPr txBox="1"/>
      </xdr:nvSpPr>
      <xdr:spPr>
        <a:xfrm>
          <a:off x="12957184" y="987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C2DCB206-6302-4AC2-A62E-7EBAA9E47F1D}"/>
            </a:ext>
          </a:extLst>
        </xdr:cNvPr>
        <xdr:cNvSpPr txBox="1"/>
      </xdr:nvSpPr>
      <xdr:spPr>
        <a:xfrm>
          <a:off x="12171054" y="980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FAD42DE0-FD55-4BC4-B784-D509A48D861E}"/>
            </a:ext>
          </a:extLst>
        </xdr:cNvPr>
        <xdr:cNvSpPr txBox="1"/>
      </xdr:nvSpPr>
      <xdr:spPr>
        <a:xfrm>
          <a:off x="11354444" y="980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14495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8389CF8B-BB8D-47AB-84DC-F19D46CAB3FB}"/>
            </a:ext>
          </a:extLst>
        </xdr:cNvPr>
        <xdr:cNvSpPr txBox="1"/>
      </xdr:nvSpPr>
      <xdr:spPr>
        <a:xfrm>
          <a:off x="13738234" y="1064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E70A594E-058A-48FD-A464-08E5B4D59440}"/>
            </a:ext>
          </a:extLst>
        </xdr:cNvPr>
        <xdr:cNvSpPr txBox="1"/>
      </xdr:nvSpPr>
      <xdr:spPr>
        <a:xfrm>
          <a:off x="12957184" y="1058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2F786CD8-5754-4458-8D00-2AE438F821D8}"/>
            </a:ext>
          </a:extLst>
        </xdr:cNvPr>
        <xdr:cNvSpPr txBox="1"/>
      </xdr:nvSpPr>
      <xdr:spPr>
        <a:xfrm>
          <a:off x="12171054" y="1052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B88E4365-C290-47B7-A20E-F7984F9579B3}"/>
            </a:ext>
          </a:extLst>
        </xdr:cNvPr>
        <xdr:cNvSpPr txBox="1"/>
      </xdr:nvSpPr>
      <xdr:spPr>
        <a:xfrm>
          <a:off x="113544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5ADF62B-07D5-46E4-92FA-B8D9A4554A72}"/>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99623BB-BCC3-47B6-9E36-31B758EFA8D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70210D74-04F2-4215-BFB8-DE8B958AEB9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DDD952E-52D4-4E09-8381-01230F4EF13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9A91C71-E743-4016-904E-1113E1C1007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90EDDD65-17A4-453C-BB4E-C1A1562F329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C7C0395F-4505-4EA0-805B-9C730091311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C6D8606F-E06E-42BA-83C6-2621C894CD7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5DCCF07F-0F75-4BB0-82C1-B0FA434E1A3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3641ECB-0035-4FE4-8E9D-E60F856EE1D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E8BD5AB4-E09B-4058-8BE5-9CABCA7A3520}"/>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FF776FFA-C4DD-423A-935D-41E7AAE2CF61}"/>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821148C-A989-4B8F-B6DD-09C0BF012695}"/>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3BE0AAD7-A7F6-43C0-B1DF-91402AB42AC4}"/>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4702F836-77B8-4D61-8BBC-B0928FE2AF3D}"/>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AB8B3EAC-6CA6-4BDC-903C-C4A112A6C35B}"/>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2C34341A-413D-4D61-B8E8-E17C2041DE77}"/>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CCA97E84-8AF1-4D80-AE66-2621BF217030}"/>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18D14CFD-D109-4732-8CEE-F02AE379DF5F}"/>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E7980D5-5547-4FD0-92AC-A595E8CA2C23}"/>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49FCD2B6-3A78-48E9-86AE-66B2B4F6944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39387CEA-FB4B-4384-9B23-B43CCC312A9E}"/>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E9E79282-2D70-4F02-9600-607EA99E867C}"/>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AB482A28-2415-473F-B2E8-427644FCDC06}"/>
            </a:ext>
          </a:extLst>
        </xdr:cNvPr>
        <xdr:cNvCxnSpPr/>
      </xdr:nvCxnSpPr>
      <xdr:spPr>
        <a:xfrm flipV="1">
          <a:off x="19947254" y="96393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DF1D8AD0-5427-402B-8225-5B02EEBF83BE}"/>
            </a:ext>
          </a:extLst>
        </xdr:cNvPr>
        <xdr:cNvSpPr txBox="1"/>
      </xdr:nvSpPr>
      <xdr:spPr>
        <a:xfrm>
          <a:off x="1998599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0F4C8A2-FDBB-46A7-B123-20A77750059F}"/>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6C45E050-DCEF-414E-90CB-B35C166185BA}"/>
            </a:ext>
          </a:extLst>
        </xdr:cNvPr>
        <xdr:cNvSpPr txBox="1"/>
      </xdr:nvSpPr>
      <xdr:spPr>
        <a:xfrm>
          <a:off x="1998599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F5038DF5-DFE7-419D-927A-8A579E254BDF}"/>
            </a:ext>
          </a:extLst>
        </xdr:cNvPr>
        <xdr:cNvCxnSpPr/>
      </xdr:nvCxnSpPr>
      <xdr:spPr>
        <a:xfrm>
          <a:off x="19885660" y="963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FDF4C62E-A7C6-410A-9AB6-9F92B03AC870}"/>
            </a:ext>
          </a:extLst>
        </xdr:cNvPr>
        <xdr:cNvSpPr txBox="1"/>
      </xdr:nvSpPr>
      <xdr:spPr>
        <a:xfrm>
          <a:off x="1998599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EDDA36E-AB8C-4785-8231-064FCDDEC6D1}"/>
            </a:ext>
          </a:extLst>
        </xdr:cNvPr>
        <xdr:cNvSpPr/>
      </xdr:nvSpPr>
      <xdr:spPr>
        <a:xfrm>
          <a:off x="19904710" y="107943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4D6F326C-9C60-4287-93DD-3B4129458630}"/>
            </a:ext>
          </a:extLst>
        </xdr:cNvPr>
        <xdr:cNvSpPr/>
      </xdr:nvSpPr>
      <xdr:spPr>
        <a:xfrm>
          <a:off x="19161760" y="107943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5985143A-0551-49E4-870F-BA53AAE4D436}"/>
            </a:ext>
          </a:extLst>
        </xdr:cNvPr>
        <xdr:cNvSpPr/>
      </xdr:nvSpPr>
      <xdr:spPr>
        <a:xfrm>
          <a:off x="18345150" y="10803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2E7D310D-0DC4-4643-A8A6-5D81C905F899}"/>
            </a:ext>
          </a:extLst>
        </xdr:cNvPr>
        <xdr:cNvSpPr/>
      </xdr:nvSpPr>
      <xdr:spPr>
        <a:xfrm>
          <a:off x="17547590" y="108038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320C8362-DDAF-41EE-A19F-BD39CBCB2962}"/>
            </a:ext>
          </a:extLst>
        </xdr:cNvPr>
        <xdr:cNvSpPr/>
      </xdr:nvSpPr>
      <xdr:spPr>
        <a:xfrm>
          <a:off x="16761460" y="10809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9D42C6D3-E69A-4582-A680-DB3294097E4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7BDE9CF-D891-401A-AA1B-CA0EA22FD95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A359EA71-3A88-4D67-A965-7DB531645A0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9D388E7-FC66-4235-8AF6-D53E2DB0E6C1}"/>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B11476A-C3A0-4EBE-937D-FF8E0B33BC7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5" name="楕円 694">
          <a:extLst>
            <a:ext uri="{FF2B5EF4-FFF2-40B4-BE49-F238E27FC236}">
              <a16:creationId xmlns:a16="http://schemas.microsoft.com/office/drawing/2014/main" id="{CDA019C1-14AB-48F7-999A-449D1F06FA02}"/>
            </a:ext>
          </a:extLst>
        </xdr:cNvPr>
        <xdr:cNvSpPr/>
      </xdr:nvSpPr>
      <xdr:spPr>
        <a:xfrm>
          <a:off x="199047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B195BF3D-D991-4939-836C-BABB5F9A8A4F}"/>
            </a:ext>
          </a:extLst>
        </xdr:cNvPr>
        <xdr:cNvSpPr txBox="1"/>
      </xdr:nvSpPr>
      <xdr:spPr>
        <a:xfrm>
          <a:off x="19985990"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97" name="楕円 696">
          <a:extLst>
            <a:ext uri="{FF2B5EF4-FFF2-40B4-BE49-F238E27FC236}">
              <a16:creationId xmlns:a16="http://schemas.microsoft.com/office/drawing/2014/main" id="{A7019422-3E0A-467F-A349-37418916AA4E}"/>
            </a:ext>
          </a:extLst>
        </xdr:cNvPr>
        <xdr:cNvSpPr/>
      </xdr:nvSpPr>
      <xdr:spPr>
        <a:xfrm>
          <a:off x="191617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98" name="直線コネクタ 697">
          <a:extLst>
            <a:ext uri="{FF2B5EF4-FFF2-40B4-BE49-F238E27FC236}">
              <a16:creationId xmlns:a16="http://schemas.microsoft.com/office/drawing/2014/main" id="{61CB0041-2A3D-4B1D-A029-DB1520D6E937}"/>
            </a:ext>
          </a:extLst>
        </xdr:cNvPr>
        <xdr:cNvCxnSpPr/>
      </xdr:nvCxnSpPr>
      <xdr:spPr>
        <a:xfrm>
          <a:off x="19204940" y="1085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99" name="楕円 698">
          <a:extLst>
            <a:ext uri="{FF2B5EF4-FFF2-40B4-BE49-F238E27FC236}">
              <a16:creationId xmlns:a16="http://schemas.microsoft.com/office/drawing/2014/main" id="{C9966689-3050-4389-85B2-947BBAC424E6}"/>
            </a:ext>
          </a:extLst>
        </xdr:cNvPr>
        <xdr:cNvSpPr/>
      </xdr:nvSpPr>
      <xdr:spPr>
        <a:xfrm>
          <a:off x="183451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0" name="直線コネクタ 699">
          <a:extLst>
            <a:ext uri="{FF2B5EF4-FFF2-40B4-BE49-F238E27FC236}">
              <a16:creationId xmlns:a16="http://schemas.microsoft.com/office/drawing/2014/main" id="{333EABA7-E133-4A21-871A-EBC585C7F02B}"/>
            </a:ext>
          </a:extLst>
        </xdr:cNvPr>
        <xdr:cNvCxnSpPr/>
      </xdr:nvCxnSpPr>
      <xdr:spPr>
        <a:xfrm>
          <a:off x="18399760" y="1085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1" name="楕円 700">
          <a:extLst>
            <a:ext uri="{FF2B5EF4-FFF2-40B4-BE49-F238E27FC236}">
              <a16:creationId xmlns:a16="http://schemas.microsoft.com/office/drawing/2014/main" id="{00558699-90B3-4F4D-A6FE-56233DDB85B1}"/>
            </a:ext>
          </a:extLst>
        </xdr:cNvPr>
        <xdr:cNvSpPr/>
      </xdr:nvSpPr>
      <xdr:spPr>
        <a:xfrm>
          <a:off x="17547590" y="1080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2" name="直線コネクタ 701">
          <a:extLst>
            <a:ext uri="{FF2B5EF4-FFF2-40B4-BE49-F238E27FC236}">
              <a16:creationId xmlns:a16="http://schemas.microsoft.com/office/drawing/2014/main" id="{7F2CE3EB-5518-42FC-B9F6-E28255990F64}"/>
            </a:ext>
          </a:extLst>
        </xdr:cNvPr>
        <xdr:cNvCxnSpPr/>
      </xdr:nvCxnSpPr>
      <xdr:spPr>
        <a:xfrm>
          <a:off x="1760220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3" name="楕円 702">
          <a:extLst>
            <a:ext uri="{FF2B5EF4-FFF2-40B4-BE49-F238E27FC236}">
              <a16:creationId xmlns:a16="http://schemas.microsoft.com/office/drawing/2014/main" id="{6D5E972A-832C-47D7-BDE3-127CFE4BAEF5}"/>
            </a:ext>
          </a:extLst>
        </xdr:cNvPr>
        <xdr:cNvSpPr/>
      </xdr:nvSpPr>
      <xdr:spPr>
        <a:xfrm>
          <a:off x="167614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4" name="直線コネクタ 703">
          <a:extLst>
            <a:ext uri="{FF2B5EF4-FFF2-40B4-BE49-F238E27FC236}">
              <a16:creationId xmlns:a16="http://schemas.microsoft.com/office/drawing/2014/main" id="{5BC5C59F-EFE7-4E80-AD5B-7CCC24A06619}"/>
            </a:ext>
          </a:extLst>
        </xdr:cNvPr>
        <xdr:cNvCxnSpPr/>
      </xdr:nvCxnSpPr>
      <xdr:spPr>
        <a:xfrm>
          <a:off x="1680464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8C211CE5-EF05-4BAF-BE75-4035F197392F}"/>
            </a:ext>
          </a:extLst>
        </xdr:cNvPr>
        <xdr:cNvSpPr txBox="1"/>
      </xdr:nvSpPr>
      <xdr:spPr>
        <a:xfrm>
          <a:off x="18982132"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9A0127DD-5120-410A-8478-721FEB9FBB29}"/>
            </a:ext>
          </a:extLst>
        </xdr:cNvPr>
        <xdr:cNvSpPr txBox="1"/>
      </xdr:nvSpPr>
      <xdr:spPr>
        <a:xfrm>
          <a:off x="18182032"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DEF85807-3160-4BF3-AEEE-4991291A637F}"/>
            </a:ext>
          </a:extLst>
        </xdr:cNvPr>
        <xdr:cNvSpPr txBox="1"/>
      </xdr:nvSpPr>
      <xdr:spPr>
        <a:xfrm>
          <a:off x="17384472"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659A026F-C146-415D-946F-AE8FB4FE0D6F}"/>
            </a:ext>
          </a:extLst>
        </xdr:cNvPr>
        <xdr:cNvSpPr txBox="1"/>
      </xdr:nvSpPr>
      <xdr:spPr>
        <a:xfrm>
          <a:off x="1658881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09" name="n_1mainValue【保健センター・保健所】&#10;一人当たり面積">
          <a:extLst>
            <a:ext uri="{FF2B5EF4-FFF2-40B4-BE49-F238E27FC236}">
              <a16:creationId xmlns:a16="http://schemas.microsoft.com/office/drawing/2014/main" id="{B246DD11-31B0-412C-8E5A-CAC894959DA3}"/>
            </a:ext>
          </a:extLst>
        </xdr:cNvPr>
        <xdr:cNvSpPr txBox="1"/>
      </xdr:nvSpPr>
      <xdr:spPr>
        <a:xfrm>
          <a:off x="189821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0" name="n_2mainValue【保健センター・保健所】&#10;一人当たり面積">
          <a:extLst>
            <a:ext uri="{FF2B5EF4-FFF2-40B4-BE49-F238E27FC236}">
              <a16:creationId xmlns:a16="http://schemas.microsoft.com/office/drawing/2014/main" id="{65A9B02E-9337-4B01-9577-5F14E22A2A74}"/>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1" name="n_3mainValue【保健センター・保健所】&#10;一人当たり面積">
          <a:extLst>
            <a:ext uri="{FF2B5EF4-FFF2-40B4-BE49-F238E27FC236}">
              <a16:creationId xmlns:a16="http://schemas.microsoft.com/office/drawing/2014/main" id="{A4659C00-41C3-4BDD-A032-9FD6FDCA94BD}"/>
            </a:ext>
          </a:extLst>
        </xdr:cNvPr>
        <xdr:cNvSpPr txBox="1"/>
      </xdr:nvSpPr>
      <xdr:spPr>
        <a:xfrm>
          <a:off x="1738447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2" name="n_4mainValue【保健センター・保健所】&#10;一人当たり面積">
          <a:extLst>
            <a:ext uri="{FF2B5EF4-FFF2-40B4-BE49-F238E27FC236}">
              <a16:creationId xmlns:a16="http://schemas.microsoft.com/office/drawing/2014/main" id="{C516612A-DDAC-4A29-8619-682DD718F160}"/>
            </a:ext>
          </a:extLst>
        </xdr:cNvPr>
        <xdr:cNvSpPr txBox="1"/>
      </xdr:nvSpPr>
      <xdr:spPr>
        <a:xfrm>
          <a:off x="16588817"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DBBE9D64-CC86-49D6-8CC9-AA355A32A20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BCD8B9AC-EDBA-413E-9B57-025BA5B1325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ACA41C23-F9E9-4562-A79B-C5B8EC35D2F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B557378D-28D4-4837-8F73-AE213816ECC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CD1F7501-260D-4917-8B6B-0732D59656F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EFFB8073-2D45-42E5-81BA-81FA1EC1178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DD856108-CCF5-4C8D-AD36-4ACA67826CD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BA0992FC-57A9-440A-B1CC-E10F5D03E11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39A342C-5DF7-46BA-9BC3-D94FED070EC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7A0C1113-7650-4956-9BFD-890AE642610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ECA4E111-9ED6-440F-8708-537DCA60B457}"/>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7152B844-2BE1-482D-8371-E072794759AD}"/>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A25C5B57-BCF1-479D-A479-12E2EB3933FC}"/>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A7672931-B39F-4C06-8252-D2AEB13DC3F0}"/>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9DC3A03C-212D-4CBD-ADCC-CDD41198187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4007E4E8-4C93-44B4-8839-FFBA3AA1A682}"/>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A79F0D64-5309-4C17-B389-8B9BCA843D67}"/>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4BFF3E72-AB77-4893-A3DF-50327FECBFC2}"/>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AB4B59-0C6B-4BA3-81C0-194A5F7609E8}"/>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F5F82455-14B1-46EC-AB5F-74C80F014331}"/>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D6A0D030-4000-4A2B-A4A5-3072B9A11DA9}"/>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FFE72C7C-7373-44A5-A215-CD71505823B6}"/>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B5818ADD-7E65-4CFD-BAC9-B54FCE46FDC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F5653E3A-3298-44FF-883D-C8516CAC406B}"/>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F2BA1F15-4465-4CC3-BC8E-27BD082637BC}"/>
            </a:ext>
          </a:extLst>
        </xdr:cNvPr>
        <xdr:cNvCxnSpPr/>
      </xdr:nvCxnSpPr>
      <xdr:spPr>
        <a:xfrm flipV="1">
          <a:off x="14703424" y="13576934"/>
          <a:ext cx="0" cy="101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3FC3DE71-497B-43D2-90CC-262686558243}"/>
            </a:ext>
          </a:extLst>
        </xdr:cNvPr>
        <xdr:cNvSpPr txBox="1"/>
      </xdr:nvSpPr>
      <xdr:spPr>
        <a:xfrm>
          <a:off x="14742160" y="145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0BD1D600-FBE9-46BE-8C89-C9E3A67C9AE0}"/>
            </a:ext>
          </a:extLst>
        </xdr:cNvPr>
        <xdr:cNvCxnSpPr/>
      </xdr:nvCxnSpPr>
      <xdr:spPr>
        <a:xfrm>
          <a:off x="14611350" y="14590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CF24DF56-E82D-4D82-84E9-F5BA0A49A25C}"/>
            </a:ext>
          </a:extLst>
        </xdr:cNvPr>
        <xdr:cNvSpPr txBox="1"/>
      </xdr:nvSpPr>
      <xdr:spPr>
        <a:xfrm>
          <a:off x="1474216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7492FFDC-2FDC-4CCA-ADCE-3200A75E82E0}"/>
            </a:ext>
          </a:extLst>
        </xdr:cNvPr>
        <xdr:cNvCxnSpPr/>
      </xdr:nvCxnSpPr>
      <xdr:spPr>
        <a:xfrm>
          <a:off x="14611350" y="1357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478223A9-965A-42B7-AA9C-72FA51C0F8EE}"/>
            </a:ext>
          </a:extLst>
        </xdr:cNvPr>
        <xdr:cNvSpPr txBox="1"/>
      </xdr:nvSpPr>
      <xdr:spPr>
        <a:xfrm>
          <a:off x="14742160" y="1400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476B1A12-FE24-4DED-B12A-7337E30D8DA5}"/>
            </a:ext>
          </a:extLst>
        </xdr:cNvPr>
        <xdr:cNvSpPr/>
      </xdr:nvSpPr>
      <xdr:spPr>
        <a:xfrm>
          <a:off x="14649450" y="140233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3C053E28-8BCB-4ECB-93F1-425368B18498}"/>
            </a:ext>
          </a:extLst>
        </xdr:cNvPr>
        <xdr:cNvSpPr/>
      </xdr:nvSpPr>
      <xdr:spPr>
        <a:xfrm>
          <a:off x="13887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46411856-6C9C-4BDC-B651-CB50D8AAE00E}"/>
            </a:ext>
          </a:extLst>
        </xdr:cNvPr>
        <xdr:cNvSpPr/>
      </xdr:nvSpPr>
      <xdr:spPr>
        <a:xfrm>
          <a:off x="13089890" y="13994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F8A62419-2500-42C1-B213-15DC422EB2C7}"/>
            </a:ext>
          </a:extLst>
        </xdr:cNvPr>
        <xdr:cNvSpPr/>
      </xdr:nvSpPr>
      <xdr:spPr>
        <a:xfrm>
          <a:off x="12303760" y="1397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45AE35F3-FA1A-42BF-A012-47BD2886F507}"/>
            </a:ext>
          </a:extLst>
        </xdr:cNvPr>
        <xdr:cNvSpPr/>
      </xdr:nvSpPr>
      <xdr:spPr>
        <a:xfrm>
          <a:off x="11487150" y="1395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2952B25-D50C-4C6A-9E20-60088B03A32D}"/>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1096402-D43C-4ECE-B6C1-97E32E6541DC}"/>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05AE776-1973-4CE1-97DA-2D464B3443FE}"/>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6601706-4F86-4CC0-A177-6803AE85FCCE}"/>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5C0D44B-B55C-42C4-BE0B-D0A6E31FDC9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753" name="楕円 752">
          <a:extLst>
            <a:ext uri="{FF2B5EF4-FFF2-40B4-BE49-F238E27FC236}">
              <a16:creationId xmlns:a16="http://schemas.microsoft.com/office/drawing/2014/main" id="{C63642B2-F018-4AA4-833E-251ADF7504CE}"/>
            </a:ext>
          </a:extLst>
        </xdr:cNvPr>
        <xdr:cNvSpPr/>
      </xdr:nvSpPr>
      <xdr:spPr>
        <a:xfrm>
          <a:off x="14649450" y="14013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14DAC357-3823-44F9-931E-DACD78AEBDCB}"/>
            </a:ext>
          </a:extLst>
        </xdr:cNvPr>
        <xdr:cNvSpPr txBox="1"/>
      </xdr:nvSpPr>
      <xdr:spPr>
        <a:xfrm>
          <a:off x="14742160" y="1386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53975</xdr:rowOff>
    </xdr:from>
    <xdr:to>
      <xdr:col>81</xdr:col>
      <xdr:colOff>101600</xdr:colOff>
      <xdr:row>81</xdr:row>
      <xdr:rowOff>155575</xdr:rowOff>
    </xdr:to>
    <xdr:sp macro="" textlink="">
      <xdr:nvSpPr>
        <xdr:cNvPr id="755" name="楕円 754">
          <a:extLst>
            <a:ext uri="{FF2B5EF4-FFF2-40B4-BE49-F238E27FC236}">
              <a16:creationId xmlns:a16="http://schemas.microsoft.com/office/drawing/2014/main" id="{46D1E573-F2D9-4091-82C9-D0F194C6D7AB}"/>
            </a:ext>
          </a:extLst>
        </xdr:cNvPr>
        <xdr:cNvSpPr/>
      </xdr:nvSpPr>
      <xdr:spPr>
        <a:xfrm>
          <a:off x="13887450" y="139452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82</xdr:row>
      <xdr:rowOff>3811</xdr:rowOff>
    </xdr:to>
    <xdr:cxnSp macro="">
      <xdr:nvCxnSpPr>
        <xdr:cNvPr id="756" name="直線コネクタ 755">
          <a:extLst>
            <a:ext uri="{FF2B5EF4-FFF2-40B4-BE49-F238E27FC236}">
              <a16:creationId xmlns:a16="http://schemas.microsoft.com/office/drawing/2014/main" id="{A3099223-9F1F-47D7-93F9-284FDEDF29E0}"/>
            </a:ext>
          </a:extLst>
        </xdr:cNvPr>
        <xdr:cNvCxnSpPr/>
      </xdr:nvCxnSpPr>
      <xdr:spPr>
        <a:xfrm>
          <a:off x="13942060" y="13990320"/>
          <a:ext cx="762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53975</xdr:rowOff>
    </xdr:from>
    <xdr:to>
      <xdr:col>76</xdr:col>
      <xdr:colOff>165100</xdr:colOff>
      <xdr:row>81</xdr:row>
      <xdr:rowOff>155575</xdr:rowOff>
    </xdr:to>
    <xdr:sp macro="" textlink="">
      <xdr:nvSpPr>
        <xdr:cNvPr id="757" name="楕円 756">
          <a:extLst>
            <a:ext uri="{FF2B5EF4-FFF2-40B4-BE49-F238E27FC236}">
              <a16:creationId xmlns:a16="http://schemas.microsoft.com/office/drawing/2014/main" id="{D2116B51-1845-4890-A4A7-8B8F34AF74C2}"/>
            </a:ext>
          </a:extLst>
        </xdr:cNvPr>
        <xdr:cNvSpPr/>
      </xdr:nvSpPr>
      <xdr:spPr>
        <a:xfrm>
          <a:off x="13089890" y="139452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104775</xdr:rowOff>
    </xdr:from>
    <xdr:to>
      <xdr:col>81</xdr:col>
      <xdr:colOff>50800</xdr:colOff>
      <xdr:row>81</xdr:row>
      <xdr:rowOff>104775</xdr:rowOff>
    </xdr:to>
    <xdr:cxnSp macro="">
      <xdr:nvCxnSpPr>
        <xdr:cNvPr id="758" name="直線コネクタ 757">
          <a:extLst>
            <a:ext uri="{FF2B5EF4-FFF2-40B4-BE49-F238E27FC236}">
              <a16:creationId xmlns:a16="http://schemas.microsoft.com/office/drawing/2014/main" id="{24F21628-F2C8-46DE-B0CC-27EAB5B2C029}"/>
            </a:ext>
          </a:extLst>
        </xdr:cNvPr>
        <xdr:cNvCxnSpPr/>
      </xdr:nvCxnSpPr>
      <xdr:spPr>
        <a:xfrm>
          <a:off x="13144500" y="1399032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759" name="楕円 758">
          <a:extLst>
            <a:ext uri="{FF2B5EF4-FFF2-40B4-BE49-F238E27FC236}">
              <a16:creationId xmlns:a16="http://schemas.microsoft.com/office/drawing/2014/main" id="{D44759A3-73FE-4429-A82A-E707F7A13463}"/>
            </a:ext>
          </a:extLst>
        </xdr:cNvPr>
        <xdr:cNvSpPr/>
      </xdr:nvSpPr>
      <xdr:spPr>
        <a:xfrm>
          <a:off x="12303760" y="13888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81</xdr:row>
      <xdr:rowOff>104775</xdr:rowOff>
    </xdr:to>
    <xdr:cxnSp macro="">
      <xdr:nvCxnSpPr>
        <xdr:cNvPr id="760" name="直線コネクタ 759">
          <a:extLst>
            <a:ext uri="{FF2B5EF4-FFF2-40B4-BE49-F238E27FC236}">
              <a16:creationId xmlns:a16="http://schemas.microsoft.com/office/drawing/2014/main" id="{784CAC50-B976-4B02-9BC6-4AD9D02A7B3C}"/>
            </a:ext>
          </a:extLst>
        </xdr:cNvPr>
        <xdr:cNvCxnSpPr/>
      </xdr:nvCxnSpPr>
      <xdr:spPr>
        <a:xfrm>
          <a:off x="12346940" y="13942696"/>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761" name="楕円 760">
          <a:extLst>
            <a:ext uri="{FF2B5EF4-FFF2-40B4-BE49-F238E27FC236}">
              <a16:creationId xmlns:a16="http://schemas.microsoft.com/office/drawing/2014/main" id="{CFE96994-18A3-4117-BD21-19BAA58FF01E}"/>
            </a:ext>
          </a:extLst>
        </xdr:cNvPr>
        <xdr:cNvSpPr/>
      </xdr:nvSpPr>
      <xdr:spPr>
        <a:xfrm>
          <a:off x="11487150" y="13876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51436</xdr:rowOff>
    </xdr:to>
    <xdr:cxnSp macro="">
      <xdr:nvCxnSpPr>
        <xdr:cNvPr id="762" name="直線コネクタ 761">
          <a:extLst>
            <a:ext uri="{FF2B5EF4-FFF2-40B4-BE49-F238E27FC236}">
              <a16:creationId xmlns:a16="http://schemas.microsoft.com/office/drawing/2014/main" id="{369F3260-A422-400A-ABE0-33CDBE9E7CE8}"/>
            </a:ext>
          </a:extLst>
        </xdr:cNvPr>
        <xdr:cNvCxnSpPr/>
      </xdr:nvCxnSpPr>
      <xdr:spPr>
        <a:xfrm>
          <a:off x="11541760" y="13925550"/>
          <a:ext cx="80518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BCED9CD0-13E6-4133-BED5-9C8483B20B07}"/>
            </a:ext>
          </a:extLst>
        </xdr:cNvPr>
        <xdr:cNvSpPr txBox="1"/>
      </xdr:nvSpPr>
      <xdr:spPr>
        <a:xfrm>
          <a:off x="1373823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C1271DFC-B05B-4AA9-8D1A-76E3C0619A0D}"/>
            </a:ext>
          </a:extLst>
        </xdr:cNvPr>
        <xdr:cNvSpPr txBox="1"/>
      </xdr:nvSpPr>
      <xdr:spPr>
        <a:xfrm>
          <a:off x="12957184"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E57B88AF-D9E4-4FCE-9B88-DD2CC483BD63}"/>
            </a:ext>
          </a:extLst>
        </xdr:cNvPr>
        <xdr:cNvSpPr txBox="1"/>
      </xdr:nvSpPr>
      <xdr:spPr>
        <a:xfrm>
          <a:off x="12171054" y="1406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08E675BA-01F2-44EB-B1BD-D107519E2BA1}"/>
            </a:ext>
          </a:extLst>
        </xdr:cNvPr>
        <xdr:cNvSpPr txBox="1"/>
      </xdr:nvSpPr>
      <xdr:spPr>
        <a:xfrm>
          <a:off x="11354444" y="1404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652</xdr:rowOff>
    </xdr:from>
    <xdr:ext cx="405111" cy="259045"/>
    <xdr:sp macro="" textlink="">
      <xdr:nvSpPr>
        <xdr:cNvPr id="767" name="n_1mainValue【消防施設】&#10;有形固定資産減価償却率">
          <a:extLst>
            <a:ext uri="{FF2B5EF4-FFF2-40B4-BE49-F238E27FC236}">
              <a16:creationId xmlns:a16="http://schemas.microsoft.com/office/drawing/2014/main" id="{EF504558-65EE-48AF-A1BC-3094B030CCDB}"/>
            </a:ext>
          </a:extLst>
        </xdr:cNvPr>
        <xdr:cNvSpPr txBox="1"/>
      </xdr:nvSpPr>
      <xdr:spPr>
        <a:xfrm>
          <a:off x="1373823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652</xdr:rowOff>
    </xdr:from>
    <xdr:ext cx="405111" cy="259045"/>
    <xdr:sp macro="" textlink="">
      <xdr:nvSpPr>
        <xdr:cNvPr id="768" name="n_2mainValue【消防施設】&#10;有形固定資産減価償却率">
          <a:extLst>
            <a:ext uri="{FF2B5EF4-FFF2-40B4-BE49-F238E27FC236}">
              <a16:creationId xmlns:a16="http://schemas.microsoft.com/office/drawing/2014/main" id="{6A9AA06B-3372-4B22-806E-65E4720E7545}"/>
            </a:ext>
          </a:extLst>
        </xdr:cNvPr>
        <xdr:cNvSpPr txBox="1"/>
      </xdr:nvSpPr>
      <xdr:spPr>
        <a:xfrm>
          <a:off x="1295718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769" name="n_3mainValue【消防施設】&#10;有形固定資産減価償却率">
          <a:extLst>
            <a:ext uri="{FF2B5EF4-FFF2-40B4-BE49-F238E27FC236}">
              <a16:creationId xmlns:a16="http://schemas.microsoft.com/office/drawing/2014/main" id="{B02C65F1-03CC-4DA5-84DF-BF23E37A38D5}"/>
            </a:ext>
          </a:extLst>
        </xdr:cNvPr>
        <xdr:cNvSpPr txBox="1"/>
      </xdr:nvSpPr>
      <xdr:spPr>
        <a:xfrm>
          <a:off x="12171054" y="1366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770" name="n_4mainValue【消防施設】&#10;有形固定資産減価償却率">
          <a:extLst>
            <a:ext uri="{FF2B5EF4-FFF2-40B4-BE49-F238E27FC236}">
              <a16:creationId xmlns:a16="http://schemas.microsoft.com/office/drawing/2014/main" id="{BA63D242-FFD7-4BA2-B670-3F40981AE0D3}"/>
            </a:ext>
          </a:extLst>
        </xdr:cNvPr>
        <xdr:cNvSpPr txBox="1"/>
      </xdr:nvSpPr>
      <xdr:spPr>
        <a:xfrm>
          <a:off x="113544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A077CC17-5B9F-4DB7-A901-6C15A971F21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D6AFA9B1-339C-4F55-9813-D331A62DE4BB}"/>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9BCF6440-0AFF-4266-92C8-4C9A317CAB4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7096D0DD-5B4A-46A6-820E-30570F1C977C}"/>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8F79FEAF-3C06-454F-A439-5F9EF26CB8B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5574245D-1753-453F-9142-097D701BE10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5D3B72E5-8972-42ED-8BF4-E8CD6CD9376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6BDA3235-105E-4E80-85D7-A9EB70DE1236}"/>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C390DC8B-59B6-4E60-8566-4A333271B61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46A525F4-BDE4-4FAE-9607-E874B9ED540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1F816619-3213-445A-AAEE-7D25A4FF6467}"/>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9E50CC49-E3C9-4309-B539-9F56372205C9}"/>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CE74C54E-41EE-4F28-98BE-D6F2C2146761}"/>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AFFD286B-9CFE-414D-B768-A7958189DFC8}"/>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156D8648-54EF-43BE-AA85-EDBDD3B92702}"/>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D5AA1BC5-0750-4658-A94C-024228D84B82}"/>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1450CABD-0B0C-48FE-96DA-141A7E5C253A}"/>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BAA6DD9-A710-40A6-89D2-8073AEFF64D7}"/>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76B729BF-5600-4728-B689-491BACA2DD12}"/>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B3EA5FAF-E4B2-4768-A60E-157662BBBC5E}"/>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8FB22358-CCFB-41B7-8139-FD32863B61CC}"/>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2077A09-DAC6-4C09-AE41-29BC3B8D0DBA}"/>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A98B1AE3-E4AE-4014-BAE8-F6F1EF7A6D8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70F6EAE-74AD-49D2-A271-7C8E4A24BB88}"/>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2DBC0EBC-C731-4608-AEEB-BA9947AB5238}"/>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1E7EED54-0BC0-4737-A171-C1D88AFFDD2B}"/>
            </a:ext>
          </a:extLst>
        </xdr:cNvPr>
        <xdr:cNvCxnSpPr/>
      </xdr:nvCxnSpPr>
      <xdr:spPr>
        <a:xfrm flipV="1">
          <a:off x="19947254" y="13474609"/>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F96C9920-B6D4-44FD-A90C-19BB56235F09}"/>
            </a:ext>
          </a:extLst>
        </xdr:cNvPr>
        <xdr:cNvSpPr txBox="1"/>
      </xdr:nvSpPr>
      <xdr:spPr>
        <a:xfrm>
          <a:off x="1998599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C09A1A05-3891-433B-BD6E-BEE93C1D8DD7}"/>
            </a:ext>
          </a:extLst>
        </xdr:cNvPr>
        <xdr:cNvCxnSpPr/>
      </xdr:nvCxnSpPr>
      <xdr:spPr>
        <a:xfrm>
          <a:off x="19885660" y="1481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1008900C-AECE-4011-B378-8F26FB29548C}"/>
            </a:ext>
          </a:extLst>
        </xdr:cNvPr>
        <xdr:cNvSpPr txBox="1"/>
      </xdr:nvSpPr>
      <xdr:spPr>
        <a:xfrm>
          <a:off x="19985990" y="132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23E832B9-6C1F-452A-B603-B6B769EEE5C4}"/>
            </a:ext>
          </a:extLst>
        </xdr:cNvPr>
        <xdr:cNvCxnSpPr/>
      </xdr:nvCxnSpPr>
      <xdr:spPr>
        <a:xfrm>
          <a:off x="19885660" y="1347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A86EE956-9B1F-41DA-A618-4E48C8CFDFC4}"/>
            </a:ext>
          </a:extLst>
        </xdr:cNvPr>
        <xdr:cNvSpPr txBox="1"/>
      </xdr:nvSpPr>
      <xdr:spPr>
        <a:xfrm>
          <a:off x="19985990" y="142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D1B4AAE1-CA8B-47C5-BA46-DD9206C13997}"/>
            </a:ext>
          </a:extLst>
        </xdr:cNvPr>
        <xdr:cNvSpPr/>
      </xdr:nvSpPr>
      <xdr:spPr>
        <a:xfrm>
          <a:off x="1990471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97AC4191-D420-4CDB-B2BF-2577A86C6B61}"/>
            </a:ext>
          </a:extLst>
        </xdr:cNvPr>
        <xdr:cNvSpPr/>
      </xdr:nvSpPr>
      <xdr:spPr>
        <a:xfrm>
          <a:off x="191617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283A3ABF-F464-4188-A84B-22E7BE4DF820}"/>
            </a:ext>
          </a:extLst>
        </xdr:cNvPr>
        <xdr:cNvSpPr/>
      </xdr:nvSpPr>
      <xdr:spPr>
        <a:xfrm>
          <a:off x="18345150" y="143254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B1FBCB43-174C-4C7F-863A-C9D75674115A}"/>
            </a:ext>
          </a:extLst>
        </xdr:cNvPr>
        <xdr:cNvSpPr/>
      </xdr:nvSpPr>
      <xdr:spPr>
        <a:xfrm>
          <a:off x="17547590" y="143254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644BF983-AC09-42DA-B8DB-D30F5C20503F}"/>
            </a:ext>
          </a:extLst>
        </xdr:cNvPr>
        <xdr:cNvSpPr/>
      </xdr:nvSpPr>
      <xdr:spPr>
        <a:xfrm>
          <a:off x="16761460" y="143254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F7B64D6-266B-428E-9B2E-3BDE4860079E}"/>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5DBB27D-1240-403B-8FC2-7ABDA02ACB2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FEA434C-0F28-473F-B5EB-7DAEF61E17B7}"/>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F1CA734-7FB3-444A-8EA8-DF5AA721F9F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A82E6E1-2571-4032-9312-7AE190E53E3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907</xdr:rowOff>
    </xdr:from>
    <xdr:to>
      <xdr:col>116</xdr:col>
      <xdr:colOff>114300</xdr:colOff>
      <xdr:row>83</xdr:row>
      <xdr:rowOff>102507</xdr:rowOff>
    </xdr:to>
    <xdr:sp macro="" textlink="">
      <xdr:nvSpPr>
        <xdr:cNvPr id="812" name="楕円 811">
          <a:extLst>
            <a:ext uri="{FF2B5EF4-FFF2-40B4-BE49-F238E27FC236}">
              <a16:creationId xmlns:a16="http://schemas.microsoft.com/office/drawing/2014/main" id="{0EBCAC51-1BD3-4DA3-917B-B625C85124E3}"/>
            </a:ext>
          </a:extLst>
        </xdr:cNvPr>
        <xdr:cNvSpPr/>
      </xdr:nvSpPr>
      <xdr:spPr>
        <a:xfrm>
          <a:off x="19904710" y="142312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23784</xdr:rowOff>
    </xdr:from>
    <xdr:ext cx="469744" cy="259045"/>
    <xdr:sp macro="" textlink="">
      <xdr:nvSpPr>
        <xdr:cNvPr id="813" name="【消防施設】&#10;一人当たり面積該当値テキスト">
          <a:extLst>
            <a:ext uri="{FF2B5EF4-FFF2-40B4-BE49-F238E27FC236}">
              <a16:creationId xmlns:a16="http://schemas.microsoft.com/office/drawing/2014/main" id="{14F899C6-AB16-48AA-9E22-DEE20B79F632}"/>
            </a:ext>
          </a:extLst>
        </xdr:cNvPr>
        <xdr:cNvSpPr txBox="1"/>
      </xdr:nvSpPr>
      <xdr:spPr>
        <a:xfrm>
          <a:off x="19985990"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907</xdr:rowOff>
    </xdr:from>
    <xdr:to>
      <xdr:col>112</xdr:col>
      <xdr:colOff>38100</xdr:colOff>
      <xdr:row>83</xdr:row>
      <xdr:rowOff>102507</xdr:rowOff>
    </xdr:to>
    <xdr:sp macro="" textlink="">
      <xdr:nvSpPr>
        <xdr:cNvPr id="814" name="楕円 813">
          <a:extLst>
            <a:ext uri="{FF2B5EF4-FFF2-40B4-BE49-F238E27FC236}">
              <a16:creationId xmlns:a16="http://schemas.microsoft.com/office/drawing/2014/main" id="{CA651AC0-DB97-4ADA-A6B6-155E819FD6F1}"/>
            </a:ext>
          </a:extLst>
        </xdr:cNvPr>
        <xdr:cNvSpPr/>
      </xdr:nvSpPr>
      <xdr:spPr>
        <a:xfrm>
          <a:off x="19161760" y="14231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51707</xdr:rowOff>
    </xdr:from>
    <xdr:to>
      <xdr:col>116</xdr:col>
      <xdr:colOff>63500</xdr:colOff>
      <xdr:row>83</xdr:row>
      <xdr:rowOff>51707</xdr:rowOff>
    </xdr:to>
    <xdr:cxnSp macro="">
      <xdr:nvCxnSpPr>
        <xdr:cNvPr id="815" name="直線コネクタ 814">
          <a:extLst>
            <a:ext uri="{FF2B5EF4-FFF2-40B4-BE49-F238E27FC236}">
              <a16:creationId xmlns:a16="http://schemas.microsoft.com/office/drawing/2014/main" id="{CDDE92F7-9881-49B1-BE7D-43A2851AF71B}"/>
            </a:ext>
          </a:extLst>
        </xdr:cNvPr>
        <xdr:cNvCxnSpPr/>
      </xdr:nvCxnSpPr>
      <xdr:spPr>
        <a:xfrm>
          <a:off x="19204940" y="1428586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907</xdr:rowOff>
    </xdr:from>
    <xdr:to>
      <xdr:col>107</xdr:col>
      <xdr:colOff>101600</xdr:colOff>
      <xdr:row>83</xdr:row>
      <xdr:rowOff>102507</xdr:rowOff>
    </xdr:to>
    <xdr:sp macro="" textlink="">
      <xdr:nvSpPr>
        <xdr:cNvPr id="816" name="楕円 815">
          <a:extLst>
            <a:ext uri="{FF2B5EF4-FFF2-40B4-BE49-F238E27FC236}">
              <a16:creationId xmlns:a16="http://schemas.microsoft.com/office/drawing/2014/main" id="{233C1021-EF9D-4B25-963E-472F2082B1C6}"/>
            </a:ext>
          </a:extLst>
        </xdr:cNvPr>
        <xdr:cNvSpPr/>
      </xdr:nvSpPr>
      <xdr:spPr>
        <a:xfrm>
          <a:off x="18345150" y="142312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51707</xdr:rowOff>
    </xdr:from>
    <xdr:to>
      <xdr:col>111</xdr:col>
      <xdr:colOff>177800</xdr:colOff>
      <xdr:row>83</xdr:row>
      <xdr:rowOff>51707</xdr:rowOff>
    </xdr:to>
    <xdr:cxnSp macro="">
      <xdr:nvCxnSpPr>
        <xdr:cNvPr id="817" name="直線コネクタ 816">
          <a:extLst>
            <a:ext uri="{FF2B5EF4-FFF2-40B4-BE49-F238E27FC236}">
              <a16:creationId xmlns:a16="http://schemas.microsoft.com/office/drawing/2014/main" id="{5F4BF7F5-9BD3-410B-B4BD-6F11AFA2BAFC}"/>
            </a:ext>
          </a:extLst>
        </xdr:cNvPr>
        <xdr:cNvCxnSpPr/>
      </xdr:nvCxnSpPr>
      <xdr:spPr>
        <a:xfrm>
          <a:off x="18399760" y="1428586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907</xdr:rowOff>
    </xdr:from>
    <xdr:to>
      <xdr:col>102</xdr:col>
      <xdr:colOff>165100</xdr:colOff>
      <xdr:row>83</xdr:row>
      <xdr:rowOff>102507</xdr:rowOff>
    </xdr:to>
    <xdr:sp macro="" textlink="">
      <xdr:nvSpPr>
        <xdr:cNvPr id="818" name="楕円 817">
          <a:extLst>
            <a:ext uri="{FF2B5EF4-FFF2-40B4-BE49-F238E27FC236}">
              <a16:creationId xmlns:a16="http://schemas.microsoft.com/office/drawing/2014/main" id="{908E31A0-8433-4098-9674-6AA8B3BF8383}"/>
            </a:ext>
          </a:extLst>
        </xdr:cNvPr>
        <xdr:cNvSpPr/>
      </xdr:nvSpPr>
      <xdr:spPr>
        <a:xfrm>
          <a:off x="17547590" y="142312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51707</xdr:rowOff>
    </xdr:from>
    <xdr:to>
      <xdr:col>107</xdr:col>
      <xdr:colOff>50800</xdr:colOff>
      <xdr:row>83</xdr:row>
      <xdr:rowOff>51707</xdr:rowOff>
    </xdr:to>
    <xdr:cxnSp macro="">
      <xdr:nvCxnSpPr>
        <xdr:cNvPr id="819" name="直線コネクタ 818">
          <a:extLst>
            <a:ext uri="{FF2B5EF4-FFF2-40B4-BE49-F238E27FC236}">
              <a16:creationId xmlns:a16="http://schemas.microsoft.com/office/drawing/2014/main" id="{68933B96-8600-4955-A6AE-FDE544F6C21F}"/>
            </a:ext>
          </a:extLst>
        </xdr:cNvPr>
        <xdr:cNvCxnSpPr/>
      </xdr:nvCxnSpPr>
      <xdr:spPr>
        <a:xfrm>
          <a:off x="17602200" y="142858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820" name="楕円 819">
          <a:extLst>
            <a:ext uri="{FF2B5EF4-FFF2-40B4-BE49-F238E27FC236}">
              <a16:creationId xmlns:a16="http://schemas.microsoft.com/office/drawing/2014/main" id="{976B45EC-A42D-4D0F-AA1D-BF81916442C1}"/>
            </a:ext>
          </a:extLst>
        </xdr:cNvPr>
        <xdr:cNvSpPr/>
      </xdr:nvSpPr>
      <xdr:spPr>
        <a:xfrm>
          <a:off x="16761460" y="14231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51707</xdr:rowOff>
    </xdr:from>
    <xdr:to>
      <xdr:col>102</xdr:col>
      <xdr:colOff>114300</xdr:colOff>
      <xdr:row>83</xdr:row>
      <xdr:rowOff>51707</xdr:rowOff>
    </xdr:to>
    <xdr:cxnSp macro="">
      <xdr:nvCxnSpPr>
        <xdr:cNvPr id="821" name="直線コネクタ 820">
          <a:extLst>
            <a:ext uri="{FF2B5EF4-FFF2-40B4-BE49-F238E27FC236}">
              <a16:creationId xmlns:a16="http://schemas.microsoft.com/office/drawing/2014/main" id="{3242A1D4-9675-43D5-A008-FDF6E79D10B1}"/>
            </a:ext>
          </a:extLst>
        </xdr:cNvPr>
        <xdr:cNvCxnSpPr/>
      </xdr:nvCxnSpPr>
      <xdr:spPr>
        <a:xfrm>
          <a:off x="16804640" y="142858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73C26EE2-5A62-4F1E-B90C-153E9918E816}"/>
            </a:ext>
          </a:extLst>
        </xdr:cNvPr>
        <xdr:cNvSpPr txBox="1"/>
      </xdr:nvSpPr>
      <xdr:spPr>
        <a:xfrm>
          <a:off x="18982132" y="144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99583FDA-4E26-4739-B416-44642199D1FB}"/>
            </a:ext>
          </a:extLst>
        </xdr:cNvPr>
        <xdr:cNvSpPr txBox="1"/>
      </xdr:nvSpPr>
      <xdr:spPr>
        <a:xfrm>
          <a:off x="18182032" y="144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DAB87CD3-49FF-4DFA-812B-C30036FDC7ED}"/>
            </a:ext>
          </a:extLst>
        </xdr:cNvPr>
        <xdr:cNvSpPr txBox="1"/>
      </xdr:nvSpPr>
      <xdr:spPr>
        <a:xfrm>
          <a:off x="17384472" y="144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A5D15CF4-2724-4B1F-867E-CFD8F7DEFED5}"/>
            </a:ext>
          </a:extLst>
        </xdr:cNvPr>
        <xdr:cNvSpPr txBox="1"/>
      </xdr:nvSpPr>
      <xdr:spPr>
        <a:xfrm>
          <a:off x="16588817" y="144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119034</xdr:rowOff>
    </xdr:from>
    <xdr:ext cx="469744" cy="259045"/>
    <xdr:sp macro="" textlink="">
      <xdr:nvSpPr>
        <xdr:cNvPr id="826" name="n_1mainValue【消防施設】&#10;一人当たり面積">
          <a:extLst>
            <a:ext uri="{FF2B5EF4-FFF2-40B4-BE49-F238E27FC236}">
              <a16:creationId xmlns:a16="http://schemas.microsoft.com/office/drawing/2014/main" id="{3E7E9FD3-36B8-426D-9898-2617336CEF25}"/>
            </a:ext>
          </a:extLst>
        </xdr:cNvPr>
        <xdr:cNvSpPr txBox="1"/>
      </xdr:nvSpPr>
      <xdr:spPr>
        <a:xfrm>
          <a:off x="18982132" y="140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119034</xdr:rowOff>
    </xdr:from>
    <xdr:ext cx="469744" cy="259045"/>
    <xdr:sp macro="" textlink="">
      <xdr:nvSpPr>
        <xdr:cNvPr id="827" name="n_2mainValue【消防施設】&#10;一人当たり面積">
          <a:extLst>
            <a:ext uri="{FF2B5EF4-FFF2-40B4-BE49-F238E27FC236}">
              <a16:creationId xmlns:a16="http://schemas.microsoft.com/office/drawing/2014/main" id="{3705B0EC-F795-4F9B-BD9D-C6AF26D6AC1F}"/>
            </a:ext>
          </a:extLst>
        </xdr:cNvPr>
        <xdr:cNvSpPr txBox="1"/>
      </xdr:nvSpPr>
      <xdr:spPr>
        <a:xfrm>
          <a:off x="18182032" y="140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119034</xdr:rowOff>
    </xdr:from>
    <xdr:ext cx="469744" cy="259045"/>
    <xdr:sp macro="" textlink="">
      <xdr:nvSpPr>
        <xdr:cNvPr id="828" name="n_3mainValue【消防施設】&#10;一人当たり面積">
          <a:extLst>
            <a:ext uri="{FF2B5EF4-FFF2-40B4-BE49-F238E27FC236}">
              <a16:creationId xmlns:a16="http://schemas.microsoft.com/office/drawing/2014/main" id="{7AE19102-D761-4A5A-AC2B-25B1BA7FB7E0}"/>
            </a:ext>
          </a:extLst>
        </xdr:cNvPr>
        <xdr:cNvSpPr txBox="1"/>
      </xdr:nvSpPr>
      <xdr:spPr>
        <a:xfrm>
          <a:off x="17384472" y="140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829" name="n_4mainValue【消防施設】&#10;一人当たり面積">
          <a:extLst>
            <a:ext uri="{FF2B5EF4-FFF2-40B4-BE49-F238E27FC236}">
              <a16:creationId xmlns:a16="http://schemas.microsoft.com/office/drawing/2014/main" id="{1D4DB1D8-09B0-46A1-AA86-8E03146CB70F}"/>
            </a:ext>
          </a:extLst>
        </xdr:cNvPr>
        <xdr:cNvSpPr txBox="1"/>
      </xdr:nvSpPr>
      <xdr:spPr>
        <a:xfrm>
          <a:off x="16588817" y="140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AC55D8DA-4DC9-465A-9BFB-E952823DCB8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2DB0A88E-8E34-4C04-9B09-61FE565BFD19}"/>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DA56CD50-5370-4BC6-9109-517E45B0F28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2740B4EC-3470-498D-A1B4-AD7D1896FAE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67500B61-33E0-4DE4-94F3-B905E415981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A2B07F24-8A05-4867-AB40-B493D7B7AD0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77E8B33-61A9-44A9-B261-7B2164CE9CB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F25CA522-6AB5-4E7B-8657-3AD3CB86ACD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EAEFD575-C31C-43C2-A98D-5CC29F69B7EC}"/>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88651D2A-6737-4EA0-B6C3-52EA886ED3A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88D1D04B-0918-4104-82AB-76F5104437E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EAA5039F-CF15-4293-8B10-A0C2D4AD8505}"/>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548C0CBF-3619-4CF9-BD1F-911AA7B23399}"/>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307E3001-0482-4289-A7F9-684428746D4E}"/>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2AC72C74-B35A-4CB6-86A5-B74DDE4C8360}"/>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6689D3AE-BFEF-49A6-B593-C2E8F230037C}"/>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73C36F2-AAA6-4C71-AA49-F8406548940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4AC9D467-3D5F-4497-9059-4A517799EBD1}"/>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BC078922-3792-4353-B5E0-DED26405B420}"/>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A78AB597-C386-42A1-893E-352275DAE214}"/>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B46406B4-5C35-4979-B73C-BEE6B9654913}"/>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B14056FD-AAB4-4BF5-A14E-F6215E9350A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C5AF8507-DACB-4174-9F11-571330266465}"/>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5FC26FAB-06B9-4A05-87EC-824567081AB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17D8F6F5-AF87-44C9-939F-4FF88AD7FB16}"/>
            </a:ext>
          </a:extLst>
        </xdr:cNvPr>
        <xdr:cNvCxnSpPr/>
      </xdr:nvCxnSpPr>
      <xdr:spPr>
        <a:xfrm flipV="1">
          <a:off x="14703424" y="17047845"/>
          <a:ext cx="0" cy="13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5FC4B47A-BEB0-437C-8124-3CBF1B2EB82D}"/>
            </a:ext>
          </a:extLst>
        </xdr:cNvPr>
        <xdr:cNvSpPr txBox="1"/>
      </xdr:nvSpPr>
      <xdr:spPr>
        <a:xfrm>
          <a:off x="14742160" y="1844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365E10AB-5548-439A-A92B-510894CE935F}"/>
            </a:ext>
          </a:extLst>
        </xdr:cNvPr>
        <xdr:cNvCxnSpPr/>
      </xdr:nvCxnSpPr>
      <xdr:spPr>
        <a:xfrm>
          <a:off x="14611350" y="18438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F478E54-461B-4BB8-B54D-15324861AD3F}"/>
            </a:ext>
          </a:extLst>
        </xdr:cNvPr>
        <xdr:cNvSpPr txBox="1"/>
      </xdr:nvSpPr>
      <xdr:spPr>
        <a:xfrm>
          <a:off x="14742160" y="1681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1533F34A-75BC-48B6-AC9D-C533F5761637}"/>
            </a:ext>
          </a:extLst>
        </xdr:cNvPr>
        <xdr:cNvCxnSpPr/>
      </xdr:nvCxnSpPr>
      <xdr:spPr>
        <a:xfrm>
          <a:off x="14611350" y="1704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156FC02A-C436-4D43-9466-D86146EADC5D}"/>
            </a:ext>
          </a:extLst>
        </xdr:cNvPr>
        <xdr:cNvSpPr txBox="1"/>
      </xdr:nvSpPr>
      <xdr:spPr>
        <a:xfrm>
          <a:off x="14742160" y="17621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AFF0E63A-3C9C-4190-B4F3-7837C3A5B631}"/>
            </a:ext>
          </a:extLst>
        </xdr:cNvPr>
        <xdr:cNvSpPr/>
      </xdr:nvSpPr>
      <xdr:spPr>
        <a:xfrm>
          <a:off x="14649450" y="177742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14113DA0-8616-413A-9B93-D8ACDAFCACD8}"/>
            </a:ext>
          </a:extLst>
        </xdr:cNvPr>
        <xdr:cNvSpPr/>
      </xdr:nvSpPr>
      <xdr:spPr>
        <a:xfrm>
          <a:off x="13887450" y="17757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F088B5B1-3F9B-4648-9CDC-193ECEAE78BE}"/>
            </a:ext>
          </a:extLst>
        </xdr:cNvPr>
        <xdr:cNvSpPr/>
      </xdr:nvSpPr>
      <xdr:spPr>
        <a:xfrm>
          <a:off x="13089890" y="177323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B93A40CD-83FD-45EC-ABC3-64180E6BFC1D}"/>
            </a:ext>
          </a:extLst>
        </xdr:cNvPr>
        <xdr:cNvSpPr/>
      </xdr:nvSpPr>
      <xdr:spPr>
        <a:xfrm>
          <a:off x="12303760" y="17707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2B0BE236-7C2F-45CC-905C-BE4DB5879BDB}"/>
            </a:ext>
          </a:extLst>
        </xdr:cNvPr>
        <xdr:cNvSpPr/>
      </xdr:nvSpPr>
      <xdr:spPr>
        <a:xfrm>
          <a:off x="11487150" y="17715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319AAF5-D082-430D-A2B6-46814355BCF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D2E853BC-9F05-4198-AE88-62830FB5249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6FE4C82A-2858-463B-B63B-AC26237338B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84CEC38-A861-465A-898E-FCBFFB49A28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B5A48FA-365B-463C-BD6D-186B6ED9012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10161</xdr:rowOff>
    </xdr:from>
    <xdr:to>
      <xdr:col>85</xdr:col>
      <xdr:colOff>177800</xdr:colOff>
      <xdr:row>105</xdr:row>
      <xdr:rowOff>111761</xdr:rowOff>
    </xdr:to>
    <xdr:sp macro="" textlink="">
      <xdr:nvSpPr>
        <xdr:cNvPr id="870" name="楕円 869">
          <a:extLst>
            <a:ext uri="{FF2B5EF4-FFF2-40B4-BE49-F238E27FC236}">
              <a16:creationId xmlns:a16="http://schemas.microsoft.com/office/drawing/2014/main" id="{51893314-F4A4-446F-A9C3-B2D90A0F1B85}"/>
            </a:ext>
          </a:extLst>
        </xdr:cNvPr>
        <xdr:cNvSpPr/>
      </xdr:nvSpPr>
      <xdr:spPr>
        <a:xfrm>
          <a:off x="14649450" y="180143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160038</xdr:rowOff>
    </xdr:from>
    <xdr:ext cx="405111" cy="259045"/>
    <xdr:sp macro="" textlink="">
      <xdr:nvSpPr>
        <xdr:cNvPr id="871" name="【庁舎】&#10;有形固定資産減価償却率該当値テキスト">
          <a:extLst>
            <a:ext uri="{FF2B5EF4-FFF2-40B4-BE49-F238E27FC236}">
              <a16:creationId xmlns:a16="http://schemas.microsoft.com/office/drawing/2014/main" id="{8EAB391A-2904-49D2-8C58-4752C6AC2E03}"/>
            </a:ext>
          </a:extLst>
        </xdr:cNvPr>
        <xdr:cNvSpPr txBox="1"/>
      </xdr:nvSpPr>
      <xdr:spPr>
        <a:xfrm>
          <a:off x="14742160" y="1799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872" name="楕円 871">
          <a:extLst>
            <a:ext uri="{FF2B5EF4-FFF2-40B4-BE49-F238E27FC236}">
              <a16:creationId xmlns:a16="http://schemas.microsoft.com/office/drawing/2014/main" id="{2745C74A-656D-43FC-9347-856E24AEEF3A}"/>
            </a:ext>
          </a:extLst>
        </xdr:cNvPr>
        <xdr:cNvSpPr/>
      </xdr:nvSpPr>
      <xdr:spPr>
        <a:xfrm>
          <a:off x="13887450" y="1798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60961</xdr:rowOff>
    </xdr:to>
    <xdr:cxnSp macro="">
      <xdr:nvCxnSpPr>
        <xdr:cNvPr id="873" name="直線コネクタ 872">
          <a:extLst>
            <a:ext uri="{FF2B5EF4-FFF2-40B4-BE49-F238E27FC236}">
              <a16:creationId xmlns:a16="http://schemas.microsoft.com/office/drawing/2014/main" id="{982BF627-5199-4B03-882E-479B2CBE9EFA}"/>
            </a:ext>
          </a:extLst>
        </xdr:cNvPr>
        <xdr:cNvCxnSpPr/>
      </xdr:nvCxnSpPr>
      <xdr:spPr>
        <a:xfrm>
          <a:off x="13942060" y="18030825"/>
          <a:ext cx="7620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74" name="楕円 873">
          <a:extLst>
            <a:ext uri="{FF2B5EF4-FFF2-40B4-BE49-F238E27FC236}">
              <a16:creationId xmlns:a16="http://schemas.microsoft.com/office/drawing/2014/main" id="{F5748D0E-5369-4D00-B1A5-42E9287C5D9C}"/>
            </a:ext>
          </a:extLst>
        </xdr:cNvPr>
        <xdr:cNvSpPr/>
      </xdr:nvSpPr>
      <xdr:spPr>
        <a:xfrm>
          <a:off x="13089890" y="179628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30480</xdr:rowOff>
    </xdr:to>
    <xdr:cxnSp macro="">
      <xdr:nvCxnSpPr>
        <xdr:cNvPr id="875" name="直線コネクタ 874">
          <a:extLst>
            <a:ext uri="{FF2B5EF4-FFF2-40B4-BE49-F238E27FC236}">
              <a16:creationId xmlns:a16="http://schemas.microsoft.com/office/drawing/2014/main" id="{4F4269D4-53D1-425A-9AB5-3BCD10E188D3}"/>
            </a:ext>
          </a:extLst>
        </xdr:cNvPr>
        <xdr:cNvCxnSpPr/>
      </xdr:nvCxnSpPr>
      <xdr:spPr>
        <a:xfrm>
          <a:off x="13144500" y="1801177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876" name="楕円 875">
          <a:extLst>
            <a:ext uri="{FF2B5EF4-FFF2-40B4-BE49-F238E27FC236}">
              <a16:creationId xmlns:a16="http://schemas.microsoft.com/office/drawing/2014/main" id="{288B577A-A188-45EE-A6E2-4A12CF3D0E6C}"/>
            </a:ext>
          </a:extLst>
        </xdr:cNvPr>
        <xdr:cNvSpPr/>
      </xdr:nvSpPr>
      <xdr:spPr>
        <a:xfrm>
          <a:off x="12303760" y="1794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161925</xdr:rowOff>
    </xdr:from>
    <xdr:to>
      <xdr:col>76</xdr:col>
      <xdr:colOff>114300</xdr:colOff>
      <xdr:row>105</xdr:row>
      <xdr:rowOff>7620</xdr:rowOff>
    </xdr:to>
    <xdr:cxnSp macro="">
      <xdr:nvCxnSpPr>
        <xdr:cNvPr id="877" name="直線コネクタ 876">
          <a:extLst>
            <a:ext uri="{FF2B5EF4-FFF2-40B4-BE49-F238E27FC236}">
              <a16:creationId xmlns:a16="http://schemas.microsoft.com/office/drawing/2014/main" id="{302E99BE-CA36-4B8E-B33C-E74AECC35461}"/>
            </a:ext>
          </a:extLst>
        </xdr:cNvPr>
        <xdr:cNvCxnSpPr/>
      </xdr:nvCxnSpPr>
      <xdr:spPr>
        <a:xfrm>
          <a:off x="12346940" y="17994630"/>
          <a:ext cx="7975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878" name="楕円 877">
          <a:extLst>
            <a:ext uri="{FF2B5EF4-FFF2-40B4-BE49-F238E27FC236}">
              <a16:creationId xmlns:a16="http://schemas.microsoft.com/office/drawing/2014/main" id="{BD1452AB-B90A-403F-8279-DDE02F51BA92}"/>
            </a:ext>
          </a:extLst>
        </xdr:cNvPr>
        <xdr:cNvSpPr/>
      </xdr:nvSpPr>
      <xdr:spPr>
        <a:xfrm>
          <a:off x="11487150" y="17915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133350</xdr:rowOff>
    </xdr:from>
    <xdr:to>
      <xdr:col>71</xdr:col>
      <xdr:colOff>177800</xdr:colOff>
      <xdr:row>104</xdr:row>
      <xdr:rowOff>161925</xdr:rowOff>
    </xdr:to>
    <xdr:cxnSp macro="">
      <xdr:nvCxnSpPr>
        <xdr:cNvPr id="879" name="直線コネクタ 878">
          <a:extLst>
            <a:ext uri="{FF2B5EF4-FFF2-40B4-BE49-F238E27FC236}">
              <a16:creationId xmlns:a16="http://schemas.microsoft.com/office/drawing/2014/main" id="{12F7781F-189B-4C1F-B85C-2E625CD3CAD9}"/>
            </a:ext>
          </a:extLst>
        </xdr:cNvPr>
        <xdr:cNvCxnSpPr/>
      </xdr:nvCxnSpPr>
      <xdr:spPr>
        <a:xfrm>
          <a:off x="11541760" y="1796034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8CB1CBB7-D0E5-4522-A974-DA98E8F64AAC}"/>
            </a:ext>
          </a:extLst>
        </xdr:cNvPr>
        <xdr:cNvSpPr txBox="1"/>
      </xdr:nvSpPr>
      <xdr:spPr>
        <a:xfrm>
          <a:off x="1373823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9634C489-166B-41DA-80F2-4B5243673A4D}"/>
            </a:ext>
          </a:extLst>
        </xdr:cNvPr>
        <xdr:cNvSpPr txBox="1"/>
      </xdr:nvSpPr>
      <xdr:spPr>
        <a:xfrm>
          <a:off x="12957184" y="1750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09CE32AC-E732-4C61-B4E5-DC719676D7B6}"/>
            </a:ext>
          </a:extLst>
        </xdr:cNvPr>
        <xdr:cNvSpPr txBox="1"/>
      </xdr:nvSpPr>
      <xdr:spPr>
        <a:xfrm>
          <a:off x="12171054" y="1748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75706A8F-AA4F-4F1E-ACA8-28B69D1D72FF}"/>
            </a:ext>
          </a:extLst>
        </xdr:cNvPr>
        <xdr:cNvSpPr txBox="1"/>
      </xdr:nvSpPr>
      <xdr:spPr>
        <a:xfrm>
          <a:off x="11354444" y="1749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884" name="n_1mainValue【庁舎】&#10;有形固定資産減価償却率">
          <a:extLst>
            <a:ext uri="{FF2B5EF4-FFF2-40B4-BE49-F238E27FC236}">
              <a16:creationId xmlns:a16="http://schemas.microsoft.com/office/drawing/2014/main" id="{17F69FC3-8B3E-4FD2-8E81-9D10C432FEE1}"/>
            </a:ext>
          </a:extLst>
        </xdr:cNvPr>
        <xdr:cNvSpPr txBox="1"/>
      </xdr:nvSpPr>
      <xdr:spPr>
        <a:xfrm>
          <a:off x="1373823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885" name="n_2mainValue【庁舎】&#10;有形固定資産減価償却率">
          <a:extLst>
            <a:ext uri="{FF2B5EF4-FFF2-40B4-BE49-F238E27FC236}">
              <a16:creationId xmlns:a16="http://schemas.microsoft.com/office/drawing/2014/main" id="{5BF8CA58-AF9E-47C0-80CC-642677A2995C}"/>
            </a:ext>
          </a:extLst>
        </xdr:cNvPr>
        <xdr:cNvSpPr txBox="1"/>
      </xdr:nvSpPr>
      <xdr:spPr>
        <a:xfrm>
          <a:off x="1295718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32402</xdr:rowOff>
    </xdr:from>
    <xdr:ext cx="405111" cy="259045"/>
    <xdr:sp macro="" textlink="">
      <xdr:nvSpPr>
        <xdr:cNvPr id="886" name="n_3mainValue【庁舎】&#10;有形固定資産減価償却率">
          <a:extLst>
            <a:ext uri="{FF2B5EF4-FFF2-40B4-BE49-F238E27FC236}">
              <a16:creationId xmlns:a16="http://schemas.microsoft.com/office/drawing/2014/main" id="{585FADFB-7E70-4E6C-9CFF-0FFBEC1A2C8A}"/>
            </a:ext>
          </a:extLst>
        </xdr:cNvPr>
        <xdr:cNvSpPr txBox="1"/>
      </xdr:nvSpPr>
      <xdr:spPr>
        <a:xfrm>
          <a:off x="1217105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3827</xdr:rowOff>
    </xdr:from>
    <xdr:ext cx="405111" cy="259045"/>
    <xdr:sp macro="" textlink="">
      <xdr:nvSpPr>
        <xdr:cNvPr id="887" name="n_4mainValue【庁舎】&#10;有形固定資産減価償却率">
          <a:extLst>
            <a:ext uri="{FF2B5EF4-FFF2-40B4-BE49-F238E27FC236}">
              <a16:creationId xmlns:a16="http://schemas.microsoft.com/office/drawing/2014/main" id="{28421A6A-0985-45C9-9A46-FE54A66A386F}"/>
            </a:ext>
          </a:extLst>
        </xdr:cNvPr>
        <xdr:cNvSpPr txBox="1"/>
      </xdr:nvSpPr>
      <xdr:spPr>
        <a:xfrm>
          <a:off x="113544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A717EA3F-F0DC-4827-A224-BDC7A42386A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CF1F2A3D-E21C-441B-B172-3263B6B27041}"/>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29C49DA6-C692-4332-9860-819C238390BA}"/>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4F31071E-6440-4D8C-A82F-8996E16B66A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7EA57269-5BFD-416B-BBA0-80ED873CB7B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6DB26A3B-D214-469C-BF55-47D36BC2663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16A26588-1ECE-44DC-B542-D3BA3319CED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F077D73B-0E5F-457B-A645-78F51A70BCD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78A37743-73F7-4F51-8FC9-D1E6190CFF4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E6FC8209-9F42-4CD5-BB11-10B38F24637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F552EFCD-9595-4E5A-B811-42669EAB39A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A676F029-F1CF-4EA4-899D-2FA472C25A0F}"/>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E8F5C16-2CCD-4E84-8BA2-47F352789742}"/>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EA8A4A43-2D77-4174-8CA9-14E8160AFEC6}"/>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B5447DBD-9BF5-4C0D-9526-19579A9E94DD}"/>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26FBB175-6E94-4536-8D42-1FD2E817D1E9}"/>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3D65694B-B8B5-4F6C-AD74-888F1CAEFB69}"/>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5817C78D-C289-4EEE-BC91-BC408E07B918}"/>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C657DCA7-F07E-43B4-8A1E-0CF00AFBDF1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5BBD6E3B-9194-4EFF-947E-E7B8727080A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2A2AE03A-A91C-4065-88BF-EB01D432E66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1EB02F5B-22B5-4DCD-82C1-E70C759356C2}"/>
            </a:ext>
          </a:extLst>
        </xdr:cNvPr>
        <xdr:cNvCxnSpPr/>
      </xdr:nvCxnSpPr>
      <xdr:spPr>
        <a:xfrm flipV="1">
          <a:off x="19947254" y="17180052"/>
          <a:ext cx="0" cy="1088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1CE423EF-64C0-4358-B41D-3F99D9A8CF41}"/>
            </a:ext>
          </a:extLst>
        </xdr:cNvPr>
        <xdr:cNvSpPr txBox="1"/>
      </xdr:nvSpPr>
      <xdr:spPr>
        <a:xfrm>
          <a:off x="19985990" y="18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80407BC8-669E-4370-AE70-26839F2A6FC3}"/>
            </a:ext>
          </a:extLst>
        </xdr:cNvPr>
        <xdr:cNvCxnSpPr/>
      </xdr:nvCxnSpPr>
      <xdr:spPr>
        <a:xfrm>
          <a:off x="19885660" y="1826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42339AF2-FC0E-41E3-BF88-642BA6B2B26B}"/>
            </a:ext>
          </a:extLst>
        </xdr:cNvPr>
        <xdr:cNvSpPr txBox="1"/>
      </xdr:nvSpPr>
      <xdr:spPr>
        <a:xfrm>
          <a:off x="1998599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E9FEBCFC-A4B0-4E84-9C2F-256B0BFE4DE9}"/>
            </a:ext>
          </a:extLst>
        </xdr:cNvPr>
        <xdr:cNvCxnSpPr/>
      </xdr:nvCxnSpPr>
      <xdr:spPr>
        <a:xfrm>
          <a:off x="19885660" y="17180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10D37183-DE6A-46E8-8A87-EF406E841BB4}"/>
            </a:ext>
          </a:extLst>
        </xdr:cNvPr>
        <xdr:cNvSpPr txBox="1"/>
      </xdr:nvSpPr>
      <xdr:spPr>
        <a:xfrm>
          <a:off x="1998599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C0169305-65A9-40E9-88C5-CED5CE31376A}"/>
            </a:ext>
          </a:extLst>
        </xdr:cNvPr>
        <xdr:cNvSpPr/>
      </xdr:nvSpPr>
      <xdr:spPr>
        <a:xfrm>
          <a:off x="19904710" y="178874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C61A53F5-3319-42DF-B1D2-F79CD180F042}"/>
            </a:ext>
          </a:extLst>
        </xdr:cNvPr>
        <xdr:cNvSpPr/>
      </xdr:nvSpPr>
      <xdr:spPr>
        <a:xfrm>
          <a:off x="19161760" y="17876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ACA83AFC-BDCD-483B-984F-F777EB8D2D09}"/>
            </a:ext>
          </a:extLst>
        </xdr:cNvPr>
        <xdr:cNvSpPr/>
      </xdr:nvSpPr>
      <xdr:spPr>
        <a:xfrm>
          <a:off x="18345150" y="178874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B9566031-1427-43C6-9B57-5D5356B6BF19}"/>
            </a:ext>
          </a:extLst>
        </xdr:cNvPr>
        <xdr:cNvSpPr/>
      </xdr:nvSpPr>
      <xdr:spPr>
        <a:xfrm>
          <a:off x="17547590" y="178889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554F1FD2-1637-4697-BEB7-E5719EAD5B2E}"/>
            </a:ext>
          </a:extLst>
        </xdr:cNvPr>
        <xdr:cNvSpPr/>
      </xdr:nvSpPr>
      <xdr:spPr>
        <a:xfrm>
          <a:off x="16761460" y="178954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4711CC6-67EF-498A-9EED-BBE873BB368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C41B2CD3-F3F2-4DF2-B689-947B542A06B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B7BA17E-A0B0-4CB4-9DBD-212A2C1E800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CFA623B-DF3B-4ABF-88E7-1550B370919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BA96085-468F-4EA7-AAE9-E23B457295D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103124</xdr:rowOff>
    </xdr:from>
    <xdr:to>
      <xdr:col>116</xdr:col>
      <xdr:colOff>114300</xdr:colOff>
      <xdr:row>105</xdr:row>
      <xdr:rowOff>33274</xdr:rowOff>
    </xdr:to>
    <xdr:sp macro="" textlink="">
      <xdr:nvSpPr>
        <xdr:cNvPr id="925" name="楕円 924">
          <a:extLst>
            <a:ext uri="{FF2B5EF4-FFF2-40B4-BE49-F238E27FC236}">
              <a16:creationId xmlns:a16="http://schemas.microsoft.com/office/drawing/2014/main" id="{C8457F96-B9F2-4CFD-A607-8FCECE872B0B}"/>
            </a:ext>
          </a:extLst>
        </xdr:cNvPr>
        <xdr:cNvSpPr/>
      </xdr:nvSpPr>
      <xdr:spPr>
        <a:xfrm>
          <a:off x="19904710" y="179320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81551</xdr:rowOff>
    </xdr:from>
    <xdr:ext cx="469744" cy="259045"/>
    <xdr:sp macro="" textlink="">
      <xdr:nvSpPr>
        <xdr:cNvPr id="926" name="【庁舎】&#10;一人当たり面積該当値テキスト">
          <a:extLst>
            <a:ext uri="{FF2B5EF4-FFF2-40B4-BE49-F238E27FC236}">
              <a16:creationId xmlns:a16="http://schemas.microsoft.com/office/drawing/2014/main" id="{9CF3F1F0-DA41-4E4B-8FB7-369A529194E6}"/>
            </a:ext>
          </a:extLst>
        </xdr:cNvPr>
        <xdr:cNvSpPr txBox="1"/>
      </xdr:nvSpPr>
      <xdr:spPr>
        <a:xfrm>
          <a:off x="19985990" y="1791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927" name="楕円 926">
          <a:extLst>
            <a:ext uri="{FF2B5EF4-FFF2-40B4-BE49-F238E27FC236}">
              <a16:creationId xmlns:a16="http://schemas.microsoft.com/office/drawing/2014/main" id="{2CC2D5BE-DF27-459D-A2FC-56564B6678E0}"/>
            </a:ext>
          </a:extLst>
        </xdr:cNvPr>
        <xdr:cNvSpPr/>
      </xdr:nvSpPr>
      <xdr:spPr>
        <a:xfrm>
          <a:off x="19161760" y="179365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153924</xdr:rowOff>
    </xdr:from>
    <xdr:to>
      <xdr:col>116</xdr:col>
      <xdr:colOff>63500</xdr:colOff>
      <xdr:row>104</xdr:row>
      <xdr:rowOff>158496</xdr:rowOff>
    </xdr:to>
    <xdr:cxnSp macro="">
      <xdr:nvCxnSpPr>
        <xdr:cNvPr id="928" name="直線コネクタ 927">
          <a:extLst>
            <a:ext uri="{FF2B5EF4-FFF2-40B4-BE49-F238E27FC236}">
              <a16:creationId xmlns:a16="http://schemas.microsoft.com/office/drawing/2014/main" id="{BAF2AD4F-6D1D-4642-B4CB-740809A6D9F2}"/>
            </a:ext>
          </a:extLst>
        </xdr:cNvPr>
        <xdr:cNvCxnSpPr/>
      </xdr:nvCxnSpPr>
      <xdr:spPr>
        <a:xfrm flipV="1">
          <a:off x="19204940" y="17984724"/>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929" name="楕円 928">
          <a:extLst>
            <a:ext uri="{FF2B5EF4-FFF2-40B4-BE49-F238E27FC236}">
              <a16:creationId xmlns:a16="http://schemas.microsoft.com/office/drawing/2014/main" id="{356CE386-1B82-4F60-96D6-9D838DA4273B}"/>
            </a:ext>
          </a:extLst>
        </xdr:cNvPr>
        <xdr:cNvSpPr/>
      </xdr:nvSpPr>
      <xdr:spPr>
        <a:xfrm>
          <a:off x="18345150" y="179430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163068</xdr:rowOff>
    </xdr:to>
    <xdr:cxnSp macro="">
      <xdr:nvCxnSpPr>
        <xdr:cNvPr id="930" name="直線コネクタ 929">
          <a:extLst>
            <a:ext uri="{FF2B5EF4-FFF2-40B4-BE49-F238E27FC236}">
              <a16:creationId xmlns:a16="http://schemas.microsoft.com/office/drawing/2014/main" id="{C612E5D3-260C-4FA4-AB19-0B7473F7DD6E}"/>
            </a:ext>
          </a:extLst>
        </xdr:cNvPr>
        <xdr:cNvCxnSpPr/>
      </xdr:nvCxnSpPr>
      <xdr:spPr>
        <a:xfrm flipV="1">
          <a:off x="18399760" y="17991201"/>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931" name="楕円 930">
          <a:extLst>
            <a:ext uri="{FF2B5EF4-FFF2-40B4-BE49-F238E27FC236}">
              <a16:creationId xmlns:a16="http://schemas.microsoft.com/office/drawing/2014/main" id="{0A5D2B10-CD4C-4232-A6AA-36DBD73A3F14}"/>
            </a:ext>
          </a:extLst>
        </xdr:cNvPr>
        <xdr:cNvSpPr/>
      </xdr:nvSpPr>
      <xdr:spPr>
        <a:xfrm>
          <a:off x="17547590" y="179430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104</xdr:row>
      <xdr:rowOff>163068</xdr:rowOff>
    </xdr:to>
    <xdr:cxnSp macro="">
      <xdr:nvCxnSpPr>
        <xdr:cNvPr id="932" name="直線コネクタ 931">
          <a:extLst>
            <a:ext uri="{FF2B5EF4-FFF2-40B4-BE49-F238E27FC236}">
              <a16:creationId xmlns:a16="http://schemas.microsoft.com/office/drawing/2014/main" id="{1C48C192-2289-4752-9B8E-6C4710F7A504}"/>
            </a:ext>
          </a:extLst>
        </xdr:cNvPr>
        <xdr:cNvCxnSpPr/>
      </xdr:nvCxnSpPr>
      <xdr:spPr>
        <a:xfrm>
          <a:off x="17602200" y="1799577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933" name="楕円 932">
          <a:extLst>
            <a:ext uri="{FF2B5EF4-FFF2-40B4-BE49-F238E27FC236}">
              <a16:creationId xmlns:a16="http://schemas.microsoft.com/office/drawing/2014/main" id="{67349AE9-D3FB-44E9-AC9F-0A14F47B77E8}"/>
            </a:ext>
          </a:extLst>
        </xdr:cNvPr>
        <xdr:cNvSpPr/>
      </xdr:nvSpPr>
      <xdr:spPr>
        <a:xfrm>
          <a:off x="16761460" y="1794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104</xdr:row>
      <xdr:rowOff>167639</xdr:rowOff>
    </xdr:to>
    <xdr:cxnSp macro="">
      <xdr:nvCxnSpPr>
        <xdr:cNvPr id="934" name="直線コネクタ 933">
          <a:extLst>
            <a:ext uri="{FF2B5EF4-FFF2-40B4-BE49-F238E27FC236}">
              <a16:creationId xmlns:a16="http://schemas.microsoft.com/office/drawing/2014/main" id="{301A15F4-5256-4780-966D-5DE86C8BE097}"/>
            </a:ext>
          </a:extLst>
        </xdr:cNvPr>
        <xdr:cNvCxnSpPr/>
      </xdr:nvCxnSpPr>
      <xdr:spPr>
        <a:xfrm flipV="1">
          <a:off x="16804640" y="17995773"/>
          <a:ext cx="79756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79F8FA30-19B0-4984-B518-FA2F56155675}"/>
            </a:ext>
          </a:extLst>
        </xdr:cNvPr>
        <xdr:cNvSpPr txBox="1"/>
      </xdr:nvSpPr>
      <xdr:spPr>
        <a:xfrm>
          <a:off x="18982132" y="176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8B046B4E-6CC3-4196-A8F9-7D1CAF2B219D}"/>
            </a:ext>
          </a:extLst>
        </xdr:cNvPr>
        <xdr:cNvSpPr txBox="1"/>
      </xdr:nvSpPr>
      <xdr:spPr>
        <a:xfrm>
          <a:off x="18182032" y="176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D5595D70-CAF4-42C9-BFB5-E02087993019}"/>
            </a:ext>
          </a:extLst>
        </xdr:cNvPr>
        <xdr:cNvSpPr txBox="1"/>
      </xdr:nvSpPr>
      <xdr:spPr>
        <a:xfrm>
          <a:off x="17384472" y="176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79D6FC25-A852-46E6-A843-CDBC64EC3D8D}"/>
            </a:ext>
          </a:extLst>
        </xdr:cNvPr>
        <xdr:cNvSpPr txBox="1"/>
      </xdr:nvSpPr>
      <xdr:spPr>
        <a:xfrm>
          <a:off x="16588817" y="1767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macro="" textlink="">
      <xdr:nvSpPr>
        <xdr:cNvPr id="939" name="n_1mainValue【庁舎】&#10;一人当たり面積">
          <a:extLst>
            <a:ext uri="{FF2B5EF4-FFF2-40B4-BE49-F238E27FC236}">
              <a16:creationId xmlns:a16="http://schemas.microsoft.com/office/drawing/2014/main" id="{23A0A169-4922-430B-8190-4D4029220A0E}"/>
            </a:ext>
          </a:extLst>
        </xdr:cNvPr>
        <xdr:cNvSpPr txBox="1"/>
      </xdr:nvSpPr>
      <xdr:spPr>
        <a:xfrm>
          <a:off x="18982132" y="180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940" name="n_2mainValue【庁舎】&#10;一人当たり面積">
          <a:extLst>
            <a:ext uri="{FF2B5EF4-FFF2-40B4-BE49-F238E27FC236}">
              <a16:creationId xmlns:a16="http://schemas.microsoft.com/office/drawing/2014/main" id="{8D700D32-CF4B-4E70-813E-A47920283FD3}"/>
            </a:ext>
          </a:extLst>
        </xdr:cNvPr>
        <xdr:cNvSpPr txBox="1"/>
      </xdr:nvSpPr>
      <xdr:spPr>
        <a:xfrm>
          <a:off x="18182032" y="180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33545</xdr:rowOff>
    </xdr:from>
    <xdr:ext cx="469744" cy="259045"/>
    <xdr:sp macro="" textlink="">
      <xdr:nvSpPr>
        <xdr:cNvPr id="941" name="n_3mainValue【庁舎】&#10;一人当たり面積">
          <a:extLst>
            <a:ext uri="{FF2B5EF4-FFF2-40B4-BE49-F238E27FC236}">
              <a16:creationId xmlns:a16="http://schemas.microsoft.com/office/drawing/2014/main" id="{B9659527-BD90-47BD-802E-3EA269E9E045}"/>
            </a:ext>
          </a:extLst>
        </xdr:cNvPr>
        <xdr:cNvSpPr txBox="1"/>
      </xdr:nvSpPr>
      <xdr:spPr>
        <a:xfrm>
          <a:off x="17384472" y="180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38116</xdr:rowOff>
    </xdr:from>
    <xdr:ext cx="469744" cy="259045"/>
    <xdr:sp macro="" textlink="">
      <xdr:nvSpPr>
        <xdr:cNvPr id="942" name="n_4mainValue【庁舎】&#10;一人当たり面積">
          <a:extLst>
            <a:ext uri="{FF2B5EF4-FFF2-40B4-BE49-F238E27FC236}">
              <a16:creationId xmlns:a16="http://schemas.microsoft.com/office/drawing/2014/main" id="{F6355471-28A4-48B3-AA13-F5C8FAAFC4B2}"/>
            </a:ext>
          </a:extLst>
        </xdr:cNvPr>
        <xdr:cNvSpPr txBox="1"/>
      </xdr:nvSpPr>
      <xdr:spPr>
        <a:xfrm>
          <a:off x="1658881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19D4D553-9686-4042-BC29-5EE640128454}"/>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1723537D-3BDE-4D07-AE01-D2D93CBE71E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D4AF026E-4A92-45C2-A6BE-2105A09C6DD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有形固定資産減価償却率を類似団体内平均値と比較すると、「図書館」、「一般廃棄物処理施設」、「保健センター・保健所」、「福祉施設」、「市民会館」及び「庁舎」の老朽化度合いが高くなっている。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特に一般廃棄物処理施設は</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と老朽化が進んでおり、</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年度に一部施設の長寿命化工事を竣工したが、他施設及び工作物の老朽化が進んでいる状況にある。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類似団体の平均を上回ってはいるが、令和２年度から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ずつ低下傾向にある。前年と比較し、景気回復や物価上昇を受け、地方消費税や固定資産税などの税収は増加したものの、一方で、高齢化の進展や光熱費の高騰により社会保障関連経費や光熱費等の需要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今後も社会保障関連経費の増加や公共施設の維持管理に要する経費の増加が見込まれるため、長期的視野に立った施設マネジメントや効率的かつ効果的な事業運営に努めていく。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これは、建設資材、光熱水費等の物価上昇による物件費の増加及び扶助費の増加によるものである。今後も、高齢化等に伴う扶助費等社会保障費及び物価上昇による物件費等の増加など、財政需要が膨らむことが予見されることから、</a:t>
          </a:r>
          <a:r>
            <a:rPr kumimoji="1" lang="en-US" altLang="ja-JP" sz="1300">
              <a:latin typeface="ＭＳ Ｐゴシック" panose="020B0600070205080204" pitchFamily="50" charset="-128"/>
              <a:ea typeface="ＭＳ Ｐゴシック" panose="020B0600070205080204" pitchFamily="50" charset="-128"/>
            </a:rPr>
            <a:t>EBPM</a:t>
          </a:r>
          <a:r>
            <a:rPr kumimoji="1" lang="ja-JP" altLang="en-US" sz="1300">
              <a:latin typeface="ＭＳ Ｐゴシック" panose="020B0600070205080204" pitchFamily="50" charset="-128"/>
              <a:ea typeface="ＭＳ Ｐゴシック" panose="020B0600070205080204" pitchFamily="50" charset="-128"/>
            </a:rPr>
            <a:t>に基づき、限られた人員・時間・予算を必要性や緊急性、税収増効果の高い施策から優先的に投入するワイズスペンディングによる「投資的まちづくり」の視点のもと、民間活力の導入等による経常経費の削減に努め、引き続き経常収支比率</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％を超えないことを目標とする。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04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817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8178"/>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157734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1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で最も類似団体平均との差が縮まったが、依然として平均を上回る結果となっている。類似団体平均に比べ高くなっているのは、物件費及び維持補修費を要因とするものであり、公共施設の多さに起因するものである。今後は、施設の在り方を見直し、複合化や多機能化などによる施設の総量縮減を図り、コスト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31696</xdr:rowOff>
    </xdr:from>
    <xdr:to>
      <xdr:col>23</xdr:col>
      <xdr:colOff>133350</xdr:colOff>
      <xdr:row>85</xdr:row>
      <xdr:rowOff>30242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33496"/>
          <a:ext cx="8382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123651</xdr:rowOff>
    </xdr:from>
    <xdr:to>
      <xdr:col>19</xdr:col>
      <xdr:colOff>133350</xdr:colOff>
      <xdr:row>85</xdr:row>
      <xdr:rowOff>30242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5451"/>
          <a:ext cx="889000" cy="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98361</xdr:rowOff>
    </xdr:from>
    <xdr:to>
      <xdr:col>15</xdr:col>
      <xdr:colOff>82550</xdr:colOff>
      <xdr:row>84</xdr:row>
      <xdr:rowOff>123651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8711"/>
          <a:ext cx="889000" cy="1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154994</xdr:rowOff>
    </xdr:from>
    <xdr:to>
      <xdr:col>11</xdr:col>
      <xdr:colOff>31750</xdr:colOff>
      <xdr:row>83</xdr:row>
      <xdr:rowOff>98361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13894"/>
          <a:ext cx="889000" cy="1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152346</xdr:rowOff>
    </xdr:from>
    <xdr:to>
      <xdr:col>23</xdr:col>
      <xdr:colOff>184150</xdr:colOff>
      <xdr:row>84</xdr:row>
      <xdr:rowOff>82496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124423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150892</xdr:rowOff>
    </xdr:from>
    <xdr:to>
      <xdr:col>19</xdr:col>
      <xdr:colOff>184150</xdr:colOff>
      <xdr:row>85</xdr:row>
      <xdr:rowOff>81042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65819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3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72851</xdr:rowOff>
    </xdr:from>
    <xdr:to>
      <xdr:col>15</xdr:col>
      <xdr:colOff>133350</xdr:colOff>
      <xdr:row>85</xdr:row>
      <xdr:rowOff>3001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159228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47561</xdr:rowOff>
    </xdr:from>
    <xdr:to>
      <xdr:col>11</xdr:col>
      <xdr:colOff>82550</xdr:colOff>
      <xdr:row>83</xdr:row>
      <xdr:rowOff>149161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6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104194</xdr:rowOff>
    </xdr:from>
    <xdr:to>
      <xdr:col>7</xdr:col>
      <xdr:colOff>31750</xdr:colOff>
      <xdr:row>83</xdr:row>
      <xdr:rowOff>34344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19121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23989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業務体制の見直しや事業推進を目的とした人員配置の適正化を図りながら、類似団体平均及び全国平均を下回る職員数を維持している。</a:t>
          </a:r>
        </a:p>
        <a:p>
          <a:r>
            <a:rPr kumimoji="1" lang="ja-JP" altLang="en-US" sz="1300">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148590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5207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136525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00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124460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59</xdr:row>
      <xdr:rowOff>112395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9979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元利償還金の額の減少及び標準税収入額等の増加により、単年度では対前年比で約</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ポイントの改善、３か年平均では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今後とも計画的な地方債償還に取り組み、一定の水準を保てるように努めていく。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115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113454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356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0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70696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02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組合負担等見込額の減少、充当可能基金の増額により、対前年比で</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ポイント減少し、前年度に引き続き、将来負担比率が発生しないこととなった。</a:t>
          </a:r>
        </a:p>
        <a:p>
          <a:r>
            <a:rPr kumimoji="1" lang="ja-JP" altLang="en-US" sz="1300">
              <a:latin typeface="ＭＳ Ｐゴシック" panose="020B0600070205080204" pitchFamily="50" charset="-128"/>
              <a:ea typeface="ＭＳ Ｐゴシック" panose="020B0600070205080204" pitchFamily="50" charset="-128"/>
            </a:rPr>
            <a:t>　引き続き、公共施設の長寿命化事業等、地方債現在高の増加、特定目的基金の取崩し等による将来負担比率の増加要因が見込まれるため、計画的な地方債償還と財源確保により将来負担比率の抑制に努める。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人件費の総額は、この算定に含まれない退職金を除くと給与改定等により増加した。</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ポイント上昇している。これは、物件費の総額は減少しているものの、光熱水費等の価格高騰の影響等により、施設の維持管理費用に充当した経常一般財源の割合が増加したためである。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今後も、民間委託等の推進により上昇が見込まれるが、最少の経費で最大の効果を上げられるよう、費用対効果の向上に努めていく。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74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19</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4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保育や障害児給付費等の影響により、扶助費の総額は前年度より増加した。</a:t>
          </a:r>
        </a:p>
        <a:p>
          <a:r>
            <a:rPr kumimoji="1" lang="ja-JP" altLang="en-US" sz="1300">
              <a:latin typeface="ＭＳ Ｐゴシック" panose="020B0600070205080204" pitchFamily="50" charset="-128"/>
              <a:ea typeface="ＭＳ Ｐゴシック" panose="020B0600070205080204" pitchFamily="50" charset="-128"/>
            </a:rPr>
            <a:t>　今後、高齢化の進展等により、扶助費の更なる増加が予想されるが、単独事業の見直しを図る等、引き続き適正な水準を保てるよう努めていく。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65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72572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72572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6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ポイント上昇しており、類似団体及び全国平均をやや上回っている。これは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介護保険特別会計、後期高齢者医療特別会計への繰出金が多額となっているためであるが、高齢化が進展していくことから、今後も増加要因となることが予想される。</a:t>
          </a:r>
        </a:p>
        <a:p>
          <a:r>
            <a:rPr kumimoji="1" lang="ja-JP" altLang="en-US" sz="1300">
              <a:latin typeface="ＭＳ Ｐゴシック" panose="020B0600070205080204" pitchFamily="50" charset="-128"/>
              <a:ea typeface="ＭＳ Ｐゴシック" panose="020B0600070205080204" pitchFamily="50" charset="-128"/>
            </a:rPr>
            <a:t>　各会計の収入確保及び経費節減を図り繰出金の抑制に努めるとともに、施設の老朽化に対応する維持補修費についても、公共施設等総合管理計画に基づき、引き続き最適化を図っていく。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ポイント増加しており、類似団体平均を上回っているが、全国平均よりは下回っている。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の総額は減少しているものの、今後物価や人件費の上昇が影響することが考えられるため、各補助金等の内容を精査し、補助額や補助率の見直しを検討する等、より一層の適正化・最適化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30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159004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306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123715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57421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164863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123190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66039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ポイント上昇しており、類似団体平均及び全国平均を上回った。</a:t>
          </a:r>
        </a:p>
        <a:p>
          <a:r>
            <a:rPr kumimoji="1" lang="ja-JP" altLang="en-US" sz="1300">
              <a:latin typeface="ＭＳ Ｐゴシック" panose="020B0600070205080204" pitchFamily="50" charset="-128"/>
              <a:ea typeface="ＭＳ Ｐゴシック" panose="020B0600070205080204" pitchFamily="50" charset="-128"/>
            </a:rPr>
            <a:t>　これは、物価上昇に伴う人件費伴や物件費の増加が主な要因となっている。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さらに、扶助費等について今後も増加が見込まれるため、単独事業の見直しを図り経費の削減を図りつつ、引き続き適正な水準を保てるよう努めていく。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97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96520</xdr:rowOff>
    </xdr:from>
    <xdr:to>
      <xdr:col>78</xdr:col>
      <xdr:colOff>69850</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44092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96520</xdr:rowOff>
    </xdr:from>
    <xdr:to>
      <xdr:col>73</xdr:col>
      <xdr:colOff>180975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44092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46990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45720</xdr:rowOff>
    </xdr:from>
    <xdr:to>
      <xdr:col>74</xdr:col>
      <xdr:colOff>31750</xdr:colOff>
      <xdr:row>72</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3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15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62725</xdr:rowOff>
    </xdr:from>
    <xdr:to>
      <xdr:col>29</xdr:col>
      <xdr:colOff>127000</xdr:colOff>
      <xdr:row>16</xdr:row>
      <xdr:rowOff>149555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550"/>
          <a:ext cx="647700" cy="8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47503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8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149555</xdr:rowOff>
    </xdr:from>
    <xdr:to>
      <xdr:col>26</xdr:col>
      <xdr:colOff>50800</xdr:colOff>
      <xdr:row>17</xdr:row>
      <xdr:rowOff>3785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0380"/>
          <a:ext cx="698500" cy="2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3785</xdr:rowOff>
    </xdr:from>
    <xdr:to>
      <xdr:col>22</xdr:col>
      <xdr:colOff>114300</xdr:colOff>
      <xdr:row>17</xdr:row>
      <xdr:rowOff>62078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6060"/>
          <a:ext cx="6985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62078</xdr:rowOff>
    </xdr:from>
    <xdr:to>
      <xdr:col>18</xdr:col>
      <xdr:colOff>177800</xdr:colOff>
      <xdr:row>17</xdr:row>
      <xdr:rowOff>97854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4353"/>
          <a:ext cx="6985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11925</xdr:rowOff>
    </xdr:from>
    <xdr:to>
      <xdr:col>29</xdr:col>
      <xdr:colOff>177800</xdr:colOff>
      <xdr:row>16</xdr:row>
      <xdr:rowOff>113525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28452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98755</xdr:rowOff>
    </xdr:from>
    <xdr:to>
      <xdr:col>26</xdr:col>
      <xdr:colOff>101600</xdr:colOff>
      <xdr:row>17</xdr:row>
      <xdr:rowOff>28905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39082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124435</xdr:rowOff>
    </xdr:from>
    <xdr:to>
      <xdr:col>22</xdr:col>
      <xdr:colOff>165100</xdr:colOff>
      <xdr:row>17</xdr:row>
      <xdr:rowOff>54585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64762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11278</xdr:rowOff>
    </xdr:from>
    <xdr:to>
      <xdr:col>19</xdr:col>
      <xdr:colOff>38100</xdr:colOff>
      <xdr:row>17</xdr:row>
      <xdr:rowOff>112878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47054</xdr:rowOff>
    </xdr:from>
    <xdr:to>
      <xdr:col>15</xdr:col>
      <xdr:colOff>101600</xdr:colOff>
      <xdr:row>17</xdr:row>
      <xdr:rowOff>148654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158831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102083</xdr:rowOff>
    </xdr:from>
    <xdr:to>
      <xdr:col>29</xdr:col>
      <xdr:colOff>127000</xdr:colOff>
      <xdr:row>36</xdr:row>
      <xdr:rowOff>119609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5333"/>
          <a:ext cx="6477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61201</xdr:rowOff>
    </xdr:from>
    <xdr:to>
      <xdr:col>26</xdr:col>
      <xdr:colOff>50800</xdr:colOff>
      <xdr:row>36</xdr:row>
      <xdr:rowOff>102083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4451"/>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55296</xdr:rowOff>
    </xdr:from>
    <xdr:to>
      <xdr:col>22</xdr:col>
      <xdr:colOff>114300</xdr:colOff>
      <xdr:row>36</xdr:row>
      <xdr:rowOff>61201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0854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294107</xdr:rowOff>
    </xdr:from>
    <xdr:to>
      <xdr:col>18</xdr:col>
      <xdr:colOff>177800</xdr:colOff>
      <xdr:row>36</xdr:row>
      <xdr:rowOff>55296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4457"/>
          <a:ext cx="6985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68809</xdr:rowOff>
    </xdr:from>
    <xdr:to>
      <xdr:col>29</xdr:col>
      <xdr:colOff>177800</xdr:colOff>
      <xdr:row>36</xdr:row>
      <xdr:rowOff>170409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40886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51283</xdr:rowOff>
    </xdr:from>
    <xdr:to>
      <xdr:col>26</xdr:col>
      <xdr:colOff>101600</xdr:colOff>
      <xdr:row>36</xdr:row>
      <xdr:rowOff>152883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137660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10401</xdr:rowOff>
    </xdr:from>
    <xdr:to>
      <xdr:col>22</xdr:col>
      <xdr:colOff>165100</xdr:colOff>
      <xdr:row>36</xdr:row>
      <xdr:rowOff>112001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96778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4496</xdr:rowOff>
    </xdr:from>
    <xdr:to>
      <xdr:col>19</xdr:col>
      <xdr:colOff>38100</xdr:colOff>
      <xdr:row>36</xdr:row>
      <xdr:rowOff>106096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90873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243307</xdr:rowOff>
    </xdr:from>
    <xdr:to>
      <xdr:col>15</xdr:col>
      <xdr:colOff>101600</xdr:colOff>
      <xdr:row>36</xdr:row>
      <xdr:rowOff>2007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329684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75159</xdr:rowOff>
    </xdr:from>
    <xdr:to>
      <xdr:col>24</xdr:col>
      <xdr:colOff>63500</xdr:colOff>
      <xdr:row>37</xdr:row>
      <xdr:rowOff>142024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8809"/>
          <a:ext cx="8382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75159</xdr:rowOff>
    </xdr:from>
    <xdr:to>
      <xdr:col>19</xdr:col>
      <xdr:colOff>177800</xdr:colOff>
      <xdr:row>37</xdr:row>
      <xdr:rowOff>98514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8809"/>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98514</xdr:rowOff>
    </xdr:from>
    <xdr:to>
      <xdr:col>15</xdr:col>
      <xdr:colOff>50800</xdr:colOff>
      <xdr:row>37</xdr:row>
      <xdr:rowOff>163588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2164"/>
          <a:ext cx="889000" cy="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163588</xdr:rowOff>
    </xdr:from>
    <xdr:to>
      <xdr:col>10</xdr:col>
      <xdr:colOff>114300</xdr:colOff>
      <xdr:row>39</xdr:row>
      <xdr:rowOff>108877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7238"/>
          <a:ext cx="889000" cy="28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91224</xdr:rowOff>
    </xdr:from>
    <xdr:to>
      <xdr:col>24</xdr:col>
      <xdr:colOff>114300</xdr:colOff>
      <xdr:row>38</xdr:row>
      <xdr:rowOff>21374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24359</xdr:rowOff>
    </xdr:from>
    <xdr:to>
      <xdr:col>20</xdr:col>
      <xdr:colOff>38100</xdr:colOff>
      <xdr:row>37</xdr:row>
      <xdr:rowOff>125959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117086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47714</xdr:rowOff>
    </xdr:from>
    <xdr:to>
      <xdr:col>15</xdr:col>
      <xdr:colOff>101600</xdr:colOff>
      <xdr:row>37</xdr:row>
      <xdr:rowOff>149314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112789</xdr:rowOff>
    </xdr:from>
    <xdr:to>
      <xdr:col>10</xdr:col>
      <xdr:colOff>165100</xdr:colOff>
      <xdr:row>38</xdr:row>
      <xdr:rowOff>42938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34065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58077</xdr:rowOff>
    </xdr:from>
    <xdr:to>
      <xdr:col>6</xdr:col>
      <xdr:colOff>38100</xdr:colOff>
      <xdr:row>39</xdr:row>
      <xdr:rowOff>159677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150804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114129</xdr:rowOff>
    </xdr:from>
    <xdr:to>
      <xdr:col>24</xdr:col>
      <xdr:colOff>63500</xdr:colOff>
      <xdr:row>54</xdr:row>
      <xdr:rowOff>84542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29529"/>
          <a:ext cx="838200" cy="3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114129</xdr:rowOff>
    </xdr:from>
    <xdr:to>
      <xdr:col>19</xdr:col>
      <xdr:colOff>177800</xdr:colOff>
      <xdr:row>53</xdr:row>
      <xdr:rowOff>52995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29529"/>
          <a:ext cx="8890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52995</xdr:rowOff>
    </xdr:from>
    <xdr:to>
      <xdr:col>15</xdr:col>
      <xdr:colOff>50800</xdr:colOff>
      <xdr:row>55</xdr:row>
      <xdr:rowOff>384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39845"/>
          <a:ext cx="889000" cy="2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42741</xdr:rowOff>
    </xdr:from>
    <xdr:to>
      <xdr:col>10</xdr:col>
      <xdr:colOff>114300</xdr:colOff>
      <xdr:row>55</xdr:row>
      <xdr:rowOff>384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301041"/>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33742</xdr:rowOff>
    </xdr:from>
    <xdr:to>
      <xdr:col>24</xdr:col>
      <xdr:colOff>114300</xdr:colOff>
      <xdr:row>54</xdr:row>
      <xdr:rowOff>135342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56619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63329</xdr:rowOff>
    </xdr:from>
    <xdr:to>
      <xdr:col>20</xdr:col>
      <xdr:colOff>38100</xdr:colOff>
      <xdr:row>52</xdr:row>
      <xdr:rowOff>164929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10006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2195</xdr:rowOff>
    </xdr:from>
    <xdr:to>
      <xdr:col>15</xdr:col>
      <xdr:colOff>101600</xdr:colOff>
      <xdr:row>53</xdr:row>
      <xdr:rowOff>103795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120322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121034</xdr:rowOff>
    </xdr:from>
    <xdr:to>
      <xdr:col>10</xdr:col>
      <xdr:colOff>165100</xdr:colOff>
      <xdr:row>55</xdr:row>
      <xdr:rowOff>51184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67711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5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163391</xdr:rowOff>
    </xdr:from>
    <xdr:to>
      <xdr:col>6</xdr:col>
      <xdr:colOff>38100</xdr:colOff>
      <xdr:row>54</xdr:row>
      <xdr:rowOff>93541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110068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83921</xdr:rowOff>
    </xdr:from>
    <xdr:to>
      <xdr:col>24</xdr:col>
      <xdr:colOff>63500</xdr:colOff>
      <xdr:row>74</xdr:row>
      <xdr:rowOff>107056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71221"/>
          <a:ext cx="8382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49175</xdr:rowOff>
    </xdr:from>
    <xdr:to>
      <xdr:col>19</xdr:col>
      <xdr:colOff>177800</xdr:colOff>
      <xdr:row>74</xdr:row>
      <xdr:rowOff>83921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36475"/>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49175</xdr:rowOff>
    </xdr:from>
    <xdr:to>
      <xdr:col>15</xdr:col>
      <xdr:colOff>50800</xdr:colOff>
      <xdr:row>74</xdr:row>
      <xdr:rowOff>51095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36475"/>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51095</xdr:rowOff>
    </xdr:from>
    <xdr:to>
      <xdr:col>10</xdr:col>
      <xdr:colOff>114300</xdr:colOff>
      <xdr:row>75</xdr:row>
      <xdr:rowOff>26406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38395"/>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56256</xdr:rowOff>
    </xdr:from>
    <xdr:to>
      <xdr:col>24</xdr:col>
      <xdr:colOff>114300</xdr:colOff>
      <xdr:row>74</xdr:row>
      <xdr:rowOff>157856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79133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9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33121</xdr:rowOff>
    </xdr:from>
    <xdr:to>
      <xdr:col>20</xdr:col>
      <xdr:colOff>38100</xdr:colOff>
      <xdr:row>74</xdr:row>
      <xdr:rowOff>134721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151248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49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169825</xdr:rowOff>
    </xdr:from>
    <xdr:to>
      <xdr:col>15</xdr:col>
      <xdr:colOff>101600</xdr:colOff>
      <xdr:row>74</xdr:row>
      <xdr:rowOff>99975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116502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6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295</xdr:rowOff>
    </xdr:from>
    <xdr:to>
      <xdr:col>10</xdr:col>
      <xdr:colOff>165100</xdr:colOff>
      <xdr:row>74</xdr:row>
      <xdr:rowOff>101895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118422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147056</xdr:rowOff>
    </xdr:from>
    <xdr:to>
      <xdr:col>6</xdr:col>
      <xdr:colOff>38100</xdr:colOff>
      <xdr:row>75</xdr:row>
      <xdr:rowOff>77206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93733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112306</xdr:rowOff>
    </xdr:from>
    <xdr:to>
      <xdr:col>24</xdr:col>
      <xdr:colOff>62865</xdr:colOff>
      <xdr:row>97</xdr:row>
      <xdr:rowOff>161103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42806"/>
          <a:ext cx="1270" cy="124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164930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161103</xdr:rowOff>
    </xdr:from>
    <xdr:to>
      <xdr:col>24</xdr:col>
      <xdr:colOff>152400</xdr:colOff>
      <xdr:row>97</xdr:row>
      <xdr:rowOff>161103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58983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112306</xdr:rowOff>
    </xdr:from>
    <xdr:to>
      <xdr:col>24</xdr:col>
      <xdr:colOff>152400</xdr:colOff>
      <xdr:row>90</xdr:row>
      <xdr:rowOff>112306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4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55623</xdr:rowOff>
    </xdr:from>
    <xdr:to>
      <xdr:col>24</xdr:col>
      <xdr:colOff>63500</xdr:colOff>
      <xdr:row>97</xdr:row>
      <xdr:rowOff>108296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86273"/>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24367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0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xdr:rowOff>
    </xdr:from>
    <xdr:to>
      <xdr:col>24</xdr:col>
      <xdr:colOff>114300</xdr:colOff>
      <xdr:row>95</xdr:row>
      <xdr:rowOff>103090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949</xdr:rowOff>
    </xdr:from>
    <xdr:to>
      <xdr:col>19</xdr:col>
      <xdr:colOff>177800</xdr:colOff>
      <xdr:row>97</xdr:row>
      <xdr:rowOff>108296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31599"/>
          <a:ext cx="889000" cy="1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76279</xdr:rowOff>
    </xdr:from>
    <xdr:to>
      <xdr:col>20</xdr:col>
      <xdr:colOff>38100</xdr:colOff>
      <xdr:row>96</xdr:row>
      <xdr:rowOff>6429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22956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3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949</xdr:rowOff>
    </xdr:from>
    <xdr:to>
      <xdr:col>15</xdr:col>
      <xdr:colOff>50800</xdr:colOff>
      <xdr:row>98</xdr:row>
      <xdr:rowOff>56071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31599"/>
          <a:ext cx="889000" cy="2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152612</xdr:rowOff>
    </xdr:from>
    <xdr:to>
      <xdr:col>15</xdr:col>
      <xdr:colOff>101600</xdr:colOff>
      <xdr:row>95</xdr:row>
      <xdr:rowOff>82762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6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99289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56071</xdr:rowOff>
    </xdr:from>
    <xdr:to>
      <xdr:col>10</xdr:col>
      <xdr:colOff>114300</xdr:colOff>
      <xdr:row>98</xdr:row>
      <xdr:rowOff>122259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58171"/>
          <a:ext cx="889000" cy="6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50591</xdr:rowOff>
    </xdr:from>
    <xdr:to>
      <xdr:col>10</xdr:col>
      <xdr:colOff>165100</xdr:colOff>
      <xdr:row>96</xdr:row>
      <xdr:rowOff>152191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0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168718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8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90805</xdr:rowOff>
    </xdr:from>
    <xdr:to>
      <xdr:col>6</xdr:col>
      <xdr:colOff>38100</xdr:colOff>
      <xdr:row>97</xdr:row>
      <xdr:rowOff>20955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37482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4823</xdr:rowOff>
    </xdr:from>
    <xdr:to>
      <xdr:col>24</xdr:col>
      <xdr:colOff>114300</xdr:colOff>
      <xdr:row>97</xdr:row>
      <xdr:rowOff>106423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57496</xdr:rowOff>
    </xdr:from>
    <xdr:to>
      <xdr:col>20</xdr:col>
      <xdr:colOff>38100</xdr:colOff>
      <xdr:row>97</xdr:row>
      <xdr:rowOff>159096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150223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121599</xdr:rowOff>
    </xdr:from>
    <xdr:to>
      <xdr:col>15</xdr:col>
      <xdr:colOff>101600</xdr:colOff>
      <xdr:row>97</xdr:row>
      <xdr:rowOff>51749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42876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5271</xdr:rowOff>
    </xdr:from>
    <xdr:to>
      <xdr:col>10</xdr:col>
      <xdr:colOff>165100</xdr:colOff>
      <xdr:row>98</xdr:row>
      <xdr:rowOff>106871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0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71459</xdr:rowOff>
    </xdr:from>
    <xdr:to>
      <xdr:col>6</xdr:col>
      <xdr:colOff>38100</xdr:colOff>
      <xdr:row>99</xdr:row>
      <xdr:rowOff>1609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164186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99466</xdr:rowOff>
    </xdr:from>
    <xdr:to>
      <xdr:col>55</xdr:col>
      <xdr:colOff>0</xdr:colOff>
      <xdr:row>36</xdr:row>
      <xdr:rowOff>125831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71666"/>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99466</xdr:rowOff>
    </xdr:from>
    <xdr:to>
      <xdr:col>50</xdr:col>
      <xdr:colOff>114300</xdr:colOff>
      <xdr:row>36</xdr:row>
      <xdr:rowOff>108186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71666"/>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80286</xdr:rowOff>
    </xdr:from>
    <xdr:to>
      <xdr:col>45</xdr:col>
      <xdr:colOff>177800</xdr:colOff>
      <xdr:row>36</xdr:row>
      <xdr:rowOff>108186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23786"/>
          <a:ext cx="889000" cy="105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80286</xdr:rowOff>
    </xdr:from>
    <xdr:to>
      <xdr:col>41</xdr:col>
      <xdr:colOff>50800</xdr:colOff>
      <xdr:row>37</xdr:row>
      <xdr:rowOff>25400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23786"/>
          <a:ext cx="889000" cy="1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75031</xdr:rowOff>
    </xdr:from>
    <xdr:to>
      <xdr:col>55</xdr:col>
      <xdr:colOff>50800</xdr:colOff>
      <xdr:row>37</xdr:row>
      <xdr:rowOff>5181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97908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48666</xdr:rowOff>
    </xdr:from>
    <xdr:to>
      <xdr:col>50</xdr:col>
      <xdr:colOff>165100</xdr:colOff>
      <xdr:row>36</xdr:row>
      <xdr:rowOff>150266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166793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57386</xdr:rowOff>
    </xdr:from>
    <xdr:to>
      <xdr:col>46</xdr:col>
      <xdr:colOff>38100</xdr:colOff>
      <xdr:row>36</xdr:row>
      <xdr:rowOff>158986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4063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29486</xdr:rowOff>
    </xdr:from>
    <xdr:to>
      <xdr:col>41</xdr:col>
      <xdr:colOff>101600</xdr:colOff>
      <xdr:row>30</xdr:row>
      <xdr:rowOff>131086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147613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9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92727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35589</xdr:rowOff>
    </xdr:from>
    <xdr:to>
      <xdr:col>55</xdr:col>
      <xdr:colOff>0</xdr:colOff>
      <xdr:row>56</xdr:row>
      <xdr:rowOff>55836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65339"/>
          <a:ext cx="8382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35589</xdr:rowOff>
    </xdr:from>
    <xdr:to>
      <xdr:col>50</xdr:col>
      <xdr:colOff>114300</xdr:colOff>
      <xdr:row>56</xdr:row>
      <xdr:rowOff>148207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65339"/>
          <a:ext cx="889000" cy="2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148207</xdr:rowOff>
    </xdr:from>
    <xdr:to>
      <xdr:col>45</xdr:col>
      <xdr:colOff>177800</xdr:colOff>
      <xdr:row>58</xdr:row>
      <xdr:rowOff>57992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49407"/>
          <a:ext cx="889000" cy="2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57992</xdr:rowOff>
    </xdr:from>
    <xdr:to>
      <xdr:col>41</xdr:col>
      <xdr:colOff>50800</xdr:colOff>
      <xdr:row>58</xdr:row>
      <xdr:rowOff>111664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02092"/>
          <a:ext cx="8890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5036</xdr:rowOff>
    </xdr:from>
    <xdr:to>
      <xdr:col>55</xdr:col>
      <xdr:colOff>50800</xdr:colOff>
      <xdr:row>56</xdr:row>
      <xdr:rowOff>106636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27913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4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156239</xdr:rowOff>
    </xdr:from>
    <xdr:to>
      <xdr:col>50</xdr:col>
      <xdr:colOff>165100</xdr:colOff>
      <xdr:row>55</xdr:row>
      <xdr:rowOff>86389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102916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97407</xdr:rowOff>
    </xdr:from>
    <xdr:to>
      <xdr:col>46</xdr:col>
      <xdr:colOff>38100</xdr:colOff>
      <xdr:row>57</xdr:row>
      <xdr:rowOff>27557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44084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4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7192</xdr:rowOff>
    </xdr:from>
    <xdr:to>
      <xdr:col>41</xdr:col>
      <xdr:colOff>101600</xdr:colOff>
      <xdr:row>58</xdr:row>
      <xdr:rowOff>108792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9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99919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0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60864</xdr:rowOff>
    </xdr:from>
    <xdr:to>
      <xdr:col>36</xdr:col>
      <xdr:colOff>165100</xdr:colOff>
      <xdr:row>58</xdr:row>
      <xdr:rowOff>162464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153591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0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151588</xdr:rowOff>
    </xdr:from>
    <xdr:to>
      <xdr:col>55</xdr:col>
      <xdr:colOff>0</xdr:colOff>
      <xdr:row>77</xdr:row>
      <xdr:rowOff>2975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10338"/>
          <a:ext cx="838200" cy="19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151588</xdr:rowOff>
    </xdr:from>
    <xdr:to>
      <xdr:col>50</xdr:col>
      <xdr:colOff>114300</xdr:colOff>
      <xdr:row>77</xdr:row>
      <xdr:rowOff>98301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10338"/>
          <a:ext cx="889000" cy="28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98301</xdr:rowOff>
    </xdr:from>
    <xdr:to>
      <xdr:col>45</xdr:col>
      <xdr:colOff>177800</xdr:colOff>
      <xdr:row>78</xdr:row>
      <xdr:rowOff>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99951"/>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xdr:rowOff>
    </xdr:from>
    <xdr:to>
      <xdr:col>41</xdr:col>
      <xdr:colOff>50800</xdr:colOff>
      <xdr:row>78</xdr:row>
      <xdr:rowOff>49014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7319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123625</xdr:rowOff>
    </xdr:from>
    <xdr:to>
      <xdr:col>55</xdr:col>
      <xdr:colOff>50800</xdr:colOff>
      <xdr:row>77</xdr:row>
      <xdr:rowOff>53775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146502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0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100787</xdr:rowOff>
    </xdr:from>
    <xdr:to>
      <xdr:col>50</xdr:col>
      <xdr:colOff>165100</xdr:colOff>
      <xdr:row>76</xdr:row>
      <xdr:rowOff>30938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47464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47501</xdr:rowOff>
    </xdr:from>
    <xdr:to>
      <xdr:col>46</xdr:col>
      <xdr:colOff>38100</xdr:colOff>
      <xdr:row>77</xdr:row>
      <xdr:rowOff>149101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140228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4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120745</xdr:rowOff>
    </xdr:from>
    <xdr:to>
      <xdr:col>41</xdr:col>
      <xdr:colOff>101600</xdr:colOff>
      <xdr:row>78</xdr:row>
      <xdr:rowOff>50895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42022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169664</xdr:rowOff>
    </xdr:from>
    <xdr:to>
      <xdr:col>36</xdr:col>
      <xdr:colOff>165100</xdr:colOff>
      <xdr:row>78</xdr:row>
      <xdr:rowOff>99814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90941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83883</xdr:rowOff>
    </xdr:from>
    <xdr:to>
      <xdr:col>55</xdr:col>
      <xdr:colOff>0</xdr:colOff>
      <xdr:row>96</xdr:row>
      <xdr:rowOff>5207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71633"/>
          <a:ext cx="8382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83883</xdr:rowOff>
    </xdr:from>
    <xdr:to>
      <xdr:col>50</xdr:col>
      <xdr:colOff>114300</xdr:colOff>
      <xdr:row>96</xdr:row>
      <xdr:rowOff>16427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71633"/>
          <a:ext cx="889000" cy="1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16427</xdr:rowOff>
    </xdr:from>
    <xdr:to>
      <xdr:col>45</xdr:col>
      <xdr:colOff>177800</xdr:colOff>
      <xdr:row>97</xdr:row>
      <xdr:rowOff>61271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75627"/>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7931</xdr:rowOff>
    </xdr:from>
    <xdr:to>
      <xdr:col>41</xdr:col>
      <xdr:colOff>50800</xdr:colOff>
      <xdr:row>97</xdr:row>
      <xdr:rowOff>61271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3858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125857</xdr:rowOff>
    </xdr:from>
    <xdr:to>
      <xdr:col>55</xdr:col>
      <xdr:colOff>50800</xdr:colOff>
      <xdr:row>96</xdr:row>
      <xdr:rowOff>56007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148734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33083</xdr:rowOff>
    </xdr:from>
    <xdr:to>
      <xdr:col>50</xdr:col>
      <xdr:colOff>165100</xdr:colOff>
      <xdr:row>95</xdr:row>
      <xdr:rowOff>134683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2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151210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137077</xdr:rowOff>
    </xdr:from>
    <xdr:to>
      <xdr:col>46</xdr:col>
      <xdr:colOff>38100</xdr:colOff>
      <xdr:row>96</xdr:row>
      <xdr:rowOff>67227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83754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10471</xdr:rowOff>
    </xdr:from>
    <xdr:to>
      <xdr:col>41</xdr:col>
      <xdr:colOff>101600</xdr:colOff>
      <xdr:row>97</xdr:row>
      <xdr:rowOff>112071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103198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128581</xdr:rowOff>
    </xdr:from>
    <xdr:to>
      <xdr:col>36</xdr:col>
      <xdr:colOff>165100</xdr:colOff>
      <xdr:row>97</xdr:row>
      <xdr:rowOff>58731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65672</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6409322"/>
          <a:ext cx="1269" cy="321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78008</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64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12349</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61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65672</xdr:rowOff>
    </xdr:from>
    <xdr:to>
      <xdr:col>86</xdr:col>
      <xdr:colOff>25400</xdr:colOff>
      <xdr:row>37</xdr:row>
      <xdr:rowOff>65672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40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107486</xdr:rowOff>
    </xdr:from>
    <xdr:to>
      <xdr:col>85</xdr:col>
      <xdr:colOff>127000</xdr:colOff>
      <xdr:row>39</xdr:row>
      <xdr:rowOff>8922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2258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122458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37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144031</xdr:rowOff>
    </xdr:from>
    <xdr:to>
      <xdr:col>85</xdr:col>
      <xdr:colOff>177800</xdr:colOff>
      <xdr:row>39</xdr:row>
      <xdr:rowOff>74181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5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91065</xdr:rowOff>
    </xdr:from>
    <xdr:to>
      <xdr:col>81</xdr:col>
      <xdr:colOff>50800</xdr:colOff>
      <xdr:row>38</xdr:row>
      <xdr:rowOff>107486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263265"/>
          <a:ext cx="8890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150393</xdr:rowOff>
    </xdr:from>
    <xdr:to>
      <xdr:col>81</xdr:col>
      <xdr:colOff>101600</xdr:colOff>
      <xdr:row>39</xdr:row>
      <xdr:rowOff>80543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71670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9703</xdr:rowOff>
    </xdr:from>
    <xdr:to>
      <xdr:col>76</xdr:col>
      <xdr:colOff>114300</xdr:colOff>
      <xdr:row>36</xdr:row>
      <xdr:rowOff>91065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153203"/>
          <a:ext cx="889000" cy="11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139459</xdr:rowOff>
    </xdr:from>
    <xdr:to>
      <xdr:col>76</xdr:col>
      <xdr:colOff>165100</xdr:colOff>
      <xdr:row>39</xdr:row>
      <xdr:rowOff>69609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5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60736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9703</xdr:rowOff>
    </xdr:from>
    <xdr:to>
      <xdr:col>71</xdr:col>
      <xdr:colOff>177800</xdr:colOff>
      <xdr:row>34</xdr:row>
      <xdr:rowOff>19342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5153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107988</xdr:rowOff>
    </xdr:from>
    <xdr:to>
      <xdr:col>72</xdr:col>
      <xdr:colOff>38100</xdr:colOff>
      <xdr:row>39</xdr:row>
      <xdr:rowOff>38138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29265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7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115970</xdr:rowOff>
    </xdr:from>
    <xdr:to>
      <xdr:col>67</xdr:col>
      <xdr:colOff>101600</xdr:colOff>
      <xdr:row>39</xdr:row>
      <xdr:rowOff>46120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37247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129572</xdr:rowOff>
    </xdr:from>
    <xdr:to>
      <xdr:col>85</xdr:col>
      <xdr:colOff>177800</xdr:colOff>
      <xdr:row>39</xdr:row>
      <xdr:rowOff>59722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88949</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3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56686</xdr:rowOff>
    </xdr:from>
    <xdr:to>
      <xdr:col>81</xdr:col>
      <xdr:colOff>101600</xdr:colOff>
      <xdr:row>38</xdr:row>
      <xdr:rowOff>158286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3363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4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40265</xdr:rowOff>
    </xdr:from>
    <xdr:to>
      <xdr:col>76</xdr:col>
      <xdr:colOff>165100</xdr:colOff>
      <xdr:row>36</xdr:row>
      <xdr:rowOff>141865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158392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9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130353</xdr:rowOff>
    </xdr:from>
    <xdr:to>
      <xdr:col>72</xdr:col>
      <xdr:colOff>38100</xdr:colOff>
      <xdr:row>30</xdr:row>
      <xdr:rowOff>60503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77030</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48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139992</xdr:rowOff>
    </xdr:from>
    <xdr:to>
      <xdr:col>67</xdr:col>
      <xdr:colOff>101600</xdr:colOff>
      <xdr:row>34</xdr:row>
      <xdr:rowOff>70142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86669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8941</xdr:rowOff>
    </xdr:from>
    <xdr:to>
      <xdr:col>85</xdr:col>
      <xdr:colOff>127000</xdr:colOff>
      <xdr:row>77</xdr:row>
      <xdr:rowOff>30172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210591"/>
          <a:ext cx="838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145501</xdr:rowOff>
    </xdr:from>
    <xdr:to>
      <xdr:col>81</xdr:col>
      <xdr:colOff>50800</xdr:colOff>
      <xdr:row>77</xdr:row>
      <xdr:rowOff>8941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175701"/>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126527</xdr:rowOff>
    </xdr:from>
    <xdr:to>
      <xdr:col>76</xdr:col>
      <xdr:colOff>114300</xdr:colOff>
      <xdr:row>76</xdr:row>
      <xdr:rowOff>145501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1567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102952</xdr:rowOff>
    </xdr:from>
    <xdr:to>
      <xdr:col>71</xdr:col>
      <xdr:colOff>177800</xdr:colOff>
      <xdr:row>76</xdr:row>
      <xdr:rowOff>126527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133152"/>
          <a:ext cx="8890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150822</xdr:rowOff>
    </xdr:from>
    <xdr:to>
      <xdr:col>85</xdr:col>
      <xdr:colOff>177800</xdr:colOff>
      <xdr:row>77</xdr:row>
      <xdr:rowOff>80972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129249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129591</xdr:rowOff>
    </xdr:from>
    <xdr:to>
      <xdr:col>81</xdr:col>
      <xdr:colOff>101600</xdr:colOff>
      <xdr:row>77</xdr:row>
      <xdr:rowOff>59741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1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50868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2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94701</xdr:rowOff>
    </xdr:from>
    <xdr:to>
      <xdr:col>76</xdr:col>
      <xdr:colOff>165100</xdr:colOff>
      <xdr:row>77</xdr:row>
      <xdr:rowOff>24851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1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15978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2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75727</xdr:rowOff>
    </xdr:from>
    <xdr:to>
      <xdr:col>72</xdr:col>
      <xdr:colOff>38100</xdr:colOff>
      <xdr:row>77</xdr:row>
      <xdr:rowOff>5877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1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168454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52152</xdr:rowOff>
    </xdr:from>
    <xdr:to>
      <xdr:col>67</xdr:col>
      <xdr:colOff>101600</xdr:colOff>
      <xdr:row>76</xdr:row>
      <xdr:rowOff>153752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144879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100740</xdr:rowOff>
    </xdr:from>
    <xdr:to>
      <xdr:col>85</xdr:col>
      <xdr:colOff>127000</xdr:colOff>
      <xdr:row>94</xdr:row>
      <xdr:rowOff>122065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045590"/>
          <a:ext cx="838200" cy="19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83595</xdr:rowOff>
    </xdr:from>
    <xdr:to>
      <xdr:col>81</xdr:col>
      <xdr:colOff>50800</xdr:colOff>
      <xdr:row>94</xdr:row>
      <xdr:rowOff>122065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5856995"/>
          <a:ext cx="889000" cy="3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83595</xdr:rowOff>
    </xdr:from>
    <xdr:to>
      <xdr:col>76</xdr:col>
      <xdr:colOff>114300</xdr:colOff>
      <xdr:row>94</xdr:row>
      <xdr:rowOff>121576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5856995"/>
          <a:ext cx="889000" cy="38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121576</xdr:rowOff>
    </xdr:from>
    <xdr:to>
      <xdr:col>71</xdr:col>
      <xdr:colOff>177800</xdr:colOff>
      <xdr:row>95</xdr:row>
      <xdr:rowOff>79350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237876"/>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49940</xdr:rowOff>
    </xdr:from>
    <xdr:to>
      <xdr:col>85</xdr:col>
      <xdr:colOff>177800</xdr:colOff>
      <xdr:row>93</xdr:row>
      <xdr:rowOff>151540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59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72817</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84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71265</xdr:rowOff>
    </xdr:from>
    <xdr:to>
      <xdr:col>81</xdr:col>
      <xdr:colOff>101600</xdr:colOff>
      <xdr:row>95</xdr:row>
      <xdr:rowOff>1415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1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17942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59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32795</xdr:rowOff>
    </xdr:from>
    <xdr:to>
      <xdr:col>76</xdr:col>
      <xdr:colOff>165100</xdr:colOff>
      <xdr:row>92</xdr:row>
      <xdr:rowOff>134395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58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150922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558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70776</xdr:rowOff>
    </xdr:from>
    <xdr:to>
      <xdr:col>72</xdr:col>
      <xdr:colOff>38100</xdr:colOff>
      <xdr:row>95</xdr:row>
      <xdr:rowOff>926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1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17453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59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28550</xdr:rowOff>
    </xdr:from>
    <xdr:to>
      <xdr:col>67</xdr:col>
      <xdr:colOff>101600</xdr:colOff>
      <xdr:row>95</xdr:row>
      <xdr:rowOff>130150</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146677</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0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154940</xdr:rowOff>
    </xdr:from>
    <xdr:to>
      <xdr:col>116</xdr:col>
      <xdr:colOff>63500</xdr:colOff>
      <xdr:row>32</xdr:row>
      <xdr:rowOff>137414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5469890"/>
          <a:ext cx="8382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154940</xdr:rowOff>
    </xdr:from>
    <xdr:to>
      <xdr:col>111</xdr:col>
      <xdr:colOff>177800</xdr:colOff>
      <xdr:row>32</xdr:row>
      <xdr:rowOff>53022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5469890"/>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53022</xdr:rowOff>
    </xdr:from>
    <xdr:to>
      <xdr:col>107</xdr:col>
      <xdr:colOff>50800</xdr:colOff>
      <xdr:row>32</xdr:row>
      <xdr:rowOff>134366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553942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161989</xdr:rowOff>
    </xdr:from>
    <xdr:to>
      <xdr:col>102</xdr:col>
      <xdr:colOff>114300</xdr:colOff>
      <xdr:row>32</xdr:row>
      <xdr:rowOff>134366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5476939"/>
          <a:ext cx="889000" cy="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86614</xdr:rowOff>
    </xdr:from>
    <xdr:to>
      <xdr:col>116</xdr:col>
      <xdr:colOff>114300</xdr:colOff>
      <xdr:row>33</xdr:row>
      <xdr:rowOff>16764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109491</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104140</xdr:rowOff>
    </xdr:from>
    <xdr:to>
      <xdr:col>112</xdr:col>
      <xdr:colOff>38100</xdr:colOff>
      <xdr:row>32</xdr:row>
      <xdr:rowOff>34290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5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50817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1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2222</xdr:rowOff>
    </xdr:from>
    <xdr:to>
      <xdr:col>107</xdr:col>
      <xdr:colOff>101600</xdr:colOff>
      <xdr:row>32</xdr:row>
      <xdr:rowOff>103822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54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120349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26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83566</xdr:rowOff>
    </xdr:from>
    <xdr:to>
      <xdr:col>102</xdr:col>
      <xdr:colOff>165100</xdr:colOff>
      <xdr:row>33</xdr:row>
      <xdr:rowOff>13716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5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30243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534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111189</xdr:rowOff>
    </xdr:from>
    <xdr:to>
      <xdr:col>98</xdr:col>
      <xdr:colOff>38100</xdr:colOff>
      <xdr:row>32</xdr:row>
      <xdr:rowOff>41339</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54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57866</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52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137490</xdr:rowOff>
    </xdr:from>
    <xdr:to>
      <xdr:col>116</xdr:col>
      <xdr:colOff>63500</xdr:colOff>
      <xdr:row>57</xdr:row>
      <xdr:rowOff>149034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910140"/>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137490</xdr:rowOff>
    </xdr:from>
    <xdr:to>
      <xdr:col>111</xdr:col>
      <xdr:colOff>177800</xdr:colOff>
      <xdr:row>57</xdr:row>
      <xdr:rowOff>170104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91014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170104</xdr:rowOff>
    </xdr:from>
    <xdr:to>
      <xdr:col>107</xdr:col>
      <xdr:colOff>50800</xdr:colOff>
      <xdr:row>58</xdr:row>
      <xdr:rowOff>20162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942754"/>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7074</xdr:rowOff>
    </xdr:from>
    <xdr:to>
      <xdr:col>102</xdr:col>
      <xdr:colOff>114300</xdr:colOff>
      <xdr:row>58</xdr:row>
      <xdr:rowOff>20162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995117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98234</xdr:rowOff>
    </xdr:from>
    <xdr:to>
      <xdr:col>116</xdr:col>
      <xdr:colOff>114300</xdr:colOff>
      <xdr:row>58</xdr:row>
      <xdr:rowOff>28384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8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121111</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7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86690</xdr:rowOff>
    </xdr:from>
    <xdr:to>
      <xdr:col>112</xdr:col>
      <xdr:colOff>38100</xdr:colOff>
      <xdr:row>58</xdr:row>
      <xdr:rowOff>16840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33367</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96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119304</xdr:rowOff>
    </xdr:from>
    <xdr:to>
      <xdr:col>107</xdr:col>
      <xdr:colOff>101600</xdr:colOff>
      <xdr:row>58</xdr:row>
      <xdr:rowOff>49454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65981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96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140812</xdr:rowOff>
    </xdr:from>
    <xdr:to>
      <xdr:col>102</xdr:col>
      <xdr:colOff>165100</xdr:colOff>
      <xdr:row>58</xdr:row>
      <xdr:rowOff>70962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87489</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127724</xdr:rowOff>
    </xdr:from>
    <xdr:to>
      <xdr:col>98</xdr:col>
      <xdr:colOff>38100</xdr:colOff>
      <xdr:row>58</xdr:row>
      <xdr:rowOff>57874</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74401</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96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25286</xdr:rowOff>
    </xdr:from>
    <xdr:to>
      <xdr:col>116</xdr:col>
      <xdr:colOff>63500</xdr:colOff>
      <xdr:row>75</xdr:row>
      <xdr:rowOff>114135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884036"/>
          <a:ext cx="8382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114135</xdr:rowOff>
    </xdr:from>
    <xdr:to>
      <xdr:col>111</xdr:col>
      <xdr:colOff>177800</xdr:colOff>
      <xdr:row>75</xdr:row>
      <xdr:rowOff>158178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972885"/>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158178</xdr:rowOff>
    </xdr:from>
    <xdr:to>
      <xdr:col>107</xdr:col>
      <xdr:colOff>50800</xdr:colOff>
      <xdr:row>76</xdr:row>
      <xdr:rowOff>825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016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138976</xdr:rowOff>
    </xdr:from>
    <xdr:to>
      <xdr:col>102</xdr:col>
      <xdr:colOff>114300</xdr:colOff>
      <xdr:row>76</xdr:row>
      <xdr:rowOff>825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99772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145936</xdr:rowOff>
    </xdr:from>
    <xdr:to>
      <xdr:col>116</xdr:col>
      <xdr:colOff>114300</xdr:colOff>
      <xdr:row>75</xdr:row>
      <xdr:rowOff>76086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124363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8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63335</xdr:rowOff>
    </xdr:from>
    <xdr:to>
      <xdr:col>112</xdr:col>
      <xdr:colOff>38100</xdr:colOff>
      <xdr:row>75</xdr:row>
      <xdr:rowOff>164936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156063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107379</xdr:rowOff>
    </xdr:from>
    <xdr:to>
      <xdr:col>107</xdr:col>
      <xdr:colOff>101600</xdr:colOff>
      <xdr:row>76</xdr:row>
      <xdr:rowOff>37529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28655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121476</xdr:rowOff>
    </xdr:from>
    <xdr:to>
      <xdr:col>102</xdr:col>
      <xdr:colOff>165100</xdr:colOff>
      <xdr:row>76</xdr:row>
      <xdr:rowOff>51625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42752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88176</xdr:rowOff>
    </xdr:from>
    <xdr:to>
      <xdr:col>98</xdr:col>
      <xdr:colOff>38100</xdr:colOff>
      <xdr:row>76</xdr:row>
      <xdr:rowOff>18326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9453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0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は、事業完了等に伴う投資的経費や災害復旧事業費の減により、歳出額は前年度より減少している。特に投資的経費における普通建設事業費については、埋立処分場拡張工事やクリーンセンター長寿命化工事の終了等により、前年度より大幅に減少し、住民一人当たりのコストもほぼ類似団体平均水準となっている。一方、維持補修費は、類似団体及び全国平均を大きく上回っており、今後公共施設等総合管理計画に基づき各施設の最適化・長寿命化を図ることで経費の削減、平準化を図っていくことが必要である。</a:t>
          </a:r>
        </a:p>
        <a:p>
          <a:r>
            <a:rPr kumimoji="1" lang="ja-JP" altLang="en-US" sz="1300">
              <a:latin typeface="ＭＳ Ｐゴシック" panose="020B0600070205080204" pitchFamily="50" charset="-128"/>
              <a:ea typeface="ＭＳ Ｐゴシック" panose="020B0600070205080204" pitchFamily="50" charset="-128"/>
            </a:rPr>
            <a:t>　また、投資及び出資金の数値についても類似団体と比較して突出しているが、本市ではゲリラ豪雨による甚大な浸水被害が発生したことから、雨水貯留管の整備等を下水道事業会計で実施しており、同会計に対する出資金が多額にな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56,439</a:t>
          </a:r>
          <a:r>
            <a:rPr kumimoji="1" lang="ja-JP" altLang="en-US" sz="1300">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300">
              <a:latin typeface="ＭＳ Ｐゴシック" panose="020B0600070205080204" pitchFamily="50" charset="-128"/>
              <a:ea typeface="ＭＳ Ｐゴシック" panose="020B0600070205080204" pitchFamily="50" charset="-128"/>
            </a:rPr>
            <a:t>25,833</a:t>
          </a:r>
          <a:r>
            <a:rPr kumimoji="1" lang="ja-JP" altLang="en-US" sz="1300">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を基本とし、地方債の適正活用に努めてきたことによるものである。今後については、高齢化等に伴う扶助費等社会保障費及び物価上昇による物件費等の増加が見込まれ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の活用、民間活力の導入、補助金等の全庁的な見直し、事務のカイゼン及び定員・給与の適正化等により健全な財政運営を継続していく。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55118</xdr:rowOff>
    </xdr:from>
    <xdr:to>
      <xdr:col>24</xdr:col>
      <xdr:colOff>63500</xdr:colOff>
      <xdr:row>34</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4418"/>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157226</xdr:rowOff>
    </xdr:from>
    <xdr:to>
      <xdr:col>19</xdr:col>
      <xdr:colOff>177800</xdr:colOff>
      <xdr:row>34</xdr:row>
      <xdr:rowOff>167894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65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167894</xdr:rowOff>
    </xdr:from>
    <xdr:to>
      <xdr:col>15</xdr:col>
      <xdr:colOff>50800</xdr:colOff>
      <xdr:row>35</xdr:row>
      <xdr:rowOff>8636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71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8636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871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xdr:rowOff>
    </xdr:from>
    <xdr:to>
      <xdr:col>24</xdr:col>
      <xdr:colOff>114300</xdr:colOff>
      <xdr:row>34</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53103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117094</xdr:rowOff>
    </xdr:from>
    <xdr:to>
      <xdr:col>15</xdr:col>
      <xdr:colOff>101600</xdr:colOff>
      <xdr:row>35</xdr:row>
      <xdr:rowOff>47244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63771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129286</xdr:rowOff>
    </xdr:from>
    <xdr:to>
      <xdr:col>10</xdr:col>
      <xdr:colOff>165100</xdr:colOff>
      <xdr:row>35</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75963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145276</xdr:rowOff>
    </xdr:from>
    <xdr:to>
      <xdr:col>24</xdr:col>
      <xdr:colOff>63500</xdr:colOff>
      <xdr:row>57</xdr:row>
      <xdr:rowOff>50521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46476"/>
          <a:ext cx="8382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78486</xdr:rowOff>
    </xdr:from>
    <xdr:to>
      <xdr:col>19</xdr:col>
      <xdr:colOff>177800</xdr:colOff>
      <xdr:row>57</xdr:row>
      <xdr:rowOff>50521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79686"/>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137376</xdr:rowOff>
    </xdr:from>
    <xdr:to>
      <xdr:col>15</xdr:col>
      <xdr:colOff>50800</xdr:colOff>
      <xdr:row>56</xdr:row>
      <xdr:rowOff>78486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38426"/>
          <a:ext cx="889000" cy="114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137376</xdr:rowOff>
    </xdr:from>
    <xdr:to>
      <xdr:col>10</xdr:col>
      <xdr:colOff>114300</xdr:colOff>
      <xdr:row>57</xdr:row>
      <xdr:rowOff>114097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38426"/>
          <a:ext cx="889000" cy="134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94476</xdr:rowOff>
    </xdr:from>
    <xdr:to>
      <xdr:col>24</xdr:col>
      <xdr:colOff>114300</xdr:colOff>
      <xdr:row>57</xdr:row>
      <xdr:rowOff>24626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117353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171171</xdr:rowOff>
    </xdr:from>
    <xdr:to>
      <xdr:col>20</xdr:col>
      <xdr:colOff>38100</xdr:colOff>
      <xdr:row>57</xdr:row>
      <xdr:rowOff>101321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117848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27686</xdr:rowOff>
    </xdr:from>
    <xdr:to>
      <xdr:col>15</xdr:col>
      <xdr:colOff>101600</xdr:colOff>
      <xdr:row>56</xdr:row>
      <xdr:rowOff>129286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145813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86576</xdr:rowOff>
    </xdr:from>
    <xdr:to>
      <xdr:col>10</xdr:col>
      <xdr:colOff>165100</xdr:colOff>
      <xdr:row>50</xdr:row>
      <xdr:rowOff>16726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4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33253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26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63297</xdr:rowOff>
    </xdr:from>
    <xdr:to>
      <xdr:col>6</xdr:col>
      <xdr:colOff>38100</xdr:colOff>
      <xdr:row>57</xdr:row>
      <xdr:rowOff>164897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93659</xdr:rowOff>
    </xdr:from>
    <xdr:to>
      <xdr:col>24</xdr:col>
      <xdr:colOff>63500</xdr:colOff>
      <xdr:row>76</xdr:row>
      <xdr:rowOff>125177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3859"/>
          <a:ext cx="838200" cy="3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98766</xdr:rowOff>
    </xdr:from>
    <xdr:to>
      <xdr:col>19</xdr:col>
      <xdr:colOff>177800</xdr:colOff>
      <xdr:row>76</xdr:row>
      <xdr:rowOff>125177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8966"/>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98766</xdr:rowOff>
    </xdr:from>
    <xdr:to>
      <xdr:col>15</xdr:col>
      <xdr:colOff>50800</xdr:colOff>
      <xdr:row>77</xdr:row>
      <xdr:rowOff>104687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8966"/>
          <a:ext cx="889000" cy="17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104687</xdr:rowOff>
    </xdr:from>
    <xdr:to>
      <xdr:col>10</xdr:col>
      <xdr:colOff>114300</xdr:colOff>
      <xdr:row>77</xdr:row>
      <xdr:rowOff>147290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6337"/>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42859</xdr:rowOff>
    </xdr:from>
    <xdr:to>
      <xdr:col>24</xdr:col>
      <xdr:colOff>114300</xdr:colOff>
      <xdr:row>76</xdr:row>
      <xdr:rowOff>144459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129236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74377</xdr:rowOff>
    </xdr:from>
    <xdr:to>
      <xdr:col>20</xdr:col>
      <xdr:colOff>38100</xdr:colOff>
      <xdr:row>77</xdr:row>
      <xdr:rowOff>4527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167104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9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47966</xdr:rowOff>
    </xdr:from>
    <xdr:to>
      <xdr:col>15</xdr:col>
      <xdr:colOff>101600</xdr:colOff>
      <xdr:row>76</xdr:row>
      <xdr:rowOff>149566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140693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7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53887</xdr:rowOff>
    </xdr:from>
    <xdr:to>
      <xdr:col>10</xdr:col>
      <xdr:colOff>165100</xdr:colOff>
      <xdr:row>77</xdr:row>
      <xdr:rowOff>155487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146614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96490</xdr:rowOff>
    </xdr:from>
    <xdr:to>
      <xdr:col>6</xdr:col>
      <xdr:colOff>38100</xdr:colOff>
      <xdr:row>78</xdr:row>
      <xdr:rowOff>26640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17767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11074</xdr:rowOff>
    </xdr:from>
    <xdr:to>
      <xdr:col>24</xdr:col>
      <xdr:colOff>63500</xdr:colOff>
      <xdr:row>97</xdr:row>
      <xdr:rowOff>113354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27374"/>
          <a:ext cx="838200" cy="6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11074</xdr:rowOff>
    </xdr:from>
    <xdr:to>
      <xdr:col>19</xdr:col>
      <xdr:colOff>177800</xdr:colOff>
      <xdr:row>95</xdr:row>
      <xdr:rowOff>152064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27374"/>
          <a:ext cx="889000" cy="3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152064</xdr:rowOff>
    </xdr:from>
    <xdr:to>
      <xdr:col>15</xdr:col>
      <xdr:colOff>50800</xdr:colOff>
      <xdr:row>97</xdr:row>
      <xdr:rowOff>69729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9814"/>
          <a:ext cx="889000" cy="2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69729</xdr:rowOff>
    </xdr:from>
    <xdr:to>
      <xdr:col>10</xdr:col>
      <xdr:colOff>114300</xdr:colOff>
      <xdr:row>98</xdr:row>
      <xdr:rowOff>24676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0379"/>
          <a:ext cx="889000" cy="1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62554</xdr:rowOff>
    </xdr:from>
    <xdr:to>
      <xdr:col>24</xdr:col>
      <xdr:colOff>114300</xdr:colOff>
      <xdr:row>97</xdr:row>
      <xdr:rowOff>164154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131724</xdr:rowOff>
    </xdr:from>
    <xdr:to>
      <xdr:col>20</xdr:col>
      <xdr:colOff>38100</xdr:colOff>
      <xdr:row>94</xdr:row>
      <xdr:rowOff>61874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78401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5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101264</xdr:rowOff>
    </xdr:from>
    <xdr:to>
      <xdr:col>15</xdr:col>
      <xdr:colOff>101600</xdr:colOff>
      <xdr:row>96</xdr:row>
      <xdr:rowOff>31414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47941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18929</xdr:rowOff>
    </xdr:from>
    <xdr:to>
      <xdr:col>10</xdr:col>
      <xdr:colOff>165100</xdr:colOff>
      <xdr:row>97</xdr:row>
      <xdr:rowOff>120529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137056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145326</xdr:rowOff>
    </xdr:from>
    <xdr:to>
      <xdr:col>6</xdr:col>
      <xdr:colOff>38100</xdr:colOff>
      <xdr:row>98</xdr:row>
      <xdr:rowOff>75476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66603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17780</xdr:rowOff>
    </xdr:from>
    <xdr:to>
      <xdr:col>55</xdr:col>
      <xdr:colOff>0</xdr:colOff>
      <xdr:row>38</xdr:row>
      <xdr:rowOff>60071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32880"/>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15875</xdr:rowOff>
    </xdr:from>
    <xdr:to>
      <xdr:col>50</xdr:col>
      <xdr:colOff>114300</xdr:colOff>
      <xdr:row>38</xdr:row>
      <xdr:rowOff>17780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30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167132</xdr:rowOff>
    </xdr:from>
    <xdr:to>
      <xdr:col>45</xdr:col>
      <xdr:colOff>177800</xdr:colOff>
      <xdr:row>38</xdr:row>
      <xdr:rowOff>15875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1078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167132</xdr:rowOff>
    </xdr:from>
    <xdr:to>
      <xdr:col>41</xdr:col>
      <xdr:colOff>50800</xdr:colOff>
      <xdr:row>38</xdr:row>
      <xdr:rowOff>59309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10782"/>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9271</xdr:rowOff>
    </xdr:from>
    <xdr:to>
      <xdr:col>55</xdr:col>
      <xdr:colOff>50800</xdr:colOff>
      <xdr:row>38</xdr:row>
      <xdr:rowOff>110871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159148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138430</xdr:rowOff>
    </xdr:from>
    <xdr:to>
      <xdr:col>50</xdr:col>
      <xdr:colOff>165100</xdr:colOff>
      <xdr:row>38</xdr:row>
      <xdr:rowOff>68580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59707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136525</xdr:rowOff>
    </xdr:from>
    <xdr:to>
      <xdr:col>46</xdr:col>
      <xdr:colOff>38100</xdr:colOff>
      <xdr:row>38</xdr:row>
      <xdr:rowOff>66675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37609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xdr:rowOff>
    </xdr:from>
    <xdr:to>
      <xdr:col>36</xdr:col>
      <xdr:colOff>165100</xdr:colOff>
      <xdr:row>38</xdr:row>
      <xdr:rowOff>110109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101236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53899</xdr:rowOff>
    </xdr:from>
    <xdr:to>
      <xdr:col>55</xdr:col>
      <xdr:colOff>0</xdr:colOff>
      <xdr:row>54</xdr:row>
      <xdr:rowOff>46812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140749"/>
          <a:ext cx="8382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46812</xdr:rowOff>
    </xdr:from>
    <xdr:to>
      <xdr:col>50</xdr:col>
      <xdr:colOff>114300</xdr:colOff>
      <xdr:row>54</xdr:row>
      <xdr:rowOff>142672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05112"/>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143281</xdr:rowOff>
    </xdr:from>
    <xdr:to>
      <xdr:col>45</xdr:col>
      <xdr:colOff>177800</xdr:colOff>
      <xdr:row>54</xdr:row>
      <xdr:rowOff>142672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58681"/>
          <a:ext cx="889000" cy="3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9169</xdr:rowOff>
    </xdr:from>
    <xdr:to>
      <xdr:col>41</xdr:col>
      <xdr:colOff>50800</xdr:colOff>
      <xdr:row>52</xdr:row>
      <xdr:rowOff>143281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753119"/>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3099</xdr:rowOff>
    </xdr:from>
    <xdr:to>
      <xdr:col>55</xdr:col>
      <xdr:colOff>50800</xdr:colOff>
      <xdr:row>53</xdr:row>
      <xdr:rowOff>104699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0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25976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9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167462</xdr:rowOff>
    </xdr:from>
    <xdr:to>
      <xdr:col>50</xdr:col>
      <xdr:colOff>165100</xdr:colOff>
      <xdr:row>54</xdr:row>
      <xdr:rowOff>97612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114139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91872</xdr:rowOff>
    </xdr:from>
    <xdr:to>
      <xdr:col>46</xdr:col>
      <xdr:colOff>38100</xdr:colOff>
      <xdr:row>55</xdr:row>
      <xdr:rowOff>22022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38549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1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92481</xdr:rowOff>
    </xdr:from>
    <xdr:to>
      <xdr:col>41</xdr:col>
      <xdr:colOff>101600</xdr:colOff>
      <xdr:row>53</xdr:row>
      <xdr:rowOff>22631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0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39158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129819</xdr:rowOff>
    </xdr:from>
    <xdr:to>
      <xdr:col>36</xdr:col>
      <xdr:colOff>165100</xdr:colOff>
      <xdr:row>51</xdr:row>
      <xdr:rowOff>59969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7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76496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4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90894</xdr:rowOff>
    </xdr:from>
    <xdr:to>
      <xdr:col>55</xdr:col>
      <xdr:colOff>0</xdr:colOff>
      <xdr:row>77</xdr:row>
      <xdr:rowOff>93131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92544"/>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80345</xdr:rowOff>
    </xdr:from>
    <xdr:to>
      <xdr:col>50</xdr:col>
      <xdr:colOff>114300</xdr:colOff>
      <xdr:row>77</xdr:row>
      <xdr:rowOff>90894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81995"/>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80345</xdr:rowOff>
    </xdr:from>
    <xdr:to>
      <xdr:col>45</xdr:col>
      <xdr:colOff>177800</xdr:colOff>
      <xdr:row>77</xdr:row>
      <xdr:rowOff>130017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81995"/>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130017</xdr:rowOff>
    </xdr:from>
    <xdr:to>
      <xdr:col>41</xdr:col>
      <xdr:colOff>50800</xdr:colOff>
      <xdr:row>77</xdr:row>
      <xdr:rowOff>154787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166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42331</xdr:rowOff>
    </xdr:from>
    <xdr:to>
      <xdr:col>55</xdr:col>
      <xdr:colOff>50800</xdr:colOff>
      <xdr:row>77</xdr:row>
      <xdr:rowOff>143931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65208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40094</xdr:rowOff>
    </xdr:from>
    <xdr:to>
      <xdr:col>50</xdr:col>
      <xdr:colOff>165100</xdr:colOff>
      <xdr:row>77</xdr:row>
      <xdr:rowOff>141694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158221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29545</xdr:rowOff>
    </xdr:from>
    <xdr:to>
      <xdr:col>46</xdr:col>
      <xdr:colOff>38100</xdr:colOff>
      <xdr:row>77</xdr:row>
      <xdr:rowOff>131145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147672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79217</xdr:rowOff>
    </xdr:from>
    <xdr:to>
      <xdr:col>41</xdr:col>
      <xdr:colOff>101600</xdr:colOff>
      <xdr:row>78</xdr:row>
      <xdr:rowOff>9367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103987</xdr:rowOff>
    </xdr:from>
    <xdr:to>
      <xdr:col>36</xdr:col>
      <xdr:colOff>165100</xdr:colOff>
      <xdr:row>78</xdr:row>
      <xdr:rowOff>34137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50664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106621</xdr:rowOff>
    </xdr:from>
    <xdr:to>
      <xdr:col>55</xdr:col>
      <xdr:colOff>0</xdr:colOff>
      <xdr:row>93</xdr:row>
      <xdr:rowOff>149233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051471"/>
          <a:ext cx="838200" cy="4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149233</xdr:rowOff>
    </xdr:from>
    <xdr:to>
      <xdr:col>50</xdr:col>
      <xdr:colOff>114300</xdr:colOff>
      <xdr:row>93</xdr:row>
      <xdr:rowOff>167384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94083"/>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167384</xdr:rowOff>
    </xdr:from>
    <xdr:to>
      <xdr:col>45</xdr:col>
      <xdr:colOff>177800</xdr:colOff>
      <xdr:row>95</xdr:row>
      <xdr:rowOff>42957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12234"/>
          <a:ext cx="889000" cy="2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42957</xdr:rowOff>
    </xdr:from>
    <xdr:to>
      <xdr:col>41</xdr:col>
      <xdr:colOff>50800</xdr:colOff>
      <xdr:row>95</xdr:row>
      <xdr:rowOff>64057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30707"/>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55821</xdr:rowOff>
    </xdr:from>
    <xdr:to>
      <xdr:col>55</xdr:col>
      <xdr:colOff>50800</xdr:colOff>
      <xdr:row>93</xdr:row>
      <xdr:rowOff>157421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78698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8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98433</xdr:rowOff>
    </xdr:from>
    <xdr:to>
      <xdr:col>50</xdr:col>
      <xdr:colOff>165100</xdr:colOff>
      <xdr:row>94</xdr:row>
      <xdr:rowOff>28583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45110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116584</xdr:rowOff>
    </xdr:from>
    <xdr:to>
      <xdr:col>46</xdr:col>
      <xdr:colOff>38100</xdr:colOff>
      <xdr:row>94</xdr:row>
      <xdr:rowOff>46734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63261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163607</xdr:rowOff>
    </xdr:from>
    <xdr:to>
      <xdr:col>41</xdr:col>
      <xdr:colOff>101600</xdr:colOff>
      <xdr:row>95</xdr:row>
      <xdr:rowOff>93757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13257</xdr:rowOff>
    </xdr:from>
    <xdr:to>
      <xdr:col>36</xdr:col>
      <xdr:colOff>165100</xdr:colOff>
      <xdr:row>95</xdr:row>
      <xdr:rowOff>114857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131384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130447</xdr:rowOff>
    </xdr:from>
    <xdr:to>
      <xdr:col>85</xdr:col>
      <xdr:colOff>127000</xdr:colOff>
      <xdr:row>37</xdr:row>
      <xdr:rowOff>154722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74097"/>
          <a:ext cx="838200" cy="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130447</xdr:rowOff>
    </xdr:from>
    <xdr:to>
      <xdr:col>81</xdr:col>
      <xdr:colOff>50800</xdr:colOff>
      <xdr:row>37</xdr:row>
      <xdr:rowOff>154831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409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111071</xdr:rowOff>
    </xdr:from>
    <xdr:to>
      <xdr:col>76</xdr:col>
      <xdr:colOff>114300</xdr:colOff>
      <xdr:row>37</xdr:row>
      <xdr:rowOff>154831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54721"/>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57295</xdr:rowOff>
    </xdr:from>
    <xdr:to>
      <xdr:col>71</xdr:col>
      <xdr:colOff>177800</xdr:colOff>
      <xdr:row>37</xdr:row>
      <xdr:rowOff>111071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00945"/>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103922</xdr:rowOff>
    </xdr:from>
    <xdr:to>
      <xdr:col>85</xdr:col>
      <xdr:colOff>177800</xdr:colOff>
      <xdr:row>38</xdr:row>
      <xdr:rowOff>34072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82349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79647</xdr:rowOff>
    </xdr:from>
    <xdr:to>
      <xdr:col>81</xdr:col>
      <xdr:colOff>101600</xdr:colOff>
      <xdr:row>38</xdr:row>
      <xdr:rowOff>9797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104031</xdr:rowOff>
    </xdr:from>
    <xdr:to>
      <xdr:col>76</xdr:col>
      <xdr:colOff>165100</xdr:colOff>
      <xdr:row>38</xdr:row>
      <xdr:rowOff>34181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25308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60271</xdr:rowOff>
    </xdr:from>
    <xdr:to>
      <xdr:col>72</xdr:col>
      <xdr:colOff>38100</xdr:colOff>
      <xdr:row>37</xdr:row>
      <xdr:rowOff>161871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152998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6495</xdr:rowOff>
    </xdr:from>
    <xdr:to>
      <xdr:col>67</xdr:col>
      <xdr:colOff>101600</xdr:colOff>
      <xdr:row>37</xdr:row>
      <xdr:rowOff>108095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124622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152684</xdr:rowOff>
    </xdr:from>
    <xdr:to>
      <xdr:col>85</xdr:col>
      <xdr:colOff>127000</xdr:colOff>
      <xdr:row>54</xdr:row>
      <xdr:rowOff>92311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9534"/>
          <a:ext cx="838200" cy="1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65199</xdr:rowOff>
    </xdr:from>
    <xdr:to>
      <xdr:col>81</xdr:col>
      <xdr:colOff>50800</xdr:colOff>
      <xdr:row>54</xdr:row>
      <xdr:rowOff>92311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3499"/>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65199</xdr:rowOff>
    </xdr:from>
    <xdr:to>
      <xdr:col>76</xdr:col>
      <xdr:colOff>114300</xdr:colOff>
      <xdr:row>55</xdr:row>
      <xdr:rowOff>160091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3499"/>
          <a:ext cx="889000" cy="26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160091</xdr:rowOff>
    </xdr:from>
    <xdr:to>
      <xdr:col>71</xdr:col>
      <xdr:colOff>177800</xdr:colOff>
      <xdr:row>56</xdr:row>
      <xdr:rowOff>121572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89841"/>
          <a:ext cx="8890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101884</xdr:rowOff>
    </xdr:from>
    <xdr:to>
      <xdr:col>85</xdr:col>
      <xdr:colOff>177800</xdr:colOff>
      <xdr:row>54</xdr:row>
      <xdr:rowOff>32034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124761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41511</xdr:rowOff>
    </xdr:from>
    <xdr:to>
      <xdr:col>81</xdr:col>
      <xdr:colOff>101600</xdr:colOff>
      <xdr:row>54</xdr:row>
      <xdr:rowOff>143111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159638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14399</xdr:rowOff>
    </xdr:from>
    <xdr:to>
      <xdr:col>76</xdr:col>
      <xdr:colOff>165100</xdr:colOff>
      <xdr:row>54</xdr:row>
      <xdr:rowOff>115999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132526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4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109291</xdr:rowOff>
    </xdr:from>
    <xdr:to>
      <xdr:col>72</xdr:col>
      <xdr:colOff>38100</xdr:colOff>
      <xdr:row>56</xdr:row>
      <xdr:rowOff>39441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30568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70772</xdr:rowOff>
    </xdr:from>
    <xdr:to>
      <xdr:col>67</xdr:col>
      <xdr:colOff>101600</xdr:colOff>
      <xdr:row>57</xdr:row>
      <xdr:rowOff>922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163499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65672</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3267322"/>
          <a:ext cx="1269" cy="321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78008</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22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12349</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30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65672</xdr:rowOff>
    </xdr:from>
    <xdr:to>
      <xdr:col>86</xdr:col>
      <xdr:colOff>25400</xdr:colOff>
      <xdr:row>77</xdr:row>
      <xdr:rowOff>65672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26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107486</xdr:rowOff>
    </xdr:from>
    <xdr:to>
      <xdr:col>85</xdr:col>
      <xdr:colOff>127000</xdr:colOff>
      <xdr:row>79</xdr:row>
      <xdr:rowOff>8922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058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122457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9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144030</xdr:rowOff>
    </xdr:from>
    <xdr:to>
      <xdr:col>85</xdr:col>
      <xdr:colOff>177800</xdr:colOff>
      <xdr:row>79</xdr:row>
      <xdr:rowOff>74180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1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91066</xdr:rowOff>
    </xdr:from>
    <xdr:to>
      <xdr:col>81</xdr:col>
      <xdr:colOff>50800</xdr:colOff>
      <xdr:row>78</xdr:row>
      <xdr:rowOff>107486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121266"/>
          <a:ext cx="889000" cy="35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150394</xdr:rowOff>
    </xdr:from>
    <xdr:to>
      <xdr:col>81</xdr:col>
      <xdr:colOff>101600</xdr:colOff>
      <xdr:row>79</xdr:row>
      <xdr:rowOff>80544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2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71671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9703</xdr:rowOff>
    </xdr:from>
    <xdr:to>
      <xdr:col>76</xdr:col>
      <xdr:colOff>114300</xdr:colOff>
      <xdr:row>76</xdr:row>
      <xdr:rowOff>91066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011203"/>
          <a:ext cx="889000" cy="11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139458</xdr:rowOff>
    </xdr:from>
    <xdr:to>
      <xdr:col>76</xdr:col>
      <xdr:colOff>165100</xdr:colOff>
      <xdr:row>79</xdr:row>
      <xdr:rowOff>69608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60735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9703</xdr:rowOff>
    </xdr:from>
    <xdr:to>
      <xdr:col>71</xdr:col>
      <xdr:colOff>177800</xdr:colOff>
      <xdr:row>74</xdr:row>
      <xdr:rowOff>19342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011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107989</xdr:rowOff>
    </xdr:from>
    <xdr:to>
      <xdr:col>72</xdr:col>
      <xdr:colOff>38100</xdr:colOff>
      <xdr:row>79</xdr:row>
      <xdr:rowOff>38139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29266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115970</xdr:rowOff>
    </xdr:from>
    <xdr:to>
      <xdr:col>67</xdr:col>
      <xdr:colOff>101600</xdr:colOff>
      <xdr:row>79</xdr:row>
      <xdr:rowOff>46120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37247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129572</xdr:rowOff>
    </xdr:from>
    <xdr:to>
      <xdr:col>85</xdr:col>
      <xdr:colOff>177800</xdr:colOff>
      <xdr:row>79</xdr:row>
      <xdr:rowOff>59722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88949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56686</xdr:rowOff>
    </xdr:from>
    <xdr:to>
      <xdr:col>81</xdr:col>
      <xdr:colOff>101600</xdr:colOff>
      <xdr:row>78</xdr:row>
      <xdr:rowOff>158286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3363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2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40266</xdr:rowOff>
    </xdr:from>
    <xdr:to>
      <xdr:col>76</xdr:col>
      <xdr:colOff>165100</xdr:colOff>
      <xdr:row>76</xdr:row>
      <xdr:rowOff>141866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158392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8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130353</xdr:rowOff>
    </xdr:from>
    <xdr:to>
      <xdr:col>72</xdr:col>
      <xdr:colOff>38100</xdr:colOff>
      <xdr:row>70</xdr:row>
      <xdr:rowOff>60503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77030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1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139992</xdr:rowOff>
    </xdr:from>
    <xdr:to>
      <xdr:col>67</xdr:col>
      <xdr:colOff>101600</xdr:colOff>
      <xdr:row>74</xdr:row>
      <xdr:rowOff>70142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86669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8941</xdr:rowOff>
    </xdr:from>
    <xdr:to>
      <xdr:col>85</xdr:col>
      <xdr:colOff>127000</xdr:colOff>
      <xdr:row>97</xdr:row>
      <xdr:rowOff>30172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39591"/>
          <a:ext cx="838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145501</xdr:rowOff>
    </xdr:from>
    <xdr:to>
      <xdr:col>81</xdr:col>
      <xdr:colOff>50800</xdr:colOff>
      <xdr:row>97</xdr:row>
      <xdr:rowOff>8941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04701"/>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126498</xdr:rowOff>
    </xdr:from>
    <xdr:to>
      <xdr:col>76</xdr:col>
      <xdr:colOff>114300</xdr:colOff>
      <xdr:row>96</xdr:row>
      <xdr:rowOff>145501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85698"/>
          <a:ext cx="889000" cy="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102952</xdr:rowOff>
    </xdr:from>
    <xdr:to>
      <xdr:col>71</xdr:col>
      <xdr:colOff>177800</xdr:colOff>
      <xdr:row>96</xdr:row>
      <xdr:rowOff>126498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6215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150822</xdr:rowOff>
    </xdr:from>
    <xdr:to>
      <xdr:col>85</xdr:col>
      <xdr:colOff>177800</xdr:colOff>
      <xdr:row>97</xdr:row>
      <xdr:rowOff>80972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129249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129591</xdr:rowOff>
    </xdr:from>
    <xdr:to>
      <xdr:col>81</xdr:col>
      <xdr:colOff>101600</xdr:colOff>
      <xdr:row>97</xdr:row>
      <xdr:rowOff>59741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50868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94701</xdr:rowOff>
    </xdr:from>
    <xdr:to>
      <xdr:col>76</xdr:col>
      <xdr:colOff>165100</xdr:colOff>
      <xdr:row>97</xdr:row>
      <xdr:rowOff>24851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75698</xdr:rowOff>
    </xdr:from>
    <xdr:to>
      <xdr:col>72</xdr:col>
      <xdr:colOff>38100</xdr:colOff>
      <xdr:row>97</xdr:row>
      <xdr:rowOff>5848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168425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52152</xdr:rowOff>
    </xdr:from>
    <xdr:to>
      <xdr:col>67</xdr:col>
      <xdr:colOff>101600</xdr:colOff>
      <xdr:row>96</xdr:row>
      <xdr:rowOff>153752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144879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124079</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639179"/>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73279</xdr:rowOff>
    </xdr:from>
    <xdr:to>
      <xdr:col>116</xdr:col>
      <xdr:colOff>114300</xdr:colOff>
      <xdr:row>39</xdr:row>
      <xdr:rowOff>3429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378565"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総務費については、公有地の売却等による公共施設総合管理基金への積立の増額により前年度の一人当たり</a:t>
          </a:r>
          <a:r>
            <a:rPr kumimoji="1" lang="en-US" altLang="ja-JP" sz="1300">
              <a:latin typeface="ＭＳ Ｐゴシック" panose="020B0600070205080204" pitchFamily="50" charset="-128"/>
              <a:ea typeface="ＭＳ Ｐゴシック" panose="020B0600070205080204" pitchFamily="50" charset="-128"/>
            </a:rPr>
            <a:t>56,522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62,561</a:t>
          </a:r>
          <a:r>
            <a:rPr kumimoji="1" lang="ja-JP" altLang="en-US" sz="1300">
              <a:latin typeface="ＭＳ Ｐゴシック" panose="020B0600070205080204" pitchFamily="50" charset="-128"/>
              <a:ea typeface="ＭＳ Ｐゴシック" panose="020B0600070205080204" pitchFamily="50" charset="-128"/>
            </a:rPr>
            <a:t>円へ増加しており、依然として類似団体平均を上回っている。災害復旧費については、東京電力福島第一原子力発電所事故による除染に伴う除去土壌等搬出事業及び令和３・４年発生災害復旧事業の進捗等により、前年度より減少しているが、類似団体平均を上回っている。衛生費については、前年度と比較し、</a:t>
          </a:r>
          <a:r>
            <a:rPr kumimoji="1" lang="en-US" altLang="ja-JP" sz="1300">
              <a:latin typeface="ＭＳ Ｐゴシック" panose="020B0600070205080204" pitchFamily="50" charset="-128"/>
              <a:ea typeface="ＭＳ Ｐゴシック" panose="020B0600070205080204" pitchFamily="50" charset="-128"/>
            </a:rPr>
            <a:t>66,752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34,383</a:t>
          </a:r>
          <a:r>
            <a:rPr kumimoji="1" lang="ja-JP" altLang="en-US" sz="1300">
              <a:latin typeface="ＭＳ Ｐゴシック" panose="020B0600070205080204" pitchFamily="50" charset="-128"/>
              <a:ea typeface="ＭＳ Ｐゴシック" panose="020B0600070205080204" pitchFamily="50" charset="-128"/>
            </a:rPr>
            <a:t>円に大幅に減少しているが、これは、埋立処分場拡張工事やクリーンセンター長寿命化工事等の終了に伴い、衛生費の歳出額が大きく減少したことによるものである。これらのほか、農林水産業費は、ため池・減災事業費の増加により一人あたりコストが増加し、類似団体平均を上回っており、教育費においては、学校給食費の無償化による歳出増に伴い一人あたりコストが増加し、類似団体平均を上回っている。また、土木費においては環状線等街路整備事業や準用河川の改修事業に係る費用の増加により、前年度に引き続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活力の導入、補助金等の全庁的な見直し、財政措置の厚い起債を基本とする地方債の適正活用、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令和５年度は、埋立処分場拡張工事やクリーンセンター長寿命化工事の終了等により、歳入が</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％の減、歳出が</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％の減となった。実質単年度収支は前年度より減少したものの黒字となっている。</a:t>
          </a:r>
        </a:p>
        <a:p>
          <a:r>
            <a:rPr kumimoji="1" lang="ja-JP" altLang="en-US" sz="1400">
              <a:latin typeface="ＭＳ ゴシック" pitchFamily="49" charset="-128"/>
              <a:ea typeface="ＭＳ ゴシック" pitchFamily="49" charset="-128"/>
            </a:rPr>
            <a:t>　今後は、更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a:t>
          </a:r>
        </a:p>
        <a:p>
          <a:r>
            <a:rPr kumimoji="1" lang="ja-JP" altLang="en-US" sz="1400">
              <a:latin typeface="ＭＳ ゴシック" pitchFamily="49" charset="-128"/>
              <a:ea typeface="ＭＳ ゴシック" pitchFamily="49" charset="-128"/>
            </a:rPr>
            <a:t>　令和５年度については、物価高騰に伴う資材や光熱水費等の経費が増加したことにより、全体としての標準財政規模比の黒字額は前年度よりも減少している。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150377955</v>
      </c>
      <c r="BO4" s="371"/>
      <c r="BP4" s="371"/>
      <c r="BQ4" s="371"/>
      <c r="BR4" s="371"/>
      <c r="BS4" s="371"/>
      <c r="BT4" s="371"/>
      <c r="BU4" s="372"/>
      <c r="BV4" s="370">
        <v>156163710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9.1999999999999993</v>
      </c>
      <c r="CU4" s="377"/>
      <c r="CV4" s="377"/>
      <c r="CW4" s="377"/>
      <c r="CX4" s="377"/>
      <c r="CY4" s="377"/>
      <c r="CZ4" s="377"/>
      <c r="DA4" s="378"/>
      <c r="DB4" s="376">
        <v>9.3000000000000007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142036623</v>
      </c>
      <c r="BO5" s="408"/>
      <c r="BP5" s="408"/>
      <c r="BQ5" s="408"/>
      <c r="BR5" s="408"/>
      <c r="BS5" s="408"/>
      <c r="BT5" s="408"/>
      <c r="BU5" s="409"/>
      <c r="BV5" s="407">
        <v>148796156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87.6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8341332</v>
      </c>
      <c r="BO6" s="408"/>
      <c r="BP6" s="408"/>
      <c r="BQ6" s="408"/>
      <c r="BR6" s="408"/>
      <c r="BS6" s="408"/>
      <c r="BT6" s="408"/>
      <c r="BU6" s="409"/>
      <c r="BV6" s="407">
        <v>7367554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90.9</v>
      </c>
      <c r="CU6" s="445"/>
      <c r="CV6" s="445"/>
      <c r="CW6" s="445"/>
      <c r="CX6" s="445"/>
      <c r="CY6" s="445"/>
      <c r="CZ6" s="445"/>
      <c r="DA6" s="446"/>
      <c r="DB6" s="444">
        <v>91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1590176</v>
      </c>
      <c r="BO7" s="408"/>
      <c r="BP7" s="408"/>
      <c r="BQ7" s="408"/>
      <c r="BR7" s="408"/>
      <c r="BS7" s="408"/>
      <c r="BT7" s="408"/>
      <c r="BU7" s="409"/>
      <c r="BV7" s="407">
        <v>714228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73039000</v>
      </c>
      <c r="CU7" s="408"/>
      <c r="CV7" s="408"/>
      <c r="CW7" s="408"/>
      <c r="CX7" s="408"/>
      <c r="CY7" s="408"/>
      <c r="CZ7" s="408"/>
      <c r="DA7" s="409"/>
      <c r="DB7" s="407">
        <v>71642847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6751156</v>
      </c>
      <c r="BO8" s="408"/>
      <c r="BP8" s="408"/>
      <c r="BQ8" s="408"/>
      <c r="BR8" s="408"/>
      <c r="BS8" s="408"/>
      <c r="BT8" s="408"/>
      <c r="BU8" s="409"/>
      <c r="BV8" s="407">
        <v>6653326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0.83</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327692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97830</v>
      </c>
      <c r="BO9" s="408"/>
      <c r="BP9" s="408"/>
      <c r="BQ9" s="408"/>
      <c r="BR9" s="408"/>
      <c r="BS9" s="408"/>
      <c r="BT9" s="408"/>
      <c r="BU9" s="409"/>
      <c r="BV9" s="407">
        <v>-247659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335444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5020140</v>
      </c>
      <c r="BO10" s="408"/>
      <c r="BP10" s="408"/>
      <c r="BQ10" s="408"/>
      <c r="BR10" s="408"/>
      <c r="BS10" s="408"/>
      <c r="BT10" s="408"/>
      <c r="BU10" s="409"/>
      <c r="BV10" s="407">
        <v>6796131</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315155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4920000</v>
      </c>
      <c r="BO12" s="408"/>
      <c r="BP12" s="408"/>
      <c r="BQ12" s="408"/>
      <c r="BR12" s="408"/>
      <c r="BS12" s="408"/>
      <c r="BT12" s="408"/>
      <c r="BU12" s="409"/>
      <c r="BV12" s="407">
        <v>6200000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311823</v>
      </c>
      <c r="S13" s="492"/>
      <c r="T13" s="492"/>
      <c r="U13" s="492"/>
      <c r="V13" s="493"/>
      <c r="W13" s="423" t="s">
        <v>131</v>
      </c>
      <c r="X13" s="424"/>
      <c r="Y13" s="424"/>
      <c r="Z13" s="424"/>
      <c r="AA13" s="424"/>
      <c r="AB13" s="414"/>
      <c r="AC13" s="458">
        <v>4312</v>
      </c>
      <c r="AD13" s="459"/>
      <c r="AE13" s="459"/>
      <c r="AF13" s="459"/>
      <c r="AG13" s="501"/>
      <c r="AH13" s="458">
        <v>4550</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197970</v>
      </c>
      <c r="BO13" s="408"/>
      <c r="BP13" s="408"/>
      <c r="BQ13" s="408"/>
      <c r="BR13" s="408"/>
      <c r="BS13" s="408"/>
      <c r="BT13" s="408"/>
      <c r="BU13" s="409"/>
      <c r="BV13" s="407">
        <v>348472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317486</v>
      </c>
      <c r="S14" s="492"/>
      <c r="T14" s="492"/>
      <c r="U14" s="492"/>
      <c r="V14" s="493"/>
      <c r="W14" s="397"/>
      <c r="X14" s="398"/>
      <c r="Y14" s="398"/>
      <c r="Z14" s="398"/>
      <c r="AA14" s="398"/>
      <c r="AB14" s="387"/>
      <c r="AC14" s="494">
        <v>3</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314501</v>
      </c>
      <c r="S15" s="492"/>
      <c r="T15" s="492"/>
      <c r="U15" s="492"/>
      <c r="V15" s="493"/>
      <c r="W15" s="423" t="s">
        <v>137</v>
      </c>
      <c r="X15" s="424"/>
      <c r="Y15" s="424"/>
      <c r="Z15" s="424"/>
      <c r="AA15" s="424"/>
      <c r="AB15" s="414"/>
      <c r="AC15" s="458">
        <v>36152</v>
      </c>
      <c r="AD15" s="459"/>
      <c r="AE15" s="459"/>
      <c r="AF15" s="459"/>
      <c r="AG15" s="501"/>
      <c r="AH15" s="458">
        <v>36734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47720616</v>
      </c>
      <c r="BO15" s="371"/>
      <c r="BP15" s="371"/>
      <c r="BQ15" s="371"/>
      <c r="BR15" s="371"/>
      <c r="BS15" s="371"/>
      <c r="BT15" s="371"/>
      <c r="BU15" s="372"/>
      <c r="BV15" s="370">
        <v>46662022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24.7</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58243214</v>
      </c>
      <c r="BO16" s="408"/>
      <c r="BP16" s="408"/>
      <c r="BQ16" s="408"/>
      <c r="BR16" s="408"/>
      <c r="BS16" s="408"/>
      <c r="BT16" s="408"/>
      <c r="BU16" s="409"/>
      <c r="BV16" s="407">
        <v>56204702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105663</v>
      </c>
      <c r="AD17" s="459"/>
      <c r="AE17" s="459"/>
      <c r="AF17" s="459"/>
      <c r="AG17" s="501"/>
      <c r="AH17" s="458">
        <v>102817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60673682</v>
      </c>
      <c r="BO17" s="408"/>
      <c r="BP17" s="408"/>
      <c r="BQ17" s="408"/>
      <c r="BR17" s="408"/>
      <c r="BS17" s="408"/>
      <c r="BT17" s="408"/>
      <c r="BU17" s="409"/>
      <c r="BV17" s="407">
        <v>59401434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757.2</v>
      </c>
      <c r="M18" s="531"/>
      <c r="N18" s="531"/>
      <c r="O18" s="531"/>
      <c r="P18" s="531"/>
      <c r="Q18" s="531"/>
      <c r="R18" s="532"/>
      <c r="S18" s="532"/>
      <c r="T18" s="532"/>
      <c r="U18" s="532"/>
      <c r="V18" s="533"/>
      <c r="W18" s="425"/>
      <c r="X18" s="426"/>
      <c r="Y18" s="426"/>
      <c r="Z18" s="426"/>
      <c r="AA18" s="426"/>
      <c r="AB18" s="417"/>
      <c r="AC18" s="534">
        <v>72.3</v>
      </c>
      <c r="AD18" s="535"/>
      <c r="AE18" s="535"/>
      <c r="AF18" s="535"/>
      <c r="AG18" s="536"/>
      <c r="AH18" s="534">
        <v>71.400000000000006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64878656</v>
      </c>
      <c r="BO18" s="408"/>
      <c r="BP18" s="408"/>
      <c r="BQ18" s="408"/>
      <c r="BR18" s="408"/>
      <c r="BS18" s="408"/>
      <c r="BT18" s="408"/>
      <c r="BU18" s="409"/>
      <c r="BV18" s="407">
        <v>63294123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433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101156064</v>
      </c>
      <c r="BO19" s="408"/>
      <c r="BP19" s="408"/>
      <c r="BQ19" s="408"/>
      <c r="BR19" s="408"/>
      <c r="BS19" s="408"/>
      <c r="BT19" s="408"/>
      <c r="BU19" s="409"/>
      <c r="BV19" s="407">
        <v>98808230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140441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94468571</v>
      </c>
      <c r="BO22" s="371"/>
      <c r="BP22" s="371"/>
      <c r="BQ22" s="371"/>
      <c r="BR22" s="371"/>
      <c r="BS22" s="371"/>
      <c r="BT22" s="371"/>
      <c r="BU22" s="372"/>
      <c r="BV22" s="370">
        <v>92618553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75936758</v>
      </c>
      <c r="BO23" s="408"/>
      <c r="BP23" s="408"/>
      <c r="BQ23" s="408"/>
      <c r="BR23" s="408"/>
      <c r="BS23" s="408"/>
      <c r="BT23" s="408"/>
      <c r="BU23" s="409"/>
      <c r="BV23" s="407">
        <v>75410318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10570</v>
      </c>
      <c r="R24" s="459"/>
      <c r="S24" s="459"/>
      <c r="T24" s="459"/>
      <c r="U24" s="459"/>
      <c r="V24" s="501"/>
      <c r="W24" s="553"/>
      <c r="X24" s="554"/>
      <c r="Y24" s="555"/>
      <c r="Z24" s="457" t="s">
        <v>162</v>
      </c>
      <c r="AA24" s="437"/>
      <c r="AB24" s="437"/>
      <c r="AC24" s="437"/>
      <c r="AD24" s="437"/>
      <c r="AE24" s="437"/>
      <c r="AF24" s="437"/>
      <c r="AG24" s="438"/>
      <c r="AH24" s="458">
        <v>1758</v>
      </c>
      <c r="AI24" s="459"/>
      <c r="AJ24" s="459"/>
      <c r="AK24" s="459"/>
      <c r="AL24" s="501"/>
      <c r="AM24" s="458">
        <v>5857656</v>
      </c>
      <c r="AN24" s="459"/>
      <c r="AO24" s="459"/>
      <c r="AP24" s="459"/>
      <c r="AQ24" s="459"/>
      <c r="AR24" s="501"/>
      <c r="AS24" s="458">
        <v>3332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50490419</v>
      </c>
      <c r="BO24" s="408"/>
      <c r="BP24" s="408"/>
      <c r="BQ24" s="408"/>
      <c r="BR24" s="408"/>
      <c r="BS24" s="408"/>
      <c r="BT24" s="408"/>
      <c r="BU24" s="409"/>
      <c r="BV24" s="407">
        <v>45987958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8880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37772346</v>
      </c>
      <c r="BO25" s="371"/>
      <c r="BP25" s="371"/>
      <c r="BQ25" s="371"/>
      <c r="BR25" s="371"/>
      <c r="BS25" s="371"/>
      <c r="BT25" s="371"/>
      <c r="BU25" s="372"/>
      <c r="BV25" s="370">
        <v>26697803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7600</v>
      </c>
      <c r="R26" s="459"/>
      <c r="S26" s="459"/>
      <c r="T26" s="459"/>
      <c r="U26" s="459"/>
      <c r="V26" s="501"/>
      <c r="W26" s="553"/>
      <c r="X26" s="554"/>
      <c r="Y26" s="555"/>
      <c r="Z26" s="457" t="s">
        <v>168</v>
      </c>
      <c r="AA26" s="559"/>
      <c r="AB26" s="559"/>
      <c r="AC26" s="559"/>
      <c r="AD26" s="559"/>
      <c r="AE26" s="559"/>
      <c r="AF26" s="559"/>
      <c r="AG26" s="560"/>
      <c r="AH26" s="458">
        <v>128</v>
      </c>
      <c r="AI26" s="459"/>
      <c r="AJ26" s="459"/>
      <c r="AK26" s="459"/>
      <c r="AL26" s="501"/>
      <c r="AM26" s="458">
        <v>429184</v>
      </c>
      <c r="AN26" s="459"/>
      <c r="AO26" s="459"/>
      <c r="AP26" s="459"/>
      <c r="AQ26" s="459"/>
      <c r="AR26" s="501"/>
      <c r="AS26" s="458">
        <v>3353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6850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138240</v>
      </c>
      <c r="AN27" s="459"/>
      <c r="AO27" s="459"/>
      <c r="AP27" s="459"/>
      <c r="AQ27" s="459"/>
      <c r="AR27" s="501"/>
      <c r="AS27" s="458">
        <v>4320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1800278</v>
      </c>
      <c r="BO27" s="527"/>
      <c r="BP27" s="527"/>
      <c r="BQ27" s="527"/>
      <c r="BR27" s="527"/>
      <c r="BS27" s="527"/>
      <c r="BT27" s="527"/>
      <c r="BU27" s="528"/>
      <c r="BV27" s="526">
        <v>1800278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6380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16277098</v>
      </c>
      <c r="BO28" s="371"/>
      <c r="BP28" s="371"/>
      <c r="BQ28" s="371"/>
      <c r="BR28" s="371"/>
      <c r="BS28" s="371"/>
      <c r="BT28" s="371"/>
      <c r="BU28" s="372"/>
      <c r="BV28" s="370">
        <v>16176958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36</v>
      </c>
      <c r="M29" s="459"/>
      <c r="N29" s="459"/>
      <c r="O29" s="459"/>
      <c r="P29" s="501"/>
      <c r="Q29" s="458">
        <v>6000</v>
      </c>
      <c r="R29" s="459"/>
      <c r="S29" s="459"/>
      <c r="T29" s="459"/>
      <c r="U29" s="459"/>
      <c r="V29" s="501"/>
      <c r="W29" s="556"/>
      <c r="X29" s="557"/>
      <c r="Y29" s="558"/>
      <c r="Z29" s="457" t="s">
        <v>177</v>
      </c>
      <c r="AA29" s="437"/>
      <c r="AB29" s="437"/>
      <c r="AC29" s="437"/>
      <c r="AD29" s="437"/>
      <c r="AE29" s="437"/>
      <c r="AF29" s="437"/>
      <c r="AG29" s="438"/>
      <c r="AH29" s="458">
        <v>1790</v>
      </c>
      <c r="AI29" s="459"/>
      <c r="AJ29" s="459"/>
      <c r="AK29" s="459"/>
      <c r="AL29" s="501"/>
      <c r="AM29" s="458">
        <v>5995896</v>
      </c>
      <c r="AN29" s="459"/>
      <c r="AO29" s="459"/>
      <c r="AP29" s="459"/>
      <c r="AQ29" s="459"/>
      <c r="AR29" s="501"/>
      <c r="AS29" s="458">
        <v>3350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2139396</v>
      </c>
      <c r="BO29" s="408"/>
      <c r="BP29" s="408"/>
      <c r="BQ29" s="408"/>
      <c r="BR29" s="408"/>
      <c r="BS29" s="408"/>
      <c r="BT29" s="408"/>
      <c r="BU29" s="409"/>
      <c r="BV29" s="407">
        <v>1792009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14142470</v>
      </c>
      <c r="BO30" s="527"/>
      <c r="BP30" s="527"/>
      <c r="BQ30" s="527"/>
      <c r="BR30" s="527"/>
      <c r="BS30" s="527"/>
      <c r="BT30" s="527"/>
      <c r="BU30" s="528"/>
      <c r="BV30" s="526">
        <v>10588340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10</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14</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18</v>
      </c>
      <c r="BF34" s="597"/>
      <c r="BG34" s="598" t="str">
        <f>IF('各会計、関係団体の財政状況及び健全化判断比率'!B36="","",'各会計、関係団体の財政状況及び健全化判断比率'!B36)</f>
        <v>熱海温泉事業特別会計</v>
      </c>
      <c r="BH34" s="598"/>
      <c r="BI34" s="598"/>
      <c r="BJ34" s="598"/>
      <c r="BK34" s="598"/>
      <c r="BL34" s="598"/>
      <c r="BM34" s="598"/>
      <c r="BN34" s="598"/>
      <c r="BO34" s="598"/>
      <c r="BP34" s="598"/>
      <c r="BQ34" s="598"/>
      <c r="BR34" s="598"/>
      <c r="BS34" s="598"/>
      <c r="BT34" s="598"/>
      <c r="BU34" s="598"/>
      <c r="BV34" s="181"/>
      <c r="BW34" s="597">
        <f>IF(BY34="","",MAX(C34:D43,U34:V43,AM34:AN43,BE34:BF43)+1)</f>
        <v>21</v>
      </c>
      <c r="BX34" s="597"/>
      <c r="BY34" s="598" t="str">
        <f>IF('各会計、関係団体の財政状況及び健全化判断比率'!B68="","",'各会計、関係団体の財政状況及び健全化判断比率'!B68)</f>
        <v>郡山地方広域消防組合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30</v>
      </c>
      <c r="CP34" s="597"/>
      <c r="CQ34" s="598" t="str">
        <f>IF('各会計、関係団体の財政状況及び健全化判断比率'!BS7="","",'各会計、関係団体の財政状況及び健全化判断比率'!BS7)</f>
        <v>公益財団法人郡山市文化・学び振興公社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81"/>
      <c r="U35" s="597">
        <f>IF(W35="","",U34+1)</f>
        <v>11</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15</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81"/>
      <c r="BE35" s="597">
        <f t="shared" ref="BE35:BE43" si="1">IF(BG35="","",BE34+1)</f>
        <v>19</v>
      </c>
      <c r="BF35" s="597"/>
      <c r="BG35" s="598" t="str">
        <f>IF('各会計、関係団体の財政状況及び健全化判断比率'!B37="","",'各会計、関係団体の財政状況及び健全化判断比率'!B37)</f>
        <v>総合地方卸売市場特別会計</v>
      </c>
      <c r="BH35" s="598"/>
      <c r="BI35" s="598"/>
      <c r="BJ35" s="598"/>
      <c r="BK35" s="598"/>
      <c r="BL35" s="598"/>
      <c r="BM35" s="598"/>
      <c r="BN35" s="598"/>
      <c r="BO35" s="598"/>
      <c r="BP35" s="598"/>
      <c r="BQ35" s="598"/>
      <c r="BR35" s="598"/>
      <c r="BS35" s="598"/>
      <c r="BT35" s="598"/>
      <c r="BU35" s="598"/>
      <c r="BV35" s="181"/>
      <c r="BW35" s="597">
        <f t="shared" ref="BW35:BW43" si="2">IF(BY35="","",BW34+1)</f>
        <v>22</v>
      </c>
      <c r="BX35" s="597"/>
      <c r="BY35" s="598" t="str">
        <f>IF('各会計、関係団体の財政状況及び健全化判断比率'!B69="","",'各会計、関係団体の財政状況及び健全化判断比率'!B69)</f>
        <v>福島県後期高齢者医療広域連合　一般会計</v>
      </c>
      <c r="BZ35" s="598"/>
      <c r="CA35" s="598"/>
      <c r="CB35" s="598"/>
      <c r="CC35" s="598"/>
      <c r="CD35" s="598"/>
      <c r="CE35" s="598"/>
      <c r="CF35" s="598"/>
      <c r="CG35" s="598"/>
      <c r="CH35" s="598"/>
      <c r="CI35" s="598"/>
      <c r="CJ35" s="598"/>
      <c r="CK35" s="598"/>
      <c r="CL35" s="598"/>
      <c r="CM35" s="598"/>
      <c r="CN35" s="181"/>
      <c r="CO35" s="597">
        <f t="shared" ref="CO35:CO43" si="3">IF(CQ35="","",CO34+1)</f>
        <v>31</v>
      </c>
      <c r="CP35" s="597"/>
      <c r="CQ35" s="598" t="str">
        <f>IF('各会計、関係団体の財政状況及び健全化判断比率'!BS8="","",'各会計、関係団体の財政状況及び健全化判断比率'!BS8)</f>
        <v>公益財団法人郡山市観光交流振興公社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81"/>
      <c r="U36" s="597">
        <f t="shared" ref="U36:U43" si="4">IF(W36="","",U35+1)</f>
        <v>12</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16</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f t="shared" si="1"/>
        <v>20</v>
      </c>
      <c r="BF36" s="597"/>
      <c r="BG36" s="598" t="str">
        <f>IF('各会計、関係団体の財政状況及び健全化判断比率'!B38="","",'各会計、関係団体の財政状況及び健全化判断比率'!B38)</f>
        <v>工業団地開発事業特別会計</v>
      </c>
      <c r="BH36" s="598"/>
      <c r="BI36" s="598"/>
      <c r="BJ36" s="598"/>
      <c r="BK36" s="598"/>
      <c r="BL36" s="598"/>
      <c r="BM36" s="598"/>
      <c r="BN36" s="598"/>
      <c r="BO36" s="598"/>
      <c r="BP36" s="598"/>
      <c r="BQ36" s="598"/>
      <c r="BR36" s="598"/>
      <c r="BS36" s="598"/>
      <c r="BT36" s="598"/>
      <c r="BU36" s="598"/>
      <c r="BV36" s="181"/>
      <c r="BW36" s="597">
        <f t="shared" si="2"/>
        <v>23</v>
      </c>
      <c r="BX36" s="597"/>
      <c r="BY36" s="598" t="str">
        <f>IF('各会計、関係団体の財政状況及び健全化判断比率'!B70="","",'各会計、関係団体の財政状況及び健全化判断比率'!B70)</f>
        <v>福島県後期高齢者医療広域連合　後期高齢者医療特別会計</v>
      </c>
      <c r="BZ36" s="598"/>
      <c r="CA36" s="598"/>
      <c r="CB36" s="598"/>
      <c r="CC36" s="598"/>
      <c r="CD36" s="598"/>
      <c r="CE36" s="598"/>
      <c r="CF36" s="598"/>
      <c r="CG36" s="598"/>
      <c r="CH36" s="598"/>
      <c r="CI36" s="598"/>
      <c r="CJ36" s="598"/>
      <c r="CK36" s="598"/>
      <c r="CL36" s="598"/>
      <c r="CM36" s="598"/>
      <c r="CN36" s="181"/>
      <c r="CO36" s="597">
        <f t="shared" si="3"/>
        <v>32</v>
      </c>
      <c r="CP36" s="597"/>
      <c r="CQ36" s="598" t="str">
        <f>IF('各会計、関係団体の財政状況及び健全化判断比率'!BS9="","",'各会計、関係団体の財政状況及び健全化判断比率'!BS9)</f>
        <v>公益財団法人郡山市健康振興財団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郡山駅西口市街地再開発事業特別会計</v>
      </c>
      <c r="F37" s="598"/>
      <c r="G37" s="598"/>
      <c r="H37" s="598"/>
      <c r="I37" s="598"/>
      <c r="J37" s="598"/>
      <c r="K37" s="598"/>
      <c r="L37" s="598"/>
      <c r="M37" s="598"/>
      <c r="N37" s="598"/>
      <c r="O37" s="598"/>
      <c r="P37" s="598"/>
      <c r="Q37" s="598"/>
      <c r="R37" s="598"/>
      <c r="S37" s="598"/>
      <c r="T37" s="181"/>
      <c r="U37" s="597">
        <f t="shared" si="4"/>
        <v>13</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f t="shared" si="0"/>
        <v>17</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24</v>
      </c>
      <c r="BX37" s="597"/>
      <c r="BY37" s="598" t="str">
        <f>IF('各会計、関係団体の財政状況及び健全化判断比率'!B71="","",'各会計、関係団体の財政状況及び健全化判断比率'!B71)</f>
        <v>福島県市民交通災害共済組合</v>
      </c>
      <c r="BZ37" s="598"/>
      <c r="CA37" s="598"/>
      <c r="CB37" s="598"/>
      <c r="CC37" s="598"/>
      <c r="CD37" s="598"/>
      <c r="CE37" s="598"/>
      <c r="CF37" s="598"/>
      <c r="CG37" s="598"/>
      <c r="CH37" s="598"/>
      <c r="CI37" s="598"/>
      <c r="CJ37" s="598"/>
      <c r="CK37" s="598"/>
      <c r="CL37" s="598"/>
      <c r="CM37" s="598"/>
      <c r="CN37" s="181"/>
      <c r="CO37" s="597">
        <f t="shared" si="3"/>
        <v>33</v>
      </c>
      <c r="CP37" s="597"/>
      <c r="CQ37" s="598" t="str">
        <f>IF('各会計、関係団体の財政状況及び健全化判断比率'!BS10="","",'各会計、関係団体の財政状況及び健全化判断比率'!BS10)</f>
        <v>公益財団法人郡山コンベンションビューロー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f t="shared" ref="C38:C43" si="5">IF(E38="","",C37+1)</f>
        <v>5</v>
      </c>
      <c r="D38" s="597"/>
      <c r="E38" s="598" t="str">
        <f>IF('各会計、関係団体の財政状況及び健全化判断比率'!B11="","",'各会計、関係団体の財政状況及び健全化判断比率'!B11)</f>
        <v>荒井北井土地区画整理事業特別会計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25</v>
      </c>
      <c r="BX38" s="597"/>
      <c r="BY38" s="598" t="str">
        <f>IF('各会計、関係団体の財政状況及び健全化判断比率'!B72="","",'各会計、関係団体の財政状況及び健全化判断比率'!B72)</f>
        <v>福島県市町村総合事務組合　一般会計</v>
      </c>
      <c r="BZ38" s="598"/>
      <c r="CA38" s="598"/>
      <c r="CB38" s="598"/>
      <c r="CC38" s="598"/>
      <c r="CD38" s="598"/>
      <c r="CE38" s="598"/>
      <c r="CF38" s="598"/>
      <c r="CG38" s="598"/>
      <c r="CH38" s="598"/>
      <c r="CI38" s="598"/>
      <c r="CJ38" s="598"/>
      <c r="CK38" s="598"/>
      <c r="CL38" s="598"/>
      <c r="CM38" s="598"/>
      <c r="CN38" s="181"/>
      <c r="CO38" s="597">
        <f t="shared" si="3"/>
        <v>34</v>
      </c>
      <c r="CP38" s="597"/>
      <c r="CQ38" s="598" t="str">
        <f>IF('各会計、関係団体の財政状況及び健全化判断比率'!BS11="","",'各会計、関係団体の財政状況及び健全化判断比率'!BS11)</f>
        <v>郡山駅西口再開発株式会社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f t="shared" si="5"/>
        <v>6</v>
      </c>
      <c r="D39" s="597"/>
      <c r="E39" s="598" t="str">
        <f>IF('各会計、関係団体の財政状況及び健全化判断比率'!B12="","",'各会計、関係団体の財政状況及び健全化判断比率'!B12)</f>
        <v>富田第二土地区画整理事業特別会計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26</v>
      </c>
      <c r="BX39" s="597"/>
      <c r="BY39" s="598" t="str">
        <f>IF('各会計、関係団体の財政状況及び健全化判断比率'!B73="","",'各会計、関係団体の財政状況及び健全化判断比率'!B73)</f>
        <v>福島県市町村総合事務組合　消防補償等特別会計</v>
      </c>
      <c r="BZ39" s="598"/>
      <c r="CA39" s="598"/>
      <c r="CB39" s="598"/>
      <c r="CC39" s="598"/>
      <c r="CD39" s="598"/>
      <c r="CE39" s="598"/>
      <c r="CF39" s="598"/>
      <c r="CG39" s="598"/>
      <c r="CH39" s="598"/>
      <c r="CI39" s="598"/>
      <c r="CJ39" s="598"/>
      <c r="CK39" s="598"/>
      <c r="CL39" s="598"/>
      <c r="CM39" s="598"/>
      <c r="CN39" s="181"/>
      <c r="CO39" s="597">
        <f t="shared" si="3"/>
        <v>35</v>
      </c>
      <c r="CP39" s="597"/>
      <c r="CQ39" s="598" t="str">
        <f>IF('各会計、関係団体の財政状況及び健全化判断比率'!BS12="","",'各会計、関係団体の財政状況及び健全化判断比率'!BS12)</f>
        <v>郡山地方土地開発公社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f t="shared" si="5"/>
        <v>7</v>
      </c>
      <c r="D40" s="597"/>
      <c r="E40" s="598" t="str">
        <f>IF('各会計、関係団体の財政状況及び健全化判断比率'!B13="","",'各会計、関係団体の財政状況及び健全化判断比率'!B13)</f>
        <v>伊賀河原土地区画整理事業特別会計</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27</v>
      </c>
      <c r="BX40" s="597"/>
      <c r="BY40" s="598" t="str">
        <f>IF('各会計、関係団体の財政状況及び健全化判断比率'!B74="","",'各会計、関係団体の財政状況及び健全化判断比率'!B74)</f>
        <v>福島県市町村総合事務組合　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f t="shared" si="5"/>
        <v>8</v>
      </c>
      <c r="D41" s="597"/>
      <c r="E41" s="598" t="str">
        <f>IF('各会計、関係団体の財政状況及び健全化判断比率'!B14="","",'各会計、関係団体の財政状況及び健全化判断比率'!B14)</f>
        <v>徳定土地区画整理事業特別会計</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28</v>
      </c>
      <c r="BX41" s="597"/>
      <c r="BY41" s="598" t="str">
        <f>IF('各会計、関係団体の財政状況及び健全化判断比率'!B75="","",'各会計、関係団体の財政状況及び健全化判断比率'!B75)</f>
        <v>福島県市町村総合事務組合　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f t="shared" si="5"/>
        <v>9</v>
      </c>
      <c r="D42" s="597"/>
      <c r="E42" s="598" t="str">
        <f>IF('各会計、関係団体の財政状況及び健全化判断比率'!B15="","",'各会計、関係団体の財政状況及び健全化判断比率'!B15)</f>
        <v>大町土地区画整理事業特別会計</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29</v>
      </c>
      <c r="BX42" s="597"/>
      <c r="BY42" s="598" t="str">
        <f>IF('各会計、関係団体の財政状況及び健全化判断比率'!B76="","",'各会計、関係団体の財政状況及び健全化判断比率'!B76)</f>
        <v>福島県市町村総合事務組合　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KXU5P5AELsgmBb/h2BgeI6D37lzAE7wQginANSLykRbYCmL/4q6OlVPMx2yuDrpvyoH2lilF13KFQdNSyK6Kg==" saltValue="t0DKiI1fePQRnOBCBycS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151" t="s">
        <v>545</v>
      </c>
      <c r="D34" s="1151"/>
      <c r="E34" s="1152"/>
      <c r="F34" s="32">
        <v>15.82</v>
      </c>
      <c r="G34" s="33">
        <v>16.16</v>
      </c>
      <c r="H34" s="33">
        <v>15.6</v>
      </c>
      <c r="I34" s="33">
        <v>15.24</v>
      </c>
      <c r="J34" s="34">
        <v>14.07</v>
      </c>
      <c r="K34" s="22"/>
      <c r="L34" s="22"/>
      <c r="M34" s="22"/>
      <c r="N34" s="22"/>
      <c r="O34" s="22"/>
      <c r="P34" s="22"/>
    </row>
    <row r="35" spans="1:16" ht="39" customHeight="1" x14ac:dyDescent="0.2">
      <c r="A35" s="22"/>
      <c r="B35" s="35"/>
      <c r="C35" s="1145" t="s">
        <v>546</v>
      </c>
      <c r="D35" s="1146"/>
      <c r="E35" s="1147"/>
      <c r="F35" s="36">
        <v>6.75</v>
      </c>
      <c r="G35" s="37">
        <v>8.6300000000000008</v>
      </c>
      <c r="H35" s="37">
        <v>9.4499999999999993</v>
      </c>
      <c r="I35" s="37">
        <v>9.26</v>
      </c>
      <c r="J35" s="38">
        <v>9.2200000000000006</v>
      </c>
      <c r="K35" s="22"/>
      <c r="L35" s="22"/>
      <c r="M35" s="22"/>
      <c r="N35" s="22"/>
      <c r="O35" s="22"/>
      <c r="P35" s="22"/>
    </row>
    <row r="36" spans="1:16" ht="39" customHeight="1" x14ac:dyDescent="0.2">
      <c r="A36" s="22"/>
      <c r="B36" s="35"/>
      <c r="C36" s="1145" t="s">
        <v>547</v>
      </c>
      <c r="D36" s="1146"/>
      <c r="E36" s="1147"/>
      <c r="F36" s="36">
        <v>0.75</v>
      </c>
      <c r="G36" s="37">
        <v>0.89</v>
      </c>
      <c r="H36" s="37">
        <v>1.1100000000000001</v>
      </c>
      <c r="I36" s="37">
        <v>1.0900000000000001</v>
      </c>
      <c r="J36" s="38">
        <v>1.08</v>
      </c>
      <c r="K36" s="22"/>
      <c r="L36" s="22"/>
      <c r="M36" s="22"/>
      <c r="N36" s="22"/>
      <c r="O36" s="22"/>
      <c r="P36" s="22"/>
    </row>
    <row r="37" spans="1:16" ht="39" customHeight="1" x14ac:dyDescent="0.2">
      <c r="A37" s="22"/>
      <c r="B37" s="35"/>
      <c r="C37" s="1145" t="s">
        <v>548</v>
      </c>
      <c r="D37" s="1146"/>
      <c r="E37" s="1147"/>
      <c r="F37" s="36">
        <v>0.6</v>
      </c>
      <c r="G37" s="37">
        <v>1.1499999999999999</v>
      </c>
      <c r="H37" s="37">
        <v>1.0900000000000001</v>
      </c>
      <c r="I37" s="37">
        <v>1.54</v>
      </c>
      <c r="J37" s="38">
        <v>0.68</v>
      </c>
      <c r="K37" s="22"/>
      <c r="L37" s="22"/>
      <c r="M37" s="22"/>
      <c r="N37" s="22"/>
      <c r="O37" s="22"/>
      <c r="P37" s="22"/>
    </row>
    <row r="38" spans="1:16" ht="39" customHeight="1" x14ac:dyDescent="0.2">
      <c r="A38" s="22"/>
      <c r="B38" s="35"/>
      <c r="C38" s="1145" t="s">
        <v>549</v>
      </c>
      <c r="D38" s="1146"/>
      <c r="E38" s="1147"/>
      <c r="F38" s="36">
        <v>0.22</v>
      </c>
      <c r="G38" s="37">
        <v>0.57999999999999996</v>
      </c>
      <c r="H38" s="37">
        <v>0.54</v>
      </c>
      <c r="I38" s="37">
        <v>0.72</v>
      </c>
      <c r="J38" s="38">
        <v>0.62</v>
      </c>
      <c r="K38" s="22"/>
      <c r="L38" s="22"/>
      <c r="M38" s="22"/>
      <c r="N38" s="22"/>
      <c r="O38" s="22"/>
      <c r="P38" s="22"/>
    </row>
    <row r="39" spans="1:16" ht="39" customHeight="1" x14ac:dyDescent="0.2">
      <c r="A39" s="22"/>
      <c r="B39" s="35"/>
      <c r="C39" s="1145" t="s">
        <v>550</v>
      </c>
      <c r="D39" s="1146"/>
      <c r="E39" s="1147"/>
      <c r="F39" s="36">
        <v>0.79</v>
      </c>
      <c r="G39" s="37">
        <v>0.79</v>
      </c>
      <c r="H39" s="37">
        <v>0.76</v>
      </c>
      <c r="I39" s="37">
        <v>0.73</v>
      </c>
      <c r="J39" s="38">
        <v>0.6</v>
      </c>
      <c r="K39" s="22"/>
      <c r="L39" s="22"/>
      <c r="M39" s="22"/>
      <c r="N39" s="22"/>
      <c r="O39" s="22"/>
      <c r="P39" s="22"/>
    </row>
    <row r="40" spans="1:16" ht="39" customHeight="1" x14ac:dyDescent="0.2">
      <c r="A40" s="22"/>
      <c r="B40" s="35"/>
      <c r="C40" s="1145" t="s">
        <v>551</v>
      </c>
      <c r="D40" s="1146"/>
      <c r="E40" s="1147"/>
      <c r="F40" s="36">
        <v>0.05</v>
      </c>
      <c r="G40" s="37">
        <v>0.05</v>
      </c>
      <c r="H40" s="37">
        <v>0.02</v>
      </c>
      <c r="I40" s="37">
        <v>0.01</v>
      </c>
      <c r="J40" s="38">
        <v>0.01</v>
      </c>
      <c r="K40" s="22"/>
      <c r="L40" s="22"/>
      <c r="M40" s="22"/>
      <c r="N40" s="22"/>
      <c r="O40" s="22"/>
      <c r="P40" s="22"/>
    </row>
    <row r="41" spans="1:16" ht="39" customHeight="1" x14ac:dyDescent="0.2">
      <c r="A41" s="22"/>
      <c r="B41" s="35"/>
      <c r="C41" s="1145" t="s">
        <v>552</v>
      </c>
      <c r="D41" s="1146"/>
      <c r="E41" s="1147"/>
      <c r="F41" s="36">
        <v>0.04</v>
      </c>
      <c r="G41" s="37">
        <v>0.02</v>
      </c>
      <c r="H41" s="37">
        <v>0.02</v>
      </c>
      <c r="I41" s="37">
        <v>0.01</v>
      </c>
      <c r="J41" s="38">
        <v>0.01</v>
      </c>
      <c r="K41" s="22"/>
      <c r="L41" s="22"/>
      <c r="M41" s="22"/>
      <c r="N41" s="22"/>
      <c r="O41" s="22"/>
      <c r="P41" s="22"/>
    </row>
    <row r="42" spans="1:16" ht="39" customHeight="1" x14ac:dyDescent="0.2">
      <c r="A42" s="22"/>
      <c r="B42" s="39"/>
      <c r="C42" s="1145" t="s">
        <v>553</v>
      </c>
      <c r="D42" s="1146"/>
      <c r="E42" s="1147"/>
      <c r="F42" s="36" t="s">
        <v>515</v>
      </c>
      <c r="G42" s="37" t="s">
        <v>554</v>
      </c>
      <c r="H42" s="37" t="s">
        <v>515</v>
      </c>
      <c r="I42" s="37" t="s">
        <v>515</v>
      </c>
      <c r="J42" s="38" t="s">
        <v>515</v>
      </c>
      <c r="K42" s="22"/>
      <c r="L42" s="22"/>
      <c r="M42" s="22"/>
      <c r="N42" s="22"/>
      <c r="O42" s="22"/>
      <c r="P42" s="22"/>
    </row>
    <row r="43" spans="1:16" ht="39" customHeight="1" thickBot="1" x14ac:dyDescent="0.25">
      <c r="A43" s="22"/>
      <c r="B43" s="40"/>
      <c r="C43" s="1148" t="s">
        <v>555</v>
      </c>
      <c r="D43" s="1149"/>
      <c r="E43" s="1150"/>
      <c r="F43" s="41">
        <v>0.08</v>
      </c>
      <c r="G43" s="42">
        <v>0.1</v>
      </c>
      <c r="H43" s="42">
        <v>0.6</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u5wrtUERRwQxUaXfB010mUO6HLA9VfVpOtN55LBH43zcOWxAyVu6tu1ql5Ks5oXmL61G/51O6DjpfEWp6ytOQ==" saltValue="WRbgNrERS5PejTCX2yn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R62" sqref="R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9459</v>
      </c>
      <c r="L45" s="60">
        <v>9147</v>
      </c>
      <c r="M45" s="60">
        <v>8887</v>
      </c>
      <c r="N45" s="60">
        <v>8438</v>
      </c>
      <c r="O45" s="61">
        <v>8142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x14ac:dyDescent="0.2">
      <c r="A48" s="48"/>
      <c r="B48" s="1155"/>
      <c r="C48" s="1156"/>
      <c r="D48" s="62"/>
      <c r="E48" s="1161" t="s">
        <v>13</v>
      </c>
      <c r="F48" s="1161"/>
      <c r="G48" s="1161"/>
      <c r="H48" s="1161"/>
      <c r="I48" s="1161"/>
      <c r="J48" s="1162"/>
      <c r="K48" s="63">
        <v>4489</v>
      </c>
      <c r="L48" s="64">
        <v>3790</v>
      </c>
      <c r="M48" s="64">
        <v>3840</v>
      </c>
      <c r="N48" s="64">
        <v>3416</v>
      </c>
      <c r="O48" s="65">
        <v>3528</v>
      </c>
      <c r="P48" s="48"/>
      <c r="Q48" s="48"/>
      <c r="R48" s="48"/>
      <c r="S48" s="48"/>
      <c r="T48" s="48"/>
      <c r="U48" s="48"/>
    </row>
    <row r="49" spans="1:21" ht="30.75" customHeight="1" x14ac:dyDescent="0.2">
      <c r="A49" s="48"/>
      <c r="B49" s="1155"/>
      <c r="C49" s="1156"/>
      <c r="D49" s="62"/>
      <c r="E49" s="1161" t="s">
        <v>14</v>
      </c>
      <c r="F49" s="1161"/>
      <c r="G49" s="1161"/>
      <c r="H49" s="1161"/>
      <c r="I49" s="1161"/>
      <c r="J49" s="1162"/>
      <c r="K49" s="63">
        <v>142</v>
      </c>
      <c r="L49" s="64">
        <v>152</v>
      </c>
      <c r="M49" s="64">
        <v>138</v>
      </c>
      <c r="N49" s="64">
        <v>152</v>
      </c>
      <c r="O49" s="65">
        <v>105</v>
      </c>
      <c r="P49" s="48"/>
      <c r="Q49" s="48"/>
      <c r="R49" s="48"/>
      <c r="S49" s="48"/>
      <c r="T49" s="48"/>
      <c r="U49" s="48"/>
    </row>
    <row r="50" spans="1:21" ht="30.75" customHeight="1" x14ac:dyDescent="0.2">
      <c r="A50" s="48"/>
      <c r="B50" s="1155"/>
      <c r="C50" s="1156"/>
      <c r="D50" s="62"/>
      <c r="E50" s="1161" t="s">
        <v>15</v>
      </c>
      <c r="F50" s="1161"/>
      <c r="G50" s="1161"/>
      <c r="H50" s="1161"/>
      <c r="I50" s="1161"/>
      <c r="J50" s="1162"/>
      <c r="K50" s="63">
        <v>66</v>
      </c>
      <c r="L50" s="64">
        <v>64</v>
      </c>
      <c r="M50" s="64">
        <v>94</v>
      </c>
      <c r="N50" s="64">
        <v>139</v>
      </c>
      <c r="O50" s="65">
        <v>200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515</v>
      </c>
      <c r="L51" s="64" t="s">
        <v>515</v>
      </c>
      <c r="M51" s="64" t="s">
        <v>515</v>
      </c>
      <c r="N51" s="64" t="s">
        <v>515</v>
      </c>
      <c r="O51" s="65" t="s">
        <v>515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11858</v>
      </c>
      <c r="L52" s="64">
        <v>11745</v>
      </c>
      <c r="M52" s="64">
        <v>11607</v>
      </c>
      <c r="N52" s="64">
        <v>11143</v>
      </c>
      <c r="O52" s="65">
        <v>11127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2298</v>
      </c>
      <c r="L53" s="69">
        <v>1408</v>
      </c>
      <c r="M53" s="69">
        <v>1352</v>
      </c>
      <c r="N53" s="69">
        <v>1002</v>
      </c>
      <c r="O53" s="70">
        <v>848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556</v>
      </c>
      <c r="L57" s="81" t="s">
        <v>557</v>
      </c>
      <c r="M57" s="81" t="s">
        <v>558</v>
      </c>
      <c r="N57" s="81" t="s">
        <v>559</v>
      </c>
      <c r="O57" s="82" t="s">
        <v>560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uDbjPjyxZiLpd+34nBtB52r7aL79um2hN5YGPuurbsrkKSQaO/ghYutidBF36vDX5BLHMoPUL1c6uz5PUq6hg==" saltValue="dFLCvaA7qd5K/tTjuffI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539</v>
      </c>
      <c r="J40" s="103" t="s">
        <v>540</v>
      </c>
      <c r="K40" s="103" t="s">
        <v>541</v>
      </c>
      <c r="L40" s="103" t="s">
        <v>542</v>
      </c>
      <c r="M40" s="104" t="s">
        <v>543</v>
      </c>
    </row>
    <row r="41" spans="2:13" ht="27.75" customHeight="1" x14ac:dyDescent="0.2">
      <c r="B41" s="1184" t="s">
        <v>30</v>
      </c>
      <c r="C41" s="1185"/>
      <c r="D41" s="105"/>
      <c r="E41" s="1190" t="s">
        <v>31</v>
      </c>
      <c r="F41" s="1190"/>
      <c r="G41" s="1190"/>
      <c r="H41" s="1191"/>
      <c r="I41" s="355">
        <v>80937</v>
      </c>
      <c r="J41" s="356">
        <v>83949</v>
      </c>
      <c r="K41" s="356">
        <v>89094</v>
      </c>
      <c r="L41" s="356">
        <v>92645</v>
      </c>
      <c r="M41" s="357">
        <v>94490</v>
      </c>
    </row>
    <row r="42" spans="2:13" ht="27.75" customHeight="1" x14ac:dyDescent="0.2">
      <c r="B42" s="1186"/>
      <c r="C42" s="1187"/>
      <c r="D42" s="106"/>
      <c r="E42" s="1192" t="s">
        <v>32</v>
      </c>
      <c r="F42" s="1192"/>
      <c r="G42" s="1192"/>
      <c r="H42" s="1193"/>
      <c r="I42" s="358">
        <v>411</v>
      </c>
      <c r="J42" s="359">
        <v>351</v>
      </c>
      <c r="K42" s="359">
        <v>292</v>
      </c>
      <c r="L42" s="359">
        <v>232</v>
      </c>
      <c r="M42" s="360">
        <v>173</v>
      </c>
    </row>
    <row r="43" spans="2:13" ht="27.75" customHeight="1" x14ac:dyDescent="0.2">
      <c r="B43" s="1186"/>
      <c r="C43" s="1187"/>
      <c r="D43" s="106"/>
      <c r="E43" s="1192" t="s">
        <v>33</v>
      </c>
      <c r="F43" s="1192"/>
      <c r="G43" s="1192"/>
      <c r="H43" s="1193"/>
      <c r="I43" s="358">
        <v>34631</v>
      </c>
      <c r="J43" s="359">
        <v>47626</v>
      </c>
      <c r="K43" s="359">
        <v>49954</v>
      </c>
      <c r="L43" s="359">
        <v>42772</v>
      </c>
      <c r="M43" s="360">
        <v>41682</v>
      </c>
    </row>
    <row r="44" spans="2:13" ht="27.75" customHeight="1" x14ac:dyDescent="0.2">
      <c r="B44" s="1186"/>
      <c r="C44" s="1187"/>
      <c r="D44" s="106"/>
      <c r="E44" s="1192" t="s">
        <v>34</v>
      </c>
      <c r="F44" s="1192"/>
      <c r="G44" s="1192"/>
      <c r="H44" s="1193"/>
      <c r="I44" s="358">
        <v>543</v>
      </c>
      <c r="J44" s="359">
        <v>437</v>
      </c>
      <c r="K44" s="359">
        <v>422</v>
      </c>
      <c r="L44" s="359">
        <v>563</v>
      </c>
      <c r="M44" s="360">
        <v>473</v>
      </c>
    </row>
    <row r="45" spans="2:13" ht="27.75" customHeight="1" x14ac:dyDescent="0.2">
      <c r="B45" s="1186"/>
      <c r="C45" s="1187"/>
      <c r="D45" s="106"/>
      <c r="E45" s="1192" t="s">
        <v>35</v>
      </c>
      <c r="F45" s="1192"/>
      <c r="G45" s="1192"/>
      <c r="H45" s="1193"/>
      <c r="I45" s="358">
        <v>14951</v>
      </c>
      <c r="J45" s="359">
        <v>15137</v>
      </c>
      <c r="K45" s="359">
        <v>15054</v>
      </c>
      <c r="L45" s="359">
        <v>15077</v>
      </c>
      <c r="M45" s="360">
        <v>15911</v>
      </c>
    </row>
    <row r="46" spans="2:13" ht="27.75" customHeight="1" x14ac:dyDescent="0.2">
      <c r="B46" s="1186"/>
      <c r="C46" s="1187"/>
      <c r="D46" s="107"/>
      <c r="E46" s="1192" t="s">
        <v>36</v>
      </c>
      <c r="F46" s="1192"/>
      <c r="G46" s="1192"/>
      <c r="H46" s="1193"/>
      <c r="I46" s="358" t="s">
        <v>515</v>
      </c>
      <c r="J46" s="359" t="s">
        <v>515</v>
      </c>
      <c r="K46" s="359" t="s">
        <v>515</v>
      </c>
      <c r="L46" s="359" t="s">
        <v>515</v>
      </c>
      <c r="M46" s="360" t="s">
        <v>515</v>
      </c>
    </row>
    <row r="47" spans="2:13" ht="27.75" customHeight="1" x14ac:dyDescent="0.2">
      <c r="B47" s="1186"/>
      <c r="C47" s="1187"/>
      <c r="D47" s="108"/>
      <c r="E47" s="1194" t="s">
        <v>37</v>
      </c>
      <c r="F47" s="1195"/>
      <c r="G47" s="1195"/>
      <c r="H47" s="1196"/>
      <c r="I47" s="358" t="s">
        <v>515</v>
      </c>
      <c r="J47" s="359" t="s">
        <v>515</v>
      </c>
      <c r="K47" s="359" t="s">
        <v>515</v>
      </c>
      <c r="L47" s="359" t="s">
        <v>515</v>
      </c>
      <c r="M47" s="360" t="s">
        <v>515</v>
      </c>
    </row>
    <row r="48" spans="2:13" ht="27.75" customHeight="1" x14ac:dyDescent="0.2">
      <c r="B48" s="1186"/>
      <c r="C48" s="1187"/>
      <c r="D48" s="106"/>
      <c r="E48" s="1192" t="s">
        <v>38</v>
      </c>
      <c r="F48" s="1192"/>
      <c r="G48" s="1192"/>
      <c r="H48" s="1193"/>
      <c r="I48" s="358" t="s">
        <v>515</v>
      </c>
      <c r="J48" s="359" t="s">
        <v>515</v>
      </c>
      <c r="K48" s="359" t="s">
        <v>515</v>
      </c>
      <c r="L48" s="359" t="s">
        <v>515</v>
      </c>
      <c r="M48" s="360" t="s">
        <v>515</v>
      </c>
    </row>
    <row r="49" spans="2:13" ht="27.75" customHeight="1" x14ac:dyDescent="0.2">
      <c r="B49" s="1188"/>
      <c r="C49" s="1189"/>
      <c r="D49" s="106"/>
      <c r="E49" s="1192" t="s">
        <v>39</v>
      </c>
      <c r="F49" s="1192"/>
      <c r="G49" s="1192"/>
      <c r="H49" s="1193"/>
      <c r="I49" s="358" t="s">
        <v>515</v>
      </c>
      <c r="J49" s="359" t="s">
        <v>515</v>
      </c>
      <c r="K49" s="359" t="s">
        <v>515</v>
      </c>
      <c r="L49" s="359" t="s">
        <v>515</v>
      </c>
      <c r="M49" s="360" t="s">
        <v>515</v>
      </c>
    </row>
    <row r="50" spans="2:13" ht="27.75" customHeight="1" x14ac:dyDescent="0.2">
      <c r="B50" s="1197" t="s">
        <v>40</v>
      </c>
      <c r="C50" s="1198"/>
      <c r="D50" s="109"/>
      <c r="E50" s="1192" t="s">
        <v>41</v>
      </c>
      <c r="F50" s="1192"/>
      <c r="G50" s="1192"/>
      <c r="H50" s="1193"/>
      <c r="I50" s="358">
        <v>25247</v>
      </c>
      <c r="J50" s="359">
        <v>25953</v>
      </c>
      <c r="K50" s="359">
        <v>31081</v>
      </c>
      <c r="L50" s="359">
        <v>31837</v>
      </c>
      <c r="M50" s="360">
        <v>36368</v>
      </c>
    </row>
    <row r="51" spans="2:13" ht="27.75" customHeight="1" x14ac:dyDescent="0.2">
      <c r="B51" s="1186"/>
      <c r="C51" s="1187"/>
      <c r="D51" s="106"/>
      <c r="E51" s="1192" t="s">
        <v>42</v>
      </c>
      <c r="F51" s="1192"/>
      <c r="G51" s="1192"/>
      <c r="H51" s="1193"/>
      <c r="I51" s="358">
        <v>18557</v>
      </c>
      <c r="J51" s="359">
        <v>21150</v>
      </c>
      <c r="K51" s="359">
        <v>29977</v>
      </c>
      <c r="L51" s="359">
        <v>29052</v>
      </c>
      <c r="M51" s="360">
        <v>29221</v>
      </c>
    </row>
    <row r="52" spans="2:13" ht="27.75" customHeight="1" x14ac:dyDescent="0.2">
      <c r="B52" s="1188"/>
      <c r="C52" s="1189"/>
      <c r="D52" s="106"/>
      <c r="E52" s="1192" t="s">
        <v>43</v>
      </c>
      <c r="F52" s="1192"/>
      <c r="G52" s="1192"/>
      <c r="H52" s="1193"/>
      <c r="I52" s="358">
        <v>103215</v>
      </c>
      <c r="J52" s="359">
        <v>105436</v>
      </c>
      <c r="K52" s="359">
        <v>105576</v>
      </c>
      <c r="L52" s="359">
        <v>104694</v>
      </c>
      <c r="M52" s="360">
        <v>105789</v>
      </c>
    </row>
    <row r="53" spans="2:13" ht="27.75" customHeight="1" thickBot="1" x14ac:dyDescent="0.25">
      <c r="B53" s="1199" t="s">
        <v>19</v>
      </c>
      <c r="C53" s="1200"/>
      <c r="D53" s="110"/>
      <c r="E53" s="1201" t="s">
        <v>44</v>
      </c>
      <c r="F53" s="1201"/>
      <c r="G53" s="1201"/>
      <c r="H53" s="1202"/>
      <c r="I53" s="361">
        <v>-15545</v>
      </c>
      <c r="J53" s="362">
        <v>-5039</v>
      </c>
      <c r="K53" s="362">
        <v>-11818</v>
      </c>
      <c r="L53" s="362">
        <v>-14295</v>
      </c>
      <c r="M53" s="363">
        <v>-18650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LWqPN+kK6sC6JxNHoXHop5qpHSD6VE9PmIVKrTrdE6dbLJcKsb8ewpUKolGpTPuNo+znE5JEJ+N6lbjJ2rpUw==" saltValue="ipUofEkQ8wXLPnw9O9xf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6" zoomScale="70" zoomScaleNormal="70" zoomScaleSheetLayoutView="100" workbookViewId="0">
      <selection activeCell="G64" sqref="G6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541</v>
      </c>
      <c r="G54" s="119" t="s">
        <v>542</v>
      </c>
      <c r="H54" s="120" t="s">
        <v>543</v>
      </c>
    </row>
    <row r="55" spans="2:8" ht="52.5" customHeight="1" x14ac:dyDescent="0.2">
      <c r="B55" s="121"/>
      <c r="C55" s="1211" t="s">
        <v>46</v>
      </c>
      <c r="D55" s="1211"/>
      <c r="E55" s="1212"/>
      <c r="F55" s="122">
        <v>15581</v>
      </c>
      <c r="G55" s="122">
        <v>16177</v>
      </c>
      <c r="H55" s="123">
        <v>16277</v>
      </c>
    </row>
    <row r="56" spans="2:8" ht="52.5" customHeight="1" x14ac:dyDescent="0.2">
      <c r="B56" s="124"/>
      <c r="C56" s="1213" t="s">
        <v>47</v>
      </c>
      <c r="D56" s="1213"/>
      <c r="E56" s="1214"/>
      <c r="F56" s="125">
        <v>1804</v>
      </c>
      <c r="G56" s="125">
        <v>1792</v>
      </c>
      <c r="H56" s="126">
        <v>2139</v>
      </c>
    </row>
    <row r="57" spans="2:8" ht="53.25" customHeight="1" x14ac:dyDescent="0.2">
      <c r="B57" s="124"/>
      <c r="C57" s="1215" t="s">
        <v>48</v>
      </c>
      <c r="D57" s="1215"/>
      <c r="E57" s="1216"/>
      <c r="F57" s="127">
        <v>10057</v>
      </c>
      <c r="G57" s="127">
        <v>10588</v>
      </c>
      <c r="H57" s="128">
        <v>14142</v>
      </c>
    </row>
    <row r="58" spans="2:8" ht="45.75" customHeight="1" x14ac:dyDescent="0.2">
      <c r="B58" s="129"/>
      <c r="C58" s="1203" t="s">
        <v>578</v>
      </c>
      <c r="D58" s="1204"/>
      <c r="E58" s="1205"/>
      <c r="F58" s="130">
        <v>2998</v>
      </c>
      <c r="G58" s="130">
        <v>3099</v>
      </c>
      <c r="H58" s="131">
        <v>6527</v>
      </c>
    </row>
    <row r="59" spans="2:8" ht="45.75" customHeight="1" x14ac:dyDescent="0.2">
      <c r="B59" s="129"/>
      <c r="C59" s="1203" t="s">
        <v>579</v>
      </c>
      <c r="D59" s="1204"/>
      <c r="E59" s="1205"/>
      <c r="F59" s="130">
        <v>1370</v>
      </c>
      <c r="G59" s="130">
        <v>1371</v>
      </c>
      <c r="H59" s="131">
        <v>1375</v>
      </c>
    </row>
    <row r="60" spans="2:8" ht="45.75" customHeight="1" x14ac:dyDescent="0.2">
      <c r="B60" s="129"/>
      <c r="C60" s="1203" t="s">
        <v>580</v>
      </c>
      <c r="D60" s="1204"/>
      <c r="E60" s="1205"/>
      <c r="F60" s="130">
        <v>853</v>
      </c>
      <c r="G60" s="130">
        <v>863</v>
      </c>
      <c r="H60" s="131">
        <v>870</v>
      </c>
    </row>
    <row r="61" spans="2:8" ht="45.75" customHeight="1" x14ac:dyDescent="0.2">
      <c r="B61" s="129"/>
      <c r="C61" s="1203" t="s">
        <v>581</v>
      </c>
      <c r="D61" s="1204"/>
      <c r="E61" s="1205"/>
      <c r="F61" s="130">
        <v>836</v>
      </c>
      <c r="G61" s="130">
        <v>837</v>
      </c>
      <c r="H61" s="131">
        <v>838</v>
      </c>
    </row>
    <row r="62" spans="2:8" ht="45.75" customHeight="1" thickBot="1" x14ac:dyDescent="0.25">
      <c r="B62" s="132"/>
      <c r="C62" s="1206" t="s">
        <v>582</v>
      </c>
      <c r="D62" s="1207"/>
      <c r="E62" s="1208"/>
      <c r="F62" s="133">
        <v>502</v>
      </c>
      <c r="G62" s="133">
        <v>703</v>
      </c>
      <c r="H62" s="134">
        <v>759</v>
      </c>
    </row>
    <row r="63" spans="2:8" ht="52.5" customHeight="1" thickBot="1" x14ac:dyDescent="0.25">
      <c r="B63" s="135"/>
      <c r="C63" s="1209" t="s">
        <v>49</v>
      </c>
      <c r="D63" s="1209"/>
      <c r="E63" s="1210"/>
      <c r="F63" s="136">
        <v>27442</v>
      </c>
      <c r="G63" s="136">
        <v>28557</v>
      </c>
      <c r="H63" s="137">
        <v>32559</v>
      </c>
    </row>
    <row r="64" spans="2:8" ht="13.2" x14ac:dyDescent="0.2"/>
  </sheetData>
  <sheetProtection algorithmName="SHA-512" hashValue="ERb2HIOPCFaL0cyPAn5WUtGLjeYcXJ9qF71ulBlDcH9JAJMqy0tuFEmIRwo90/ujsSnd1Jby5vvdNuYwFCWexQ==" saltValue="NGsjncDMtlipn8ZOTE/n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E9555-DCB1-4265-BD4B-8C332FE8D720}">
  <sheetPr>
    <pageSetUpPr fitToPage="1"/>
  </sheetPr>
  <dimension ref="A1:DE85"/>
  <sheetViews>
    <sheetView showGridLines="0" tabSelected="1" zoomScaleNormal="100" zoomScaleSheetLayoutView="55" workbookViewId="0">
      <selection activeCell="AM21" sqref="AM21"/>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593</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589</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592</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587</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539</v>
      </c>
      <c r="BQ50" s="1226"/>
      <c r="BR50" s="1226"/>
      <c r="BS50" s="1226"/>
      <c r="BT50" s="1226"/>
      <c r="BU50" s="1226"/>
      <c r="BV50" s="1226"/>
      <c r="BW50" s="1226"/>
      <c r="BX50" s="1226" t="s">
        <v>540</v>
      </c>
      <c r="BY50" s="1226"/>
      <c r="BZ50" s="1226"/>
      <c r="CA50" s="1226"/>
      <c r="CB50" s="1226"/>
      <c r="CC50" s="1226"/>
      <c r="CD50" s="1226"/>
      <c r="CE50" s="1226"/>
      <c r="CF50" s="1226" t="s">
        <v>541</v>
      </c>
      <c r="CG50" s="1226"/>
      <c r="CH50" s="1226"/>
      <c r="CI50" s="1226"/>
      <c r="CJ50" s="1226"/>
      <c r="CK50" s="1226"/>
      <c r="CL50" s="1226"/>
      <c r="CM50" s="1226"/>
      <c r="CN50" s="1226" t="s">
        <v>542</v>
      </c>
      <c r="CO50" s="1226"/>
      <c r="CP50" s="1226"/>
      <c r="CQ50" s="1226"/>
      <c r="CR50" s="1226"/>
      <c r="CS50" s="1226"/>
      <c r="CT50" s="1226"/>
      <c r="CU50" s="1226"/>
      <c r="CV50" s="1226" t="s">
        <v>543</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586</v>
      </c>
      <c r="AO51" s="1225"/>
      <c r="AP51" s="1225"/>
      <c r="AQ51" s="1225"/>
      <c r="AR51" s="1225"/>
      <c r="AS51" s="1225"/>
      <c r="AT51" s="1225"/>
      <c r="AU51" s="1225"/>
      <c r="AV51" s="1225"/>
      <c r="AW51" s="1225"/>
      <c r="AX51" s="1225"/>
      <c r="AY51" s="1225"/>
      <c r="AZ51" s="1225"/>
      <c r="BA51" s="1225"/>
      <c r="BB51" s="1225" t="s">
        <v>584</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591</v>
      </c>
      <c r="BC53" s="1225"/>
      <c r="BD53" s="1225"/>
      <c r="BE53" s="1225"/>
      <c r="BF53" s="1225"/>
      <c r="BG53" s="1225"/>
      <c r="BH53" s="1225"/>
      <c r="BI53" s="1225"/>
      <c r="BJ53" s="1225"/>
      <c r="BK53" s="1225"/>
      <c r="BL53" s="1225"/>
      <c r="BM53" s="1225"/>
      <c r="BN53" s="1225"/>
      <c r="BO53" s="1225"/>
      <c r="BP53" s="1224">
        <v>53.7</v>
      </c>
      <c r="BQ53" s="1224"/>
      <c r="BR53" s="1224"/>
      <c r="BS53" s="1224"/>
      <c r="BT53" s="1224"/>
      <c r="BU53" s="1224"/>
      <c r="BV53" s="1224"/>
      <c r="BW53" s="1224"/>
      <c r="BX53" s="1224">
        <v>55.2</v>
      </c>
      <c r="BY53" s="1224"/>
      <c r="BZ53" s="1224"/>
      <c r="CA53" s="1224"/>
      <c r="CB53" s="1224"/>
      <c r="CC53" s="1224"/>
      <c r="CD53" s="1224"/>
      <c r="CE53" s="1224"/>
      <c r="CF53" s="1224">
        <v>56.7</v>
      </c>
      <c r="CG53" s="1224"/>
      <c r="CH53" s="1224"/>
      <c r="CI53" s="1224"/>
      <c r="CJ53" s="1224"/>
      <c r="CK53" s="1224"/>
      <c r="CL53" s="1224"/>
      <c r="CM53" s="1224"/>
      <c r="CN53" s="1224">
        <v>57.9</v>
      </c>
      <c r="CO53" s="1224"/>
      <c r="CP53" s="1224"/>
      <c r="CQ53" s="1224"/>
      <c r="CR53" s="1224"/>
      <c r="CS53" s="1224"/>
      <c r="CT53" s="1224"/>
      <c r="CU53" s="1224"/>
      <c r="CV53" s="1224">
        <v>59.3</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585</v>
      </c>
      <c r="AO55" s="1226"/>
      <c r="AP55" s="1226"/>
      <c r="AQ55" s="1226"/>
      <c r="AR55" s="1226"/>
      <c r="AS55" s="1226"/>
      <c r="AT55" s="1226"/>
      <c r="AU55" s="1226"/>
      <c r="AV55" s="1226"/>
      <c r="AW55" s="1226"/>
      <c r="AX55" s="1226"/>
      <c r="AY55" s="1226"/>
      <c r="AZ55" s="1226"/>
      <c r="BA55" s="1226"/>
      <c r="BB55" s="1225" t="s">
        <v>584</v>
      </c>
      <c r="BC55" s="1225"/>
      <c r="BD55" s="1225"/>
      <c r="BE55" s="1225"/>
      <c r="BF55" s="1225"/>
      <c r="BG55" s="1225"/>
      <c r="BH55" s="1225"/>
      <c r="BI55" s="1225"/>
      <c r="BJ55" s="1225"/>
      <c r="BK55" s="1225"/>
      <c r="BL55" s="1225"/>
      <c r="BM55" s="1225"/>
      <c r="BN55" s="1225"/>
      <c r="BO55" s="1225"/>
      <c r="BP55" s="1224">
        <v>33.9</v>
      </c>
      <c r="BQ55" s="1224"/>
      <c r="BR55" s="1224"/>
      <c r="BS55" s="1224"/>
      <c r="BT55" s="1224"/>
      <c r="BU55" s="1224"/>
      <c r="BV55" s="1224"/>
      <c r="BW55" s="1224"/>
      <c r="BX55" s="1224">
        <v>31.5</v>
      </c>
      <c r="BY55" s="1224"/>
      <c r="BZ55" s="1224"/>
      <c r="CA55" s="1224"/>
      <c r="CB55" s="1224"/>
      <c r="CC55" s="1224"/>
      <c r="CD55" s="1224"/>
      <c r="CE55" s="1224"/>
      <c r="CF55" s="1224">
        <v>23.4</v>
      </c>
      <c r="CG55" s="1224"/>
      <c r="CH55" s="1224"/>
      <c r="CI55" s="1224"/>
      <c r="CJ55" s="1224"/>
      <c r="CK55" s="1224"/>
      <c r="CL55" s="1224"/>
      <c r="CM55" s="1224"/>
      <c r="CN55" s="1224">
        <v>18.2</v>
      </c>
      <c r="CO55" s="1224"/>
      <c r="CP55" s="1224"/>
      <c r="CQ55" s="1224"/>
      <c r="CR55" s="1224"/>
      <c r="CS55" s="1224"/>
      <c r="CT55" s="1224"/>
      <c r="CU55" s="1224"/>
      <c r="CV55" s="1224">
        <v>17.100000000000001</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591</v>
      </c>
      <c r="BC57" s="1225"/>
      <c r="BD57" s="1225"/>
      <c r="BE57" s="1225"/>
      <c r="BF57" s="1225"/>
      <c r="BG57" s="1225"/>
      <c r="BH57" s="1225"/>
      <c r="BI57" s="1225"/>
      <c r="BJ57" s="1225"/>
      <c r="BK57" s="1225"/>
      <c r="BL57" s="1225"/>
      <c r="BM57" s="1225"/>
      <c r="BN57" s="1225"/>
      <c r="BO57" s="1225"/>
      <c r="BP57" s="1224">
        <v>61.8</v>
      </c>
      <c r="BQ57" s="1224"/>
      <c r="BR57" s="1224"/>
      <c r="BS57" s="1224"/>
      <c r="BT57" s="1224"/>
      <c r="BU57" s="1224"/>
      <c r="BV57" s="1224"/>
      <c r="BW57" s="1224"/>
      <c r="BX57" s="1224">
        <v>62.9</v>
      </c>
      <c r="BY57" s="1224"/>
      <c r="BZ57" s="1224"/>
      <c r="CA57" s="1224"/>
      <c r="CB57" s="1224"/>
      <c r="CC57" s="1224"/>
      <c r="CD57" s="1224"/>
      <c r="CE57" s="1224"/>
      <c r="CF57" s="1224">
        <v>63.9</v>
      </c>
      <c r="CG57" s="1224"/>
      <c r="CH57" s="1224"/>
      <c r="CI57" s="1224"/>
      <c r="CJ57" s="1224"/>
      <c r="CK57" s="1224"/>
      <c r="CL57" s="1224"/>
      <c r="CM57" s="1224"/>
      <c r="CN57" s="1224">
        <v>64.900000000000006</v>
      </c>
      <c r="CO57" s="1224"/>
      <c r="CP57" s="1224"/>
      <c r="CQ57" s="1224"/>
      <c r="CR57" s="1224"/>
      <c r="CS57" s="1224"/>
      <c r="CT57" s="1224"/>
      <c r="CU57" s="1224"/>
      <c r="CV57" s="1224">
        <v>65.8</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590</v>
      </c>
    </row>
    <row r="64" spans="1:109" ht="13.2" x14ac:dyDescent="0.2">
      <c r="B64" s="1218"/>
      <c r="G64" s="1254"/>
      <c r="I64" s="1256"/>
      <c r="J64" s="1256"/>
      <c r="K64" s="1256"/>
      <c r="L64" s="1256"/>
      <c r="M64" s="1256"/>
      <c r="N64" s="1255"/>
      <c r="AM64" s="1254"/>
      <c r="AN64" s="1254" t="s">
        <v>589</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588</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587</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539</v>
      </c>
      <c r="BQ72" s="1226"/>
      <c r="BR72" s="1226"/>
      <c r="BS72" s="1226"/>
      <c r="BT72" s="1226"/>
      <c r="BU72" s="1226"/>
      <c r="BV72" s="1226"/>
      <c r="BW72" s="1226"/>
      <c r="BX72" s="1226" t="s">
        <v>540</v>
      </c>
      <c r="BY72" s="1226"/>
      <c r="BZ72" s="1226"/>
      <c r="CA72" s="1226"/>
      <c r="CB72" s="1226"/>
      <c r="CC72" s="1226"/>
      <c r="CD72" s="1226"/>
      <c r="CE72" s="1226"/>
      <c r="CF72" s="1226" t="s">
        <v>541</v>
      </c>
      <c r="CG72" s="1226"/>
      <c r="CH72" s="1226"/>
      <c r="CI72" s="1226"/>
      <c r="CJ72" s="1226"/>
      <c r="CK72" s="1226"/>
      <c r="CL72" s="1226"/>
      <c r="CM72" s="1226"/>
      <c r="CN72" s="1226" t="s">
        <v>542</v>
      </c>
      <c r="CO72" s="1226"/>
      <c r="CP72" s="1226"/>
      <c r="CQ72" s="1226"/>
      <c r="CR72" s="1226"/>
      <c r="CS72" s="1226"/>
      <c r="CT72" s="1226"/>
      <c r="CU72" s="1226"/>
      <c r="CV72" s="1226" t="s">
        <v>543</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586</v>
      </c>
      <c r="AO73" s="1225"/>
      <c r="AP73" s="1225"/>
      <c r="AQ73" s="1225"/>
      <c r="AR73" s="1225"/>
      <c r="AS73" s="1225"/>
      <c r="AT73" s="1225"/>
      <c r="AU73" s="1225"/>
      <c r="AV73" s="1225"/>
      <c r="AW73" s="1225"/>
      <c r="AX73" s="1225"/>
      <c r="AY73" s="1225"/>
      <c r="AZ73" s="1225"/>
      <c r="BA73" s="1225"/>
      <c r="BB73" s="1225" t="s">
        <v>584</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583</v>
      </c>
      <c r="BC75" s="1225"/>
      <c r="BD75" s="1225"/>
      <c r="BE75" s="1225"/>
      <c r="BF75" s="1225"/>
      <c r="BG75" s="1225"/>
      <c r="BH75" s="1225"/>
      <c r="BI75" s="1225"/>
      <c r="BJ75" s="1225"/>
      <c r="BK75" s="1225"/>
      <c r="BL75" s="1225"/>
      <c r="BM75" s="1225"/>
      <c r="BN75" s="1225"/>
      <c r="BO75" s="1225"/>
      <c r="BP75" s="1224">
        <v>4.3</v>
      </c>
      <c r="BQ75" s="1224"/>
      <c r="BR75" s="1224"/>
      <c r="BS75" s="1224"/>
      <c r="BT75" s="1224"/>
      <c r="BU75" s="1224"/>
      <c r="BV75" s="1224"/>
      <c r="BW75" s="1224"/>
      <c r="BX75" s="1224">
        <v>3.2</v>
      </c>
      <c r="BY75" s="1224"/>
      <c r="BZ75" s="1224"/>
      <c r="CA75" s="1224"/>
      <c r="CB75" s="1224"/>
      <c r="CC75" s="1224"/>
      <c r="CD75" s="1224"/>
      <c r="CE75" s="1224"/>
      <c r="CF75" s="1224">
        <v>2.7</v>
      </c>
      <c r="CG75" s="1224"/>
      <c r="CH75" s="1224"/>
      <c r="CI75" s="1224"/>
      <c r="CJ75" s="1224"/>
      <c r="CK75" s="1224"/>
      <c r="CL75" s="1224"/>
      <c r="CM75" s="1224"/>
      <c r="CN75" s="1224">
        <v>1.9</v>
      </c>
      <c r="CO75" s="1224"/>
      <c r="CP75" s="1224"/>
      <c r="CQ75" s="1224"/>
      <c r="CR75" s="1224"/>
      <c r="CS75" s="1224"/>
      <c r="CT75" s="1224"/>
      <c r="CU75" s="1224"/>
      <c r="CV75" s="1224">
        <v>1.6</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585</v>
      </c>
      <c r="AO77" s="1226"/>
      <c r="AP77" s="1226"/>
      <c r="AQ77" s="1226"/>
      <c r="AR77" s="1226"/>
      <c r="AS77" s="1226"/>
      <c r="AT77" s="1226"/>
      <c r="AU77" s="1226"/>
      <c r="AV77" s="1226"/>
      <c r="AW77" s="1226"/>
      <c r="AX77" s="1226"/>
      <c r="AY77" s="1226"/>
      <c r="AZ77" s="1226"/>
      <c r="BA77" s="1226"/>
      <c r="BB77" s="1225" t="s">
        <v>584</v>
      </c>
      <c r="BC77" s="1225"/>
      <c r="BD77" s="1225"/>
      <c r="BE77" s="1225"/>
      <c r="BF77" s="1225"/>
      <c r="BG77" s="1225"/>
      <c r="BH77" s="1225"/>
      <c r="BI77" s="1225"/>
      <c r="BJ77" s="1225"/>
      <c r="BK77" s="1225"/>
      <c r="BL77" s="1225"/>
      <c r="BM77" s="1225"/>
      <c r="BN77" s="1225"/>
      <c r="BO77" s="1225"/>
      <c r="BP77" s="1224">
        <v>33.9</v>
      </c>
      <c r="BQ77" s="1224"/>
      <c r="BR77" s="1224"/>
      <c r="BS77" s="1224"/>
      <c r="BT77" s="1224"/>
      <c r="BU77" s="1224"/>
      <c r="BV77" s="1224"/>
      <c r="BW77" s="1224"/>
      <c r="BX77" s="1224">
        <v>31.5</v>
      </c>
      <c r="BY77" s="1224"/>
      <c r="BZ77" s="1224"/>
      <c r="CA77" s="1224"/>
      <c r="CB77" s="1224"/>
      <c r="CC77" s="1224"/>
      <c r="CD77" s="1224"/>
      <c r="CE77" s="1224"/>
      <c r="CF77" s="1224">
        <v>23.4</v>
      </c>
      <c r="CG77" s="1224"/>
      <c r="CH77" s="1224"/>
      <c r="CI77" s="1224"/>
      <c r="CJ77" s="1224"/>
      <c r="CK77" s="1224"/>
      <c r="CL77" s="1224"/>
      <c r="CM77" s="1224"/>
      <c r="CN77" s="1224">
        <v>18.2</v>
      </c>
      <c r="CO77" s="1224"/>
      <c r="CP77" s="1224"/>
      <c r="CQ77" s="1224"/>
      <c r="CR77" s="1224"/>
      <c r="CS77" s="1224"/>
      <c r="CT77" s="1224"/>
      <c r="CU77" s="1224"/>
      <c r="CV77" s="1224">
        <v>17.100000000000001</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583</v>
      </c>
      <c r="BC79" s="1225"/>
      <c r="BD79" s="1225"/>
      <c r="BE79" s="1225"/>
      <c r="BF79" s="1225"/>
      <c r="BG79" s="1225"/>
      <c r="BH79" s="1225"/>
      <c r="BI79" s="1225"/>
      <c r="BJ79" s="1225"/>
      <c r="BK79" s="1225"/>
      <c r="BL79" s="1225"/>
      <c r="BM79" s="1225"/>
      <c r="BN79" s="1225"/>
      <c r="BO79" s="1225"/>
      <c r="BP79" s="1224">
        <v>5.7</v>
      </c>
      <c r="BQ79" s="1224"/>
      <c r="BR79" s="1224"/>
      <c r="BS79" s="1224"/>
      <c r="BT79" s="1224"/>
      <c r="BU79" s="1224"/>
      <c r="BV79" s="1224"/>
      <c r="BW79" s="1224"/>
      <c r="BX79" s="1224">
        <v>5.4</v>
      </c>
      <c r="BY79" s="1224"/>
      <c r="BZ79" s="1224"/>
      <c r="CA79" s="1224"/>
      <c r="CB79" s="1224"/>
      <c r="CC79" s="1224"/>
      <c r="CD79" s="1224"/>
      <c r="CE79" s="1224"/>
      <c r="CF79" s="1224">
        <v>5.2</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6xFLGnsZ60Vr4Qm9Qa0MVvX822StrCNcloosP6465ngj5KcuzbuBqp3Gv/OfxNXwKmd6VbCLQ2TKdk9aPBFZCQ==" saltValue="pICCGhIJIKo0s/3MtKATZ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88C8F-F185-439A-88BA-E36B6CD4AFE2}">
  <sheetPr>
    <pageSetUpPr fitToPage="1"/>
  </sheetPr>
  <dimension ref="A1:DR125"/>
  <sheetViews>
    <sheetView showGridLines="0" topLeftCell="A14" zoomScaleNormal="100" zoomScaleSheetLayoutView="70" workbookViewId="0">
      <selection activeCell="AM21" sqref="AM2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489</v>
      </c>
    </row>
  </sheetData>
  <sheetProtection algorithmName="SHA-512" hashValue="vlu7vQn0MGJN+XVEIZQH/FYmcSVONqnzHyhkDBE6ai8cB4Onj7b/lrjuSqtb3TcF0QITObq0bNkIkONg7QZEyg==" saltValue="sCcPmX4uINsFQzmNCgNm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8A3E9-935C-45D8-928A-A97BEF79115B}">
  <sheetPr>
    <pageSetUpPr fitToPage="1"/>
  </sheetPr>
  <dimension ref="A1:DR125"/>
  <sheetViews>
    <sheetView showGridLines="0" topLeftCell="A67" zoomScaleNormal="100" zoomScaleSheetLayoutView="55" workbookViewId="0">
      <selection activeCell="AE90" sqref="AE9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489</v>
      </c>
    </row>
  </sheetData>
  <sheetProtection algorithmName="SHA-512" hashValue="uGl5a9K6NF4/tzMcZuFScqwuI6esVkCQKUD0iAWsV2tNyBm7YPDLeReF6Nv2Y1wWqU1TPN94yk9QqSJKWDhzHw==" saltValue="gP8hFokKJDhVjPFixuB2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538</v>
      </c>
      <c r="G2" s="151"/>
      <c r="H2" s="152"/>
    </row>
    <row r="3" spans="1:8" x14ac:dyDescent="0.2">
      <c r="A3" s="148" t="s">
        <v>531</v>
      </c>
      <c r="B3" s="153"/>
      <c r="C3" s="154"/>
      <c r="D3" s="155">
        <v>29717</v>
      </c>
      <c r="E3" s="156"/>
      <c r="F3" s="157">
        <v>51849</v>
      </c>
      <c r="G3" s="158"/>
      <c r="H3" s="159"/>
    </row>
    <row r="4" spans="1:8" x14ac:dyDescent="0.2">
      <c r="A4" s="160"/>
      <c r="B4" s="161"/>
      <c r="C4" s="162"/>
      <c r="D4" s="163">
        <v>10625</v>
      </c>
      <c r="E4" s="164"/>
      <c r="F4" s="165">
        <v>26326</v>
      </c>
      <c r="G4" s="166"/>
      <c r="H4" s="167"/>
    </row>
    <row r="5" spans="1:8" x14ac:dyDescent="0.2">
      <c r="A5" s="148" t="s">
        <v>533</v>
      </c>
      <c r="B5" s="153"/>
      <c r="C5" s="154"/>
      <c r="D5" s="155">
        <v>33004</v>
      </c>
      <c r="E5" s="156"/>
      <c r="F5" s="157">
        <v>52191</v>
      </c>
      <c r="G5" s="158"/>
      <c r="H5" s="159"/>
    </row>
    <row r="6" spans="1:8" x14ac:dyDescent="0.2">
      <c r="A6" s="160"/>
      <c r="B6" s="161"/>
      <c r="C6" s="162"/>
      <c r="D6" s="163">
        <v>14631</v>
      </c>
      <c r="E6" s="164"/>
      <c r="F6" s="165">
        <v>26807</v>
      </c>
      <c r="G6" s="166"/>
      <c r="H6" s="167"/>
    </row>
    <row r="7" spans="1:8" x14ac:dyDescent="0.2">
      <c r="A7" s="148" t="s">
        <v>534</v>
      </c>
      <c r="B7" s="153"/>
      <c r="C7" s="154"/>
      <c r="D7" s="155">
        <v>48479</v>
      </c>
      <c r="E7" s="156"/>
      <c r="F7" s="157">
        <v>48105</v>
      </c>
      <c r="G7" s="158"/>
      <c r="H7" s="159"/>
    </row>
    <row r="8" spans="1:8" x14ac:dyDescent="0.2">
      <c r="A8" s="160"/>
      <c r="B8" s="161"/>
      <c r="C8" s="162"/>
      <c r="D8" s="163">
        <v>19396</v>
      </c>
      <c r="E8" s="164"/>
      <c r="F8" s="165">
        <v>24072</v>
      </c>
      <c r="G8" s="166"/>
      <c r="H8" s="167"/>
    </row>
    <row r="9" spans="1:8" x14ac:dyDescent="0.2">
      <c r="A9" s="148" t="s">
        <v>535</v>
      </c>
      <c r="B9" s="153"/>
      <c r="C9" s="154"/>
      <c r="D9" s="155">
        <v>65876</v>
      </c>
      <c r="E9" s="156"/>
      <c r="F9" s="157">
        <v>47446</v>
      </c>
      <c r="G9" s="158"/>
      <c r="H9" s="159"/>
    </row>
    <row r="10" spans="1:8" x14ac:dyDescent="0.2">
      <c r="A10" s="160"/>
      <c r="B10" s="161"/>
      <c r="C10" s="162"/>
      <c r="D10" s="163">
        <v>30792</v>
      </c>
      <c r="E10" s="164"/>
      <c r="F10" s="165">
        <v>24371</v>
      </c>
      <c r="G10" s="166"/>
      <c r="H10" s="167"/>
    </row>
    <row r="11" spans="1:8" x14ac:dyDescent="0.2">
      <c r="A11" s="148" t="s">
        <v>536</v>
      </c>
      <c r="B11" s="153"/>
      <c r="C11" s="154"/>
      <c r="D11" s="155">
        <v>54136</v>
      </c>
      <c r="E11" s="156"/>
      <c r="F11" s="157">
        <v>48387</v>
      </c>
      <c r="G11" s="158"/>
      <c r="H11" s="159"/>
    </row>
    <row r="12" spans="1:8" x14ac:dyDescent="0.2">
      <c r="A12" s="160"/>
      <c r="B12" s="161"/>
      <c r="C12" s="168"/>
      <c r="D12" s="163">
        <v>24382</v>
      </c>
      <c r="E12" s="164"/>
      <c r="F12" s="165">
        <v>25592</v>
      </c>
      <c r="G12" s="166"/>
      <c r="H12" s="167"/>
    </row>
    <row r="13" spans="1:8" x14ac:dyDescent="0.2">
      <c r="A13" s="148"/>
      <c r="B13" s="153"/>
      <c r="C13" s="169"/>
      <c r="D13" s="170">
        <v>46242</v>
      </c>
      <c r="E13" s="171"/>
      <c r="F13" s="172">
        <v>49596</v>
      </c>
      <c r="G13" s="173"/>
      <c r="H13" s="159"/>
    </row>
    <row r="14" spans="1:8" x14ac:dyDescent="0.2">
      <c r="A14" s="160"/>
      <c r="B14" s="161"/>
      <c r="C14" s="162"/>
      <c r="D14" s="163">
        <v>19965</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6.48</v>
      </c>
      <c r="C19" s="174">
        <f>ROUND(VALUE(SUBSTITUTE(実質収支比率等に係る経年分析!G$48,"▲","-")),2)</f>
        <v>8.6199999999999992</v>
      </c>
      <c r="D19" s="174">
        <f>ROUND(VALUE(SUBSTITUTE(実質収支比率等に係る経年分析!H$48,"▲","-")),2)</f>
        <v>9.43</v>
      </c>
      <c r="E19" s="174">
        <f>ROUND(VALUE(SUBSTITUTE(実質収支比率等に係る経年分析!I$48,"▲","-")),2)</f>
        <v>9.2899999999999991</v>
      </c>
      <c r="F19" s="174">
        <f>ROUND(VALUE(SUBSTITUTE(実質収支比率等に係る経年分析!J$48,"▲","-")),2)</f>
        <v>9.24</v>
      </c>
    </row>
    <row r="20" spans="1:11" x14ac:dyDescent="0.2">
      <c r="A20" s="174" t="s">
        <v>53</v>
      </c>
      <c r="B20" s="174">
        <f>ROUND(VALUE(SUBSTITUTE(実質収支比率等に係る経年分析!F$47,"▲","-")),2)</f>
        <v>15.94</v>
      </c>
      <c r="C20" s="174">
        <f>ROUND(VALUE(SUBSTITUTE(実質収支比率等に係る経年分析!G$47,"▲","-")),2)</f>
        <v>17.940000000000001</v>
      </c>
      <c r="D20" s="174">
        <f>ROUND(VALUE(SUBSTITUTE(実質収支比率等に係る経年分析!H$47,"▲","-")),2)</f>
        <v>21.29</v>
      </c>
      <c r="E20" s="174">
        <f>ROUND(VALUE(SUBSTITUTE(実質収支比率等に係る経年分析!I$47,"▲","-")),2)</f>
        <v>22.58</v>
      </c>
      <c r="F20" s="174">
        <f>ROUND(VALUE(SUBSTITUTE(実質収支比率等に係る経年分析!J$47,"▲","-")),2)</f>
        <v>22.29</v>
      </c>
    </row>
    <row r="21" spans="1:11" x14ac:dyDescent="0.2">
      <c r="A21" s="174" t="s">
        <v>54</v>
      </c>
      <c r="B21" s="174">
        <f>IF(ISNUMBER(VALUE(SUBSTITUTE(実質収支比率等に係る経年分析!F$49,"▲","-"))),ROUND(VALUE(SUBSTITUTE(実質収支比率等に係る経年分析!F$49,"▲","-")),2),NA())</f>
        <v>-3.11</v>
      </c>
      <c r="C21" s="174">
        <f>IF(ISNUMBER(VALUE(SUBSTITUTE(実質収支比率等に係る経年分析!G$49,"▲","-"))),ROUND(VALUE(SUBSTITUTE(実質収支比率等に係る経年分析!G$49,"▲","-")),2),NA())</f>
        <v>4.38</v>
      </c>
      <c r="D21" s="174">
        <f>IF(ISNUMBER(VALUE(SUBSTITUTE(実質収支比率等に係る経年分析!H$49,"▲","-"))),ROUND(VALUE(SUBSTITUTE(実質収支比率等に係る経年分析!H$49,"▲","-")),2),NA())</f>
        <v>5.2</v>
      </c>
      <c r="E21" s="174">
        <f>IF(ISNUMBER(VALUE(SUBSTITUTE(実質収支比率等に係る経年分析!I$49,"▲","-"))),ROUND(VALUE(SUBSTITUTE(実質収支比率等に係る経年分析!I$49,"▲","-")),2),NA())</f>
        <v>0.49</v>
      </c>
      <c r="F21" s="174">
        <f>IF(ISNUMBER(VALUE(SUBSTITUTE(実質収支比率等に係る経年分析!J$49,"▲","-"))),ROUND(VALUE(SUBSTITUTE(実質収支比率等に係る経年分析!J$49,"▲","-")),2),NA())</f>
        <v>0.27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0.18</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母子父子寡婦福祉資金貸付金特別会計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熱海温泉事業特別会計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1.1499999999999999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1.0900000000000001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1.1100000000000001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1.0900000000000001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9.4499999999999993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9.2200000000000006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11858</v>
      </c>
      <c r="E42" s="176"/>
      <c r="F42" s="176"/>
      <c r="G42" s="176">
        <f>'実質公債費比率（分子）の構造'!L$52</f>
        <v>11745</v>
      </c>
      <c r="H42" s="176"/>
      <c r="I42" s="176"/>
      <c r="J42" s="176">
        <f>'実質公債費比率（分子）の構造'!M$52</f>
        <v>11607</v>
      </c>
      <c r="K42" s="176"/>
      <c r="L42" s="176"/>
      <c r="M42" s="176">
        <f>'実質公債費比率（分子）の構造'!N$52</f>
        <v>11143</v>
      </c>
      <c r="N42" s="176"/>
      <c r="O42" s="176"/>
      <c r="P42" s="176">
        <f>'実質公債費比率（分子）の構造'!O$52</f>
        <v>11127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66</v>
      </c>
      <c r="C44" s="176"/>
      <c r="D44" s="176"/>
      <c r="E44" s="176">
        <f>'実質公債費比率（分子）の構造'!L$50</f>
        <v>64</v>
      </c>
      <c r="F44" s="176"/>
      <c r="G44" s="176"/>
      <c r="H44" s="176">
        <f>'実質公債費比率（分子）の構造'!M$50</f>
        <v>94</v>
      </c>
      <c r="I44" s="176"/>
      <c r="J44" s="176"/>
      <c r="K44" s="176">
        <f>'実質公債費比率（分子）の構造'!N$50</f>
        <v>139</v>
      </c>
      <c r="L44" s="176"/>
      <c r="M44" s="176"/>
      <c r="N44" s="176">
        <f>'実質公債費比率（分子）の構造'!O$50</f>
        <v>200</v>
      </c>
      <c r="O44" s="176"/>
      <c r="P44" s="176"/>
    </row>
    <row r="45" spans="1:16" x14ac:dyDescent="0.2">
      <c r="A45" s="176" t="s">
        <v>63</v>
      </c>
      <c r="B45" s="176">
        <f>'実質公債費比率（分子）の構造'!K$49</f>
        <v>142</v>
      </c>
      <c r="C45" s="176"/>
      <c r="D45" s="176"/>
      <c r="E45" s="176">
        <f>'実質公債費比率（分子）の構造'!L$49</f>
        <v>152</v>
      </c>
      <c r="F45" s="176"/>
      <c r="G45" s="176"/>
      <c r="H45" s="176">
        <f>'実質公債費比率（分子）の構造'!M$49</f>
        <v>138</v>
      </c>
      <c r="I45" s="176"/>
      <c r="J45" s="176"/>
      <c r="K45" s="176">
        <f>'実質公債費比率（分子）の構造'!N$49</f>
        <v>152</v>
      </c>
      <c r="L45" s="176"/>
      <c r="M45" s="176"/>
      <c r="N45" s="176">
        <f>'実質公債費比率（分子）の構造'!O$49</f>
        <v>105</v>
      </c>
      <c r="O45" s="176"/>
      <c r="P45" s="176"/>
    </row>
    <row r="46" spans="1:16" x14ac:dyDescent="0.2">
      <c r="A46" s="176" t="s">
        <v>64</v>
      </c>
      <c r="B46" s="176">
        <f>'実質公債費比率（分子）の構造'!K$48</f>
        <v>4489</v>
      </c>
      <c r="C46" s="176"/>
      <c r="D46" s="176"/>
      <c r="E46" s="176">
        <f>'実質公債費比率（分子）の構造'!L$48</f>
        <v>3790</v>
      </c>
      <c r="F46" s="176"/>
      <c r="G46" s="176"/>
      <c r="H46" s="176">
        <f>'実質公債費比率（分子）の構造'!M$48</f>
        <v>3840</v>
      </c>
      <c r="I46" s="176"/>
      <c r="J46" s="176"/>
      <c r="K46" s="176">
        <f>'実質公債費比率（分子）の構造'!N$48</f>
        <v>3416</v>
      </c>
      <c r="L46" s="176"/>
      <c r="M46" s="176"/>
      <c r="N46" s="176">
        <f>'実質公債費比率（分子）の構造'!O$48</f>
        <v>3528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9459</v>
      </c>
      <c r="C49" s="176"/>
      <c r="D49" s="176"/>
      <c r="E49" s="176">
        <f>'実質公債費比率（分子）の構造'!L$45</f>
        <v>9147</v>
      </c>
      <c r="F49" s="176"/>
      <c r="G49" s="176"/>
      <c r="H49" s="176">
        <f>'実質公債費比率（分子）の構造'!M$45</f>
        <v>8887</v>
      </c>
      <c r="I49" s="176"/>
      <c r="J49" s="176"/>
      <c r="K49" s="176">
        <f>'実質公債費比率（分子）の構造'!N$45</f>
        <v>8438</v>
      </c>
      <c r="L49" s="176"/>
      <c r="M49" s="176"/>
      <c r="N49" s="176">
        <f>'実質公債費比率（分子）の構造'!O$45</f>
        <v>8142</v>
      </c>
      <c r="O49" s="176"/>
      <c r="P49" s="176"/>
    </row>
    <row r="50" spans="1:16" x14ac:dyDescent="0.2">
      <c r="A50" s="176" t="s">
        <v>67</v>
      </c>
      <c r="B50" s="176" t="e">
        <f>NA()</f>
        <v>#N/A</v>
      </c>
      <c r="C50" s="176">
        <f>IF(ISNUMBER('実質公債費比率（分子）の構造'!K$53),'実質公債費比率（分子）の構造'!K$53,NA())</f>
        <v>2298</v>
      </c>
      <c r="D50" s="176" t="e">
        <f>NA()</f>
        <v>#N/A</v>
      </c>
      <c r="E50" s="176" t="e">
        <f>NA()</f>
        <v>#N/A</v>
      </c>
      <c r="F50" s="176">
        <f>IF(ISNUMBER('実質公債費比率（分子）の構造'!L$53),'実質公債費比率（分子）の構造'!L$53,NA())</f>
        <v>1408</v>
      </c>
      <c r="G50" s="176" t="e">
        <f>NA()</f>
        <v>#N/A</v>
      </c>
      <c r="H50" s="176" t="e">
        <f>NA()</f>
        <v>#N/A</v>
      </c>
      <c r="I50" s="176">
        <f>IF(ISNUMBER('実質公債費比率（分子）の構造'!M$53),'実質公債費比率（分子）の構造'!M$53,NA())</f>
        <v>1352</v>
      </c>
      <c r="J50" s="176" t="e">
        <f>NA()</f>
        <v>#N/A</v>
      </c>
      <c r="K50" s="176" t="e">
        <f>NA()</f>
        <v>#N/A</v>
      </c>
      <c r="L50" s="176">
        <f>IF(ISNUMBER('実質公債費比率（分子）の構造'!N$53),'実質公債費比率（分子）の構造'!N$53,NA())</f>
        <v>1002</v>
      </c>
      <c r="M50" s="176" t="e">
        <f>NA()</f>
        <v>#N/A</v>
      </c>
      <c r="N50" s="176" t="e">
        <f>NA()</f>
        <v>#N/A</v>
      </c>
      <c r="O50" s="176">
        <f>IF(ISNUMBER('実質公債費比率（分子）の構造'!O$53),'実質公債費比率（分子）の構造'!O$53,NA())</f>
        <v>848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103215</v>
      </c>
      <c r="E56" s="175"/>
      <c r="F56" s="175"/>
      <c r="G56" s="175">
        <f>'将来負担比率（分子）の構造'!J$52</f>
        <v>105436</v>
      </c>
      <c r="H56" s="175"/>
      <c r="I56" s="175"/>
      <c r="J56" s="175">
        <f>'将来負担比率（分子）の構造'!K$52</f>
        <v>105576</v>
      </c>
      <c r="K56" s="175"/>
      <c r="L56" s="175"/>
      <c r="M56" s="175">
        <f>'将来負担比率（分子）の構造'!L$52</f>
        <v>104694</v>
      </c>
      <c r="N56" s="175"/>
      <c r="O56" s="175"/>
      <c r="P56" s="175">
        <f>'将来負担比率（分子）の構造'!M$52</f>
        <v>105789</v>
      </c>
    </row>
    <row r="57" spans="1:16" x14ac:dyDescent="0.2">
      <c r="A57" s="175" t="s">
        <v>42</v>
      </c>
      <c r="B57" s="175"/>
      <c r="C57" s="175"/>
      <c r="D57" s="175">
        <f>'将来負担比率（分子）の構造'!I$51</f>
        <v>18557</v>
      </c>
      <c r="E57" s="175"/>
      <c r="F57" s="175"/>
      <c r="G57" s="175">
        <f>'将来負担比率（分子）の構造'!J$51</f>
        <v>21150</v>
      </c>
      <c r="H57" s="175"/>
      <c r="I57" s="175"/>
      <c r="J57" s="175">
        <f>'将来負担比率（分子）の構造'!K$51</f>
        <v>29977</v>
      </c>
      <c r="K57" s="175"/>
      <c r="L57" s="175"/>
      <c r="M57" s="175">
        <f>'将来負担比率（分子）の構造'!L$51</f>
        <v>29052</v>
      </c>
      <c r="N57" s="175"/>
      <c r="O57" s="175"/>
      <c r="P57" s="175">
        <f>'将来負担比率（分子）の構造'!M$51</f>
        <v>29221</v>
      </c>
    </row>
    <row r="58" spans="1:16" x14ac:dyDescent="0.2">
      <c r="A58" s="175" t="s">
        <v>41</v>
      </c>
      <c r="B58" s="175"/>
      <c r="C58" s="175"/>
      <c r="D58" s="175">
        <f>'将来負担比率（分子）の構造'!I$50</f>
        <v>25247</v>
      </c>
      <c r="E58" s="175"/>
      <c r="F58" s="175"/>
      <c r="G58" s="175">
        <f>'将来負担比率（分子）の構造'!J$50</f>
        <v>25953</v>
      </c>
      <c r="H58" s="175"/>
      <c r="I58" s="175"/>
      <c r="J58" s="175">
        <f>'将来負担比率（分子）の構造'!K$50</f>
        <v>31081</v>
      </c>
      <c r="K58" s="175"/>
      <c r="L58" s="175"/>
      <c r="M58" s="175">
        <f>'将来負担比率（分子）の構造'!L$50</f>
        <v>31837</v>
      </c>
      <c r="N58" s="175"/>
      <c r="O58" s="175"/>
      <c r="P58" s="175">
        <f>'将来負担比率（分子）の構造'!M$50</f>
        <v>36368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14951</v>
      </c>
      <c r="C62" s="175"/>
      <c r="D62" s="175"/>
      <c r="E62" s="175">
        <f>'将来負担比率（分子）の構造'!J$45</f>
        <v>15137</v>
      </c>
      <c r="F62" s="175"/>
      <c r="G62" s="175"/>
      <c r="H62" s="175">
        <f>'将来負担比率（分子）の構造'!K$45</f>
        <v>15054</v>
      </c>
      <c r="I62" s="175"/>
      <c r="J62" s="175"/>
      <c r="K62" s="175">
        <f>'将来負担比率（分子）の構造'!L$45</f>
        <v>15077</v>
      </c>
      <c r="L62" s="175"/>
      <c r="M62" s="175"/>
      <c r="N62" s="175">
        <f>'将来負担比率（分子）の構造'!M$45</f>
        <v>15911</v>
      </c>
      <c r="O62" s="175"/>
      <c r="P62" s="175"/>
    </row>
    <row r="63" spans="1:16" x14ac:dyDescent="0.2">
      <c r="A63" s="175" t="s">
        <v>34</v>
      </c>
      <c r="B63" s="175">
        <f>'将来負担比率（分子）の構造'!I$44</f>
        <v>543</v>
      </c>
      <c r="C63" s="175"/>
      <c r="D63" s="175"/>
      <c r="E63" s="175">
        <f>'将来負担比率（分子）の構造'!J$44</f>
        <v>437</v>
      </c>
      <c r="F63" s="175"/>
      <c r="G63" s="175"/>
      <c r="H63" s="175">
        <f>'将来負担比率（分子）の構造'!K$44</f>
        <v>422</v>
      </c>
      <c r="I63" s="175"/>
      <c r="J63" s="175"/>
      <c r="K63" s="175">
        <f>'将来負担比率（分子）の構造'!L$44</f>
        <v>563</v>
      </c>
      <c r="L63" s="175"/>
      <c r="M63" s="175"/>
      <c r="N63" s="175">
        <f>'将来負担比率（分子）の構造'!M$44</f>
        <v>473</v>
      </c>
      <c r="O63" s="175"/>
      <c r="P63" s="175"/>
    </row>
    <row r="64" spans="1:16" x14ac:dyDescent="0.2">
      <c r="A64" s="175" t="s">
        <v>33</v>
      </c>
      <c r="B64" s="175">
        <f>'将来負担比率（分子）の構造'!I$43</f>
        <v>34631</v>
      </c>
      <c r="C64" s="175"/>
      <c r="D64" s="175"/>
      <c r="E64" s="175">
        <f>'将来負担比率（分子）の構造'!J$43</f>
        <v>47626</v>
      </c>
      <c r="F64" s="175"/>
      <c r="G64" s="175"/>
      <c r="H64" s="175">
        <f>'将来負担比率（分子）の構造'!K$43</f>
        <v>49954</v>
      </c>
      <c r="I64" s="175"/>
      <c r="J64" s="175"/>
      <c r="K64" s="175">
        <f>'将来負担比率（分子）の構造'!L$43</f>
        <v>42772</v>
      </c>
      <c r="L64" s="175"/>
      <c r="M64" s="175"/>
      <c r="N64" s="175">
        <f>'将来負担比率（分子）の構造'!M$43</f>
        <v>41682</v>
      </c>
      <c r="O64" s="175"/>
      <c r="P64" s="175"/>
    </row>
    <row r="65" spans="1:16" x14ac:dyDescent="0.2">
      <c r="A65" s="175" t="s">
        <v>32</v>
      </c>
      <c r="B65" s="175">
        <f>'将来負担比率（分子）の構造'!I$42</f>
        <v>411</v>
      </c>
      <c r="C65" s="175"/>
      <c r="D65" s="175"/>
      <c r="E65" s="175">
        <f>'将来負担比率（分子）の構造'!J$42</f>
        <v>351</v>
      </c>
      <c r="F65" s="175"/>
      <c r="G65" s="175"/>
      <c r="H65" s="175">
        <f>'将来負担比率（分子）の構造'!K$42</f>
        <v>292</v>
      </c>
      <c r="I65" s="175"/>
      <c r="J65" s="175"/>
      <c r="K65" s="175">
        <f>'将来負担比率（分子）の構造'!L$42</f>
        <v>232</v>
      </c>
      <c r="L65" s="175"/>
      <c r="M65" s="175"/>
      <c r="N65" s="175">
        <f>'将来負担比率（分子）の構造'!M$42</f>
        <v>173</v>
      </c>
      <c r="O65" s="175"/>
      <c r="P65" s="175"/>
    </row>
    <row r="66" spans="1:16" x14ac:dyDescent="0.2">
      <c r="A66" s="175" t="s">
        <v>31</v>
      </c>
      <c r="B66" s="175">
        <f>'将来負担比率（分子）の構造'!I$41</f>
        <v>80937</v>
      </c>
      <c r="C66" s="175"/>
      <c r="D66" s="175"/>
      <c r="E66" s="175">
        <f>'将来負担比率（分子）の構造'!J$41</f>
        <v>83949</v>
      </c>
      <c r="F66" s="175"/>
      <c r="G66" s="175"/>
      <c r="H66" s="175">
        <f>'将来負担比率（分子）の構造'!K$41</f>
        <v>89094</v>
      </c>
      <c r="I66" s="175"/>
      <c r="J66" s="175"/>
      <c r="K66" s="175">
        <f>'将来負担比率（分子）の構造'!L$41</f>
        <v>92645</v>
      </c>
      <c r="L66" s="175"/>
      <c r="M66" s="175"/>
      <c r="N66" s="175">
        <f>'将来負担比率（分子）の構造'!M$41</f>
        <v>94490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15581</v>
      </c>
      <c r="C72" s="179">
        <f>基金残高に係る経年分析!G55</f>
        <v>16177</v>
      </c>
      <c r="D72" s="179">
        <f>基金残高に係る経年分析!H55</f>
        <v>16277</v>
      </c>
    </row>
    <row r="73" spans="1:16" x14ac:dyDescent="0.2">
      <c r="A73" s="178" t="s">
        <v>74</v>
      </c>
      <c r="B73" s="179">
        <f>基金残高に係る経年分析!F56</f>
        <v>1804</v>
      </c>
      <c r="C73" s="179">
        <f>基金残高に係る経年分析!G56</f>
        <v>1792</v>
      </c>
      <c r="D73" s="179">
        <f>基金残高に係る経年分析!H56</f>
        <v>2139</v>
      </c>
    </row>
    <row r="74" spans="1:16" x14ac:dyDescent="0.2">
      <c r="A74" s="178" t="s">
        <v>75</v>
      </c>
      <c r="B74" s="179">
        <f>基金残高に係る経年分析!F57</f>
        <v>10057</v>
      </c>
      <c r="C74" s="179">
        <f>基金残高に係る経年分析!G57</f>
        <v>10588</v>
      </c>
      <c r="D74" s="179">
        <f>基金残高に係る経年分析!H57</f>
        <v>14142</v>
      </c>
    </row>
  </sheetData>
  <sheetProtection algorithmName="SHA-512" hashValue="fE9hJhVYJpyrT8Kx1z6G31kJ7BI/1hgD/4TIyGp0mUNJOUIAOuqJgCns3nePikHwJjORef4RpY+GI/R0AgbD8Q==" saltValue="X5PDjQaShfUoGAW3r1E7R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28"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52259347</v>
      </c>
      <c r="S5" s="613"/>
      <c r="T5" s="613"/>
      <c r="U5" s="613"/>
      <c r="V5" s="613"/>
      <c r="W5" s="613"/>
      <c r="X5" s="613"/>
      <c r="Y5" s="614"/>
      <c r="Z5" s="615">
        <v>34.799999999999997</v>
      </c>
      <c r="AA5" s="615"/>
      <c r="AB5" s="615"/>
      <c r="AC5" s="615"/>
      <c r="AD5" s="616">
        <v>48509427</v>
      </c>
      <c r="AE5" s="616"/>
      <c r="AF5" s="616"/>
      <c r="AG5" s="616"/>
      <c r="AH5" s="616"/>
      <c r="AI5" s="616"/>
      <c r="AJ5" s="616"/>
      <c r="AK5" s="616"/>
      <c r="AL5" s="617">
        <v>68</v>
      </c>
      <c r="AM5" s="618"/>
      <c r="AN5" s="618"/>
      <c r="AO5" s="619"/>
      <c r="AP5" s="609" t="s">
        <v>216</v>
      </c>
      <c r="AQ5" s="610"/>
      <c r="AR5" s="610"/>
      <c r="AS5" s="610"/>
      <c r="AT5" s="610"/>
      <c r="AU5" s="610"/>
      <c r="AV5" s="610"/>
      <c r="AW5" s="610"/>
      <c r="AX5" s="610"/>
      <c r="AY5" s="610"/>
      <c r="AZ5" s="610"/>
      <c r="BA5" s="610"/>
      <c r="BB5" s="610"/>
      <c r="BC5" s="610"/>
      <c r="BD5" s="610"/>
      <c r="BE5" s="610"/>
      <c r="BF5" s="611"/>
      <c r="BG5" s="623">
        <v>46410425</v>
      </c>
      <c r="BH5" s="624"/>
      <c r="BI5" s="624"/>
      <c r="BJ5" s="624"/>
      <c r="BK5" s="624"/>
      <c r="BL5" s="624"/>
      <c r="BM5" s="624"/>
      <c r="BN5" s="625"/>
      <c r="BO5" s="626">
        <v>88.8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1232434</v>
      </c>
      <c r="S6" s="624"/>
      <c r="T6" s="624"/>
      <c r="U6" s="624"/>
      <c r="V6" s="624"/>
      <c r="W6" s="624"/>
      <c r="X6" s="624"/>
      <c r="Y6" s="625"/>
      <c r="Z6" s="626">
        <v>0.8</v>
      </c>
      <c r="AA6" s="626"/>
      <c r="AB6" s="626"/>
      <c r="AC6" s="626"/>
      <c r="AD6" s="627">
        <v>1232434</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46410425</v>
      </c>
      <c r="BH6" s="624"/>
      <c r="BI6" s="624"/>
      <c r="BJ6" s="624"/>
      <c r="BK6" s="624"/>
      <c r="BL6" s="624"/>
      <c r="BM6" s="624"/>
      <c r="BN6" s="625"/>
      <c r="BO6" s="626">
        <v>88.8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665140</v>
      </c>
      <c r="CS6" s="624"/>
      <c r="CT6" s="624"/>
      <c r="CU6" s="624"/>
      <c r="CV6" s="624"/>
      <c r="CW6" s="624"/>
      <c r="CX6" s="624"/>
      <c r="CY6" s="625"/>
      <c r="CZ6" s="617">
        <v>0.5</v>
      </c>
      <c r="DA6" s="618"/>
      <c r="DB6" s="618"/>
      <c r="DC6" s="634"/>
      <c r="DD6" s="632">
        <v>44990</v>
      </c>
      <c r="DE6" s="624"/>
      <c r="DF6" s="624"/>
      <c r="DG6" s="624"/>
      <c r="DH6" s="624"/>
      <c r="DI6" s="624"/>
      <c r="DJ6" s="624"/>
      <c r="DK6" s="624"/>
      <c r="DL6" s="624"/>
      <c r="DM6" s="624"/>
      <c r="DN6" s="624"/>
      <c r="DO6" s="624"/>
      <c r="DP6" s="625"/>
      <c r="DQ6" s="632">
        <v>665120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14120</v>
      </c>
      <c r="S7" s="624"/>
      <c r="T7" s="624"/>
      <c r="U7" s="624"/>
      <c r="V7" s="624"/>
      <c r="W7" s="624"/>
      <c r="X7" s="624"/>
      <c r="Y7" s="625"/>
      <c r="Z7" s="626">
        <v>0</v>
      </c>
      <c r="AA7" s="626"/>
      <c r="AB7" s="626"/>
      <c r="AC7" s="626"/>
      <c r="AD7" s="627">
        <v>14120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21368710</v>
      </c>
      <c r="BH7" s="624"/>
      <c r="BI7" s="624"/>
      <c r="BJ7" s="624"/>
      <c r="BK7" s="624"/>
      <c r="BL7" s="624"/>
      <c r="BM7" s="624"/>
      <c r="BN7" s="625"/>
      <c r="BO7" s="626">
        <v>40.9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19716392</v>
      </c>
      <c r="CS7" s="624"/>
      <c r="CT7" s="624"/>
      <c r="CU7" s="624"/>
      <c r="CV7" s="624"/>
      <c r="CW7" s="624"/>
      <c r="CX7" s="624"/>
      <c r="CY7" s="625"/>
      <c r="CZ7" s="626">
        <v>13.9</v>
      </c>
      <c r="DA7" s="626"/>
      <c r="DB7" s="626"/>
      <c r="DC7" s="626"/>
      <c r="DD7" s="632">
        <v>269341</v>
      </c>
      <c r="DE7" s="624"/>
      <c r="DF7" s="624"/>
      <c r="DG7" s="624"/>
      <c r="DH7" s="624"/>
      <c r="DI7" s="624"/>
      <c r="DJ7" s="624"/>
      <c r="DK7" s="624"/>
      <c r="DL7" s="624"/>
      <c r="DM7" s="624"/>
      <c r="DN7" s="624"/>
      <c r="DO7" s="624"/>
      <c r="DP7" s="625"/>
      <c r="DQ7" s="632">
        <v>18167829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187554</v>
      </c>
      <c r="S8" s="624"/>
      <c r="T8" s="624"/>
      <c r="U8" s="624"/>
      <c r="V8" s="624"/>
      <c r="W8" s="624"/>
      <c r="X8" s="624"/>
      <c r="Y8" s="625"/>
      <c r="Z8" s="626">
        <v>0.1</v>
      </c>
      <c r="AA8" s="626"/>
      <c r="AB8" s="626"/>
      <c r="AC8" s="626"/>
      <c r="AD8" s="627">
        <v>187554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588858</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50753187</v>
      </c>
      <c r="CS8" s="624"/>
      <c r="CT8" s="624"/>
      <c r="CU8" s="624"/>
      <c r="CV8" s="624"/>
      <c r="CW8" s="624"/>
      <c r="CX8" s="624"/>
      <c r="CY8" s="625"/>
      <c r="CZ8" s="626">
        <v>35.700000000000003</v>
      </c>
      <c r="DA8" s="626"/>
      <c r="DB8" s="626"/>
      <c r="DC8" s="626"/>
      <c r="DD8" s="632">
        <v>343000</v>
      </c>
      <c r="DE8" s="624"/>
      <c r="DF8" s="624"/>
      <c r="DG8" s="624"/>
      <c r="DH8" s="624"/>
      <c r="DI8" s="624"/>
      <c r="DJ8" s="624"/>
      <c r="DK8" s="624"/>
      <c r="DL8" s="624"/>
      <c r="DM8" s="624"/>
      <c r="DN8" s="624"/>
      <c r="DO8" s="624"/>
      <c r="DP8" s="625"/>
      <c r="DQ8" s="632">
        <v>27340529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203151</v>
      </c>
      <c r="S9" s="624"/>
      <c r="T9" s="624"/>
      <c r="U9" s="624"/>
      <c r="V9" s="624"/>
      <c r="W9" s="624"/>
      <c r="X9" s="624"/>
      <c r="Y9" s="625"/>
      <c r="Z9" s="626">
        <v>0.1</v>
      </c>
      <c r="AA9" s="626"/>
      <c r="AB9" s="626"/>
      <c r="AC9" s="626"/>
      <c r="AD9" s="627">
        <v>203151</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17347536</v>
      </c>
      <c r="BH9" s="624"/>
      <c r="BI9" s="624"/>
      <c r="BJ9" s="624"/>
      <c r="BK9" s="624"/>
      <c r="BL9" s="624"/>
      <c r="BM9" s="624"/>
      <c r="BN9" s="625"/>
      <c r="BO9" s="626">
        <v>33.200000000000003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10836022</v>
      </c>
      <c r="CS9" s="624"/>
      <c r="CT9" s="624"/>
      <c r="CU9" s="624"/>
      <c r="CV9" s="624"/>
      <c r="CW9" s="624"/>
      <c r="CX9" s="624"/>
      <c r="CY9" s="625"/>
      <c r="CZ9" s="626">
        <v>7.6</v>
      </c>
      <c r="DA9" s="626"/>
      <c r="DB9" s="626"/>
      <c r="DC9" s="626"/>
      <c r="DD9" s="632">
        <v>250549</v>
      </c>
      <c r="DE9" s="624"/>
      <c r="DF9" s="624"/>
      <c r="DG9" s="624"/>
      <c r="DH9" s="624"/>
      <c r="DI9" s="624"/>
      <c r="DJ9" s="624"/>
      <c r="DK9" s="624"/>
      <c r="DL9" s="624"/>
      <c r="DM9" s="624"/>
      <c r="DN9" s="624"/>
      <c r="DO9" s="624"/>
      <c r="DP9" s="625"/>
      <c r="DQ9" s="632">
        <v>7778962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1308874</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128806</v>
      </c>
      <c r="CS10" s="624"/>
      <c r="CT10" s="624"/>
      <c r="CU10" s="624"/>
      <c r="CV10" s="624"/>
      <c r="CW10" s="624"/>
      <c r="CX10" s="624"/>
      <c r="CY10" s="625"/>
      <c r="CZ10" s="626">
        <v>0.1</v>
      </c>
      <c r="DA10" s="626"/>
      <c r="DB10" s="626"/>
      <c r="DC10" s="626"/>
      <c r="DD10" s="632">
        <v>902</v>
      </c>
      <c r="DE10" s="624"/>
      <c r="DF10" s="624"/>
      <c r="DG10" s="624"/>
      <c r="DH10" s="624"/>
      <c r="DI10" s="624"/>
      <c r="DJ10" s="624"/>
      <c r="DK10" s="624"/>
      <c r="DL10" s="624"/>
      <c r="DM10" s="624"/>
      <c r="DN10" s="624"/>
      <c r="DO10" s="624"/>
      <c r="DP10" s="625"/>
      <c r="DQ10" s="632">
        <v>120163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8805289</v>
      </c>
      <c r="S11" s="624"/>
      <c r="T11" s="624"/>
      <c r="U11" s="624"/>
      <c r="V11" s="624"/>
      <c r="W11" s="624"/>
      <c r="X11" s="624"/>
      <c r="Y11" s="625"/>
      <c r="Z11" s="628">
        <v>5.9</v>
      </c>
      <c r="AA11" s="629"/>
      <c r="AB11" s="629"/>
      <c r="AC11" s="635"/>
      <c r="AD11" s="632">
        <v>8805289</v>
      </c>
      <c r="AE11" s="624"/>
      <c r="AF11" s="624"/>
      <c r="AG11" s="624"/>
      <c r="AH11" s="624"/>
      <c r="AI11" s="624"/>
      <c r="AJ11" s="624"/>
      <c r="AK11" s="625"/>
      <c r="AL11" s="628">
        <v>12.3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2123442</v>
      </c>
      <c r="BH11" s="624"/>
      <c r="BI11" s="624"/>
      <c r="BJ11" s="624"/>
      <c r="BK11" s="624"/>
      <c r="BL11" s="624"/>
      <c r="BM11" s="624"/>
      <c r="BN11" s="625"/>
      <c r="BO11" s="626">
        <v>4.0999999999999996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4215539</v>
      </c>
      <c r="CS11" s="624"/>
      <c r="CT11" s="624"/>
      <c r="CU11" s="624"/>
      <c r="CV11" s="624"/>
      <c r="CW11" s="624"/>
      <c r="CX11" s="624"/>
      <c r="CY11" s="625"/>
      <c r="CZ11" s="626">
        <v>3</v>
      </c>
      <c r="DA11" s="626"/>
      <c r="DB11" s="626"/>
      <c r="DC11" s="626"/>
      <c r="DD11" s="632">
        <v>1862936</v>
      </c>
      <c r="DE11" s="624"/>
      <c r="DF11" s="624"/>
      <c r="DG11" s="624"/>
      <c r="DH11" s="624"/>
      <c r="DI11" s="624"/>
      <c r="DJ11" s="624"/>
      <c r="DK11" s="624"/>
      <c r="DL11" s="624"/>
      <c r="DM11" s="624"/>
      <c r="DN11" s="624"/>
      <c r="DO11" s="624"/>
      <c r="DP11" s="625"/>
      <c r="DQ11" s="632">
        <v>1951879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19367</v>
      </c>
      <c r="S12" s="624"/>
      <c r="T12" s="624"/>
      <c r="U12" s="624"/>
      <c r="V12" s="624"/>
      <c r="W12" s="624"/>
      <c r="X12" s="624"/>
      <c r="Y12" s="625"/>
      <c r="Z12" s="626">
        <v>0</v>
      </c>
      <c r="AA12" s="626"/>
      <c r="AB12" s="626"/>
      <c r="AC12" s="626"/>
      <c r="AD12" s="627">
        <v>19367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21051137</v>
      </c>
      <c r="BH12" s="624"/>
      <c r="BI12" s="624"/>
      <c r="BJ12" s="624"/>
      <c r="BK12" s="624"/>
      <c r="BL12" s="624"/>
      <c r="BM12" s="624"/>
      <c r="BN12" s="625"/>
      <c r="BO12" s="626">
        <v>40.299999999999997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6729089</v>
      </c>
      <c r="CS12" s="624"/>
      <c r="CT12" s="624"/>
      <c r="CU12" s="624"/>
      <c r="CV12" s="624"/>
      <c r="CW12" s="624"/>
      <c r="CX12" s="624"/>
      <c r="CY12" s="625"/>
      <c r="CZ12" s="626">
        <v>4.7</v>
      </c>
      <c r="DA12" s="626"/>
      <c r="DB12" s="626"/>
      <c r="DC12" s="626"/>
      <c r="DD12" s="632">
        <v>733276</v>
      </c>
      <c r="DE12" s="624"/>
      <c r="DF12" s="624"/>
      <c r="DG12" s="624"/>
      <c r="DH12" s="624"/>
      <c r="DI12" s="624"/>
      <c r="DJ12" s="624"/>
      <c r="DK12" s="624"/>
      <c r="DL12" s="624"/>
      <c r="DM12" s="624"/>
      <c r="DN12" s="624"/>
      <c r="DO12" s="624"/>
      <c r="DP12" s="625"/>
      <c r="DQ12" s="632">
        <v>2312481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20957469</v>
      </c>
      <c r="BH13" s="624"/>
      <c r="BI13" s="624"/>
      <c r="BJ13" s="624"/>
      <c r="BK13" s="624"/>
      <c r="BL13" s="624"/>
      <c r="BM13" s="624"/>
      <c r="BN13" s="625"/>
      <c r="BO13" s="626">
        <v>40.1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18577385</v>
      </c>
      <c r="CS13" s="624"/>
      <c r="CT13" s="624"/>
      <c r="CU13" s="624"/>
      <c r="CV13" s="624"/>
      <c r="CW13" s="624"/>
      <c r="CX13" s="624"/>
      <c r="CY13" s="625"/>
      <c r="CZ13" s="626">
        <v>13.1</v>
      </c>
      <c r="DA13" s="626"/>
      <c r="DB13" s="626"/>
      <c r="DC13" s="626"/>
      <c r="DD13" s="632">
        <v>8369448</v>
      </c>
      <c r="DE13" s="624"/>
      <c r="DF13" s="624"/>
      <c r="DG13" s="624"/>
      <c r="DH13" s="624"/>
      <c r="DI13" s="624"/>
      <c r="DJ13" s="624"/>
      <c r="DK13" s="624"/>
      <c r="DL13" s="624"/>
      <c r="DM13" s="624"/>
      <c r="DN13" s="624"/>
      <c r="DO13" s="624"/>
      <c r="DP13" s="625"/>
      <c r="DQ13" s="632">
        <v>11110160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13823</v>
      </c>
      <c r="S14" s="624"/>
      <c r="T14" s="624"/>
      <c r="U14" s="624"/>
      <c r="V14" s="624"/>
      <c r="W14" s="624"/>
      <c r="X14" s="624"/>
      <c r="Y14" s="625"/>
      <c r="Z14" s="626">
        <v>0</v>
      </c>
      <c r="AA14" s="626"/>
      <c r="AB14" s="626"/>
      <c r="AC14" s="626"/>
      <c r="AD14" s="627">
        <v>13823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979053</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3667533</v>
      </c>
      <c r="CS14" s="624"/>
      <c r="CT14" s="624"/>
      <c r="CU14" s="624"/>
      <c r="CV14" s="624"/>
      <c r="CW14" s="624"/>
      <c r="CX14" s="624"/>
      <c r="CY14" s="625"/>
      <c r="CZ14" s="626">
        <v>2.6</v>
      </c>
      <c r="DA14" s="626"/>
      <c r="DB14" s="626"/>
      <c r="DC14" s="626"/>
      <c r="DD14" s="632">
        <v>89725</v>
      </c>
      <c r="DE14" s="624"/>
      <c r="DF14" s="624"/>
      <c r="DG14" s="624"/>
      <c r="DH14" s="624"/>
      <c r="DI14" s="624"/>
      <c r="DJ14" s="624"/>
      <c r="DK14" s="624"/>
      <c r="DL14" s="624"/>
      <c r="DM14" s="624"/>
      <c r="DN14" s="624"/>
      <c r="DO14" s="624"/>
      <c r="DP14" s="625"/>
      <c r="DQ14" s="632">
        <v>3592320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3011525</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17942339</v>
      </c>
      <c r="CS15" s="624"/>
      <c r="CT15" s="624"/>
      <c r="CU15" s="624"/>
      <c r="CV15" s="624"/>
      <c r="CW15" s="624"/>
      <c r="CX15" s="624"/>
      <c r="CY15" s="625"/>
      <c r="CZ15" s="626">
        <v>12.6</v>
      </c>
      <c r="DA15" s="626"/>
      <c r="DB15" s="626"/>
      <c r="DC15" s="626"/>
      <c r="DD15" s="632">
        <v>5021050</v>
      </c>
      <c r="DE15" s="624"/>
      <c r="DF15" s="624"/>
      <c r="DG15" s="624"/>
      <c r="DH15" s="624"/>
      <c r="DI15" s="624"/>
      <c r="DJ15" s="624"/>
      <c r="DK15" s="624"/>
      <c r="DL15" s="624"/>
      <c r="DM15" s="624"/>
      <c r="DN15" s="624"/>
      <c r="DO15" s="624"/>
      <c r="DP15" s="625"/>
      <c r="DQ15" s="632">
        <v>11914621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101674</v>
      </c>
      <c r="S16" s="624"/>
      <c r="T16" s="624"/>
      <c r="U16" s="624"/>
      <c r="V16" s="624"/>
      <c r="W16" s="624"/>
      <c r="X16" s="624"/>
      <c r="Y16" s="625"/>
      <c r="Z16" s="626">
        <v>0.1</v>
      </c>
      <c r="AA16" s="626"/>
      <c r="AB16" s="626"/>
      <c r="AC16" s="626"/>
      <c r="AD16" s="627">
        <v>101674</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587611</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955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988903</v>
      </c>
      <c r="S17" s="624"/>
      <c r="T17" s="624"/>
      <c r="U17" s="624"/>
      <c r="V17" s="624"/>
      <c r="W17" s="624"/>
      <c r="X17" s="624"/>
      <c r="Y17" s="625"/>
      <c r="Z17" s="626">
        <v>0.7</v>
      </c>
      <c r="AA17" s="626"/>
      <c r="AB17" s="626"/>
      <c r="AC17" s="626"/>
      <c r="AD17" s="627">
        <v>988903</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8141555</v>
      </c>
      <c r="CS17" s="624"/>
      <c r="CT17" s="624"/>
      <c r="CU17" s="624"/>
      <c r="CV17" s="624"/>
      <c r="CW17" s="624"/>
      <c r="CX17" s="624"/>
      <c r="CY17" s="625"/>
      <c r="CZ17" s="626">
        <v>5.7</v>
      </c>
      <c r="DA17" s="626"/>
      <c r="DB17" s="626"/>
      <c r="DC17" s="626"/>
      <c r="DD17" s="632" t="s">
        <v>122</v>
      </c>
      <c r="DE17" s="624"/>
      <c r="DF17" s="624"/>
      <c r="DG17" s="624"/>
      <c r="DH17" s="624"/>
      <c r="DI17" s="624"/>
      <c r="DJ17" s="624"/>
      <c r="DK17" s="624"/>
      <c r="DL17" s="624"/>
      <c r="DM17" s="624"/>
      <c r="DN17" s="624"/>
      <c r="DO17" s="624"/>
      <c r="DP17" s="625"/>
      <c r="DQ17" s="632">
        <v>7783688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376316</v>
      </c>
      <c r="S18" s="624"/>
      <c r="T18" s="624"/>
      <c r="U18" s="624"/>
      <c r="V18" s="624"/>
      <c r="W18" s="624"/>
      <c r="X18" s="624"/>
      <c r="Y18" s="625"/>
      <c r="Z18" s="626">
        <v>0.3</v>
      </c>
      <c r="AA18" s="626"/>
      <c r="AB18" s="626"/>
      <c r="AC18" s="626"/>
      <c r="AD18" s="627">
        <v>376316</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76025</v>
      </c>
      <c r="CS18" s="624"/>
      <c r="CT18" s="624"/>
      <c r="CU18" s="624"/>
      <c r="CV18" s="624"/>
      <c r="CW18" s="624"/>
      <c r="CX18" s="624"/>
      <c r="CY18" s="625"/>
      <c r="CZ18" s="626">
        <v>0.1</v>
      </c>
      <c r="DA18" s="626"/>
      <c r="DB18" s="626"/>
      <c r="DC18" s="626"/>
      <c r="DD18" s="632">
        <v>76025</v>
      </c>
      <c r="DE18" s="624"/>
      <c r="DF18" s="624"/>
      <c r="DG18" s="624"/>
      <c r="DH18" s="624"/>
      <c r="DI18" s="624"/>
      <c r="DJ18" s="624"/>
      <c r="DK18" s="624"/>
      <c r="DL18" s="624"/>
      <c r="DM18" s="624"/>
      <c r="DN18" s="624"/>
      <c r="DO18" s="624"/>
      <c r="DP18" s="625"/>
      <c r="DQ18" s="632">
        <v>76025</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360537</v>
      </c>
      <c r="S19" s="624"/>
      <c r="T19" s="624"/>
      <c r="U19" s="624"/>
      <c r="V19" s="624"/>
      <c r="W19" s="624"/>
      <c r="X19" s="624"/>
      <c r="Y19" s="625"/>
      <c r="Z19" s="626">
        <v>0.2</v>
      </c>
      <c r="AA19" s="626"/>
      <c r="AB19" s="626"/>
      <c r="AC19" s="626"/>
      <c r="AD19" s="627">
        <v>360537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5848922</v>
      </c>
      <c r="BH19" s="624"/>
      <c r="BI19" s="624"/>
      <c r="BJ19" s="624"/>
      <c r="BK19" s="624"/>
      <c r="BL19" s="624"/>
      <c r="BM19" s="624"/>
      <c r="BN19" s="625"/>
      <c r="BO19" s="626">
        <v>11.2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15779</v>
      </c>
      <c r="S20" s="624"/>
      <c r="T20" s="624"/>
      <c r="U20" s="624"/>
      <c r="V20" s="624"/>
      <c r="W20" s="624"/>
      <c r="X20" s="624"/>
      <c r="Y20" s="625"/>
      <c r="Z20" s="626">
        <v>0</v>
      </c>
      <c r="AA20" s="626"/>
      <c r="AB20" s="626"/>
      <c r="AC20" s="626"/>
      <c r="AD20" s="627">
        <v>15779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5848922</v>
      </c>
      <c r="BH20" s="624"/>
      <c r="BI20" s="624"/>
      <c r="BJ20" s="624"/>
      <c r="BK20" s="624"/>
      <c r="BL20" s="624"/>
      <c r="BM20" s="624"/>
      <c r="BN20" s="625"/>
      <c r="BO20" s="626">
        <v>11.2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142036623</v>
      </c>
      <c r="CS20" s="624"/>
      <c r="CT20" s="624"/>
      <c r="CU20" s="624"/>
      <c r="CV20" s="624"/>
      <c r="CW20" s="624"/>
      <c r="CX20" s="624"/>
      <c r="CY20" s="625"/>
      <c r="CZ20" s="626">
        <v>100</v>
      </c>
      <c r="DA20" s="626"/>
      <c r="DB20" s="626"/>
      <c r="DC20" s="626"/>
      <c r="DD20" s="632">
        <v>17061242</v>
      </c>
      <c r="DE20" s="624"/>
      <c r="DF20" s="624"/>
      <c r="DG20" s="624"/>
      <c r="DH20" s="624"/>
      <c r="DI20" s="624"/>
      <c r="DJ20" s="624"/>
      <c r="DK20" s="624"/>
      <c r="DL20" s="624"/>
      <c r="DM20" s="624"/>
      <c r="DN20" s="624"/>
      <c r="DO20" s="624"/>
      <c r="DP20" s="625"/>
      <c r="DQ20" s="632">
        <v>92814732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12197788</v>
      </c>
      <c r="S21" s="624"/>
      <c r="T21" s="624"/>
      <c r="U21" s="624"/>
      <c r="V21" s="624"/>
      <c r="W21" s="624"/>
      <c r="X21" s="624"/>
      <c r="Y21" s="625"/>
      <c r="Z21" s="626">
        <v>8.1</v>
      </c>
      <c r="AA21" s="626"/>
      <c r="AB21" s="626"/>
      <c r="AC21" s="626"/>
      <c r="AD21" s="627">
        <v>10677140</v>
      </c>
      <c r="AE21" s="627"/>
      <c r="AF21" s="627"/>
      <c r="AG21" s="627"/>
      <c r="AH21" s="627"/>
      <c r="AI21" s="627"/>
      <c r="AJ21" s="627"/>
      <c r="AK21" s="627"/>
      <c r="AL21" s="628">
        <v>15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51613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10677140</v>
      </c>
      <c r="S22" s="624"/>
      <c r="T22" s="624"/>
      <c r="U22" s="624"/>
      <c r="V22" s="624"/>
      <c r="W22" s="624"/>
      <c r="X22" s="624"/>
      <c r="Y22" s="625"/>
      <c r="Z22" s="626">
        <v>7.1</v>
      </c>
      <c r="AA22" s="626"/>
      <c r="AB22" s="626"/>
      <c r="AC22" s="626"/>
      <c r="AD22" s="627">
        <v>10677140</v>
      </c>
      <c r="AE22" s="627"/>
      <c r="AF22" s="627"/>
      <c r="AG22" s="627"/>
      <c r="AH22" s="627"/>
      <c r="AI22" s="627"/>
      <c r="AJ22" s="627"/>
      <c r="AK22" s="627"/>
      <c r="AL22" s="628">
        <v>15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2047389</v>
      </c>
      <c r="BH22" s="624"/>
      <c r="BI22" s="624"/>
      <c r="BJ22" s="624"/>
      <c r="BK22" s="624"/>
      <c r="BL22" s="624"/>
      <c r="BM22" s="624"/>
      <c r="BN22" s="625"/>
      <c r="BO22" s="626">
        <v>3.9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1242887</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3749920</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277761</v>
      </c>
      <c r="S24" s="624"/>
      <c r="T24" s="624"/>
      <c r="U24" s="624"/>
      <c r="V24" s="624"/>
      <c r="W24" s="624"/>
      <c r="X24" s="624"/>
      <c r="Y24" s="625"/>
      <c r="Z24" s="626">
        <v>0.2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58965198</v>
      </c>
      <c r="CS24" s="613"/>
      <c r="CT24" s="613"/>
      <c r="CU24" s="613"/>
      <c r="CV24" s="613"/>
      <c r="CW24" s="613"/>
      <c r="CX24" s="613"/>
      <c r="CY24" s="614"/>
      <c r="CZ24" s="617">
        <v>41.5</v>
      </c>
      <c r="DA24" s="618"/>
      <c r="DB24" s="618"/>
      <c r="DC24" s="634"/>
      <c r="DD24" s="655">
        <v>35990213</v>
      </c>
      <c r="DE24" s="613"/>
      <c r="DF24" s="613"/>
      <c r="DG24" s="613"/>
      <c r="DH24" s="613"/>
      <c r="DI24" s="613"/>
      <c r="DJ24" s="613"/>
      <c r="DK24" s="614"/>
      <c r="DL24" s="655">
        <v>32522592</v>
      </c>
      <c r="DM24" s="613"/>
      <c r="DN24" s="613"/>
      <c r="DO24" s="613"/>
      <c r="DP24" s="613"/>
      <c r="DQ24" s="613"/>
      <c r="DR24" s="613"/>
      <c r="DS24" s="613"/>
      <c r="DT24" s="613"/>
      <c r="DU24" s="613"/>
      <c r="DV24" s="614"/>
      <c r="DW24" s="617">
        <v>44.5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76399766</v>
      </c>
      <c r="S25" s="624"/>
      <c r="T25" s="624"/>
      <c r="U25" s="624"/>
      <c r="V25" s="624"/>
      <c r="W25" s="624"/>
      <c r="X25" s="624"/>
      <c r="Y25" s="625"/>
      <c r="Z25" s="626">
        <v>50.8</v>
      </c>
      <c r="AA25" s="626"/>
      <c r="AB25" s="626"/>
      <c r="AC25" s="626"/>
      <c r="AD25" s="627">
        <v>71129198</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17787034</v>
      </c>
      <c r="CS25" s="644"/>
      <c r="CT25" s="644"/>
      <c r="CU25" s="644"/>
      <c r="CV25" s="644"/>
      <c r="CW25" s="644"/>
      <c r="CX25" s="644"/>
      <c r="CY25" s="645"/>
      <c r="CZ25" s="628">
        <v>12.5</v>
      </c>
      <c r="DA25" s="656"/>
      <c r="DB25" s="656"/>
      <c r="DC25" s="658"/>
      <c r="DD25" s="632">
        <v>16073822</v>
      </c>
      <c r="DE25" s="644"/>
      <c r="DF25" s="644"/>
      <c r="DG25" s="644"/>
      <c r="DH25" s="644"/>
      <c r="DI25" s="644"/>
      <c r="DJ25" s="644"/>
      <c r="DK25" s="645"/>
      <c r="DL25" s="632">
        <v>15726631</v>
      </c>
      <c r="DM25" s="644"/>
      <c r="DN25" s="644"/>
      <c r="DO25" s="644"/>
      <c r="DP25" s="644"/>
      <c r="DQ25" s="644"/>
      <c r="DR25" s="644"/>
      <c r="DS25" s="644"/>
      <c r="DT25" s="644"/>
      <c r="DU25" s="644"/>
      <c r="DV25" s="645"/>
      <c r="DW25" s="628">
        <v>21.5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42837</v>
      </c>
      <c r="S26" s="624"/>
      <c r="T26" s="624"/>
      <c r="U26" s="624"/>
      <c r="V26" s="624"/>
      <c r="W26" s="624"/>
      <c r="X26" s="624"/>
      <c r="Y26" s="625"/>
      <c r="Z26" s="626">
        <v>0</v>
      </c>
      <c r="AA26" s="626"/>
      <c r="AB26" s="626"/>
      <c r="AC26" s="626"/>
      <c r="AD26" s="627">
        <v>42837</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11420114</v>
      </c>
      <c r="CS26" s="624"/>
      <c r="CT26" s="624"/>
      <c r="CU26" s="624"/>
      <c r="CV26" s="624"/>
      <c r="CW26" s="624"/>
      <c r="CX26" s="624"/>
      <c r="CY26" s="625"/>
      <c r="CZ26" s="628">
        <v>8</v>
      </c>
      <c r="DA26" s="656"/>
      <c r="DB26" s="656"/>
      <c r="DC26" s="658"/>
      <c r="DD26" s="632">
        <v>10592323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460966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52259347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33036609</v>
      </c>
      <c r="CS27" s="644"/>
      <c r="CT27" s="644"/>
      <c r="CU27" s="644"/>
      <c r="CV27" s="644"/>
      <c r="CW27" s="644"/>
      <c r="CX27" s="644"/>
      <c r="CY27" s="645"/>
      <c r="CZ27" s="628">
        <v>23.3</v>
      </c>
      <c r="DA27" s="656"/>
      <c r="DB27" s="656"/>
      <c r="DC27" s="658"/>
      <c r="DD27" s="632">
        <v>12132703</v>
      </c>
      <c r="DE27" s="644"/>
      <c r="DF27" s="644"/>
      <c r="DG27" s="644"/>
      <c r="DH27" s="644"/>
      <c r="DI27" s="644"/>
      <c r="DJ27" s="644"/>
      <c r="DK27" s="645"/>
      <c r="DL27" s="632">
        <v>9012273</v>
      </c>
      <c r="DM27" s="644"/>
      <c r="DN27" s="644"/>
      <c r="DO27" s="644"/>
      <c r="DP27" s="644"/>
      <c r="DQ27" s="644"/>
      <c r="DR27" s="644"/>
      <c r="DS27" s="644"/>
      <c r="DT27" s="644"/>
      <c r="DU27" s="644"/>
      <c r="DV27" s="645"/>
      <c r="DW27" s="628">
        <v>12.3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1703558</v>
      </c>
      <c r="S28" s="624"/>
      <c r="T28" s="624"/>
      <c r="U28" s="624"/>
      <c r="V28" s="624"/>
      <c r="W28" s="624"/>
      <c r="X28" s="624"/>
      <c r="Y28" s="625"/>
      <c r="Z28" s="626">
        <v>1.1000000000000001</v>
      </c>
      <c r="AA28" s="626"/>
      <c r="AB28" s="626"/>
      <c r="AC28" s="626"/>
      <c r="AD28" s="627">
        <v>133388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8141555</v>
      </c>
      <c r="CS28" s="624"/>
      <c r="CT28" s="624"/>
      <c r="CU28" s="624"/>
      <c r="CV28" s="624"/>
      <c r="CW28" s="624"/>
      <c r="CX28" s="624"/>
      <c r="CY28" s="625"/>
      <c r="CZ28" s="628">
        <v>5.7</v>
      </c>
      <c r="DA28" s="656"/>
      <c r="DB28" s="656"/>
      <c r="DC28" s="658"/>
      <c r="DD28" s="632">
        <v>7783688</v>
      </c>
      <c r="DE28" s="624"/>
      <c r="DF28" s="624"/>
      <c r="DG28" s="624"/>
      <c r="DH28" s="624"/>
      <c r="DI28" s="624"/>
      <c r="DJ28" s="624"/>
      <c r="DK28" s="625"/>
      <c r="DL28" s="632">
        <v>7783688</v>
      </c>
      <c r="DM28" s="624"/>
      <c r="DN28" s="624"/>
      <c r="DO28" s="624"/>
      <c r="DP28" s="624"/>
      <c r="DQ28" s="624"/>
      <c r="DR28" s="624"/>
      <c r="DS28" s="624"/>
      <c r="DT28" s="624"/>
      <c r="DU28" s="624"/>
      <c r="DV28" s="625"/>
      <c r="DW28" s="628">
        <v>10.7</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908099</v>
      </c>
      <c r="S29" s="624"/>
      <c r="T29" s="624"/>
      <c r="U29" s="624"/>
      <c r="V29" s="624"/>
      <c r="W29" s="624"/>
      <c r="X29" s="624"/>
      <c r="Y29" s="625"/>
      <c r="Z29" s="626">
        <v>0.6</v>
      </c>
      <c r="AA29" s="626"/>
      <c r="AB29" s="626"/>
      <c r="AC29" s="626"/>
      <c r="AD29" s="627">
        <v>11203</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8141555</v>
      </c>
      <c r="CS29" s="644"/>
      <c r="CT29" s="644"/>
      <c r="CU29" s="644"/>
      <c r="CV29" s="644"/>
      <c r="CW29" s="644"/>
      <c r="CX29" s="644"/>
      <c r="CY29" s="645"/>
      <c r="CZ29" s="628">
        <v>5.7</v>
      </c>
      <c r="DA29" s="656"/>
      <c r="DB29" s="656"/>
      <c r="DC29" s="658"/>
      <c r="DD29" s="632">
        <v>7783688</v>
      </c>
      <c r="DE29" s="644"/>
      <c r="DF29" s="644"/>
      <c r="DG29" s="644"/>
      <c r="DH29" s="644"/>
      <c r="DI29" s="644"/>
      <c r="DJ29" s="644"/>
      <c r="DK29" s="645"/>
      <c r="DL29" s="632">
        <v>7783688</v>
      </c>
      <c r="DM29" s="644"/>
      <c r="DN29" s="644"/>
      <c r="DO29" s="644"/>
      <c r="DP29" s="644"/>
      <c r="DQ29" s="644"/>
      <c r="DR29" s="644"/>
      <c r="DS29" s="644"/>
      <c r="DT29" s="644"/>
      <c r="DU29" s="644"/>
      <c r="DV29" s="645"/>
      <c r="DW29" s="628">
        <v>10.7</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28908899</v>
      </c>
      <c r="S30" s="624"/>
      <c r="T30" s="624"/>
      <c r="U30" s="624"/>
      <c r="V30" s="624"/>
      <c r="W30" s="624"/>
      <c r="X30" s="624"/>
      <c r="Y30" s="625"/>
      <c r="Z30" s="626">
        <v>19.2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7822042</v>
      </c>
      <c r="CS30" s="624"/>
      <c r="CT30" s="624"/>
      <c r="CU30" s="624"/>
      <c r="CV30" s="624"/>
      <c r="CW30" s="624"/>
      <c r="CX30" s="624"/>
      <c r="CY30" s="625"/>
      <c r="CZ30" s="628">
        <v>5.5</v>
      </c>
      <c r="DA30" s="656"/>
      <c r="DB30" s="656"/>
      <c r="DC30" s="658"/>
      <c r="DD30" s="632">
        <v>7485820</v>
      </c>
      <c r="DE30" s="624"/>
      <c r="DF30" s="624"/>
      <c r="DG30" s="624"/>
      <c r="DH30" s="624"/>
      <c r="DI30" s="624"/>
      <c r="DJ30" s="624"/>
      <c r="DK30" s="625"/>
      <c r="DL30" s="632">
        <v>7485820</v>
      </c>
      <c r="DM30" s="624"/>
      <c r="DN30" s="624"/>
      <c r="DO30" s="624"/>
      <c r="DP30" s="624"/>
      <c r="DQ30" s="624"/>
      <c r="DR30" s="624"/>
      <c r="DS30" s="624"/>
      <c r="DT30" s="624"/>
      <c r="DU30" s="624"/>
      <c r="DV30" s="625"/>
      <c r="DW30" s="628">
        <v>10.3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v>3067</v>
      </c>
      <c r="S31" s="624"/>
      <c r="T31" s="624"/>
      <c r="U31" s="624"/>
      <c r="V31" s="624"/>
      <c r="W31" s="624"/>
      <c r="X31" s="624"/>
      <c r="Y31" s="625"/>
      <c r="Z31" s="626">
        <v>0</v>
      </c>
      <c r="AA31" s="626"/>
      <c r="AB31" s="626"/>
      <c r="AC31" s="626"/>
      <c r="AD31" s="627">
        <v>3067</v>
      </c>
      <c r="AE31" s="627"/>
      <c r="AF31" s="627"/>
      <c r="AG31" s="627"/>
      <c r="AH31" s="627"/>
      <c r="AI31" s="627"/>
      <c r="AJ31" s="627"/>
      <c r="AK31" s="627"/>
      <c r="AL31" s="628">
        <v>0</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99.2</v>
      </c>
      <c r="BH31" s="667"/>
      <c r="BI31" s="667"/>
      <c r="BJ31" s="667"/>
      <c r="BK31" s="667"/>
      <c r="BL31" s="667"/>
      <c r="BM31" s="618">
        <v>97.1</v>
      </c>
      <c r="BN31" s="667"/>
      <c r="BO31" s="667"/>
      <c r="BP31" s="667"/>
      <c r="BQ31" s="668"/>
      <c r="BR31" s="670">
        <v>99.3</v>
      </c>
      <c r="BS31" s="667"/>
      <c r="BT31" s="667"/>
      <c r="BU31" s="667"/>
      <c r="BV31" s="667"/>
      <c r="BW31" s="667"/>
      <c r="BX31" s="618">
        <v>96.9</v>
      </c>
      <c r="BY31" s="667"/>
      <c r="BZ31" s="667"/>
      <c r="CA31" s="667"/>
      <c r="CB31" s="668"/>
      <c r="CD31" s="663"/>
      <c r="CE31" s="664"/>
      <c r="CF31" s="620" t="s">
        <v>300</v>
      </c>
      <c r="CG31" s="621"/>
      <c r="CH31" s="621"/>
      <c r="CI31" s="621"/>
      <c r="CJ31" s="621"/>
      <c r="CK31" s="621"/>
      <c r="CL31" s="621"/>
      <c r="CM31" s="621"/>
      <c r="CN31" s="621"/>
      <c r="CO31" s="621"/>
      <c r="CP31" s="621"/>
      <c r="CQ31" s="622"/>
      <c r="CR31" s="623">
        <v>319513</v>
      </c>
      <c r="CS31" s="644"/>
      <c r="CT31" s="644"/>
      <c r="CU31" s="644"/>
      <c r="CV31" s="644"/>
      <c r="CW31" s="644"/>
      <c r="CX31" s="644"/>
      <c r="CY31" s="645"/>
      <c r="CZ31" s="628">
        <v>0.2</v>
      </c>
      <c r="DA31" s="656"/>
      <c r="DB31" s="656"/>
      <c r="DC31" s="658"/>
      <c r="DD31" s="632">
        <v>297868</v>
      </c>
      <c r="DE31" s="644"/>
      <c r="DF31" s="644"/>
      <c r="DG31" s="644"/>
      <c r="DH31" s="644"/>
      <c r="DI31" s="644"/>
      <c r="DJ31" s="644"/>
      <c r="DK31" s="645"/>
      <c r="DL31" s="632">
        <v>297868</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9674541</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98.9</v>
      </c>
      <c r="BH32" s="644"/>
      <c r="BI32" s="644"/>
      <c r="BJ32" s="644"/>
      <c r="BK32" s="644"/>
      <c r="BL32" s="644"/>
      <c r="BM32" s="629">
        <v>96.2</v>
      </c>
      <c r="BN32" s="644"/>
      <c r="BO32" s="644"/>
      <c r="BP32" s="644"/>
      <c r="BQ32" s="669"/>
      <c r="BR32" s="680">
        <v>99.1</v>
      </c>
      <c r="BS32" s="644"/>
      <c r="BT32" s="644"/>
      <c r="BU32" s="644"/>
      <c r="BV32" s="644"/>
      <c r="BW32" s="644"/>
      <c r="BX32" s="629">
        <v>96</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2652591</v>
      </c>
      <c r="S33" s="624"/>
      <c r="T33" s="624"/>
      <c r="U33" s="624"/>
      <c r="V33" s="624"/>
      <c r="W33" s="624"/>
      <c r="X33" s="624"/>
      <c r="Y33" s="625"/>
      <c r="Z33" s="626">
        <v>1.8</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99.4</v>
      </c>
      <c r="BH33" s="682"/>
      <c r="BI33" s="682"/>
      <c r="BJ33" s="682"/>
      <c r="BK33" s="682"/>
      <c r="BL33" s="682"/>
      <c r="BM33" s="683">
        <v>97.5</v>
      </c>
      <c r="BN33" s="682"/>
      <c r="BO33" s="682"/>
      <c r="BP33" s="682"/>
      <c r="BQ33" s="684"/>
      <c r="BR33" s="681">
        <v>99.4</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65422572</v>
      </c>
      <c r="CS33" s="644"/>
      <c r="CT33" s="644"/>
      <c r="CU33" s="644"/>
      <c r="CV33" s="644"/>
      <c r="CW33" s="644"/>
      <c r="CX33" s="644"/>
      <c r="CY33" s="645"/>
      <c r="CZ33" s="628">
        <v>46.1</v>
      </c>
      <c r="DA33" s="656"/>
      <c r="DB33" s="656"/>
      <c r="DC33" s="658"/>
      <c r="DD33" s="632">
        <v>53290753</v>
      </c>
      <c r="DE33" s="644"/>
      <c r="DF33" s="644"/>
      <c r="DG33" s="644"/>
      <c r="DH33" s="644"/>
      <c r="DI33" s="644"/>
      <c r="DJ33" s="644"/>
      <c r="DK33" s="645"/>
      <c r="DL33" s="632">
        <v>32356064</v>
      </c>
      <c r="DM33" s="644"/>
      <c r="DN33" s="644"/>
      <c r="DO33" s="644"/>
      <c r="DP33" s="644"/>
      <c r="DQ33" s="644"/>
      <c r="DR33" s="644"/>
      <c r="DS33" s="644"/>
      <c r="DT33" s="644"/>
      <c r="DU33" s="644"/>
      <c r="DV33" s="645"/>
      <c r="DW33" s="628">
        <v>44.3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243808</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21017432</v>
      </c>
      <c r="CS34" s="624"/>
      <c r="CT34" s="624"/>
      <c r="CU34" s="624"/>
      <c r="CV34" s="624"/>
      <c r="CW34" s="624"/>
      <c r="CX34" s="624"/>
      <c r="CY34" s="625"/>
      <c r="CZ34" s="628">
        <v>14.8</v>
      </c>
      <c r="DA34" s="656"/>
      <c r="DB34" s="656"/>
      <c r="DC34" s="658"/>
      <c r="DD34" s="632">
        <v>17029369</v>
      </c>
      <c r="DE34" s="624"/>
      <c r="DF34" s="624"/>
      <c r="DG34" s="624"/>
      <c r="DH34" s="624"/>
      <c r="DI34" s="624"/>
      <c r="DJ34" s="624"/>
      <c r="DK34" s="625"/>
      <c r="DL34" s="632">
        <v>14651100</v>
      </c>
      <c r="DM34" s="624"/>
      <c r="DN34" s="624"/>
      <c r="DO34" s="624"/>
      <c r="DP34" s="624"/>
      <c r="DQ34" s="624"/>
      <c r="DR34" s="624"/>
      <c r="DS34" s="624"/>
      <c r="DT34" s="624"/>
      <c r="DU34" s="624"/>
      <c r="DV34" s="625"/>
      <c r="DW34" s="628">
        <v>20.100000000000001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6059533</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2476161</v>
      </c>
      <c r="CS35" s="644"/>
      <c r="CT35" s="644"/>
      <c r="CU35" s="644"/>
      <c r="CV35" s="644"/>
      <c r="CW35" s="644"/>
      <c r="CX35" s="644"/>
      <c r="CY35" s="645"/>
      <c r="CZ35" s="628">
        <v>1.7</v>
      </c>
      <c r="DA35" s="656"/>
      <c r="DB35" s="656"/>
      <c r="DC35" s="658"/>
      <c r="DD35" s="632">
        <v>1568391</v>
      </c>
      <c r="DE35" s="644"/>
      <c r="DF35" s="644"/>
      <c r="DG35" s="644"/>
      <c r="DH35" s="644"/>
      <c r="DI35" s="644"/>
      <c r="DJ35" s="644"/>
      <c r="DK35" s="645"/>
      <c r="DL35" s="632">
        <v>1554740</v>
      </c>
      <c r="DM35" s="644"/>
      <c r="DN35" s="644"/>
      <c r="DO35" s="644"/>
      <c r="DP35" s="644"/>
      <c r="DQ35" s="644"/>
      <c r="DR35" s="644"/>
      <c r="DS35" s="644"/>
      <c r="DT35" s="644"/>
      <c r="DU35" s="644"/>
      <c r="DV35" s="645"/>
      <c r="DW35" s="628">
        <v>2.1</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7367554</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17591934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502562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14110721</v>
      </c>
      <c r="CS36" s="624"/>
      <c r="CT36" s="624"/>
      <c r="CU36" s="624"/>
      <c r="CV36" s="624"/>
      <c r="CW36" s="624"/>
      <c r="CX36" s="624"/>
      <c r="CY36" s="625"/>
      <c r="CZ36" s="628">
        <v>9.9</v>
      </c>
      <c r="DA36" s="656"/>
      <c r="DB36" s="656"/>
      <c r="DC36" s="658"/>
      <c r="DD36" s="632">
        <v>13088165</v>
      </c>
      <c r="DE36" s="624"/>
      <c r="DF36" s="624"/>
      <c r="DG36" s="624"/>
      <c r="DH36" s="624"/>
      <c r="DI36" s="624"/>
      <c r="DJ36" s="624"/>
      <c r="DK36" s="625"/>
      <c r="DL36" s="632">
        <v>7453443</v>
      </c>
      <c r="DM36" s="624"/>
      <c r="DN36" s="624"/>
      <c r="DO36" s="624"/>
      <c r="DP36" s="624"/>
      <c r="DQ36" s="624"/>
      <c r="DR36" s="624"/>
      <c r="DS36" s="624"/>
      <c r="DT36" s="624"/>
      <c r="DU36" s="624"/>
      <c r="DV36" s="625"/>
      <c r="DW36" s="628">
        <v>10.199999999999999</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6263436</v>
      </c>
      <c r="S37" s="624"/>
      <c r="T37" s="624"/>
      <c r="U37" s="624"/>
      <c r="V37" s="624"/>
      <c r="W37" s="624"/>
      <c r="X37" s="624"/>
      <c r="Y37" s="625"/>
      <c r="Z37" s="626">
        <v>4.2</v>
      </c>
      <c r="AA37" s="626"/>
      <c r="AB37" s="626"/>
      <c r="AC37" s="626"/>
      <c r="AD37" s="627">
        <v>21866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5202421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57756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3144284</v>
      </c>
      <c r="CS37" s="644"/>
      <c r="CT37" s="644"/>
      <c r="CU37" s="644"/>
      <c r="CV37" s="644"/>
      <c r="CW37" s="644"/>
      <c r="CX37" s="644"/>
      <c r="CY37" s="645"/>
      <c r="CZ37" s="628">
        <v>2.2000000000000002</v>
      </c>
      <c r="DA37" s="656"/>
      <c r="DB37" s="656"/>
      <c r="DC37" s="658"/>
      <c r="DD37" s="632">
        <v>3144284</v>
      </c>
      <c r="DE37" s="644"/>
      <c r="DF37" s="644"/>
      <c r="DG37" s="644"/>
      <c r="DH37" s="644"/>
      <c r="DI37" s="644"/>
      <c r="DJ37" s="644"/>
      <c r="DK37" s="645"/>
      <c r="DL37" s="632">
        <v>3108351</v>
      </c>
      <c r="DM37" s="644"/>
      <c r="DN37" s="644"/>
      <c r="DO37" s="644"/>
      <c r="DP37" s="644"/>
      <c r="DQ37" s="644"/>
      <c r="DR37" s="644"/>
      <c r="DS37" s="644"/>
      <c r="DT37" s="644"/>
      <c r="DU37" s="644"/>
      <c r="DV37" s="645"/>
      <c r="DW37" s="628">
        <v>4.3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9689300</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673338</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39390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12134417</v>
      </c>
      <c r="CS38" s="624"/>
      <c r="CT38" s="624"/>
      <c r="CU38" s="624"/>
      <c r="CV38" s="624"/>
      <c r="CW38" s="624"/>
      <c r="CX38" s="624"/>
      <c r="CY38" s="625"/>
      <c r="CZ38" s="628">
        <v>8.5</v>
      </c>
      <c r="DA38" s="656"/>
      <c r="DB38" s="656"/>
      <c r="DC38" s="658"/>
      <c r="DD38" s="632">
        <v>10062308</v>
      </c>
      <c r="DE38" s="624"/>
      <c r="DF38" s="624"/>
      <c r="DG38" s="624"/>
      <c r="DH38" s="624"/>
      <c r="DI38" s="624"/>
      <c r="DJ38" s="624"/>
      <c r="DK38" s="625"/>
      <c r="DL38" s="632">
        <v>8696781</v>
      </c>
      <c r="DM38" s="624"/>
      <c r="DN38" s="624"/>
      <c r="DO38" s="624"/>
      <c r="DP38" s="624"/>
      <c r="DQ38" s="624"/>
      <c r="DR38" s="624"/>
      <c r="DS38" s="624"/>
      <c r="DT38" s="624"/>
      <c r="DU38" s="624"/>
      <c r="DV38" s="625"/>
      <c r="DW38" s="628">
        <v>11.9</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559976</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57712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9909571</v>
      </c>
      <c r="CS39" s="644"/>
      <c r="CT39" s="644"/>
      <c r="CU39" s="644"/>
      <c r="CV39" s="644"/>
      <c r="CW39" s="644"/>
      <c r="CX39" s="644"/>
      <c r="CY39" s="645"/>
      <c r="CZ39" s="628">
        <v>7</v>
      </c>
      <c r="DA39" s="656"/>
      <c r="DB39" s="656"/>
      <c r="DC39" s="658"/>
      <c r="DD39" s="632">
        <v>9710995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1688100</v>
      </c>
      <c r="S40" s="624"/>
      <c r="T40" s="624"/>
      <c r="U40" s="624"/>
      <c r="V40" s="624"/>
      <c r="W40" s="624"/>
      <c r="X40" s="624"/>
      <c r="Y40" s="625"/>
      <c r="Z40" s="626">
        <v>1.1000000000000001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143279</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5774270</v>
      </c>
      <c r="CS40" s="624"/>
      <c r="CT40" s="624"/>
      <c r="CU40" s="624"/>
      <c r="CV40" s="624"/>
      <c r="CW40" s="624"/>
      <c r="CX40" s="624"/>
      <c r="CY40" s="625"/>
      <c r="CZ40" s="628">
        <v>4.0999999999999996</v>
      </c>
      <c r="DA40" s="656"/>
      <c r="DB40" s="656"/>
      <c r="DC40" s="658"/>
      <c r="DD40" s="632">
        <v>1831525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150377955</v>
      </c>
      <c r="S41" s="696"/>
      <c r="T41" s="696"/>
      <c r="U41" s="696"/>
      <c r="V41" s="696"/>
      <c r="W41" s="696"/>
      <c r="X41" s="696"/>
      <c r="Y41" s="700"/>
      <c r="Z41" s="701">
        <v>100</v>
      </c>
      <c r="AA41" s="701"/>
      <c r="AB41" s="701"/>
      <c r="AC41" s="701"/>
      <c r="AD41" s="702">
        <v>71341559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2833124</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8179796</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340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17648853</v>
      </c>
      <c r="CS42" s="644"/>
      <c r="CT42" s="644"/>
      <c r="CU42" s="644"/>
      <c r="CV42" s="644"/>
      <c r="CW42" s="644"/>
      <c r="CX42" s="644"/>
      <c r="CY42" s="645"/>
      <c r="CZ42" s="628">
        <v>12.4</v>
      </c>
      <c r="DA42" s="656"/>
      <c r="DB42" s="656"/>
      <c r="DC42" s="658"/>
      <c r="DD42" s="632">
        <v>3533766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370007</v>
      </c>
      <c r="CS43" s="644"/>
      <c r="CT43" s="644"/>
      <c r="CU43" s="644"/>
      <c r="CV43" s="644"/>
      <c r="CW43" s="644"/>
      <c r="CX43" s="644"/>
      <c r="CY43" s="645"/>
      <c r="CZ43" s="628">
        <v>0.3</v>
      </c>
      <c r="DA43" s="656"/>
      <c r="DB43" s="656"/>
      <c r="DC43" s="658"/>
      <c r="DD43" s="632">
        <v>366970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17061242</v>
      </c>
      <c r="CS44" s="624"/>
      <c r="CT44" s="624"/>
      <c r="CU44" s="624"/>
      <c r="CV44" s="624"/>
      <c r="CW44" s="624"/>
      <c r="CX44" s="624"/>
      <c r="CY44" s="625"/>
      <c r="CZ44" s="628">
        <v>12</v>
      </c>
      <c r="DA44" s="629"/>
      <c r="DB44" s="629"/>
      <c r="DC44" s="635"/>
      <c r="DD44" s="632">
        <v>3532811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9294432</v>
      </c>
      <c r="CS45" s="644"/>
      <c r="CT45" s="644"/>
      <c r="CU45" s="644"/>
      <c r="CV45" s="644"/>
      <c r="CW45" s="644"/>
      <c r="CX45" s="644"/>
      <c r="CY45" s="645"/>
      <c r="CZ45" s="628">
        <v>6.5</v>
      </c>
      <c r="DA45" s="656"/>
      <c r="DB45" s="656"/>
      <c r="DC45" s="658"/>
      <c r="DD45" s="632">
        <v>697097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7684255</v>
      </c>
      <c r="CS46" s="624"/>
      <c r="CT46" s="624"/>
      <c r="CU46" s="624"/>
      <c r="CV46" s="624"/>
      <c r="CW46" s="624"/>
      <c r="CX46" s="624"/>
      <c r="CY46" s="625"/>
      <c r="CZ46" s="628">
        <v>5.4</v>
      </c>
      <c r="DA46" s="629"/>
      <c r="DB46" s="629"/>
      <c r="DC46" s="635"/>
      <c r="DD46" s="632">
        <v>2824159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587611</v>
      </c>
      <c r="CS47" s="644"/>
      <c r="CT47" s="644"/>
      <c r="CU47" s="644"/>
      <c r="CV47" s="644"/>
      <c r="CW47" s="644"/>
      <c r="CX47" s="644"/>
      <c r="CY47" s="645"/>
      <c r="CZ47" s="628">
        <v>0.4</v>
      </c>
      <c r="DA47" s="656"/>
      <c r="DB47" s="656"/>
      <c r="DC47" s="658"/>
      <c r="DD47" s="632">
        <v>955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142036623</v>
      </c>
      <c r="CS49" s="682"/>
      <c r="CT49" s="682"/>
      <c r="CU49" s="682"/>
      <c r="CV49" s="682"/>
      <c r="CW49" s="682"/>
      <c r="CX49" s="682"/>
      <c r="CY49" s="711"/>
      <c r="CZ49" s="703">
        <v>100</v>
      </c>
      <c r="DA49" s="712"/>
      <c r="DB49" s="712"/>
      <c r="DC49" s="713"/>
      <c r="DD49" s="714">
        <v>92814732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zug8nagq4RCuU0u3dHOY6M08SPJgETH9ws2ar5lRyaaK3IQI8AJ19M32A0+HVWUlIHtfOumQ4okhtx5eBD1kw==" saltValue="TVl7YZadji4KB+DPNuUm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5" zoomScale="70" zoomScaleNormal="25" zoomScaleSheetLayoutView="70" workbookViewId="0">
      <selection activeCell="AP71" sqref="AP71:AT7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149140</v>
      </c>
      <c r="R7" s="753"/>
      <c r="S7" s="753"/>
      <c r="T7" s="753"/>
      <c r="U7" s="753"/>
      <c r="V7" s="753">
        <v>141307</v>
      </c>
      <c r="W7" s="753"/>
      <c r="X7" s="753"/>
      <c r="Y7" s="753"/>
      <c r="Z7" s="753"/>
      <c r="AA7" s="753">
        <v>7833</v>
      </c>
      <c r="AB7" s="753"/>
      <c r="AC7" s="753"/>
      <c r="AD7" s="753"/>
      <c r="AE7" s="754"/>
      <c r="AF7" s="755">
        <v>6741</v>
      </c>
      <c r="AG7" s="756"/>
      <c r="AH7" s="756"/>
      <c r="AI7" s="756"/>
      <c r="AJ7" s="757"/>
      <c r="AK7" s="758">
        <v>6053</v>
      </c>
      <c r="AL7" s="759"/>
      <c r="AM7" s="759"/>
      <c r="AN7" s="759"/>
      <c r="AO7" s="759"/>
      <c r="AP7" s="759">
        <v>89800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572</v>
      </c>
      <c r="BT7" s="747"/>
      <c r="BU7" s="747"/>
      <c r="BV7" s="747"/>
      <c r="BW7" s="747"/>
      <c r="BX7" s="747"/>
      <c r="BY7" s="747"/>
      <c r="BZ7" s="747"/>
      <c r="CA7" s="747"/>
      <c r="CB7" s="747"/>
      <c r="CC7" s="747"/>
      <c r="CD7" s="747"/>
      <c r="CE7" s="747"/>
      <c r="CF7" s="747"/>
      <c r="CG7" s="762"/>
      <c r="CH7" s="743">
        <v>21</v>
      </c>
      <c r="CI7" s="744"/>
      <c r="CJ7" s="744"/>
      <c r="CK7" s="744"/>
      <c r="CL7" s="745"/>
      <c r="CM7" s="743">
        <v>522</v>
      </c>
      <c r="CN7" s="744"/>
      <c r="CO7" s="744"/>
      <c r="CP7" s="744"/>
      <c r="CQ7" s="745"/>
      <c r="CR7" s="743">
        <v>155</v>
      </c>
      <c r="CS7" s="744"/>
      <c r="CT7" s="744"/>
      <c r="CU7" s="744"/>
      <c r="CV7" s="745"/>
      <c r="CW7" s="743">
        <v>60</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561</v>
      </c>
      <c r="AB8" s="784"/>
      <c r="AC8" s="784"/>
      <c r="AD8" s="784"/>
      <c r="AE8" s="785"/>
      <c r="AF8" s="786" t="s">
        <v>122</v>
      </c>
      <c r="AG8" s="787"/>
      <c r="AH8" s="787"/>
      <c r="AI8" s="787"/>
      <c r="AJ8" s="788"/>
      <c r="AK8" s="769" t="s">
        <v>561</v>
      </c>
      <c r="AL8" s="770"/>
      <c r="AM8" s="770"/>
      <c r="AN8" s="770"/>
      <c r="AO8" s="770"/>
      <c r="AP8" s="770" t="s">
        <v>561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573</v>
      </c>
      <c r="BT8" s="774"/>
      <c r="BU8" s="774"/>
      <c r="BV8" s="774"/>
      <c r="BW8" s="774"/>
      <c r="BX8" s="774"/>
      <c r="BY8" s="774"/>
      <c r="BZ8" s="774"/>
      <c r="CA8" s="774"/>
      <c r="CB8" s="774"/>
      <c r="CC8" s="774"/>
      <c r="CD8" s="774"/>
      <c r="CE8" s="774"/>
      <c r="CF8" s="774"/>
      <c r="CG8" s="775"/>
      <c r="CH8" s="776">
        <v>12</v>
      </c>
      <c r="CI8" s="777"/>
      <c r="CJ8" s="777"/>
      <c r="CK8" s="777"/>
      <c r="CL8" s="778"/>
      <c r="CM8" s="776">
        <v>234</v>
      </c>
      <c r="CN8" s="777"/>
      <c r="CO8" s="777"/>
      <c r="CP8" s="777"/>
      <c r="CQ8" s="778"/>
      <c r="CR8" s="776">
        <v>125</v>
      </c>
      <c r="CS8" s="777"/>
      <c r="CT8" s="777"/>
      <c r="CU8" s="777"/>
      <c r="CV8" s="778"/>
      <c r="CW8" s="776">
        <v>98</v>
      </c>
      <c r="CX8" s="777"/>
      <c r="CY8" s="777"/>
      <c r="CZ8" s="777"/>
      <c r="DA8" s="778"/>
      <c r="DB8" s="776" t="s">
        <v>561</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23</v>
      </c>
      <c r="R9" s="784"/>
      <c r="S9" s="784"/>
      <c r="T9" s="784"/>
      <c r="U9" s="784"/>
      <c r="V9" s="784">
        <v>13</v>
      </c>
      <c r="W9" s="784"/>
      <c r="X9" s="784"/>
      <c r="Y9" s="784"/>
      <c r="Z9" s="784"/>
      <c r="AA9" s="784">
        <v>10</v>
      </c>
      <c r="AB9" s="784"/>
      <c r="AC9" s="784"/>
      <c r="AD9" s="784"/>
      <c r="AE9" s="785"/>
      <c r="AF9" s="786">
        <v>10</v>
      </c>
      <c r="AG9" s="787"/>
      <c r="AH9" s="787"/>
      <c r="AI9" s="787"/>
      <c r="AJ9" s="788"/>
      <c r="AK9" s="769">
        <v>0</v>
      </c>
      <c r="AL9" s="770"/>
      <c r="AM9" s="770"/>
      <c r="AN9" s="770"/>
      <c r="AO9" s="770"/>
      <c r="AP9" s="770">
        <v>21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574</v>
      </c>
      <c r="BT9" s="774"/>
      <c r="BU9" s="774"/>
      <c r="BV9" s="774"/>
      <c r="BW9" s="774"/>
      <c r="BX9" s="774"/>
      <c r="BY9" s="774"/>
      <c r="BZ9" s="774"/>
      <c r="CA9" s="774"/>
      <c r="CB9" s="774"/>
      <c r="CC9" s="774"/>
      <c r="CD9" s="774"/>
      <c r="CE9" s="774"/>
      <c r="CF9" s="774"/>
      <c r="CG9" s="775"/>
      <c r="CH9" s="776">
        <v>-3</v>
      </c>
      <c r="CI9" s="777"/>
      <c r="CJ9" s="777"/>
      <c r="CK9" s="777"/>
      <c r="CL9" s="778"/>
      <c r="CM9" s="776">
        <v>51</v>
      </c>
      <c r="CN9" s="777"/>
      <c r="CO9" s="777"/>
      <c r="CP9" s="777"/>
      <c r="CQ9" s="778"/>
      <c r="CR9" s="776">
        <v>15</v>
      </c>
      <c r="CS9" s="777"/>
      <c r="CT9" s="777"/>
      <c r="CU9" s="777"/>
      <c r="CV9" s="778"/>
      <c r="CW9" s="776">
        <v>62</v>
      </c>
      <c r="CX9" s="777"/>
      <c r="CY9" s="777"/>
      <c r="CZ9" s="777"/>
      <c r="DA9" s="778"/>
      <c r="DB9" s="776" t="s">
        <v>561</v>
      </c>
      <c r="DC9" s="777"/>
      <c r="DD9" s="777"/>
      <c r="DE9" s="777"/>
      <c r="DF9" s="778"/>
      <c r="DG9" s="776" t="s">
        <v>561</v>
      </c>
      <c r="DH9" s="777"/>
      <c r="DI9" s="777"/>
      <c r="DJ9" s="777"/>
      <c r="DK9" s="778"/>
      <c r="DL9" s="776" t="s">
        <v>561</v>
      </c>
      <c r="DM9" s="777"/>
      <c r="DN9" s="777"/>
      <c r="DO9" s="777"/>
      <c r="DP9" s="778"/>
      <c r="DQ9" s="776" t="s">
        <v>561</v>
      </c>
      <c r="DR9" s="777"/>
      <c r="DS9" s="777"/>
      <c r="DT9" s="777"/>
      <c r="DU9" s="778"/>
      <c r="DV9" s="773"/>
      <c r="DW9" s="774"/>
      <c r="DX9" s="774"/>
      <c r="DY9" s="774"/>
      <c r="DZ9" s="779"/>
      <c r="EA9" s="234"/>
    </row>
    <row r="10" spans="1:131" s="235" customFormat="1" ht="26.25" customHeight="1" x14ac:dyDescent="0.2">
      <c r="A10" s="238">
        <v>4</v>
      </c>
      <c r="B10" s="780" t="s">
        <v>377</v>
      </c>
      <c r="C10" s="781"/>
      <c r="D10" s="781"/>
      <c r="E10" s="781"/>
      <c r="F10" s="781"/>
      <c r="G10" s="781"/>
      <c r="H10" s="781"/>
      <c r="I10" s="781"/>
      <c r="J10" s="781"/>
      <c r="K10" s="781"/>
      <c r="L10" s="781"/>
      <c r="M10" s="781"/>
      <c r="N10" s="781"/>
      <c r="O10" s="781"/>
      <c r="P10" s="782"/>
      <c r="Q10" s="783">
        <v>24</v>
      </c>
      <c r="R10" s="784"/>
      <c r="S10" s="784"/>
      <c r="T10" s="784"/>
      <c r="U10" s="784"/>
      <c r="V10" s="784">
        <v>24</v>
      </c>
      <c r="W10" s="784"/>
      <c r="X10" s="784"/>
      <c r="Y10" s="784"/>
      <c r="Z10" s="784"/>
      <c r="AA10" s="784" t="s">
        <v>561</v>
      </c>
      <c r="AB10" s="784"/>
      <c r="AC10" s="784"/>
      <c r="AD10" s="784"/>
      <c r="AE10" s="785"/>
      <c r="AF10" s="786" t="s">
        <v>122</v>
      </c>
      <c r="AG10" s="787"/>
      <c r="AH10" s="787"/>
      <c r="AI10" s="787"/>
      <c r="AJ10" s="788"/>
      <c r="AK10" s="769" t="s">
        <v>561</v>
      </c>
      <c r="AL10" s="770"/>
      <c r="AM10" s="770"/>
      <c r="AN10" s="770"/>
      <c r="AO10" s="770"/>
      <c r="AP10" s="770" t="s">
        <v>561</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575</v>
      </c>
      <c r="BT10" s="774"/>
      <c r="BU10" s="774"/>
      <c r="BV10" s="774"/>
      <c r="BW10" s="774"/>
      <c r="BX10" s="774"/>
      <c r="BY10" s="774"/>
      <c r="BZ10" s="774"/>
      <c r="CA10" s="774"/>
      <c r="CB10" s="774"/>
      <c r="CC10" s="774"/>
      <c r="CD10" s="774"/>
      <c r="CE10" s="774"/>
      <c r="CF10" s="774"/>
      <c r="CG10" s="775"/>
      <c r="CH10" s="776">
        <v>0</v>
      </c>
      <c r="CI10" s="777"/>
      <c r="CJ10" s="777"/>
      <c r="CK10" s="777"/>
      <c r="CL10" s="778"/>
      <c r="CM10" s="776">
        <v>135</v>
      </c>
      <c r="CN10" s="777"/>
      <c r="CO10" s="777"/>
      <c r="CP10" s="777"/>
      <c r="CQ10" s="778"/>
      <c r="CR10" s="776">
        <v>70</v>
      </c>
      <c r="CS10" s="777"/>
      <c r="CT10" s="777"/>
      <c r="CU10" s="777"/>
      <c r="CV10" s="778"/>
      <c r="CW10" s="776">
        <v>33</v>
      </c>
      <c r="CX10" s="777"/>
      <c r="CY10" s="777"/>
      <c r="CZ10" s="777"/>
      <c r="DA10" s="778"/>
      <c r="DB10" s="776" t="s">
        <v>561</v>
      </c>
      <c r="DC10" s="777"/>
      <c r="DD10" s="777"/>
      <c r="DE10" s="777"/>
      <c r="DF10" s="778"/>
      <c r="DG10" s="776" t="s">
        <v>561</v>
      </c>
      <c r="DH10" s="777"/>
      <c r="DI10" s="777"/>
      <c r="DJ10" s="777"/>
      <c r="DK10" s="778"/>
      <c r="DL10" s="776" t="s">
        <v>561</v>
      </c>
      <c r="DM10" s="777"/>
      <c r="DN10" s="777"/>
      <c r="DO10" s="777"/>
      <c r="DP10" s="778"/>
      <c r="DQ10" s="776" t="s">
        <v>561</v>
      </c>
      <c r="DR10" s="777"/>
      <c r="DS10" s="777"/>
      <c r="DT10" s="777"/>
      <c r="DU10" s="778"/>
      <c r="DV10" s="773"/>
      <c r="DW10" s="774"/>
      <c r="DX10" s="774"/>
      <c r="DY10" s="774"/>
      <c r="DZ10" s="779"/>
      <c r="EA10" s="234"/>
    </row>
    <row r="11" spans="1:131" s="235" customFormat="1" ht="26.25" customHeight="1" x14ac:dyDescent="0.2">
      <c r="A11" s="238">
        <v>5</v>
      </c>
      <c r="B11" s="780" t="s">
        <v>378</v>
      </c>
      <c r="C11" s="781"/>
      <c r="D11" s="781"/>
      <c r="E11" s="781"/>
      <c r="F11" s="781"/>
      <c r="G11" s="781"/>
      <c r="H11" s="781"/>
      <c r="I11" s="781"/>
      <c r="J11" s="781"/>
      <c r="K11" s="781"/>
      <c r="L11" s="781"/>
      <c r="M11" s="781"/>
      <c r="N11" s="781"/>
      <c r="O11" s="781"/>
      <c r="P11" s="782"/>
      <c r="Q11" s="783">
        <v>2</v>
      </c>
      <c r="R11" s="784"/>
      <c r="S11" s="784"/>
      <c r="T11" s="784"/>
      <c r="U11" s="784"/>
      <c r="V11" s="784">
        <v>2</v>
      </c>
      <c r="W11" s="784"/>
      <c r="X11" s="784"/>
      <c r="Y11" s="784"/>
      <c r="Z11" s="784"/>
      <c r="AA11" s="784" t="s">
        <v>561</v>
      </c>
      <c r="AB11" s="784"/>
      <c r="AC11" s="784"/>
      <c r="AD11" s="784"/>
      <c r="AE11" s="785"/>
      <c r="AF11" s="786" t="s">
        <v>122</v>
      </c>
      <c r="AG11" s="787"/>
      <c r="AH11" s="787"/>
      <c r="AI11" s="787"/>
      <c r="AJ11" s="788"/>
      <c r="AK11" s="769" t="s">
        <v>561</v>
      </c>
      <c r="AL11" s="770"/>
      <c r="AM11" s="770"/>
      <c r="AN11" s="770"/>
      <c r="AO11" s="770"/>
      <c r="AP11" s="770" t="s">
        <v>561</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576</v>
      </c>
      <c r="BT11" s="774"/>
      <c r="BU11" s="774"/>
      <c r="BV11" s="774"/>
      <c r="BW11" s="774"/>
      <c r="BX11" s="774"/>
      <c r="BY11" s="774"/>
      <c r="BZ11" s="774"/>
      <c r="CA11" s="774"/>
      <c r="CB11" s="774"/>
      <c r="CC11" s="774"/>
      <c r="CD11" s="774"/>
      <c r="CE11" s="774"/>
      <c r="CF11" s="774"/>
      <c r="CG11" s="775"/>
      <c r="CH11" s="776">
        <v>3</v>
      </c>
      <c r="CI11" s="777"/>
      <c r="CJ11" s="777"/>
      <c r="CK11" s="777"/>
      <c r="CL11" s="778"/>
      <c r="CM11" s="776">
        <v>394</v>
      </c>
      <c r="CN11" s="777"/>
      <c r="CO11" s="777"/>
      <c r="CP11" s="777"/>
      <c r="CQ11" s="778"/>
      <c r="CR11" s="776">
        <v>102</v>
      </c>
      <c r="CS11" s="777"/>
      <c r="CT11" s="777"/>
      <c r="CU11" s="777"/>
      <c r="CV11" s="778"/>
      <c r="CW11" s="776" t="s">
        <v>561</v>
      </c>
      <c r="CX11" s="777"/>
      <c r="CY11" s="777"/>
      <c r="CZ11" s="777"/>
      <c r="DA11" s="778"/>
      <c r="DB11" s="776">
        <v>29</v>
      </c>
      <c r="DC11" s="777"/>
      <c r="DD11" s="777"/>
      <c r="DE11" s="777"/>
      <c r="DF11" s="778"/>
      <c r="DG11" s="776" t="s">
        <v>561</v>
      </c>
      <c r="DH11" s="777"/>
      <c r="DI11" s="777"/>
      <c r="DJ11" s="777"/>
      <c r="DK11" s="778"/>
      <c r="DL11" s="776" t="s">
        <v>561</v>
      </c>
      <c r="DM11" s="777"/>
      <c r="DN11" s="777"/>
      <c r="DO11" s="777"/>
      <c r="DP11" s="778"/>
      <c r="DQ11" s="776" t="s">
        <v>561</v>
      </c>
      <c r="DR11" s="777"/>
      <c r="DS11" s="777"/>
      <c r="DT11" s="777"/>
      <c r="DU11" s="778"/>
      <c r="DV11" s="773"/>
      <c r="DW11" s="774"/>
      <c r="DX11" s="774"/>
      <c r="DY11" s="774"/>
      <c r="DZ11" s="779"/>
      <c r="EA11" s="234"/>
    </row>
    <row r="12" spans="1:131" s="235" customFormat="1" ht="26.25" customHeight="1" x14ac:dyDescent="0.2">
      <c r="A12" s="238">
        <v>6</v>
      </c>
      <c r="B12" s="780" t="s">
        <v>379</v>
      </c>
      <c r="C12" s="781"/>
      <c r="D12" s="781"/>
      <c r="E12" s="781"/>
      <c r="F12" s="781"/>
      <c r="G12" s="781"/>
      <c r="H12" s="781"/>
      <c r="I12" s="781"/>
      <c r="J12" s="781"/>
      <c r="K12" s="781"/>
      <c r="L12" s="781"/>
      <c r="M12" s="781"/>
      <c r="N12" s="781"/>
      <c r="O12" s="781"/>
      <c r="P12" s="782"/>
      <c r="Q12" s="783">
        <v>34</v>
      </c>
      <c r="R12" s="784"/>
      <c r="S12" s="784"/>
      <c r="T12" s="784"/>
      <c r="U12" s="784"/>
      <c r="V12" s="784">
        <v>34</v>
      </c>
      <c r="W12" s="784"/>
      <c r="X12" s="784"/>
      <c r="Y12" s="784"/>
      <c r="Z12" s="784"/>
      <c r="AA12" s="784" t="s">
        <v>561</v>
      </c>
      <c r="AB12" s="784"/>
      <c r="AC12" s="784"/>
      <c r="AD12" s="784"/>
      <c r="AE12" s="785"/>
      <c r="AF12" s="786" t="s">
        <v>122</v>
      </c>
      <c r="AG12" s="787"/>
      <c r="AH12" s="787"/>
      <c r="AI12" s="787"/>
      <c r="AJ12" s="788"/>
      <c r="AK12" s="769">
        <v>33</v>
      </c>
      <c r="AL12" s="770"/>
      <c r="AM12" s="770"/>
      <c r="AN12" s="770"/>
      <c r="AO12" s="770"/>
      <c r="AP12" s="770" t="s">
        <v>561</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571</v>
      </c>
      <c r="BT12" s="774"/>
      <c r="BU12" s="774"/>
      <c r="BV12" s="774"/>
      <c r="BW12" s="774"/>
      <c r="BX12" s="774"/>
      <c r="BY12" s="774"/>
      <c r="BZ12" s="774"/>
      <c r="CA12" s="774"/>
      <c r="CB12" s="774"/>
      <c r="CC12" s="774"/>
      <c r="CD12" s="774"/>
      <c r="CE12" s="774"/>
      <c r="CF12" s="774"/>
      <c r="CG12" s="775"/>
      <c r="CH12" s="776">
        <v>-2</v>
      </c>
      <c r="CI12" s="777"/>
      <c r="CJ12" s="777"/>
      <c r="CK12" s="777"/>
      <c r="CL12" s="778"/>
      <c r="CM12" s="776">
        <v>90</v>
      </c>
      <c r="CN12" s="777"/>
      <c r="CO12" s="777"/>
      <c r="CP12" s="777"/>
      <c r="CQ12" s="778"/>
      <c r="CR12" s="776">
        <v>10</v>
      </c>
      <c r="CS12" s="777"/>
      <c r="CT12" s="777"/>
      <c r="CU12" s="777"/>
      <c r="CV12" s="778"/>
      <c r="CW12" s="776" t="s">
        <v>561</v>
      </c>
      <c r="CX12" s="777"/>
      <c r="CY12" s="777"/>
      <c r="CZ12" s="777"/>
      <c r="DA12" s="778"/>
      <c r="DB12" s="776" t="s">
        <v>561</v>
      </c>
      <c r="DC12" s="777"/>
      <c r="DD12" s="777"/>
      <c r="DE12" s="777"/>
      <c r="DF12" s="778"/>
      <c r="DG12" s="776" t="s">
        <v>561</v>
      </c>
      <c r="DH12" s="777"/>
      <c r="DI12" s="777"/>
      <c r="DJ12" s="777"/>
      <c r="DK12" s="778"/>
      <c r="DL12" s="776" t="s">
        <v>561</v>
      </c>
      <c r="DM12" s="777"/>
      <c r="DN12" s="777"/>
      <c r="DO12" s="777"/>
      <c r="DP12" s="778"/>
      <c r="DQ12" s="776" t="s">
        <v>561</v>
      </c>
      <c r="DR12" s="777"/>
      <c r="DS12" s="777"/>
      <c r="DT12" s="777"/>
      <c r="DU12" s="778"/>
      <c r="DV12" s="773"/>
      <c r="DW12" s="774"/>
      <c r="DX12" s="774"/>
      <c r="DY12" s="774"/>
      <c r="DZ12" s="779"/>
      <c r="EA12" s="234"/>
    </row>
    <row r="13" spans="1:131" s="235" customFormat="1" ht="26.25" customHeight="1" x14ac:dyDescent="0.2">
      <c r="A13" s="238">
        <v>7</v>
      </c>
      <c r="B13" s="780" t="s">
        <v>380</v>
      </c>
      <c r="C13" s="781"/>
      <c r="D13" s="781"/>
      <c r="E13" s="781"/>
      <c r="F13" s="781"/>
      <c r="G13" s="781"/>
      <c r="H13" s="781"/>
      <c r="I13" s="781"/>
      <c r="J13" s="781"/>
      <c r="K13" s="781"/>
      <c r="L13" s="781"/>
      <c r="M13" s="781"/>
      <c r="N13" s="781"/>
      <c r="O13" s="781"/>
      <c r="P13" s="782"/>
      <c r="Q13" s="783">
        <v>912</v>
      </c>
      <c r="R13" s="784"/>
      <c r="S13" s="784"/>
      <c r="T13" s="784"/>
      <c r="U13" s="784"/>
      <c r="V13" s="784">
        <v>821</v>
      </c>
      <c r="W13" s="784"/>
      <c r="X13" s="784"/>
      <c r="Y13" s="784"/>
      <c r="Z13" s="784"/>
      <c r="AA13" s="784">
        <v>91</v>
      </c>
      <c r="AB13" s="784"/>
      <c r="AC13" s="784"/>
      <c r="AD13" s="784"/>
      <c r="AE13" s="785"/>
      <c r="AF13" s="786" t="s">
        <v>122</v>
      </c>
      <c r="AG13" s="787"/>
      <c r="AH13" s="787"/>
      <c r="AI13" s="787"/>
      <c r="AJ13" s="788"/>
      <c r="AK13" s="769">
        <v>436</v>
      </c>
      <c r="AL13" s="770"/>
      <c r="AM13" s="770"/>
      <c r="AN13" s="770"/>
      <c r="AO13" s="770"/>
      <c r="AP13" s="770">
        <v>1532</v>
      </c>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t="s">
        <v>381</v>
      </c>
      <c r="C14" s="781"/>
      <c r="D14" s="781"/>
      <c r="E14" s="781"/>
      <c r="F14" s="781"/>
      <c r="G14" s="781"/>
      <c r="H14" s="781"/>
      <c r="I14" s="781"/>
      <c r="J14" s="781"/>
      <c r="K14" s="781"/>
      <c r="L14" s="781"/>
      <c r="M14" s="781"/>
      <c r="N14" s="781"/>
      <c r="O14" s="781"/>
      <c r="P14" s="782"/>
      <c r="Q14" s="783">
        <v>800</v>
      </c>
      <c r="R14" s="784"/>
      <c r="S14" s="784"/>
      <c r="T14" s="784"/>
      <c r="U14" s="784"/>
      <c r="V14" s="784">
        <v>653</v>
      </c>
      <c r="W14" s="784"/>
      <c r="X14" s="784"/>
      <c r="Y14" s="784"/>
      <c r="Z14" s="784"/>
      <c r="AA14" s="784">
        <v>147</v>
      </c>
      <c r="AB14" s="784"/>
      <c r="AC14" s="784"/>
      <c r="AD14" s="784"/>
      <c r="AE14" s="785"/>
      <c r="AF14" s="786" t="s">
        <v>122</v>
      </c>
      <c r="AG14" s="787"/>
      <c r="AH14" s="787"/>
      <c r="AI14" s="787"/>
      <c r="AJ14" s="788"/>
      <c r="AK14" s="769">
        <v>395</v>
      </c>
      <c r="AL14" s="770"/>
      <c r="AM14" s="770"/>
      <c r="AN14" s="770"/>
      <c r="AO14" s="770"/>
      <c r="AP14" s="770">
        <v>1694</v>
      </c>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t="s">
        <v>382</v>
      </c>
      <c r="C15" s="781"/>
      <c r="D15" s="781"/>
      <c r="E15" s="781"/>
      <c r="F15" s="781"/>
      <c r="G15" s="781"/>
      <c r="H15" s="781"/>
      <c r="I15" s="781"/>
      <c r="J15" s="781"/>
      <c r="K15" s="781"/>
      <c r="L15" s="781"/>
      <c r="M15" s="781"/>
      <c r="N15" s="781"/>
      <c r="O15" s="781"/>
      <c r="P15" s="782"/>
      <c r="Q15" s="783">
        <v>475</v>
      </c>
      <c r="R15" s="784"/>
      <c r="S15" s="784"/>
      <c r="T15" s="784"/>
      <c r="U15" s="784"/>
      <c r="V15" s="784">
        <v>439</v>
      </c>
      <c r="W15" s="784"/>
      <c r="X15" s="784"/>
      <c r="Y15" s="784"/>
      <c r="Z15" s="784"/>
      <c r="AA15" s="784">
        <v>37</v>
      </c>
      <c r="AB15" s="784"/>
      <c r="AC15" s="784"/>
      <c r="AD15" s="784"/>
      <c r="AE15" s="785"/>
      <c r="AF15" s="786" t="s">
        <v>122</v>
      </c>
      <c r="AG15" s="787"/>
      <c r="AH15" s="787"/>
      <c r="AI15" s="787"/>
      <c r="AJ15" s="788"/>
      <c r="AK15" s="769">
        <v>141</v>
      </c>
      <c r="AL15" s="770"/>
      <c r="AM15" s="770"/>
      <c r="AN15" s="770"/>
      <c r="AO15" s="770"/>
      <c r="AP15" s="770">
        <v>1441</v>
      </c>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384</v>
      </c>
      <c r="B23" s="789" t="s">
        <v>385</v>
      </c>
      <c r="C23" s="790"/>
      <c r="D23" s="790"/>
      <c r="E23" s="790"/>
      <c r="F23" s="790"/>
      <c r="G23" s="790"/>
      <c r="H23" s="790"/>
      <c r="I23" s="790"/>
      <c r="J23" s="790"/>
      <c r="K23" s="790"/>
      <c r="L23" s="790"/>
      <c r="M23" s="790"/>
      <c r="N23" s="790"/>
      <c r="O23" s="790"/>
      <c r="P23" s="791"/>
      <c r="Q23" s="792">
        <v>151006</v>
      </c>
      <c r="R23" s="793"/>
      <c r="S23" s="793"/>
      <c r="T23" s="793"/>
      <c r="U23" s="793"/>
      <c r="V23" s="793">
        <v>142888</v>
      </c>
      <c r="W23" s="793"/>
      <c r="X23" s="793"/>
      <c r="Y23" s="793"/>
      <c r="Z23" s="793"/>
      <c r="AA23" s="793">
        <v>8118</v>
      </c>
      <c r="AB23" s="793"/>
      <c r="AC23" s="793"/>
      <c r="AD23" s="793"/>
      <c r="AE23" s="794"/>
      <c r="AF23" s="795">
        <v>6751</v>
      </c>
      <c r="AG23" s="793"/>
      <c r="AH23" s="793"/>
      <c r="AI23" s="793"/>
      <c r="AJ23" s="796"/>
      <c r="AK23" s="797"/>
      <c r="AL23" s="798"/>
      <c r="AM23" s="798"/>
      <c r="AN23" s="798"/>
      <c r="AO23" s="798"/>
      <c r="AP23" s="793">
        <v>94490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388</v>
      </c>
      <c r="R26" s="734"/>
      <c r="S26" s="734"/>
      <c r="T26" s="734"/>
      <c r="U26" s="735"/>
      <c r="V26" s="733" t="s">
        <v>389</v>
      </c>
      <c r="W26" s="734"/>
      <c r="X26" s="734"/>
      <c r="Y26" s="734"/>
      <c r="Z26" s="735"/>
      <c r="AA26" s="733" t="s">
        <v>390</v>
      </c>
      <c r="AB26" s="734"/>
      <c r="AC26" s="734"/>
      <c r="AD26" s="734"/>
      <c r="AE26" s="734"/>
      <c r="AF26" s="814" t="s">
        <v>391</v>
      </c>
      <c r="AG26" s="815"/>
      <c r="AH26" s="815"/>
      <c r="AI26" s="815"/>
      <c r="AJ26" s="816"/>
      <c r="AK26" s="734" t="s">
        <v>392</v>
      </c>
      <c r="AL26" s="734"/>
      <c r="AM26" s="734"/>
      <c r="AN26" s="734"/>
      <c r="AO26" s="735"/>
      <c r="AP26" s="733" t="s">
        <v>393</v>
      </c>
      <c r="AQ26" s="734"/>
      <c r="AR26" s="734"/>
      <c r="AS26" s="734"/>
      <c r="AT26" s="735"/>
      <c r="AU26" s="733" t="s">
        <v>394</v>
      </c>
      <c r="AV26" s="734"/>
      <c r="AW26" s="734"/>
      <c r="AX26" s="734"/>
      <c r="AY26" s="735"/>
      <c r="AZ26" s="733" t="s">
        <v>395</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396</v>
      </c>
      <c r="C28" s="750"/>
      <c r="D28" s="750"/>
      <c r="E28" s="750"/>
      <c r="F28" s="750"/>
      <c r="G28" s="750"/>
      <c r="H28" s="750"/>
      <c r="I28" s="750"/>
      <c r="J28" s="750"/>
      <c r="K28" s="750"/>
      <c r="L28" s="750"/>
      <c r="M28" s="750"/>
      <c r="N28" s="750"/>
      <c r="O28" s="750"/>
      <c r="P28" s="751"/>
      <c r="Q28" s="822">
        <v>29484</v>
      </c>
      <c r="R28" s="823"/>
      <c r="S28" s="823"/>
      <c r="T28" s="823"/>
      <c r="U28" s="823"/>
      <c r="V28" s="823">
        <v>28981</v>
      </c>
      <c r="W28" s="823"/>
      <c r="X28" s="823"/>
      <c r="Y28" s="823"/>
      <c r="Z28" s="823"/>
      <c r="AA28" s="823">
        <v>503</v>
      </c>
      <c r="AB28" s="823"/>
      <c r="AC28" s="823"/>
      <c r="AD28" s="823"/>
      <c r="AE28" s="824"/>
      <c r="AF28" s="825">
        <v>503</v>
      </c>
      <c r="AG28" s="823"/>
      <c r="AH28" s="823"/>
      <c r="AI28" s="823"/>
      <c r="AJ28" s="826"/>
      <c r="AK28" s="827">
        <v>3161</v>
      </c>
      <c r="AL28" s="828"/>
      <c r="AM28" s="828"/>
      <c r="AN28" s="828"/>
      <c r="AO28" s="828"/>
      <c r="AP28" s="828" t="s">
        <v>561</v>
      </c>
      <c r="AQ28" s="828"/>
      <c r="AR28" s="828"/>
      <c r="AS28" s="828"/>
      <c r="AT28" s="828"/>
      <c r="AU28" s="828" t="s">
        <v>561</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397</v>
      </c>
      <c r="C29" s="781"/>
      <c r="D29" s="781"/>
      <c r="E29" s="781"/>
      <c r="F29" s="781"/>
      <c r="G29" s="781"/>
      <c r="H29" s="781"/>
      <c r="I29" s="781"/>
      <c r="J29" s="781"/>
      <c r="K29" s="781"/>
      <c r="L29" s="781"/>
      <c r="M29" s="781"/>
      <c r="N29" s="781"/>
      <c r="O29" s="781"/>
      <c r="P29" s="782"/>
      <c r="Q29" s="783">
        <v>27723</v>
      </c>
      <c r="R29" s="784"/>
      <c r="S29" s="784"/>
      <c r="T29" s="784"/>
      <c r="U29" s="784"/>
      <c r="V29" s="784">
        <v>26928</v>
      </c>
      <c r="W29" s="784"/>
      <c r="X29" s="784"/>
      <c r="Y29" s="784"/>
      <c r="Z29" s="784"/>
      <c r="AA29" s="784">
        <v>795</v>
      </c>
      <c r="AB29" s="784"/>
      <c r="AC29" s="784"/>
      <c r="AD29" s="784"/>
      <c r="AE29" s="785"/>
      <c r="AF29" s="786">
        <v>795</v>
      </c>
      <c r="AG29" s="787"/>
      <c r="AH29" s="787"/>
      <c r="AI29" s="787"/>
      <c r="AJ29" s="788"/>
      <c r="AK29" s="834">
        <v>4979</v>
      </c>
      <c r="AL29" s="830"/>
      <c r="AM29" s="830"/>
      <c r="AN29" s="830"/>
      <c r="AO29" s="830"/>
      <c r="AP29" s="830" t="s">
        <v>561</v>
      </c>
      <c r="AQ29" s="830"/>
      <c r="AR29" s="830"/>
      <c r="AS29" s="830"/>
      <c r="AT29" s="830"/>
      <c r="AU29" s="830" t="s">
        <v>561</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398</v>
      </c>
      <c r="C30" s="781"/>
      <c r="D30" s="781"/>
      <c r="E30" s="781"/>
      <c r="F30" s="781"/>
      <c r="G30" s="781"/>
      <c r="H30" s="781"/>
      <c r="I30" s="781"/>
      <c r="J30" s="781"/>
      <c r="K30" s="781"/>
      <c r="L30" s="781"/>
      <c r="M30" s="781"/>
      <c r="N30" s="781"/>
      <c r="O30" s="781"/>
      <c r="P30" s="782"/>
      <c r="Q30" s="783">
        <v>3902</v>
      </c>
      <c r="R30" s="784"/>
      <c r="S30" s="784"/>
      <c r="T30" s="784"/>
      <c r="U30" s="784"/>
      <c r="V30" s="784">
        <v>3893</v>
      </c>
      <c r="W30" s="784"/>
      <c r="X30" s="784"/>
      <c r="Y30" s="784"/>
      <c r="Z30" s="784"/>
      <c r="AA30" s="784">
        <v>9</v>
      </c>
      <c r="AB30" s="784"/>
      <c r="AC30" s="784"/>
      <c r="AD30" s="784"/>
      <c r="AE30" s="785"/>
      <c r="AF30" s="786">
        <v>9</v>
      </c>
      <c r="AG30" s="787"/>
      <c r="AH30" s="787"/>
      <c r="AI30" s="787"/>
      <c r="AJ30" s="788"/>
      <c r="AK30" s="834">
        <v>862</v>
      </c>
      <c r="AL30" s="830"/>
      <c r="AM30" s="830"/>
      <c r="AN30" s="830"/>
      <c r="AO30" s="830"/>
      <c r="AP30" s="830" t="s">
        <v>561</v>
      </c>
      <c r="AQ30" s="830"/>
      <c r="AR30" s="830"/>
      <c r="AS30" s="830"/>
      <c r="AT30" s="830"/>
      <c r="AU30" s="830" t="s">
        <v>561</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399</v>
      </c>
      <c r="C31" s="781"/>
      <c r="D31" s="781"/>
      <c r="E31" s="781"/>
      <c r="F31" s="781"/>
      <c r="G31" s="781"/>
      <c r="H31" s="781"/>
      <c r="I31" s="781"/>
      <c r="J31" s="781"/>
      <c r="K31" s="781"/>
      <c r="L31" s="781"/>
      <c r="M31" s="781"/>
      <c r="N31" s="781"/>
      <c r="O31" s="781"/>
      <c r="P31" s="782"/>
      <c r="Q31" s="783">
        <v>168</v>
      </c>
      <c r="R31" s="784"/>
      <c r="S31" s="784"/>
      <c r="T31" s="784"/>
      <c r="U31" s="784"/>
      <c r="V31" s="784">
        <v>168</v>
      </c>
      <c r="W31" s="784"/>
      <c r="X31" s="784"/>
      <c r="Y31" s="784"/>
      <c r="Z31" s="784"/>
      <c r="AA31" s="784" t="s">
        <v>561</v>
      </c>
      <c r="AB31" s="784"/>
      <c r="AC31" s="784"/>
      <c r="AD31" s="784"/>
      <c r="AE31" s="785"/>
      <c r="AF31" s="786" t="s">
        <v>122</v>
      </c>
      <c r="AG31" s="787"/>
      <c r="AH31" s="787"/>
      <c r="AI31" s="787"/>
      <c r="AJ31" s="788"/>
      <c r="AK31" s="834" t="s">
        <v>561</v>
      </c>
      <c r="AL31" s="830"/>
      <c r="AM31" s="830"/>
      <c r="AN31" s="830"/>
      <c r="AO31" s="830"/>
      <c r="AP31" s="830" t="s">
        <v>561</v>
      </c>
      <c r="AQ31" s="830"/>
      <c r="AR31" s="830"/>
      <c r="AS31" s="830"/>
      <c r="AT31" s="830"/>
      <c r="AU31" s="830" t="s">
        <v>561</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400</v>
      </c>
      <c r="C32" s="781"/>
      <c r="D32" s="781"/>
      <c r="E32" s="781"/>
      <c r="F32" s="781"/>
      <c r="G32" s="781"/>
      <c r="H32" s="781"/>
      <c r="I32" s="781"/>
      <c r="J32" s="781"/>
      <c r="K32" s="781"/>
      <c r="L32" s="781"/>
      <c r="M32" s="781"/>
      <c r="N32" s="781"/>
      <c r="O32" s="781"/>
      <c r="P32" s="782"/>
      <c r="Q32" s="783">
        <v>9032</v>
      </c>
      <c r="R32" s="784"/>
      <c r="S32" s="784"/>
      <c r="T32" s="784"/>
      <c r="U32" s="784"/>
      <c r="V32" s="784">
        <v>6562</v>
      </c>
      <c r="W32" s="784"/>
      <c r="X32" s="784"/>
      <c r="Y32" s="784"/>
      <c r="Z32" s="784"/>
      <c r="AA32" s="784">
        <v>2470</v>
      </c>
      <c r="AB32" s="784"/>
      <c r="AC32" s="784"/>
      <c r="AD32" s="784"/>
      <c r="AE32" s="785"/>
      <c r="AF32" s="786">
        <v>10282</v>
      </c>
      <c r="AG32" s="787"/>
      <c r="AH32" s="787"/>
      <c r="AI32" s="787"/>
      <c r="AJ32" s="788"/>
      <c r="AK32" s="834">
        <v>313</v>
      </c>
      <c r="AL32" s="830"/>
      <c r="AM32" s="830"/>
      <c r="AN32" s="830"/>
      <c r="AO32" s="830"/>
      <c r="AP32" s="830">
        <v>5222</v>
      </c>
      <c r="AQ32" s="830"/>
      <c r="AR32" s="830"/>
      <c r="AS32" s="830"/>
      <c r="AT32" s="830"/>
      <c r="AU32" s="830">
        <v>31</v>
      </c>
      <c r="AV32" s="830"/>
      <c r="AW32" s="830"/>
      <c r="AX32" s="830"/>
      <c r="AY32" s="830"/>
      <c r="AZ32" s="831" t="s">
        <v>561</v>
      </c>
      <c r="BA32" s="831"/>
      <c r="BB32" s="831"/>
      <c r="BC32" s="831"/>
      <c r="BD32" s="831"/>
      <c r="BE32" s="832" t="s">
        <v>401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402</v>
      </c>
      <c r="C33" s="781"/>
      <c r="D33" s="781"/>
      <c r="E33" s="781"/>
      <c r="F33" s="781"/>
      <c r="G33" s="781"/>
      <c r="H33" s="781"/>
      <c r="I33" s="781"/>
      <c r="J33" s="781"/>
      <c r="K33" s="781"/>
      <c r="L33" s="781"/>
      <c r="M33" s="781"/>
      <c r="N33" s="781"/>
      <c r="O33" s="781"/>
      <c r="P33" s="782"/>
      <c r="Q33" s="783">
        <v>211</v>
      </c>
      <c r="R33" s="784"/>
      <c r="S33" s="784"/>
      <c r="T33" s="784"/>
      <c r="U33" s="784"/>
      <c r="V33" s="784">
        <v>211</v>
      </c>
      <c r="W33" s="784"/>
      <c r="X33" s="784"/>
      <c r="Y33" s="784"/>
      <c r="Z33" s="784"/>
      <c r="AA33" s="784" t="s">
        <v>561</v>
      </c>
      <c r="AB33" s="784"/>
      <c r="AC33" s="784"/>
      <c r="AD33" s="784"/>
      <c r="AE33" s="785"/>
      <c r="AF33" s="786">
        <v>0</v>
      </c>
      <c r="AG33" s="787"/>
      <c r="AH33" s="787"/>
      <c r="AI33" s="787"/>
      <c r="AJ33" s="788"/>
      <c r="AK33" s="834">
        <v>144</v>
      </c>
      <c r="AL33" s="830"/>
      <c r="AM33" s="830"/>
      <c r="AN33" s="830"/>
      <c r="AO33" s="830"/>
      <c r="AP33" s="830">
        <v>300</v>
      </c>
      <c r="AQ33" s="830"/>
      <c r="AR33" s="830"/>
      <c r="AS33" s="830"/>
      <c r="AT33" s="830"/>
      <c r="AU33" s="830">
        <v>252</v>
      </c>
      <c r="AV33" s="830"/>
      <c r="AW33" s="830"/>
      <c r="AX33" s="830"/>
      <c r="AY33" s="830"/>
      <c r="AZ33" s="831" t="s">
        <v>561</v>
      </c>
      <c r="BA33" s="831"/>
      <c r="BB33" s="831"/>
      <c r="BC33" s="831"/>
      <c r="BD33" s="831"/>
      <c r="BE33" s="832" t="s">
        <v>401</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403</v>
      </c>
      <c r="C34" s="781"/>
      <c r="D34" s="781"/>
      <c r="E34" s="781"/>
      <c r="F34" s="781"/>
      <c r="G34" s="781"/>
      <c r="H34" s="781"/>
      <c r="I34" s="781"/>
      <c r="J34" s="781"/>
      <c r="K34" s="781"/>
      <c r="L34" s="781"/>
      <c r="M34" s="781"/>
      <c r="N34" s="781"/>
      <c r="O34" s="781"/>
      <c r="P34" s="782"/>
      <c r="Q34" s="783">
        <v>8347</v>
      </c>
      <c r="R34" s="784"/>
      <c r="S34" s="784"/>
      <c r="T34" s="784"/>
      <c r="U34" s="784"/>
      <c r="V34" s="784">
        <v>8309</v>
      </c>
      <c r="W34" s="784"/>
      <c r="X34" s="784"/>
      <c r="Y34" s="784"/>
      <c r="Z34" s="784"/>
      <c r="AA34" s="784">
        <v>39</v>
      </c>
      <c r="AB34" s="784"/>
      <c r="AC34" s="784"/>
      <c r="AD34" s="784"/>
      <c r="AE34" s="785"/>
      <c r="AF34" s="786">
        <v>455</v>
      </c>
      <c r="AG34" s="787"/>
      <c r="AH34" s="787"/>
      <c r="AI34" s="787"/>
      <c r="AJ34" s="788"/>
      <c r="AK34" s="834">
        <v>4680</v>
      </c>
      <c r="AL34" s="830"/>
      <c r="AM34" s="830"/>
      <c r="AN34" s="830"/>
      <c r="AO34" s="830"/>
      <c r="AP34" s="830">
        <v>57052</v>
      </c>
      <c r="AQ34" s="830"/>
      <c r="AR34" s="830"/>
      <c r="AS34" s="830"/>
      <c r="AT34" s="830"/>
      <c r="AU34" s="830">
        <v>36382</v>
      </c>
      <c r="AV34" s="830"/>
      <c r="AW34" s="830"/>
      <c r="AX34" s="830"/>
      <c r="AY34" s="830"/>
      <c r="AZ34" s="831" t="s">
        <v>561</v>
      </c>
      <c r="BA34" s="831"/>
      <c r="BB34" s="831"/>
      <c r="BC34" s="831"/>
      <c r="BD34" s="831"/>
      <c r="BE34" s="832" t="s">
        <v>401</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404</v>
      </c>
      <c r="C35" s="781"/>
      <c r="D35" s="781"/>
      <c r="E35" s="781"/>
      <c r="F35" s="781"/>
      <c r="G35" s="781"/>
      <c r="H35" s="781"/>
      <c r="I35" s="781"/>
      <c r="J35" s="781"/>
      <c r="K35" s="781"/>
      <c r="L35" s="781"/>
      <c r="M35" s="781"/>
      <c r="N35" s="781"/>
      <c r="O35" s="781"/>
      <c r="P35" s="782"/>
      <c r="Q35" s="783">
        <v>647</v>
      </c>
      <c r="R35" s="784"/>
      <c r="S35" s="784"/>
      <c r="T35" s="784"/>
      <c r="U35" s="784"/>
      <c r="V35" s="784">
        <v>647</v>
      </c>
      <c r="W35" s="784"/>
      <c r="X35" s="784"/>
      <c r="Y35" s="784"/>
      <c r="Z35" s="784"/>
      <c r="AA35" s="784">
        <v>0</v>
      </c>
      <c r="AB35" s="784"/>
      <c r="AC35" s="784"/>
      <c r="AD35" s="784"/>
      <c r="AE35" s="785"/>
      <c r="AF35" s="786">
        <v>1</v>
      </c>
      <c r="AG35" s="787"/>
      <c r="AH35" s="787"/>
      <c r="AI35" s="787"/>
      <c r="AJ35" s="788"/>
      <c r="AK35" s="834">
        <v>529</v>
      </c>
      <c r="AL35" s="830"/>
      <c r="AM35" s="830"/>
      <c r="AN35" s="830"/>
      <c r="AO35" s="830"/>
      <c r="AP35" s="830">
        <v>3202</v>
      </c>
      <c r="AQ35" s="830"/>
      <c r="AR35" s="830"/>
      <c r="AS35" s="830"/>
      <c r="AT35" s="830"/>
      <c r="AU35" s="830">
        <v>3202</v>
      </c>
      <c r="AV35" s="830"/>
      <c r="AW35" s="830"/>
      <c r="AX35" s="830"/>
      <c r="AY35" s="830"/>
      <c r="AZ35" s="831" t="s">
        <v>561</v>
      </c>
      <c r="BA35" s="831"/>
      <c r="BB35" s="831"/>
      <c r="BC35" s="831"/>
      <c r="BD35" s="831"/>
      <c r="BE35" s="832" t="s">
        <v>401</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405</v>
      </c>
      <c r="C36" s="781"/>
      <c r="D36" s="781"/>
      <c r="E36" s="781"/>
      <c r="F36" s="781"/>
      <c r="G36" s="781"/>
      <c r="H36" s="781"/>
      <c r="I36" s="781"/>
      <c r="J36" s="781"/>
      <c r="K36" s="781"/>
      <c r="L36" s="781"/>
      <c r="M36" s="781"/>
      <c r="N36" s="781"/>
      <c r="O36" s="781"/>
      <c r="P36" s="782"/>
      <c r="Q36" s="783">
        <v>657</v>
      </c>
      <c r="R36" s="784"/>
      <c r="S36" s="784"/>
      <c r="T36" s="784"/>
      <c r="U36" s="784"/>
      <c r="V36" s="784">
        <v>215</v>
      </c>
      <c r="W36" s="784"/>
      <c r="X36" s="784"/>
      <c r="Y36" s="784"/>
      <c r="Z36" s="784"/>
      <c r="AA36" s="784">
        <v>442</v>
      </c>
      <c r="AB36" s="784"/>
      <c r="AC36" s="784"/>
      <c r="AD36" s="784"/>
      <c r="AE36" s="785"/>
      <c r="AF36" s="786">
        <v>442</v>
      </c>
      <c r="AG36" s="787"/>
      <c r="AH36" s="787"/>
      <c r="AI36" s="787"/>
      <c r="AJ36" s="788"/>
      <c r="AK36" s="834" t="s">
        <v>561</v>
      </c>
      <c r="AL36" s="830"/>
      <c r="AM36" s="830"/>
      <c r="AN36" s="830"/>
      <c r="AO36" s="830"/>
      <c r="AP36" s="830" t="s">
        <v>561</v>
      </c>
      <c r="AQ36" s="830"/>
      <c r="AR36" s="830"/>
      <c r="AS36" s="830"/>
      <c r="AT36" s="830"/>
      <c r="AU36" s="830" t="s">
        <v>561</v>
      </c>
      <c r="AV36" s="830"/>
      <c r="AW36" s="830"/>
      <c r="AX36" s="830"/>
      <c r="AY36" s="830"/>
      <c r="AZ36" s="831" t="s">
        <v>561</v>
      </c>
      <c r="BA36" s="831"/>
      <c r="BB36" s="831"/>
      <c r="BC36" s="831"/>
      <c r="BD36" s="831"/>
      <c r="BE36" s="832" t="s">
        <v>406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407</v>
      </c>
      <c r="C37" s="781"/>
      <c r="D37" s="781"/>
      <c r="E37" s="781"/>
      <c r="F37" s="781"/>
      <c r="G37" s="781"/>
      <c r="H37" s="781"/>
      <c r="I37" s="781"/>
      <c r="J37" s="781"/>
      <c r="K37" s="781"/>
      <c r="L37" s="781"/>
      <c r="M37" s="781"/>
      <c r="N37" s="781"/>
      <c r="O37" s="781"/>
      <c r="P37" s="782"/>
      <c r="Q37" s="783">
        <v>1338</v>
      </c>
      <c r="R37" s="784"/>
      <c r="S37" s="784"/>
      <c r="T37" s="784"/>
      <c r="U37" s="784"/>
      <c r="V37" s="784">
        <v>1338</v>
      </c>
      <c r="W37" s="784"/>
      <c r="X37" s="784"/>
      <c r="Y37" s="784"/>
      <c r="Z37" s="784"/>
      <c r="AA37" s="784" t="s">
        <v>561</v>
      </c>
      <c r="AB37" s="784"/>
      <c r="AC37" s="784"/>
      <c r="AD37" s="784"/>
      <c r="AE37" s="785"/>
      <c r="AF37" s="786" t="s">
        <v>122</v>
      </c>
      <c r="AG37" s="787"/>
      <c r="AH37" s="787"/>
      <c r="AI37" s="787"/>
      <c r="AJ37" s="788"/>
      <c r="AK37" s="834">
        <v>560</v>
      </c>
      <c r="AL37" s="830"/>
      <c r="AM37" s="830"/>
      <c r="AN37" s="830"/>
      <c r="AO37" s="830"/>
      <c r="AP37" s="830">
        <v>3366</v>
      </c>
      <c r="AQ37" s="830"/>
      <c r="AR37" s="830"/>
      <c r="AS37" s="830"/>
      <c r="AT37" s="830"/>
      <c r="AU37" s="830">
        <v>1814</v>
      </c>
      <c r="AV37" s="830"/>
      <c r="AW37" s="830"/>
      <c r="AX37" s="830"/>
      <c r="AY37" s="830"/>
      <c r="AZ37" s="831" t="s">
        <v>561</v>
      </c>
      <c r="BA37" s="831"/>
      <c r="BB37" s="831"/>
      <c r="BC37" s="831"/>
      <c r="BD37" s="831"/>
      <c r="BE37" s="832" t="s">
        <v>406</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t="s">
        <v>408</v>
      </c>
      <c r="C38" s="781"/>
      <c r="D38" s="781"/>
      <c r="E38" s="781"/>
      <c r="F38" s="781"/>
      <c r="G38" s="781"/>
      <c r="H38" s="781"/>
      <c r="I38" s="781"/>
      <c r="J38" s="781"/>
      <c r="K38" s="781"/>
      <c r="L38" s="781"/>
      <c r="M38" s="781"/>
      <c r="N38" s="781"/>
      <c r="O38" s="781"/>
      <c r="P38" s="782"/>
      <c r="Q38" s="783">
        <v>1859</v>
      </c>
      <c r="R38" s="784"/>
      <c r="S38" s="784"/>
      <c r="T38" s="784"/>
      <c r="U38" s="784"/>
      <c r="V38" s="784">
        <v>1859</v>
      </c>
      <c r="W38" s="784"/>
      <c r="X38" s="784"/>
      <c r="Y38" s="784"/>
      <c r="Z38" s="784"/>
      <c r="AA38" s="784">
        <v>219</v>
      </c>
      <c r="AB38" s="784"/>
      <c r="AC38" s="784"/>
      <c r="AD38" s="784"/>
      <c r="AE38" s="785"/>
      <c r="AF38" s="786" t="s">
        <v>122</v>
      </c>
      <c r="AG38" s="787"/>
      <c r="AH38" s="787"/>
      <c r="AI38" s="787"/>
      <c r="AJ38" s="788"/>
      <c r="AK38" s="834">
        <v>620</v>
      </c>
      <c r="AL38" s="830"/>
      <c r="AM38" s="830"/>
      <c r="AN38" s="830"/>
      <c r="AO38" s="830"/>
      <c r="AP38" s="830">
        <v>2560</v>
      </c>
      <c r="AQ38" s="830"/>
      <c r="AR38" s="830"/>
      <c r="AS38" s="830"/>
      <c r="AT38" s="830"/>
      <c r="AU38" s="830" t="s">
        <v>561</v>
      </c>
      <c r="AV38" s="830"/>
      <c r="AW38" s="830"/>
      <c r="AX38" s="830"/>
      <c r="AY38" s="830"/>
      <c r="AZ38" s="831" t="s">
        <v>561</v>
      </c>
      <c r="BA38" s="831"/>
      <c r="BB38" s="831"/>
      <c r="BC38" s="831"/>
      <c r="BD38" s="831"/>
      <c r="BE38" s="832" t="s">
        <v>406</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384</v>
      </c>
      <c r="B63" s="789" t="s">
        <v>410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12486</v>
      </c>
      <c r="AG63" s="844"/>
      <c r="AH63" s="844"/>
      <c r="AI63" s="844"/>
      <c r="AJ63" s="845"/>
      <c r="AK63" s="846"/>
      <c r="AL63" s="841"/>
      <c r="AM63" s="841"/>
      <c r="AN63" s="841"/>
      <c r="AO63" s="841"/>
      <c r="AP63" s="844">
        <v>71703</v>
      </c>
      <c r="AQ63" s="844"/>
      <c r="AR63" s="844"/>
      <c r="AS63" s="844"/>
      <c r="AT63" s="844"/>
      <c r="AU63" s="844">
        <v>41682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412</v>
      </c>
      <c r="B66" s="728"/>
      <c r="C66" s="728"/>
      <c r="D66" s="728"/>
      <c r="E66" s="728"/>
      <c r="F66" s="728"/>
      <c r="G66" s="728"/>
      <c r="H66" s="728"/>
      <c r="I66" s="728"/>
      <c r="J66" s="728"/>
      <c r="K66" s="728"/>
      <c r="L66" s="728"/>
      <c r="M66" s="728"/>
      <c r="N66" s="728"/>
      <c r="O66" s="728"/>
      <c r="P66" s="729"/>
      <c r="Q66" s="733" t="s">
        <v>388</v>
      </c>
      <c r="R66" s="734"/>
      <c r="S66" s="734"/>
      <c r="T66" s="734"/>
      <c r="U66" s="735"/>
      <c r="V66" s="733" t="s">
        <v>389</v>
      </c>
      <c r="W66" s="734"/>
      <c r="X66" s="734"/>
      <c r="Y66" s="734"/>
      <c r="Z66" s="735"/>
      <c r="AA66" s="733" t="s">
        <v>390</v>
      </c>
      <c r="AB66" s="734"/>
      <c r="AC66" s="734"/>
      <c r="AD66" s="734"/>
      <c r="AE66" s="735"/>
      <c r="AF66" s="854" t="s">
        <v>391</v>
      </c>
      <c r="AG66" s="815"/>
      <c r="AH66" s="815"/>
      <c r="AI66" s="815"/>
      <c r="AJ66" s="855"/>
      <c r="AK66" s="733" t="s">
        <v>392</v>
      </c>
      <c r="AL66" s="728"/>
      <c r="AM66" s="728"/>
      <c r="AN66" s="728"/>
      <c r="AO66" s="729"/>
      <c r="AP66" s="733" t="s">
        <v>393</v>
      </c>
      <c r="AQ66" s="734"/>
      <c r="AR66" s="734"/>
      <c r="AS66" s="734"/>
      <c r="AT66" s="735"/>
      <c r="AU66" s="733" t="s">
        <v>413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562</v>
      </c>
      <c r="C68" s="870"/>
      <c r="D68" s="870"/>
      <c r="E68" s="870"/>
      <c r="F68" s="870"/>
      <c r="G68" s="870"/>
      <c r="H68" s="870"/>
      <c r="I68" s="870"/>
      <c r="J68" s="870"/>
      <c r="K68" s="870"/>
      <c r="L68" s="870"/>
      <c r="M68" s="870"/>
      <c r="N68" s="870"/>
      <c r="O68" s="870"/>
      <c r="P68" s="871"/>
      <c r="Q68" s="872">
        <v>4585</v>
      </c>
      <c r="R68" s="866"/>
      <c r="S68" s="866"/>
      <c r="T68" s="866"/>
      <c r="U68" s="866"/>
      <c r="V68" s="866">
        <v>4493</v>
      </c>
      <c r="W68" s="866"/>
      <c r="X68" s="866"/>
      <c r="Y68" s="866"/>
      <c r="Z68" s="866"/>
      <c r="AA68" s="866">
        <v>92</v>
      </c>
      <c r="AB68" s="866"/>
      <c r="AC68" s="866"/>
      <c r="AD68" s="866"/>
      <c r="AE68" s="866"/>
      <c r="AF68" s="866">
        <v>92</v>
      </c>
      <c r="AG68" s="866"/>
      <c r="AH68" s="866"/>
      <c r="AI68" s="866"/>
      <c r="AJ68" s="866"/>
      <c r="AK68" s="866">
        <v>210</v>
      </c>
      <c r="AL68" s="866"/>
      <c r="AM68" s="866"/>
      <c r="AN68" s="866"/>
      <c r="AO68" s="866"/>
      <c r="AP68" s="866">
        <v>1198</v>
      </c>
      <c r="AQ68" s="866"/>
      <c r="AR68" s="866"/>
      <c r="AS68" s="866"/>
      <c r="AT68" s="866"/>
      <c r="AU68" s="866">
        <v>473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563</v>
      </c>
      <c r="C69" s="874"/>
      <c r="D69" s="874"/>
      <c r="E69" s="874"/>
      <c r="F69" s="874"/>
      <c r="G69" s="874"/>
      <c r="H69" s="874"/>
      <c r="I69" s="874"/>
      <c r="J69" s="874"/>
      <c r="K69" s="874"/>
      <c r="L69" s="874"/>
      <c r="M69" s="874"/>
      <c r="N69" s="874"/>
      <c r="O69" s="874"/>
      <c r="P69" s="875"/>
      <c r="Q69" s="876">
        <v>1280</v>
      </c>
      <c r="R69" s="830"/>
      <c r="S69" s="830"/>
      <c r="T69" s="830"/>
      <c r="U69" s="830"/>
      <c r="V69" s="830">
        <v>1222</v>
      </c>
      <c r="W69" s="830"/>
      <c r="X69" s="830"/>
      <c r="Y69" s="830"/>
      <c r="Z69" s="830"/>
      <c r="AA69" s="830">
        <v>58</v>
      </c>
      <c r="AB69" s="830"/>
      <c r="AC69" s="830"/>
      <c r="AD69" s="830"/>
      <c r="AE69" s="830"/>
      <c r="AF69" s="830">
        <v>58</v>
      </c>
      <c r="AG69" s="830"/>
      <c r="AH69" s="830"/>
      <c r="AI69" s="830"/>
      <c r="AJ69" s="830"/>
      <c r="AK69" s="830" t="s">
        <v>577</v>
      </c>
      <c r="AL69" s="830"/>
      <c r="AM69" s="830"/>
      <c r="AN69" s="830"/>
      <c r="AO69" s="830"/>
      <c r="AP69" s="830" t="s">
        <v>577</v>
      </c>
      <c r="AQ69" s="830"/>
      <c r="AR69" s="830"/>
      <c r="AS69" s="830"/>
      <c r="AT69" s="830"/>
      <c r="AU69" s="830" t="s">
        <v>561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564</v>
      </c>
      <c r="C70" s="874"/>
      <c r="D70" s="874"/>
      <c r="E70" s="874"/>
      <c r="F70" s="874"/>
      <c r="G70" s="874"/>
      <c r="H70" s="874"/>
      <c r="I70" s="874"/>
      <c r="J70" s="874"/>
      <c r="K70" s="874"/>
      <c r="L70" s="874"/>
      <c r="M70" s="874"/>
      <c r="N70" s="874"/>
      <c r="O70" s="874"/>
      <c r="P70" s="875"/>
      <c r="Q70" s="876">
        <v>261159</v>
      </c>
      <c r="R70" s="830"/>
      <c r="S70" s="830"/>
      <c r="T70" s="830"/>
      <c r="U70" s="830"/>
      <c r="V70" s="830">
        <v>254522</v>
      </c>
      <c r="W70" s="830"/>
      <c r="X70" s="830"/>
      <c r="Y70" s="830"/>
      <c r="Z70" s="830"/>
      <c r="AA70" s="830">
        <v>6637</v>
      </c>
      <c r="AB70" s="830"/>
      <c r="AC70" s="830"/>
      <c r="AD70" s="830"/>
      <c r="AE70" s="830"/>
      <c r="AF70" s="830">
        <v>6336</v>
      </c>
      <c r="AG70" s="830"/>
      <c r="AH70" s="830"/>
      <c r="AI70" s="830"/>
      <c r="AJ70" s="830"/>
      <c r="AK70" s="830">
        <v>983</v>
      </c>
      <c r="AL70" s="830"/>
      <c r="AM70" s="830"/>
      <c r="AN70" s="830"/>
      <c r="AO70" s="830"/>
      <c r="AP70" s="830" t="s">
        <v>577</v>
      </c>
      <c r="AQ70" s="830"/>
      <c r="AR70" s="830"/>
      <c r="AS70" s="830"/>
      <c r="AT70" s="830"/>
      <c r="AU70" s="830" t="s">
        <v>561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565</v>
      </c>
      <c r="C71" s="874"/>
      <c r="D71" s="874"/>
      <c r="E71" s="874"/>
      <c r="F71" s="874"/>
      <c r="G71" s="874"/>
      <c r="H71" s="874"/>
      <c r="I71" s="874"/>
      <c r="J71" s="874"/>
      <c r="K71" s="874"/>
      <c r="L71" s="874"/>
      <c r="M71" s="874"/>
      <c r="N71" s="874"/>
      <c r="O71" s="874"/>
      <c r="P71" s="875"/>
      <c r="Q71" s="876">
        <v>378</v>
      </c>
      <c r="R71" s="830"/>
      <c r="S71" s="830"/>
      <c r="T71" s="830"/>
      <c r="U71" s="830"/>
      <c r="V71" s="830">
        <v>183</v>
      </c>
      <c r="W71" s="830"/>
      <c r="X71" s="830"/>
      <c r="Y71" s="830"/>
      <c r="Z71" s="830"/>
      <c r="AA71" s="830">
        <v>195</v>
      </c>
      <c r="AB71" s="830"/>
      <c r="AC71" s="830"/>
      <c r="AD71" s="830"/>
      <c r="AE71" s="830"/>
      <c r="AF71" s="830">
        <v>195</v>
      </c>
      <c r="AG71" s="830"/>
      <c r="AH71" s="830"/>
      <c r="AI71" s="830"/>
      <c r="AJ71" s="830"/>
      <c r="AK71" s="830" t="s">
        <v>561</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566</v>
      </c>
      <c r="C72" s="874"/>
      <c r="D72" s="874"/>
      <c r="E72" s="874"/>
      <c r="F72" s="874"/>
      <c r="G72" s="874"/>
      <c r="H72" s="874"/>
      <c r="I72" s="874"/>
      <c r="J72" s="874"/>
      <c r="K72" s="874"/>
      <c r="L72" s="874"/>
      <c r="M72" s="874"/>
      <c r="N72" s="874"/>
      <c r="O72" s="874"/>
      <c r="P72" s="875"/>
      <c r="Q72" s="876">
        <v>7299</v>
      </c>
      <c r="R72" s="830"/>
      <c r="S72" s="830"/>
      <c r="T72" s="830"/>
      <c r="U72" s="830"/>
      <c r="V72" s="830">
        <v>4954</v>
      </c>
      <c r="W72" s="830"/>
      <c r="X72" s="830"/>
      <c r="Y72" s="830"/>
      <c r="Z72" s="830"/>
      <c r="AA72" s="830">
        <v>2345</v>
      </c>
      <c r="AB72" s="830"/>
      <c r="AC72" s="830"/>
      <c r="AD72" s="830"/>
      <c r="AE72" s="830"/>
      <c r="AF72" s="830" t="s">
        <v>561</v>
      </c>
      <c r="AG72" s="830"/>
      <c r="AH72" s="830"/>
      <c r="AI72" s="830"/>
      <c r="AJ72" s="830"/>
      <c r="AK72" s="830">
        <v>14</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567</v>
      </c>
      <c r="C73" s="874"/>
      <c r="D73" s="874"/>
      <c r="E73" s="874"/>
      <c r="F73" s="874"/>
      <c r="G73" s="874"/>
      <c r="H73" s="874"/>
      <c r="I73" s="874"/>
      <c r="J73" s="874"/>
      <c r="K73" s="874"/>
      <c r="L73" s="874"/>
      <c r="M73" s="874"/>
      <c r="N73" s="874"/>
      <c r="O73" s="874"/>
      <c r="P73" s="875"/>
      <c r="Q73" s="876">
        <v>1438</v>
      </c>
      <c r="R73" s="830"/>
      <c r="S73" s="830"/>
      <c r="T73" s="830"/>
      <c r="U73" s="830"/>
      <c r="V73" s="830">
        <v>1437</v>
      </c>
      <c r="W73" s="830"/>
      <c r="X73" s="830"/>
      <c r="Y73" s="830"/>
      <c r="Z73" s="830"/>
      <c r="AA73" s="830">
        <v>1</v>
      </c>
      <c r="AB73" s="830"/>
      <c r="AC73" s="830"/>
      <c r="AD73" s="830"/>
      <c r="AE73" s="830"/>
      <c r="AF73" s="830" t="s">
        <v>561</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568</v>
      </c>
      <c r="C74" s="874"/>
      <c r="D74" s="874"/>
      <c r="E74" s="874"/>
      <c r="F74" s="874"/>
      <c r="G74" s="874"/>
      <c r="H74" s="874"/>
      <c r="I74" s="874"/>
      <c r="J74" s="874"/>
      <c r="K74" s="874"/>
      <c r="L74" s="874"/>
      <c r="M74" s="874"/>
      <c r="N74" s="874"/>
      <c r="O74" s="874"/>
      <c r="P74" s="875"/>
      <c r="Q74" s="876">
        <v>1</v>
      </c>
      <c r="R74" s="830"/>
      <c r="S74" s="830"/>
      <c r="T74" s="830"/>
      <c r="U74" s="830"/>
      <c r="V74" s="830">
        <v>0</v>
      </c>
      <c r="W74" s="830"/>
      <c r="X74" s="830"/>
      <c r="Y74" s="830"/>
      <c r="Z74" s="830"/>
      <c r="AA74" s="830">
        <v>1</v>
      </c>
      <c r="AB74" s="830"/>
      <c r="AC74" s="830"/>
      <c r="AD74" s="830"/>
      <c r="AE74" s="830"/>
      <c r="AF74" s="830" t="s">
        <v>561</v>
      </c>
      <c r="AG74" s="830"/>
      <c r="AH74" s="830"/>
      <c r="AI74" s="830"/>
      <c r="AJ74" s="830"/>
      <c r="AK74" s="830" t="s">
        <v>561</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569</v>
      </c>
      <c r="C75" s="874"/>
      <c r="D75" s="874"/>
      <c r="E75" s="874"/>
      <c r="F75" s="874"/>
      <c r="G75" s="874"/>
      <c r="H75" s="874"/>
      <c r="I75" s="874"/>
      <c r="J75" s="874"/>
      <c r="K75" s="874"/>
      <c r="L75" s="874"/>
      <c r="M75" s="874"/>
      <c r="N75" s="874"/>
      <c r="O75" s="874"/>
      <c r="P75" s="875"/>
      <c r="Q75" s="877">
        <v>49</v>
      </c>
      <c r="R75" s="878"/>
      <c r="S75" s="878"/>
      <c r="T75" s="878"/>
      <c r="U75" s="834"/>
      <c r="V75" s="879">
        <v>27</v>
      </c>
      <c r="W75" s="878"/>
      <c r="X75" s="878"/>
      <c r="Y75" s="878"/>
      <c r="Z75" s="834"/>
      <c r="AA75" s="879">
        <v>22</v>
      </c>
      <c r="AB75" s="878"/>
      <c r="AC75" s="878"/>
      <c r="AD75" s="878"/>
      <c r="AE75" s="834"/>
      <c r="AF75" s="879" t="s">
        <v>561</v>
      </c>
      <c r="AG75" s="878"/>
      <c r="AH75" s="878"/>
      <c r="AI75" s="878"/>
      <c r="AJ75" s="834"/>
      <c r="AK75" s="879" t="s">
        <v>561</v>
      </c>
      <c r="AL75" s="878"/>
      <c r="AM75" s="878"/>
      <c r="AN75" s="878"/>
      <c r="AO75" s="834"/>
      <c r="AP75" s="879" t="s">
        <v>561</v>
      </c>
      <c r="AQ75" s="878"/>
      <c r="AR75" s="878"/>
      <c r="AS75" s="878"/>
      <c r="AT75" s="834"/>
      <c r="AU75" s="879" t="s">
        <v>561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570</v>
      </c>
      <c r="C76" s="874"/>
      <c r="D76" s="874"/>
      <c r="E76" s="874"/>
      <c r="F76" s="874"/>
      <c r="G76" s="874"/>
      <c r="H76" s="874"/>
      <c r="I76" s="874"/>
      <c r="J76" s="874"/>
      <c r="K76" s="874"/>
      <c r="L76" s="874"/>
      <c r="M76" s="874"/>
      <c r="N76" s="874"/>
      <c r="O76" s="874"/>
      <c r="P76" s="875"/>
      <c r="Q76" s="877">
        <v>67</v>
      </c>
      <c r="R76" s="878"/>
      <c r="S76" s="878"/>
      <c r="T76" s="878"/>
      <c r="U76" s="834"/>
      <c r="V76" s="879">
        <v>66</v>
      </c>
      <c r="W76" s="878"/>
      <c r="X76" s="878"/>
      <c r="Y76" s="878"/>
      <c r="Z76" s="834"/>
      <c r="AA76" s="879">
        <v>1</v>
      </c>
      <c r="AB76" s="878"/>
      <c r="AC76" s="878"/>
      <c r="AD76" s="878"/>
      <c r="AE76" s="834"/>
      <c r="AF76" s="879" t="s">
        <v>561</v>
      </c>
      <c r="AG76" s="878"/>
      <c r="AH76" s="878"/>
      <c r="AI76" s="878"/>
      <c r="AJ76" s="834"/>
      <c r="AK76" s="879" t="s">
        <v>561</v>
      </c>
      <c r="AL76" s="878"/>
      <c r="AM76" s="878"/>
      <c r="AN76" s="878"/>
      <c r="AO76" s="834"/>
      <c r="AP76" s="879" t="s">
        <v>561</v>
      </c>
      <c r="AQ76" s="878"/>
      <c r="AR76" s="878"/>
      <c r="AS76" s="878"/>
      <c r="AT76" s="834"/>
      <c r="AU76" s="879" t="s">
        <v>561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384</v>
      </c>
      <c r="B88" s="789" t="s">
        <v>414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6681</v>
      </c>
      <c r="AG88" s="844"/>
      <c r="AH88" s="844"/>
      <c r="AI88" s="844"/>
      <c r="AJ88" s="844"/>
      <c r="AK88" s="841"/>
      <c r="AL88" s="841"/>
      <c r="AM88" s="841"/>
      <c r="AN88" s="841"/>
      <c r="AO88" s="841"/>
      <c r="AP88" s="844">
        <v>1198</v>
      </c>
      <c r="AQ88" s="844"/>
      <c r="AR88" s="844"/>
      <c r="AS88" s="844"/>
      <c r="AT88" s="844"/>
      <c r="AU88" s="844">
        <v>473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384</v>
      </c>
      <c r="BR102" s="789" t="s">
        <v>415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477</v>
      </c>
      <c r="CS102" s="852"/>
      <c r="CT102" s="852"/>
      <c r="CU102" s="852"/>
      <c r="CV102" s="891"/>
      <c r="CW102" s="890">
        <v>252</v>
      </c>
      <c r="CX102" s="852"/>
      <c r="CY102" s="852"/>
      <c r="CZ102" s="852"/>
      <c r="DA102" s="891"/>
      <c r="DB102" s="890">
        <v>29</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423</v>
      </c>
      <c r="AB109" s="893"/>
      <c r="AC109" s="893"/>
      <c r="AD109" s="893"/>
      <c r="AE109" s="894"/>
      <c r="AF109" s="892" t="s">
        <v>424</v>
      </c>
      <c r="AG109" s="893"/>
      <c r="AH109" s="893"/>
      <c r="AI109" s="893"/>
      <c r="AJ109" s="894"/>
      <c r="AK109" s="892" t="s">
        <v>294</v>
      </c>
      <c r="AL109" s="893"/>
      <c r="AM109" s="893"/>
      <c r="AN109" s="893"/>
      <c r="AO109" s="894"/>
      <c r="AP109" s="892" t="s">
        <v>425</v>
      </c>
      <c r="AQ109" s="893"/>
      <c r="AR109" s="893"/>
      <c r="AS109" s="893"/>
      <c r="AT109" s="895"/>
      <c r="AU109" s="912" t="s">
        <v>422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423</v>
      </c>
      <c r="BR109" s="893"/>
      <c r="BS109" s="893"/>
      <c r="BT109" s="893"/>
      <c r="BU109" s="894"/>
      <c r="BV109" s="892" t="s">
        <v>424</v>
      </c>
      <c r="BW109" s="893"/>
      <c r="BX109" s="893"/>
      <c r="BY109" s="893"/>
      <c r="BZ109" s="894"/>
      <c r="CA109" s="892" t="s">
        <v>294</v>
      </c>
      <c r="CB109" s="893"/>
      <c r="CC109" s="893"/>
      <c r="CD109" s="893"/>
      <c r="CE109" s="894"/>
      <c r="CF109" s="913" t="s">
        <v>425</v>
      </c>
      <c r="CG109" s="913"/>
      <c r="CH109" s="913"/>
      <c r="CI109" s="913"/>
      <c r="CJ109" s="913"/>
      <c r="CK109" s="892" t="s">
        <v>426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423</v>
      </c>
      <c r="DH109" s="893"/>
      <c r="DI109" s="893"/>
      <c r="DJ109" s="893"/>
      <c r="DK109" s="894"/>
      <c r="DL109" s="892" t="s">
        <v>424</v>
      </c>
      <c r="DM109" s="893"/>
      <c r="DN109" s="893"/>
      <c r="DO109" s="893"/>
      <c r="DP109" s="894"/>
      <c r="DQ109" s="892" t="s">
        <v>294</v>
      </c>
      <c r="DR109" s="893"/>
      <c r="DS109" s="893"/>
      <c r="DT109" s="893"/>
      <c r="DU109" s="894"/>
      <c r="DV109" s="892" t="s">
        <v>425</v>
      </c>
      <c r="DW109" s="893"/>
      <c r="DX109" s="893"/>
      <c r="DY109" s="893"/>
      <c r="DZ109" s="895"/>
    </row>
    <row r="110" spans="1:131" s="230" customFormat="1" ht="26.25" customHeight="1" x14ac:dyDescent="0.2">
      <c r="A110" s="896" t="s">
        <v>427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8886852</v>
      </c>
      <c r="AB110" s="900"/>
      <c r="AC110" s="900"/>
      <c r="AD110" s="900"/>
      <c r="AE110" s="901"/>
      <c r="AF110" s="902">
        <v>8437621</v>
      </c>
      <c r="AG110" s="900"/>
      <c r="AH110" s="900"/>
      <c r="AI110" s="900"/>
      <c r="AJ110" s="901"/>
      <c r="AK110" s="902">
        <v>8141555</v>
      </c>
      <c r="AL110" s="900"/>
      <c r="AM110" s="900"/>
      <c r="AN110" s="900"/>
      <c r="AO110" s="901"/>
      <c r="AP110" s="903">
        <v>12.6</v>
      </c>
      <c r="AQ110" s="904"/>
      <c r="AR110" s="904"/>
      <c r="AS110" s="904"/>
      <c r="AT110" s="905"/>
      <c r="AU110" s="906" t="s">
        <v>69</v>
      </c>
      <c r="AV110" s="907"/>
      <c r="AW110" s="907"/>
      <c r="AX110" s="907"/>
      <c r="AY110" s="907"/>
      <c r="AZ110" s="929" t="s">
        <v>428</v>
      </c>
      <c r="BA110" s="897"/>
      <c r="BB110" s="897"/>
      <c r="BC110" s="897"/>
      <c r="BD110" s="897"/>
      <c r="BE110" s="897"/>
      <c r="BF110" s="897"/>
      <c r="BG110" s="897"/>
      <c r="BH110" s="897"/>
      <c r="BI110" s="897"/>
      <c r="BJ110" s="897"/>
      <c r="BK110" s="897"/>
      <c r="BL110" s="897"/>
      <c r="BM110" s="897"/>
      <c r="BN110" s="897"/>
      <c r="BO110" s="897"/>
      <c r="BP110" s="898"/>
      <c r="BQ110" s="930">
        <v>89093938</v>
      </c>
      <c r="BR110" s="931"/>
      <c r="BS110" s="931"/>
      <c r="BT110" s="931"/>
      <c r="BU110" s="931"/>
      <c r="BV110" s="931">
        <v>92645015</v>
      </c>
      <c r="BW110" s="931"/>
      <c r="BX110" s="931"/>
      <c r="BY110" s="931"/>
      <c r="BZ110" s="931"/>
      <c r="CA110" s="931">
        <v>94489917</v>
      </c>
      <c r="CB110" s="931"/>
      <c r="CC110" s="931"/>
      <c r="CD110" s="931"/>
      <c r="CE110" s="931"/>
      <c r="CF110" s="944">
        <v>146.6</v>
      </c>
      <c r="CG110" s="945"/>
      <c r="CH110" s="945"/>
      <c r="CI110" s="945"/>
      <c r="CJ110" s="945"/>
      <c r="CK110" s="946" t="s">
        <v>429</v>
      </c>
      <c r="CL110" s="947"/>
      <c r="CM110" s="929" t="s">
        <v>430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283426</v>
      </c>
      <c r="DH110" s="931"/>
      <c r="DI110" s="931"/>
      <c r="DJ110" s="931"/>
      <c r="DK110" s="931"/>
      <c r="DL110" s="931">
        <v>226741</v>
      </c>
      <c r="DM110" s="931"/>
      <c r="DN110" s="931"/>
      <c r="DO110" s="931"/>
      <c r="DP110" s="931"/>
      <c r="DQ110" s="931">
        <v>170056</v>
      </c>
      <c r="DR110" s="931"/>
      <c r="DS110" s="931"/>
      <c r="DT110" s="931"/>
      <c r="DU110" s="931"/>
      <c r="DV110" s="932">
        <v>0.3</v>
      </c>
      <c r="DW110" s="932"/>
      <c r="DX110" s="932"/>
      <c r="DY110" s="932"/>
      <c r="DZ110" s="933"/>
    </row>
    <row r="111" spans="1:131" s="230" customFormat="1" ht="26.25" customHeight="1" x14ac:dyDescent="0.2">
      <c r="A111" s="934" t="s">
        <v>431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432</v>
      </c>
      <c r="BA111" s="923"/>
      <c r="BB111" s="923"/>
      <c r="BC111" s="923"/>
      <c r="BD111" s="923"/>
      <c r="BE111" s="923"/>
      <c r="BF111" s="923"/>
      <c r="BG111" s="923"/>
      <c r="BH111" s="923"/>
      <c r="BI111" s="923"/>
      <c r="BJ111" s="923"/>
      <c r="BK111" s="923"/>
      <c r="BL111" s="923"/>
      <c r="BM111" s="923"/>
      <c r="BN111" s="923"/>
      <c r="BO111" s="923"/>
      <c r="BP111" s="924"/>
      <c r="BQ111" s="925">
        <v>291661</v>
      </c>
      <c r="BR111" s="926"/>
      <c r="BS111" s="926"/>
      <c r="BT111" s="926"/>
      <c r="BU111" s="926"/>
      <c r="BV111" s="926">
        <v>231794</v>
      </c>
      <c r="BW111" s="926"/>
      <c r="BX111" s="926"/>
      <c r="BY111" s="926"/>
      <c r="BZ111" s="926"/>
      <c r="CA111" s="926">
        <v>172537</v>
      </c>
      <c r="CB111" s="926"/>
      <c r="CC111" s="926"/>
      <c r="CD111" s="926"/>
      <c r="CE111" s="926"/>
      <c r="CF111" s="920">
        <v>0.3</v>
      </c>
      <c r="CG111" s="921"/>
      <c r="CH111" s="921"/>
      <c r="CI111" s="921"/>
      <c r="CJ111" s="921"/>
      <c r="CK111" s="948"/>
      <c r="CL111" s="949"/>
      <c r="CM111" s="922" t="s">
        <v>433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434</v>
      </c>
      <c r="B112" s="953"/>
      <c r="C112" s="923" t="s">
        <v>435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436</v>
      </c>
      <c r="BA112" s="923"/>
      <c r="BB112" s="923"/>
      <c r="BC112" s="923"/>
      <c r="BD112" s="923"/>
      <c r="BE112" s="923"/>
      <c r="BF112" s="923"/>
      <c r="BG112" s="923"/>
      <c r="BH112" s="923"/>
      <c r="BI112" s="923"/>
      <c r="BJ112" s="923"/>
      <c r="BK112" s="923"/>
      <c r="BL112" s="923"/>
      <c r="BM112" s="923"/>
      <c r="BN112" s="923"/>
      <c r="BO112" s="923"/>
      <c r="BP112" s="924"/>
      <c r="BQ112" s="925">
        <v>49954257</v>
      </c>
      <c r="BR112" s="926"/>
      <c r="BS112" s="926"/>
      <c r="BT112" s="926"/>
      <c r="BU112" s="926"/>
      <c r="BV112" s="926">
        <v>42771582</v>
      </c>
      <c r="BW112" s="926"/>
      <c r="BX112" s="926"/>
      <c r="BY112" s="926"/>
      <c r="BZ112" s="926"/>
      <c r="CA112" s="926">
        <v>41682076</v>
      </c>
      <c r="CB112" s="926"/>
      <c r="CC112" s="926"/>
      <c r="CD112" s="926"/>
      <c r="CE112" s="926"/>
      <c r="CF112" s="920">
        <v>64.7</v>
      </c>
      <c r="CG112" s="921"/>
      <c r="CH112" s="921"/>
      <c r="CI112" s="921"/>
      <c r="CJ112" s="921"/>
      <c r="CK112" s="948"/>
      <c r="CL112" s="949"/>
      <c r="CM112" s="922" t="s">
        <v>437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3839537</v>
      </c>
      <c r="AB113" s="938"/>
      <c r="AC113" s="938"/>
      <c r="AD113" s="938"/>
      <c r="AE113" s="939"/>
      <c r="AF113" s="940">
        <v>3416182</v>
      </c>
      <c r="AG113" s="938"/>
      <c r="AH113" s="938"/>
      <c r="AI113" s="938"/>
      <c r="AJ113" s="939"/>
      <c r="AK113" s="940">
        <v>3527861</v>
      </c>
      <c r="AL113" s="938"/>
      <c r="AM113" s="938"/>
      <c r="AN113" s="938"/>
      <c r="AO113" s="939"/>
      <c r="AP113" s="941">
        <v>5.5</v>
      </c>
      <c r="AQ113" s="942"/>
      <c r="AR113" s="942"/>
      <c r="AS113" s="942"/>
      <c r="AT113" s="943"/>
      <c r="AU113" s="908"/>
      <c r="AV113" s="909"/>
      <c r="AW113" s="909"/>
      <c r="AX113" s="909"/>
      <c r="AY113" s="909"/>
      <c r="AZ113" s="922" t="s">
        <v>439</v>
      </c>
      <c r="BA113" s="923"/>
      <c r="BB113" s="923"/>
      <c r="BC113" s="923"/>
      <c r="BD113" s="923"/>
      <c r="BE113" s="923"/>
      <c r="BF113" s="923"/>
      <c r="BG113" s="923"/>
      <c r="BH113" s="923"/>
      <c r="BI113" s="923"/>
      <c r="BJ113" s="923"/>
      <c r="BK113" s="923"/>
      <c r="BL113" s="923"/>
      <c r="BM113" s="923"/>
      <c r="BN113" s="923"/>
      <c r="BO113" s="923"/>
      <c r="BP113" s="924"/>
      <c r="BQ113" s="925">
        <v>422388</v>
      </c>
      <c r="BR113" s="926"/>
      <c r="BS113" s="926"/>
      <c r="BT113" s="926"/>
      <c r="BU113" s="926"/>
      <c r="BV113" s="926">
        <v>562637</v>
      </c>
      <c r="BW113" s="926"/>
      <c r="BX113" s="926"/>
      <c r="BY113" s="926"/>
      <c r="BZ113" s="926"/>
      <c r="CA113" s="926">
        <v>472977</v>
      </c>
      <c r="CB113" s="926"/>
      <c r="CC113" s="926"/>
      <c r="CD113" s="926"/>
      <c r="CE113" s="926"/>
      <c r="CF113" s="920">
        <v>0.7</v>
      </c>
      <c r="CG113" s="921"/>
      <c r="CH113" s="921"/>
      <c r="CI113" s="921"/>
      <c r="CJ113" s="921"/>
      <c r="CK113" s="948"/>
      <c r="CL113" s="949"/>
      <c r="CM113" s="922" t="s">
        <v>440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8235</v>
      </c>
      <c r="DH113" s="959"/>
      <c r="DI113" s="959"/>
      <c r="DJ113" s="959"/>
      <c r="DK113" s="960"/>
      <c r="DL113" s="961">
        <v>5053</v>
      </c>
      <c r="DM113" s="959"/>
      <c r="DN113" s="959"/>
      <c r="DO113" s="959"/>
      <c r="DP113" s="960"/>
      <c r="DQ113" s="961">
        <v>2481</v>
      </c>
      <c r="DR113" s="959"/>
      <c r="DS113" s="959"/>
      <c r="DT113" s="959"/>
      <c r="DU113" s="960"/>
      <c r="DV113" s="962">
        <v>0</v>
      </c>
      <c r="DW113" s="963"/>
      <c r="DX113" s="963"/>
      <c r="DY113" s="963"/>
      <c r="DZ113" s="964"/>
    </row>
    <row r="114" spans="1:130" s="230" customFormat="1" ht="26.25" customHeight="1" x14ac:dyDescent="0.2">
      <c r="A114" s="954"/>
      <c r="B114" s="955"/>
      <c r="C114" s="923" t="s">
        <v>441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137995</v>
      </c>
      <c r="AB114" s="959"/>
      <c r="AC114" s="959"/>
      <c r="AD114" s="959"/>
      <c r="AE114" s="960"/>
      <c r="AF114" s="961">
        <v>152175</v>
      </c>
      <c r="AG114" s="959"/>
      <c r="AH114" s="959"/>
      <c r="AI114" s="959"/>
      <c r="AJ114" s="960"/>
      <c r="AK114" s="961">
        <v>105486</v>
      </c>
      <c r="AL114" s="959"/>
      <c r="AM114" s="959"/>
      <c r="AN114" s="959"/>
      <c r="AO114" s="960"/>
      <c r="AP114" s="962">
        <v>0.2</v>
      </c>
      <c r="AQ114" s="963"/>
      <c r="AR114" s="963"/>
      <c r="AS114" s="963"/>
      <c r="AT114" s="964"/>
      <c r="AU114" s="908"/>
      <c r="AV114" s="909"/>
      <c r="AW114" s="909"/>
      <c r="AX114" s="909"/>
      <c r="AY114" s="909"/>
      <c r="AZ114" s="922" t="s">
        <v>442</v>
      </c>
      <c r="BA114" s="923"/>
      <c r="BB114" s="923"/>
      <c r="BC114" s="923"/>
      <c r="BD114" s="923"/>
      <c r="BE114" s="923"/>
      <c r="BF114" s="923"/>
      <c r="BG114" s="923"/>
      <c r="BH114" s="923"/>
      <c r="BI114" s="923"/>
      <c r="BJ114" s="923"/>
      <c r="BK114" s="923"/>
      <c r="BL114" s="923"/>
      <c r="BM114" s="923"/>
      <c r="BN114" s="923"/>
      <c r="BO114" s="923"/>
      <c r="BP114" s="924"/>
      <c r="BQ114" s="925">
        <v>15053621</v>
      </c>
      <c r="BR114" s="926"/>
      <c r="BS114" s="926"/>
      <c r="BT114" s="926"/>
      <c r="BU114" s="926"/>
      <c r="BV114" s="926">
        <v>15076867</v>
      </c>
      <c r="BW114" s="926"/>
      <c r="BX114" s="926"/>
      <c r="BY114" s="926"/>
      <c r="BZ114" s="926"/>
      <c r="CA114" s="926">
        <v>15910983</v>
      </c>
      <c r="CB114" s="926"/>
      <c r="CC114" s="926"/>
      <c r="CD114" s="926"/>
      <c r="CE114" s="926"/>
      <c r="CF114" s="920">
        <v>24.7</v>
      </c>
      <c r="CG114" s="921"/>
      <c r="CH114" s="921"/>
      <c r="CI114" s="921"/>
      <c r="CJ114" s="921"/>
      <c r="CK114" s="948"/>
      <c r="CL114" s="949"/>
      <c r="CM114" s="922" t="s">
        <v>443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444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94490</v>
      </c>
      <c r="AB115" s="938"/>
      <c r="AC115" s="938"/>
      <c r="AD115" s="938"/>
      <c r="AE115" s="939"/>
      <c r="AF115" s="940">
        <v>138717</v>
      </c>
      <c r="AG115" s="938"/>
      <c r="AH115" s="938"/>
      <c r="AI115" s="938"/>
      <c r="AJ115" s="939"/>
      <c r="AK115" s="940">
        <v>200289</v>
      </c>
      <c r="AL115" s="938"/>
      <c r="AM115" s="938"/>
      <c r="AN115" s="938"/>
      <c r="AO115" s="939"/>
      <c r="AP115" s="941">
        <v>0.3</v>
      </c>
      <c r="AQ115" s="942"/>
      <c r="AR115" s="942"/>
      <c r="AS115" s="942"/>
      <c r="AT115" s="943"/>
      <c r="AU115" s="908"/>
      <c r="AV115" s="909"/>
      <c r="AW115" s="909"/>
      <c r="AX115" s="909"/>
      <c r="AY115" s="909"/>
      <c r="AZ115" s="922" t="s">
        <v>445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450</v>
      </c>
      <c r="Z117" s="894"/>
      <c r="AA117" s="978">
        <v>12958874</v>
      </c>
      <c r="AB117" s="979"/>
      <c r="AC117" s="979"/>
      <c r="AD117" s="979"/>
      <c r="AE117" s="980"/>
      <c r="AF117" s="981">
        <v>12144695</v>
      </c>
      <c r="AG117" s="979"/>
      <c r="AH117" s="979"/>
      <c r="AI117" s="979"/>
      <c r="AJ117" s="980"/>
      <c r="AK117" s="981">
        <v>11975191</v>
      </c>
      <c r="AL117" s="979"/>
      <c r="AM117" s="979"/>
      <c r="AN117" s="979"/>
      <c r="AO117" s="980"/>
      <c r="AP117" s="982"/>
      <c r="AQ117" s="983"/>
      <c r="AR117" s="983"/>
      <c r="AS117" s="983"/>
      <c r="AT117" s="984"/>
      <c r="AU117" s="908"/>
      <c r="AV117" s="909"/>
      <c r="AW117" s="909"/>
      <c r="AX117" s="909"/>
      <c r="AY117" s="909"/>
      <c r="AZ117" s="974" t="s">
        <v>451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452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426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423</v>
      </c>
      <c r="AB118" s="893"/>
      <c r="AC118" s="893"/>
      <c r="AD118" s="893"/>
      <c r="AE118" s="894"/>
      <c r="AF118" s="892" t="s">
        <v>424</v>
      </c>
      <c r="AG118" s="893"/>
      <c r="AH118" s="893"/>
      <c r="AI118" s="893"/>
      <c r="AJ118" s="894"/>
      <c r="AK118" s="892" t="s">
        <v>294</v>
      </c>
      <c r="AL118" s="893"/>
      <c r="AM118" s="893"/>
      <c r="AN118" s="893"/>
      <c r="AO118" s="894"/>
      <c r="AP118" s="970" t="s">
        <v>425</v>
      </c>
      <c r="AQ118" s="971"/>
      <c r="AR118" s="971"/>
      <c r="AS118" s="971"/>
      <c r="AT118" s="972"/>
      <c r="AU118" s="908"/>
      <c r="AV118" s="909"/>
      <c r="AW118" s="909"/>
      <c r="AX118" s="909"/>
      <c r="AY118" s="909"/>
      <c r="AZ118" s="973" t="s">
        <v>453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429</v>
      </c>
      <c r="B119" s="947"/>
      <c r="C119" s="929" t="s">
        <v>430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56685</v>
      </c>
      <c r="AB119" s="900"/>
      <c r="AC119" s="900"/>
      <c r="AD119" s="900"/>
      <c r="AE119" s="901"/>
      <c r="AF119" s="902">
        <v>56685</v>
      </c>
      <c r="AG119" s="900"/>
      <c r="AH119" s="900"/>
      <c r="AI119" s="900"/>
      <c r="AJ119" s="901"/>
      <c r="AK119" s="902">
        <v>123425</v>
      </c>
      <c r="AL119" s="900"/>
      <c r="AM119" s="900"/>
      <c r="AN119" s="900"/>
      <c r="AO119" s="901"/>
      <c r="AP119" s="903">
        <v>0.2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455</v>
      </c>
      <c r="BP119" s="1005"/>
      <c r="BQ119" s="999">
        <v>154815865</v>
      </c>
      <c r="BR119" s="1000"/>
      <c r="BS119" s="1000"/>
      <c r="BT119" s="1000"/>
      <c r="BU119" s="1000"/>
      <c r="BV119" s="1000">
        <v>151287895</v>
      </c>
      <c r="BW119" s="1000"/>
      <c r="BX119" s="1000"/>
      <c r="BY119" s="1000"/>
      <c r="BZ119" s="1000"/>
      <c r="CA119" s="1000">
        <v>152728490</v>
      </c>
      <c r="CB119" s="1000"/>
      <c r="CC119" s="1000"/>
      <c r="CD119" s="1000"/>
      <c r="CE119" s="1000"/>
      <c r="CF119" s="1001"/>
      <c r="CG119" s="1002"/>
      <c r="CH119" s="1002"/>
      <c r="CI119" s="1002"/>
      <c r="CJ119" s="1003"/>
      <c r="CK119" s="950"/>
      <c r="CL119" s="951"/>
      <c r="CM119" s="973" t="s">
        <v>456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433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457</v>
      </c>
      <c r="AV120" s="992"/>
      <c r="AW120" s="992"/>
      <c r="AX120" s="992"/>
      <c r="AY120" s="993"/>
      <c r="AZ120" s="929" t="s">
        <v>458</v>
      </c>
      <c r="BA120" s="897"/>
      <c r="BB120" s="897"/>
      <c r="BC120" s="897"/>
      <c r="BD120" s="897"/>
      <c r="BE120" s="897"/>
      <c r="BF120" s="897"/>
      <c r="BG120" s="897"/>
      <c r="BH120" s="897"/>
      <c r="BI120" s="897"/>
      <c r="BJ120" s="897"/>
      <c r="BK120" s="897"/>
      <c r="BL120" s="897"/>
      <c r="BM120" s="897"/>
      <c r="BN120" s="897"/>
      <c r="BO120" s="897"/>
      <c r="BP120" s="898"/>
      <c r="BQ120" s="930">
        <v>31081078</v>
      </c>
      <c r="BR120" s="931"/>
      <c r="BS120" s="931"/>
      <c r="BT120" s="931"/>
      <c r="BU120" s="931"/>
      <c r="BV120" s="931">
        <v>31836563</v>
      </c>
      <c r="BW120" s="931"/>
      <c r="BX120" s="931"/>
      <c r="BY120" s="931"/>
      <c r="BZ120" s="931"/>
      <c r="CA120" s="931">
        <v>36368409</v>
      </c>
      <c r="CB120" s="931"/>
      <c r="CC120" s="931"/>
      <c r="CD120" s="931"/>
      <c r="CE120" s="931"/>
      <c r="CF120" s="944">
        <v>56.4</v>
      </c>
      <c r="CG120" s="945"/>
      <c r="CH120" s="945"/>
      <c r="CI120" s="945"/>
      <c r="CJ120" s="945"/>
      <c r="CK120" s="1006" t="s">
        <v>459</v>
      </c>
      <c r="CL120" s="1007"/>
      <c r="CM120" s="1007"/>
      <c r="CN120" s="1007"/>
      <c r="CO120" s="1008"/>
      <c r="CP120" s="1014" t="s">
        <v>403</v>
      </c>
      <c r="CQ120" s="1015"/>
      <c r="CR120" s="1015"/>
      <c r="CS120" s="1015"/>
      <c r="CT120" s="1015"/>
      <c r="CU120" s="1015"/>
      <c r="CV120" s="1015"/>
      <c r="CW120" s="1015"/>
      <c r="CX120" s="1015"/>
      <c r="CY120" s="1015"/>
      <c r="CZ120" s="1015"/>
      <c r="DA120" s="1015"/>
      <c r="DB120" s="1015"/>
      <c r="DC120" s="1015"/>
      <c r="DD120" s="1015"/>
      <c r="DE120" s="1015"/>
      <c r="DF120" s="1016"/>
      <c r="DG120" s="930">
        <v>43263373</v>
      </c>
      <c r="DH120" s="931"/>
      <c r="DI120" s="931"/>
      <c r="DJ120" s="931"/>
      <c r="DK120" s="931"/>
      <c r="DL120" s="931">
        <v>37660911</v>
      </c>
      <c r="DM120" s="931"/>
      <c r="DN120" s="931"/>
      <c r="DO120" s="931"/>
      <c r="DP120" s="931"/>
      <c r="DQ120" s="931">
        <v>36382064</v>
      </c>
      <c r="DR120" s="931"/>
      <c r="DS120" s="931"/>
      <c r="DT120" s="931"/>
      <c r="DU120" s="931"/>
      <c r="DV120" s="932">
        <v>56.4</v>
      </c>
      <c r="DW120" s="932"/>
      <c r="DX120" s="932"/>
      <c r="DY120" s="932"/>
      <c r="DZ120" s="933"/>
    </row>
    <row r="121" spans="1:130" s="230" customFormat="1" ht="26.25" customHeight="1" x14ac:dyDescent="0.2">
      <c r="A121" s="1057"/>
      <c r="B121" s="949"/>
      <c r="C121" s="974" t="s">
        <v>460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2904</v>
      </c>
      <c r="AB121" s="959"/>
      <c r="AC121" s="959"/>
      <c r="AD121" s="959"/>
      <c r="AE121" s="960"/>
      <c r="AF121" s="961">
        <v>2880</v>
      </c>
      <c r="AG121" s="959"/>
      <c r="AH121" s="959"/>
      <c r="AI121" s="959"/>
      <c r="AJ121" s="960"/>
      <c r="AK121" s="961">
        <v>2624</v>
      </c>
      <c r="AL121" s="959"/>
      <c r="AM121" s="959"/>
      <c r="AN121" s="959"/>
      <c r="AO121" s="960"/>
      <c r="AP121" s="962">
        <v>0</v>
      </c>
      <c r="AQ121" s="963"/>
      <c r="AR121" s="963"/>
      <c r="AS121" s="963"/>
      <c r="AT121" s="964"/>
      <c r="AU121" s="994"/>
      <c r="AV121" s="995"/>
      <c r="AW121" s="995"/>
      <c r="AX121" s="995"/>
      <c r="AY121" s="996"/>
      <c r="AZ121" s="922" t="s">
        <v>461</v>
      </c>
      <c r="BA121" s="923"/>
      <c r="BB121" s="923"/>
      <c r="BC121" s="923"/>
      <c r="BD121" s="923"/>
      <c r="BE121" s="923"/>
      <c r="BF121" s="923"/>
      <c r="BG121" s="923"/>
      <c r="BH121" s="923"/>
      <c r="BI121" s="923"/>
      <c r="BJ121" s="923"/>
      <c r="BK121" s="923"/>
      <c r="BL121" s="923"/>
      <c r="BM121" s="923"/>
      <c r="BN121" s="923"/>
      <c r="BO121" s="923"/>
      <c r="BP121" s="924"/>
      <c r="BQ121" s="925">
        <v>29976907</v>
      </c>
      <c r="BR121" s="926"/>
      <c r="BS121" s="926"/>
      <c r="BT121" s="926"/>
      <c r="BU121" s="926"/>
      <c r="BV121" s="926">
        <v>29051921</v>
      </c>
      <c r="BW121" s="926"/>
      <c r="BX121" s="926"/>
      <c r="BY121" s="926"/>
      <c r="BZ121" s="926"/>
      <c r="CA121" s="926">
        <v>29220923</v>
      </c>
      <c r="CB121" s="926"/>
      <c r="CC121" s="926"/>
      <c r="CD121" s="926"/>
      <c r="CE121" s="926"/>
      <c r="CF121" s="920">
        <v>45.3</v>
      </c>
      <c r="CG121" s="921"/>
      <c r="CH121" s="921"/>
      <c r="CI121" s="921"/>
      <c r="CJ121" s="921"/>
      <c r="CK121" s="1009"/>
      <c r="CL121" s="1010"/>
      <c r="CM121" s="1010"/>
      <c r="CN121" s="1010"/>
      <c r="CO121" s="1011"/>
      <c r="CP121" s="1019" t="s">
        <v>404</v>
      </c>
      <c r="CQ121" s="1020"/>
      <c r="CR121" s="1020"/>
      <c r="CS121" s="1020"/>
      <c r="CT121" s="1020"/>
      <c r="CU121" s="1020"/>
      <c r="CV121" s="1020"/>
      <c r="CW121" s="1020"/>
      <c r="CX121" s="1020"/>
      <c r="CY121" s="1020"/>
      <c r="CZ121" s="1020"/>
      <c r="DA121" s="1020"/>
      <c r="DB121" s="1020"/>
      <c r="DC121" s="1020"/>
      <c r="DD121" s="1020"/>
      <c r="DE121" s="1020"/>
      <c r="DF121" s="1021"/>
      <c r="DG121" s="925">
        <v>3767129</v>
      </c>
      <c r="DH121" s="926"/>
      <c r="DI121" s="926"/>
      <c r="DJ121" s="926"/>
      <c r="DK121" s="926"/>
      <c r="DL121" s="926">
        <v>2682790</v>
      </c>
      <c r="DM121" s="926"/>
      <c r="DN121" s="926"/>
      <c r="DO121" s="926"/>
      <c r="DP121" s="926"/>
      <c r="DQ121" s="926">
        <v>3202300</v>
      </c>
      <c r="DR121" s="926"/>
      <c r="DS121" s="926"/>
      <c r="DT121" s="926"/>
      <c r="DU121" s="926"/>
      <c r="DV121" s="927">
        <v>5</v>
      </c>
      <c r="DW121" s="927"/>
      <c r="DX121" s="927"/>
      <c r="DY121" s="927"/>
      <c r="DZ121" s="928"/>
    </row>
    <row r="122" spans="1:130" s="230" customFormat="1" ht="26.25" customHeight="1" x14ac:dyDescent="0.2">
      <c r="A122" s="1057"/>
      <c r="B122" s="949"/>
      <c r="C122" s="922" t="s">
        <v>443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462</v>
      </c>
      <c r="BA122" s="965"/>
      <c r="BB122" s="965"/>
      <c r="BC122" s="965"/>
      <c r="BD122" s="965"/>
      <c r="BE122" s="965"/>
      <c r="BF122" s="965"/>
      <c r="BG122" s="965"/>
      <c r="BH122" s="965"/>
      <c r="BI122" s="965"/>
      <c r="BJ122" s="965"/>
      <c r="BK122" s="965"/>
      <c r="BL122" s="965"/>
      <c r="BM122" s="965"/>
      <c r="BN122" s="965"/>
      <c r="BO122" s="965"/>
      <c r="BP122" s="966"/>
      <c r="BQ122" s="999">
        <v>105575648</v>
      </c>
      <c r="BR122" s="1000"/>
      <c r="BS122" s="1000"/>
      <c r="BT122" s="1000"/>
      <c r="BU122" s="1000"/>
      <c r="BV122" s="1000">
        <v>104693962</v>
      </c>
      <c r="BW122" s="1000"/>
      <c r="BX122" s="1000"/>
      <c r="BY122" s="1000"/>
      <c r="BZ122" s="1000"/>
      <c r="CA122" s="1000">
        <v>105788735</v>
      </c>
      <c r="CB122" s="1000"/>
      <c r="CC122" s="1000"/>
      <c r="CD122" s="1000"/>
      <c r="CE122" s="1000"/>
      <c r="CF122" s="1017">
        <v>164.1</v>
      </c>
      <c r="CG122" s="1018"/>
      <c r="CH122" s="1018"/>
      <c r="CI122" s="1018"/>
      <c r="CJ122" s="1018"/>
      <c r="CK122" s="1009"/>
      <c r="CL122" s="1010"/>
      <c r="CM122" s="1010"/>
      <c r="CN122" s="1010"/>
      <c r="CO122" s="1011"/>
      <c r="CP122" s="1019" t="s">
        <v>407</v>
      </c>
      <c r="CQ122" s="1020"/>
      <c r="CR122" s="1020"/>
      <c r="CS122" s="1020"/>
      <c r="CT122" s="1020"/>
      <c r="CU122" s="1020"/>
      <c r="CV122" s="1020"/>
      <c r="CW122" s="1020"/>
      <c r="CX122" s="1020"/>
      <c r="CY122" s="1020"/>
      <c r="CZ122" s="1020"/>
      <c r="DA122" s="1020"/>
      <c r="DB122" s="1020"/>
      <c r="DC122" s="1020"/>
      <c r="DD122" s="1020"/>
      <c r="DE122" s="1020"/>
      <c r="DF122" s="1021"/>
      <c r="DG122" s="925">
        <v>2453290</v>
      </c>
      <c r="DH122" s="926"/>
      <c r="DI122" s="926"/>
      <c r="DJ122" s="926"/>
      <c r="DK122" s="926"/>
      <c r="DL122" s="926">
        <v>2079850</v>
      </c>
      <c r="DM122" s="926"/>
      <c r="DN122" s="926"/>
      <c r="DO122" s="926"/>
      <c r="DP122" s="926"/>
      <c r="DQ122" s="926">
        <v>1814441</v>
      </c>
      <c r="DR122" s="926"/>
      <c r="DS122" s="926"/>
      <c r="DT122" s="926"/>
      <c r="DU122" s="926"/>
      <c r="DV122" s="927">
        <v>2.8</v>
      </c>
      <c r="DW122" s="927"/>
      <c r="DX122" s="927"/>
      <c r="DY122" s="927"/>
      <c r="DZ122" s="928"/>
    </row>
    <row r="123" spans="1:130" s="230" customFormat="1" ht="26.25" customHeight="1" x14ac:dyDescent="0.2">
      <c r="A123" s="1057"/>
      <c r="B123" s="949"/>
      <c r="C123" s="922" t="s">
        <v>449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463</v>
      </c>
      <c r="BP123" s="1005"/>
      <c r="BQ123" s="1063">
        <v>166633633</v>
      </c>
      <c r="BR123" s="1064"/>
      <c r="BS123" s="1064"/>
      <c r="BT123" s="1064"/>
      <c r="BU123" s="1064"/>
      <c r="BV123" s="1064">
        <v>165582446</v>
      </c>
      <c r="BW123" s="1064"/>
      <c r="BX123" s="1064"/>
      <c r="BY123" s="1064"/>
      <c r="BZ123" s="1064"/>
      <c r="CA123" s="1064">
        <v>171378067</v>
      </c>
      <c r="CB123" s="1064"/>
      <c r="CC123" s="1064"/>
      <c r="CD123" s="1064"/>
      <c r="CE123" s="1064"/>
      <c r="CF123" s="1001"/>
      <c r="CG123" s="1002"/>
      <c r="CH123" s="1002"/>
      <c r="CI123" s="1002"/>
      <c r="CJ123" s="1003"/>
      <c r="CK123" s="1009"/>
      <c r="CL123" s="1010"/>
      <c r="CM123" s="1010"/>
      <c r="CN123" s="1010"/>
      <c r="CO123" s="1011"/>
      <c r="CP123" s="1019" t="s">
        <v>402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v>323498</v>
      </c>
      <c r="DM123" s="959"/>
      <c r="DN123" s="959"/>
      <c r="DO123" s="959"/>
      <c r="DP123" s="960"/>
      <c r="DQ123" s="961">
        <v>251938</v>
      </c>
      <c r="DR123" s="959"/>
      <c r="DS123" s="959"/>
      <c r="DT123" s="959"/>
      <c r="DU123" s="960"/>
      <c r="DV123" s="962">
        <v>0.4</v>
      </c>
      <c r="DW123" s="963"/>
      <c r="DX123" s="963"/>
      <c r="DY123" s="963"/>
      <c r="DZ123" s="964"/>
    </row>
    <row r="124" spans="1:130" s="230" customFormat="1" ht="26.25" customHeight="1" thickBot="1" x14ac:dyDescent="0.25">
      <c r="A124" s="1057"/>
      <c r="B124" s="949"/>
      <c r="C124" s="922" t="s">
        <v>452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465</v>
      </c>
      <c r="CQ124" s="1020"/>
      <c r="CR124" s="1020"/>
      <c r="CS124" s="1020"/>
      <c r="CT124" s="1020"/>
      <c r="CU124" s="1020"/>
      <c r="CV124" s="1020"/>
      <c r="CW124" s="1020"/>
      <c r="CX124" s="1020"/>
      <c r="CY124" s="1020"/>
      <c r="CZ124" s="1020"/>
      <c r="DA124" s="1020"/>
      <c r="DB124" s="1020"/>
      <c r="DC124" s="1020"/>
      <c r="DD124" s="1020"/>
      <c r="DE124" s="1020"/>
      <c r="DF124" s="1021"/>
      <c r="DG124" s="1004">
        <v>470465</v>
      </c>
      <c r="DH124" s="986"/>
      <c r="DI124" s="986"/>
      <c r="DJ124" s="986"/>
      <c r="DK124" s="987"/>
      <c r="DL124" s="985">
        <v>24533</v>
      </c>
      <c r="DM124" s="986"/>
      <c r="DN124" s="986"/>
      <c r="DO124" s="986"/>
      <c r="DP124" s="987"/>
      <c r="DQ124" s="985">
        <v>31333</v>
      </c>
      <c r="DR124" s="986"/>
      <c r="DS124" s="986"/>
      <c r="DT124" s="986"/>
      <c r="DU124" s="987"/>
      <c r="DV124" s="988">
        <v>0</v>
      </c>
      <c r="DW124" s="989"/>
      <c r="DX124" s="989"/>
      <c r="DY124" s="989"/>
      <c r="DZ124" s="990"/>
    </row>
    <row r="125" spans="1:130" s="230" customFormat="1" ht="26.25" customHeight="1" x14ac:dyDescent="0.2">
      <c r="A125" s="1057"/>
      <c r="B125" s="949"/>
      <c r="C125" s="922" t="s">
        <v>454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466</v>
      </c>
      <c r="CL125" s="1007"/>
      <c r="CM125" s="1007"/>
      <c r="CN125" s="1007"/>
      <c r="CO125" s="1008"/>
      <c r="CP125" s="929" t="s">
        <v>467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456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34901</v>
      </c>
      <c r="AB127" s="959"/>
      <c r="AC127" s="959"/>
      <c r="AD127" s="959"/>
      <c r="AE127" s="960"/>
      <c r="AF127" s="961">
        <v>79152</v>
      </c>
      <c r="AG127" s="959"/>
      <c r="AH127" s="959"/>
      <c r="AI127" s="959"/>
      <c r="AJ127" s="960"/>
      <c r="AK127" s="961">
        <v>74240</v>
      </c>
      <c r="AL127" s="959"/>
      <c r="AM127" s="959"/>
      <c r="AN127" s="959"/>
      <c r="AO127" s="960"/>
      <c r="AP127" s="962">
        <v>0.1</v>
      </c>
      <c r="AQ127" s="963"/>
      <c r="AR127" s="963"/>
      <c r="AS127" s="963"/>
      <c r="AT127" s="964"/>
      <c r="AU127" s="232"/>
      <c r="AV127" s="232"/>
      <c r="AW127" s="232"/>
      <c r="AX127" s="1031" t="s">
        <v>470</v>
      </c>
      <c r="AY127" s="1032"/>
      <c r="AZ127" s="1032"/>
      <c r="BA127" s="1032"/>
      <c r="BB127" s="1032"/>
      <c r="BC127" s="1032"/>
      <c r="BD127" s="1032"/>
      <c r="BE127" s="1033"/>
      <c r="BF127" s="1034" t="s">
        <v>471</v>
      </c>
      <c r="BG127" s="1032"/>
      <c r="BH127" s="1032"/>
      <c r="BI127" s="1032"/>
      <c r="BJ127" s="1032"/>
      <c r="BK127" s="1032"/>
      <c r="BL127" s="1033"/>
      <c r="BM127" s="1034" t="s">
        <v>472</v>
      </c>
      <c r="BN127" s="1032"/>
      <c r="BO127" s="1032"/>
      <c r="BP127" s="1032"/>
      <c r="BQ127" s="1032"/>
      <c r="BR127" s="1032"/>
      <c r="BS127" s="1033"/>
      <c r="BT127" s="1034" t="s">
        <v>473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474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475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476</v>
      </c>
      <c r="X128" s="1043"/>
      <c r="Y128" s="1043"/>
      <c r="Z128" s="1044"/>
      <c r="AA128" s="1045">
        <v>2723329</v>
      </c>
      <c r="AB128" s="1046"/>
      <c r="AC128" s="1046"/>
      <c r="AD128" s="1046"/>
      <c r="AE128" s="1047"/>
      <c r="AF128" s="1048">
        <v>2336529</v>
      </c>
      <c r="AG128" s="1046"/>
      <c r="AH128" s="1046"/>
      <c r="AI128" s="1046"/>
      <c r="AJ128" s="1047"/>
      <c r="AK128" s="1048">
        <v>2545713</v>
      </c>
      <c r="AL128" s="1046"/>
      <c r="AM128" s="1046"/>
      <c r="AN128" s="1046"/>
      <c r="AO128" s="1047"/>
      <c r="AP128" s="1049"/>
      <c r="AQ128" s="1050"/>
      <c r="AR128" s="1050"/>
      <c r="AS128" s="1050"/>
      <c r="AT128" s="1051"/>
      <c r="AU128" s="232"/>
      <c r="AV128" s="232"/>
      <c r="AW128" s="232"/>
      <c r="AX128" s="896" t="s">
        <v>477</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479</v>
      </c>
      <c r="X129" s="1071"/>
      <c r="Y129" s="1071"/>
      <c r="Z129" s="1072"/>
      <c r="AA129" s="958">
        <v>73189627</v>
      </c>
      <c r="AB129" s="959"/>
      <c r="AC129" s="959"/>
      <c r="AD129" s="959"/>
      <c r="AE129" s="960"/>
      <c r="AF129" s="961">
        <v>71642847</v>
      </c>
      <c r="AG129" s="959"/>
      <c r="AH129" s="959"/>
      <c r="AI129" s="959"/>
      <c r="AJ129" s="960"/>
      <c r="AK129" s="961">
        <v>73039000</v>
      </c>
      <c r="AL129" s="959"/>
      <c r="AM129" s="959"/>
      <c r="AN129" s="959"/>
      <c r="AO129" s="960"/>
      <c r="AP129" s="1073"/>
      <c r="AQ129" s="1074"/>
      <c r="AR129" s="1074"/>
      <c r="AS129" s="1074"/>
      <c r="AT129" s="1075"/>
      <c r="AU129" s="233"/>
      <c r="AV129" s="233"/>
      <c r="AW129" s="233"/>
      <c r="AX129" s="1065" t="s">
        <v>480</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481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482</v>
      </c>
      <c r="X130" s="1071"/>
      <c r="Y130" s="1071"/>
      <c r="Z130" s="1072"/>
      <c r="AA130" s="958">
        <v>8884269</v>
      </c>
      <c r="AB130" s="959"/>
      <c r="AC130" s="959"/>
      <c r="AD130" s="959"/>
      <c r="AE130" s="960"/>
      <c r="AF130" s="961">
        <v>8806922</v>
      </c>
      <c r="AG130" s="959"/>
      <c r="AH130" s="959"/>
      <c r="AI130" s="959"/>
      <c r="AJ130" s="960"/>
      <c r="AK130" s="961">
        <v>8580595</v>
      </c>
      <c r="AL130" s="959"/>
      <c r="AM130" s="959"/>
      <c r="AN130" s="959"/>
      <c r="AO130" s="960"/>
      <c r="AP130" s="1073"/>
      <c r="AQ130" s="1074"/>
      <c r="AR130" s="1074"/>
      <c r="AS130" s="1074"/>
      <c r="AT130" s="1075"/>
      <c r="AU130" s="233"/>
      <c r="AV130" s="233"/>
      <c r="AW130" s="233"/>
      <c r="AX130" s="1065" t="s">
        <v>483</v>
      </c>
      <c r="AY130" s="923"/>
      <c r="AZ130" s="923"/>
      <c r="BA130" s="923"/>
      <c r="BB130" s="923"/>
      <c r="BC130" s="923"/>
      <c r="BD130" s="923"/>
      <c r="BE130" s="924"/>
      <c r="BF130" s="1101">
        <v>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484</v>
      </c>
      <c r="X131" s="1108"/>
      <c r="Y131" s="1108"/>
      <c r="Z131" s="1109"/>
      <c r="AA131" s="1004">
        <v>64305358</v>
      </c>
      <c r="AB131" s="986"/>
      <c r="AC131" s="986"/>
      <c r="AD131" s="986"/>
      <c r="AE131" s="987"/>
      <c r="AF131" s="985">
        <v>62835925</v>
      </c>
      <c r="AG131" s="986"/>
      <c r="AH131" s="986"/>
      <c r="AI131" s="986"/>
      <c r="AJ131" s="987"/>
      <c r="AK131" s="985">
        <v>64458405</v>
      </c>
      <c r="AL131" s="986"/>
      <c r="AM131" s="986"/>
      <c r="AN131" s="986"/>
      <c r="AO131" s="987"/>
      <c r="AP131" s="1110"/>
      <c r="AQ131" s="1111"/>
      <c r="AR131" s="1111"/>
      <c r="AS131" s="1111"/>
      <c r="AT131" s="1112"/>
      <c r="AU131" s="233"/>
      <c r="AV131" s="233"/>
      <c r="AW131" s="233"/>
      <c r="AX131" s="1083" t="s">
        <v>485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486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487</v>
      </c>
      <c r="W132" s="1094"/>
      <c r="X132" s="1094"/>
      <c r="Y132" s="1094"/>
      <c r="Z132" s="1095"/>
      <c r="AA132" s="1096">
        <v>2.1013427839999999</v>
      </c>
      <c r="AB132" s="1097"/>
      <c r="AC132" s="1097"/>
      <c r="AD132" s="1097"/>
      <c r="AE132" s="1098"/>
      <c r="AF132" s="1099">
        <v>1.593426054</v>
      </c>
      <c r="AG132" s="1097"/>
      <c r="AH132" s="1097"/>
      <c r="AI132" s="1097"/>
      <c r="AJ132" s="1098"/>
      <c r="AK132" s="1099">
        <v>1.3169469519999999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488</v>
      </c>
      <c r="W133" s="1077"/>
      <c r="X133" s="1077"/>
      <c r="Y133" s="1077"/>
      <c r="Z133" s="1078"/>
      <c r="AA133" s="1079">
        <v>2.7</v>
      </c>
      <c r="AB133" s="1080"/>
      <c r="AC133" s="1080"/>
      <c r="AD133" s="1080"/>
      <c r="AE133" s="1081"/>
      <c r="AF133" s="1079">
        <v>1.9</v>
      </c>
      <c r="AG133" s="1080"/>
      <c r="AH133" s="1080"/>
      <c r="AI133" s="1080"/>
      <c r="AJ133" s="1081"/>
      <c r="AK133" s="1079">
        <v>1.6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ECYPhLehUHFJOgDYTUvi2Fvy5dsUNBq+oYgoTrrQUvL3Q1ZZAlePNgQt1SLllofsowsLB1DPCCjv6ZPefNjQ==" saltValue="8UYEQLYPraE7VwPCIVI+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58" zoomScale="80" zoomScaleNormal="85" zoomScaleSheetLayoutView="80" workbookViewId="0">
      <selection activeCell="DI75" sqref="DI75"/>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SAqZU4a+yvsCD1XVyN5oAG/8JFjcSRqM8GUPcpx9D2jZUhh4aHdezM6sEFyAR+WUOs/1ihxMlEgp3WXQvpFtA==" saltValue="bQ6gQnunxo5SNviEfZOe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43"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sG3ByqZJrCXaPKbkSMG7Z3HA0B7Qi1naptL+aYfbOM2E+Kc5/567W5uidrXzub+DPV1J88sZmFjwPXsfkeuaA==" saltValue="dfgfdSm7LxPbsy7Fxxer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 workbookViewId="0">
      <selection activeCell="R46" sqref="R46"/>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492</v>
      </c>
      <c r="AP7" s="272"/>
      <c r="AQ7" s="273" t="s">
        <v>493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494</v>
      </c>
      <c r="AQ8" s="279" t="s">
        <v>495</v>
      </c>
      <c r="AR8" s="280" t="s">
        <v>496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497</v>
      </c>
      <c r="AL9" s="1117"/>
      <c r="AM9" s="1117"/>
      <c r="AN9" s="1118"/>
      <c r="AO9" s="281">
        <v>17787034</v>
      </c>
      <c r="AP9" s="281">
        <v>56439</v>
      </c>
      <c r="AQ9" s="282">
        <v>62936</v>
      </c>
      <c r="AR9" s="283">
        <v>-10.3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498</v>
      </c>
      <c r="AL10" s="1117"/>
      <c r="AM10" s="1117"/>
      <c r="AN10" s="1118"/>
      <c r="AO10" s="284">
        <v>2373102</v>
      </c>
      <c r="AP10" s="284">
        <v>7530</v>
      </c>
      <c r="AQ10" s="285">
        <v>1734</v>
      </c>
      <c r="AR10" s="286">
        <v>334.3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499</v>
      </c>
      <c r="AL11" s="1117"/>
      <c r="AM11" s="1117"/>
      <c r="AN11" s="1118"/>
      <c r="AO11" s="284">
        <v>212094</v>
      </c>
      <c r="AP11" s="284">
        <v>673</v>
      </c>
      <c r="AQ11" s="285">
        <v>694</v>
      </c>
      <c r="AR11" s="286">
        <v>-3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500</v>
      </c>
      <c r="AL12" s="1117"/>
      <c r="AM12" s="1117"/>
      <c r="AN12" s="1118"/>
      <c r="AO12" s="284">
        <v>174411</v>
      </c>
      <c r="AP12" s="284">
        <v>553</v>
      </c>
      <c r="AQ12" s="285">
        <v>24</v>
      </c>
      <c r="AR12" s="286">
        <v>2204.1999999999998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501</v>
      </c>
      <c r="AL13" s="1117"/>
      <c r="AM13" s="1117"/>
      <c r="AN13" s="1118"/>
      <c r="AO13" s="284">
        <v>868332</v>
      </c>
      <c r="AP13" s="284">
        <v>2755</v>
      </c>
      <c r="AQ13" s="285">
        <v>1996</v>
      </c>
      <c r="AR13" s="286">
        <v>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502</v>
      </c>
      <c r="AL14" s="1117"/>
      <c r="AM14" s="1117"/>
      <c r="AN14" s="1118"/>
      <c r="AO14" s="284">
        <v>370007</v>
      </c>
      <c r="AP14" s="284">
        <v>1174</v>
      </c>
      <c r="AQ14" s="285">
        <v>1351</v>
      </c>
      <c r="AR14" s="286">
        <v>-13.1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503</v>
      </c>
      <c r="AL15" s="1120"/>
      <c r="AM15" s="1120"/>
      <c r="AN15" s="1121"/>
      <c r="AO15" s="284">
        <v>-216784</v>
      </c>
      <c r="AP15" s="284">
        <v>-688</v>
      </c>
      <c r="AQ15" s="285">
        <v>-1933</v>
      </c>
      <c r="AR15" s="286">
        <v>-64.400000000000006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21568196</v>
      </c>
      <c r="AP16" s="284">
        <v>68437</v>
      </c>
      <c r="AQ16" s="285">
        <v>66802</v>
      </c>
      <c r="AR16" s="286">
        <v>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505</v>
      </c>
      <c r="AP20" s="293" t="s">
        <v>506</v>
      </c>
      <c r="AQ20" s="294" t="s">
        <v>507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508</v>
      </c>
      <c r="AL21" s="1123"/>
      <c r="AM21" s="1123"/>
      <c r="AN21" s="1124"/>
      <c r="AO21" s="297">
        <v>5.68</v>
      </c>
      <c r="AP21" s="298">
        <v>6.52</v>
      </c>
      <c r="AQ21" s="299">
        <v>-0.84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509</v>
      </c>
      <c r="AL22" s="1123"/>
      <c r="AM22" s="1123"/>
      <c r="AN22" s="1124"/>
      <c r="AO22" s="302">
        <v>101</v>
      </c>
      <c r="AP22" s="303">
        <v>99.2</v>
      </c>
      <c r="AQ22" s="304">
        <v>1.8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510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511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492</v>
      </c>
      <c r="AP30" s="272"/>
      <c r="AQ30" s="273" t="s">
        <v>493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494</v>
      </c>
      <c r="AQ31" s="279" t="s">
        <v>495</v>
      </c>
      <c r="AR31" s="280" t="s">
        <v>496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513</v>
      </c>
      <c r="AL32" s="1131"/>
      <c r="AM32" s="1131"/>
      <c r="AN32" s="1132"/>
      <c r="AO32" s="312">
        <v>8141555</v>
      </c>
      <c r="AP32" s="312">
        <v>25833</v>
      </c>
      <c r="AQ32" s="313">
        <v>37417</v>
      </c>
      <c r="AR32" s="314">
        <v>-31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514</v>
      </c>
      <c r="AL33" s="1131"/>
      <c r="AM33" s="1131"/>
      <c r="AN33" s="1132"/>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516</v>
      </c>
      <c r="AL34" s="1131"/>
      <c r="AM34" s="1131"/>
      <c r="AN34" s="1132"/>
      <c r="AO34" s="312" t="s">
        <v>515</v>
      </c>
      <c r="AP34" s="312" t="s">
        <v>515</v>
      </c>
      <c r="AQ34" s="313">
        <v>46</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517</v>
      </c>
      <c r="AL35" s="1131"/>
      <c r="AM35" s="1131"/>
      <c r="AN35" s="1132"/>
      <c r="AO35" s="312">
        <v>3527861</v>
      </c>
      <c r="AP35" s="312">
        <v>11194</v>
      </c>
      <c r="AQ35" s="313">
        <v>8245</v>
      </c>
      <c r="AR35" s="314">
        <v>35.799999999999997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518</v>
      </c>
      <c r="AL36" s="1131"/>
      <c r="AM36" s="1131"/>
      <c r="AN36" s="1132"/>
      <c r="AO36" s="312">
        <v>105486</v>
      </c>
      <c r="AP36" s="312">
        <v>335</v>
      </c>
      <c r="AQ36" s="313">
        <v>440</v>
      </c>
      <c r="AR36" s="314">
        <v>-23.9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519</v>
      </c>
      <c r="AL37" s="1131"/>
      <c r="AM37" s="1131"/>
      <c r="AN37" s="1132"/>
      <c r="AO37" s="312">
        <v>200289</v>
      </c>
      <c r="AP37" s="312">
        <v>636</v>
      </c>
      <c r="AQ37" s="313">
        <v>558</v>
      </c>
      <c r="AR37" s="314">
        <v>14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520</v>
      </c>
      <c r="AL38" s="1134"/>
      <c r="AM38" s="1134"/>
      <c r="AN38" s="1135"/>
      <c r="AO38" s="315" t="s">
        <v>515</v>
      </c>
      <c r="AP38" s="315" t="s">
        <v>515</v>
      </c>
      <c r="AQ38" s="316">
        <v>1</v>
      </c>
      <c r="AR38" s="304" t="s">
        <v>515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521</v>
      </c>
      <c r="AL39" s="1134"/>
      <c r="AM39" s="1134"/>
      <c r="AN39" s="1135"/>
      <c r="AO39" s="312">
        <v>-2545713</v>
      </c>
      <c r="AP39" s="312">
        <v>-8078</v>
      </c>
      <c r="AQ39" s="313">
        <v>-7933</v>
      </c>
      <c r="AR39" s="314">
        <v>1.8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522</v>
      </c>
      <c r="AL40" s="1131"/>
      <c r="AM40" s="1131"/>
      <c r="AN40" s="1132"/>
      <c r="AO40" s="312">
        <v>-8580595</v>
      </c>
      <c r="AP40" s="312">
        <v>-27227</v>
      </c>
      <c r="AQ40" s="313">
        <v>-28055</v>
      </c>
      <c r="AR40" s="314">
        <v>-3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848883</v>
      </c>
      <c r="AP41" s="312">
        <v>2694</v>
      </c>
      <c r="AQ41" s="313">
        <v>10719</v>
      </c>
      <c r="AR41" s="314">
        <v>-74.900000000000006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492</v>
      </c>
      <c r="AN49" s="1127" t="s">
        <v>525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526</v>
      </c>
      <c r="AO50" s="329" t="s">
        <v>527</v>
      </c>
      <c r="AP50" s="330" t="s">
        <v>528</v>
      </c>
      <c r="AQ50" s="331" t="s">
        <v>529</v>
      </c>
      <c r="AR50" s="332" t="s">
        <v>530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531</v>
      </c>
      <c r="AL51" s="325"/>
      <c r="AM51" s="333">
        <v>9598591</v>
      </c>
      <c r="AN51" s="334">
        <v>29717</v>
      </c>
      <c r="AO51" s="335">
        <v>-6.5</v>
      </c>
      <c r="AP51" s="336">
        <v>51849</v>
      </c>
      <c r="AQ51" s="337">
        <v>11.6</v>
      </c>
      <c r="AR51" s="338">
        <v>-18.100000000000001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532</v>
      </c>
      <c r="AM52" s="341">
        <v>3431682</v>
      </c>
      <c r="AN52" s="342">
        <v>10625</v>
      </c>
      <c r="AO52" s="343">
        <v>-15.7</v>
      </c>
      <c r="AP52" s="344">
        <v>26326</v>
      </c>
      <c r="AQ52" s="345">
        <v>9.6</v>
      </c>
      <c r="AR52" s="346">
        <v>-25.3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533</v>
      </c>
      <c r="AL53" s="325"/>
      <c r="AM53" s="333">
        <v>10607145</v>
      </c>
      <c r="AN53" s="334">
        <v>33004</v>
      </c>
      <c r="AO53" s="335">
        <v>11.1</v>
      </c>
      <c r="AP53" s="336">
        <v>52191</v>
      </c>
      <c r="AQ53" s="337">
        <v>0.7</v>
      </c>
      <c r="AR53" s="338">
        <v>10.4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532</v>
      </c>
      <c r="AM54" s="341">
        <v>4702275</v>
      </c>
      <c r="AN54" s="342">
        <v>14631</v>
      </c>
      <c r="AO54" s="343">
        <v>37.700000000000003</v>
      </c>
      <c r="AP54" s="344">
        <v>26807</v>
      </c>
      <c r="AQ54" s="345">
        <v>1.8</v>
      </c>
      <c r="AR54" s="346">
        <v>35.9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534</v>
      </c>
      <c r="AL55" s="325"/>
      <c r="AM55" s="333">
        <v>15498947</v>
      </c>
      <c r="AN55" s="334">
        <v>48479</v>
      </c>
      <c r="AO55" s="335">
        <v>46.9</v>
      </c>
      <c r="AP55" s="336">
        <v>48105</v>
      </c>
      <c r="AQ55" s="337">
        <v>-7.8</v>
      </c>
      <c r="AR55" s="338">
        <v>54.7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532</v>
      </c>
      <c r="AM56" s="341">
        <v>6200825</v>
      </c>
      <c r="AN56" s="342">
        <v>19396</v>
      </c>
      <c r="AO56" s="343">
        <v>32.6</v>
      </c>
      <c r="AP56" s="344">
        <v>24072</v>
      </c>
      <c r="AQ56" s="345">
        <v>-10.199999999999999</v>
      </c>
      <c r="AR56" s="346">
        <v>42.8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535</v>
      </c>
      <c r="AL57" s="325"/>
      <c r="AM57" s="333">
        <v>20914614</v>
      </c>
      <c r="AN57" s="334">
        <v>65876</v>
      </c>
      <c r="AO57" s="335">
        <v>35.9</v>
      </c>
      <c r="AP57" s="336">
        <v>47446</v>
      </c>
      <c r="AQ57" s="337">
        <v>-1.4</v>
      </c>
      <c r="AR57" s="338">
        <v>37.299999999999997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532</v>
      </c>
      <c r="AM58" s="341">
        <v>9775991</v>
      </c>
      <c r="AN58" s="342">
        <v>30792</v>
      </c>
      <c r="AO58" s="343">
        <v>58.8</v>
      </c>
      <c r="AP58" s="344">
        <v>24371</v>
      </c>
      <c r="AQ58" s="345">
        <v>1.2</v>
      </c>
      <c r="AR58" s="346">
        <v>57.6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536</v>
      </c>
      <c r="AL59" s="325"/>
      <c r="AM59" s="333">
        <v>17061242</v>
      </c>
      <c r="AN59" s="334">
        <v>54136</v>
      </c>
      <c r="AO59" s="335">
        <v>-17.8</v>
      </c>
      <c r="AP59" s="336">
        <v>48387</v>
      </c>
      <c r="AQ59" s="337">
        <v>2</v>
      </c>
      <c r="AR59" s="338">
        <v>-19.8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532</v>
      </c>
      <c r="AM60" s="341">
        <v>7684255</v>
      </c>
      <c r="AN60" s="342">
        <v>24382</v>
      </c>
      <c r="AO60" s="343">
        <v>-20.8</v>
      </c>
      <c r="AP60" s="344">
        <v>25592</v>
      </c>
      <c r="AQ60" s="345">
        <v>5</v>
      </c>
      <c r="AR60" s="346">
        <v>-25.8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537</v>
      </c>
      <c r="AL61" s="347"/>
      <c r="AM61" s="348">
        <v>14736108</v>
      </c>
      <c r="AN61" s="349">
        <v>46242</v>
      </c>
      <c r="AO61" s="350">
        <v>13.9</v>
      </c>
      <c r="AP61" s="351">
        <v>49596</v>
      </c>
      <c r="AQ61" s="352">
        <v>1</v>
      </c>
      <c r="AR61" s="338">
        <v>12.9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532</v>
      </c>
      <c r="AM62" s="341">
        <v>6359006</v>
      </c>
      <c r="AN62" s="342">
        <v>19965</v>
      </c>
      <c r="AO62" s="343">
        <v>18.5</v>
      </c>
      <c r="AP62" s="344">
        <v>25434</v>
      </c>
      <c r="AQ62" s="345">
        <v>1.5</v>
      </c>
      <c r="AR62" s="346">
        <v>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0raU+oFzCDguhoEzXbNn53lLsq7fUAZl6Cu4i0el9LvATQih/Y9bRDSdX3ID3bkyM2GCB7nFw2xqUy/baTyljg==" saltValue="5m7yVhKFyVagqosBbzCz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F81" zoomScale="70" zoomScaleNormal="70" zoomScaleSheetLayoutView="55" workbookViewId="0">
      <selection activeCell="AG103" sqref="AG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489</v>
      </c>
    </row>
    <row r="121" spans="125:125" ht="13.5" hidden="1" customHeight="1" x14ac:dyDescent="0.2">
      <c r="DU121" s="259"/>
    </row>
  </sheetData>
  <sheetProtection algorithmName="SHA-512" hashValue="MSKwS7JpUhOh0lSl9G2KaqM+oZtTsseITwWRsKPfQOVMiuKwBEEav5M4IMRlRjBlHdU2WA6DEtUGLhHATypu1A==" saltValue="qMbuD7o1x7ISYkISDTuM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P85" zoomScaleNormal="100" zoomScaleSheetLayoutView="55" workbookViewId="0">
      <selection activeCell="DF65" sqref="DF65"/>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489</v>
      </c>
    </row>
  </sheetData>
  <sheetProtection algorithmName="SHA-512" hashValue="io8YF3Gbah1tltWNd8gM9iUZaKLPqWAFjpGLwYY8i4VDFTnZQ8i9DaCVQFjHUr1hnLK/+N0k+YvTU4lD42LfNg==" saltValue="LXiCqxBW/YwL7Cwqm6i0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2">
      <c r="B47" s="10"/>
      <c r="C47" s="1139" t="s">
        <v>3</v>
      </c>
      <c r="D47" s="1139"/>
      <c r="E47" s="1140"/>
      <c r="F47" s="11">
        <v>15.94</v>
      </c>
      <c r="G47" s="12">
        <v>17.940000000000001</v>
      </c>
      <c r="H47" s="12">
        <v>21.29</v>
      </c>
      <c r="I47" s="12">
        <v>22.58</v>
      </c>
      <c r="J47" s="13">
        <v>22.29</v>
      </c>
    </row>
    <row r="48" spans="2:10" ht="57.75" customHeight="1" x14ac:dyDescent="0.2">
      <c r="B48" s="14"/>
      <c r="C48" s="1141" t="s">
        <v>4</v>
      </c>
      <c r="D48" s="1141"/>
      <c r="E48" s="1142"/>
      <c r="F48" s="15">
        <v>6.48</v>
      </c>
      <c r="G48" s="16">
        <v>8.6199999999999992</v>
      </c>
      <c r="H48" s="16">
        <v>9.43</v>
      </c>
      <c r="I48" s="16">
        <v>9.2899999999999991</v>
      </c>
      <c r="J48" s="17">
        <v>9.24</v>
      </c>
    </row>
    <row r="49" spans="2:10" ht="57.75" customHeight="1" thickBot="1" x14ac:dyDescent="0.25">
      <c r="B49" s="18"/>
      <c r="C49" s="1143" t="s">
        <v>5</v>
      </c>
      <c r="D49" s="1143"/>
      <c r="E49" s="1144"/>
      <c r="F49" s="19" t="s">
        <v>544</v>
      </c>
      <c r="G49" s="20">
        <v>4.38</v>
      </c>
      <c r="H49" s="20">
        <v>5.2</v>
      </c>
      <c r="I49" s="20">
        <v>0.49</v>
      </c>
      <c r="J49" s="21">
        <v>0.27</v>
      </c>
    </row>
    <row r="50" spans="2:10" ht="13.2" x14ac:dyDescent="0.2"/>
  </sheetData>
  <sheetProtection algorithmName="SHA-512" hashValue="hq0m98YbRnTgH4OA3bWC2ht0T18zgH54TkSt7RaGnFpty6lDgNG1JqoAkUoVhVdomAAIPGy5HDw5aUALiuc9jw==" saltValue="cYaLz+UBY2l1oPg+wDZ/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早川　祐子</cp:lastModifiedBy>
  <dcterms:created xsi:type="dcterms:W3CDTF">2025-02-19T00:55:29Z</dcterms:created>
  <dcterms:modified xsi:type="dcterms:W3CDTF">2025-09-05T02:24:41Z</dcterms:modified>
  <cp:category/>
</cp:coreProperties>
</file>