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r1000\財政課\非公開\03_決算\12_財政状況資料集\R5決算\"/>
    </mc:Choice>
  </mc:AlternateContent>
  <bookViews>
    <workbookView xWindow="0" yWindow="0" windowWidth="28800" windowHeight="14120" tabRatio="72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<sst xmlns="http://schemas.openxmlformats.org/spreadsheetml/2006/main" count="1133" uniqueCount="592">
  <si>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</si>
  <si>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</si>
  <si>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</si>
  <si>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</si>
  <si>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</si>
  <si>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</si>
  <si>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</si>
  <si>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</si>
  <si>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</si>
  <si>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</si>
  <si>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</si>
  <si>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</si>
  <si>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</si>
  <si>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</si>
  <si>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</si>
  <si>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</si>
  <si>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</si>
  <si>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</si>
  <si>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</si>
  <si>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</si>
  <si>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</si>
  <si>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</si>
  <si>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</si>
  <si>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</si>
  <si>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</si>
  <si>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</si>
  <si>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</si>
  <si>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</si>
  <si>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</si>
  <si>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</si>
  <si>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</si>
  <si>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</si>
  <si>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</si>
  <si>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</si>
  <si>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</si>
  <si>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</si>
  <si>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</si>
  <si>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</si>
  <si>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</si>
  <si>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</si>
  <si>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</si>
  <si>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</si>
  <si>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</si>
  <si>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</si>
  <si>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</si>
  <si>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</si>
  <si>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</si>
  <si>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</si>
  <si>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</si>
  <si>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</si>
  <si>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</si>
  <si>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</si>
  <si>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</si>
  <si>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</si>
  <si>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</si>
  <si>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</si>
  <si>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</si>
  <si>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</si>
  <si>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</si>
  <si>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</si>
  <si>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</si>
  <si>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</si>
  <si>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</si>
  <si>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</si>
  <si>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</si>
  <si>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</si>
  <si>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</si>
  <si>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</si>
  <si>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</si>
  <si>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</si>
  <si>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</si>
  <si>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</si>
  <si>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</si>
  <si>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</si>
  <si>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</si>
  <si>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</si>
  <si>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</si>
  <si>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</si>
  <si>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</si>
  <si>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</si>
  <si>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</si>
  <si>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</si>
  <si>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</si>
  <si>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</si>
  <si>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</si>
  <si>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</si>
  <si>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</si>
  <si>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</si>
  <si>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</si>
  <si>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</si>
  <si>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</si>
  <si>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</si>
  <si>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</si>
  <si>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</si>
  <si>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会津若松市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</si>
  <si>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</si>
  <si>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</si>
  <si>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</si>
  <si>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</si>
  <si>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</si>
  <si>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</si>
  <si>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</si>
  <si>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</si>
  <si>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</si>
  <si>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</si>
  <si>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</si>
  <si>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</si>
  <si>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</si>
  <si>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</si>
  <si>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</si>
  <si>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</si>
  <si>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</si>
  <si>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</si>
  <si>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</si>
  <si>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</si>
  <si>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</si>
  <si>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</si>
  <si>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</si>
  <si>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</si>
  <si>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</si>
  <si>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</si>
  <si>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</si>
  <si>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</si>
  <si>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</si>
  <si>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</si>
  <si>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</si>
  <si>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</si>
  <si>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</si>
  <si>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</si>
  <si>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</si>
  <si>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</si>
  <si>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</si>
  <si>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</si>
  <si>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</si>
  <si>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</si>
  <si>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</si>
  <si>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</si>
  <si>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</si>
  <si>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</si>
  <si>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</si>
  <si>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</si>
  <si>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</si>
  <si>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</si>
  <si>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</si>
  <si>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</si>
  <si>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</si>
  <si>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</si>
  <si>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</si>
  <si>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</si>
  <si>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</si>
  <si>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</si>
  <si>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</si>
  <si>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</si>
  <si>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</si>
  <si>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</si>
  <si>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</si>
  <si>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</si>
  <si>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</si>
  <si>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</si>
  <si>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</si>
  <si>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</si>
  <si>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</si>
  <si>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</si>
  <si>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</si>
  <si>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</si>
  <si>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</si>
  <si>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</si>
  <si>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</si>
  <si>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</si>
  <si>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</si>
  <si>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</si>
  <si>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</si>
  <si>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</si>
  <si>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</si>
  <si>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</si>
  <si>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</si>
  <si>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</si>
  <si>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</si>
  <si>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</si>
  <si>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</si>
  <si>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</si>
  <si>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</si>
  <si>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</si>
  <si>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</si>
  <si>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</si>
  <si>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</si>
  <si>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</si>
  <si>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</si>
  <si>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</si>
  <si>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</si>
  <si>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</si>
  <si>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</si>
  <si>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</si>
  <si>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</si>
  <si>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</si>
  <si>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</si>
  <si>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</si>
  <si>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</si>
  <si>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</si>
  <si>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</si>
  <si>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</si>
  <si>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</si>
  <si>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</si>
  <si>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福島県会津若松市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</si>
  <si>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</si>
  <si>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</si>
  <si>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</si>
  <si>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</si>
  <si>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</si>
  <si>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</si>
  <si>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</si>
  <si>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</si>
  <si>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</si>
  <si>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</si>
  <si>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</si>
  <si>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</si>
  <si>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</si>
  <si>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</si>
  <si>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</si>
  <si>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</si>
  <si>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</si>
  <si>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</si>
  <si>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</si>
  <si>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</si>
  <si>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</si>
  <si>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</si>
  <si>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</si>
  <si>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</si>
  <si>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</si>
  <si>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</si>
  <si>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</si>
  <si>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</si>
  <si>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</si>
  <si>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</si>
  <si>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</si>
  <si>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</si>
  <si>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</si>
  <si>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</si>
  <si>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</si>
  <si>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</si>
  <si>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</si>
  <si>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</si>
  <si>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</si>
  <si>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</si>
  <si>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</si>
  <si>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</si>
  <si>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</si>
  <si>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</si>
  <si>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</si>
  <si>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</si>
  <si>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</si>
  <si>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</si>
  <si>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</si>
  <si>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</si>
  <si>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</si>
  <si>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</si>
  <si>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</si>
  <si>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</si>
  <si>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</si>
  <si>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</si>
  <si>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</si>
  <si>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</si>
  <si>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</si>
  <si>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</si>
  <si>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</si>
  <si>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</si>
  <si>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</si>
  <si>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</si>
  <si>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</si>
  <si>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</si>
  <si>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</si>
  <si>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</si>
  <si>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</si>
  <si>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</si>
  <si>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</si>
  <si>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</si>
  <si>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</si>
  <si>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</si>
  <si>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</si>
  <si>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</si>
  <si>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</si>
  <si>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</si>
  <si>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</si>
  <si>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</si>
  <si>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</si>
  <si>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</si>
  <si>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</si>
  <si>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</si>
  <si>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</si>
  <si>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</si>
  <si>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</si>
  <si>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</si>
  <si>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</si>
  <si>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</si>
  <si>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</si>
  <si>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</si>
  <si>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</si>
  <si>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</si>
  <si>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</si>
  <si>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</si>
  <si>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</si>
  <si>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</si>
  <si>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</si>
  <si>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</si>
  <si>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</si>
  <si>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</si>
  <si>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</si>
  <si>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</si>
  <si>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</si>
  <si>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</si>
  <si>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</si>
  <si>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</si>
  <si>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</si>
  <si>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</si>
  <si>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</si>
  <si>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</si>
  <si>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</si>
  <si>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</si>
  <si>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</si>
  <si>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</si>
  <si>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</si>
  <si>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</si>
  <si>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</si>
  <si>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</si>
  <si>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</si>
  <si>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</si>
  <si>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</si>
  <si>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</si>
  <si>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</si>
  <si>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</si>
  <si>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</si>
  <si>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</si>
  <si>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</si>
  <si>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</si>
  <si>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</si>
  <si>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</si>
  <si>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</si>
  <si>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</si>
  <si>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</si>
  <si>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</si>
  <si>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</si>
  <si>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</si>
  <si>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</si>
  <si>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</si>
  <si>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</si>
  <si>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</si>
  <si>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</si>
  <si>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</si>
  <si>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</si>
  <si>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</si>
  <si>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</si>
  <si>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</si>
  <si>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</si>
  <si>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</si>
  <si>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福島県会津若松市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</si>
  <si>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</si>
  <si>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</si>
  <si>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</si>
  <si>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</si>
  <si>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</si>
  <si>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</si>
  <si>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</si>
  <si>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</si>
  <si>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</si>
  <si>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</si>
  <si>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</si>
  <si>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</si>
  <si>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</si>
  <si>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</si>
  <si>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</si>
  <si>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</si>
  <si>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</si>
  <si>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</si>
  <si>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</si>
  <si>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</si>
  <si>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扇町土地区画整理事業特別会計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</si>
  <si>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</si>
  <si>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</si>
  <si>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</si>
  <si>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</si>
  <si>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</si>
  <si>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</si>
  <si>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</si>
  <si>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</si>
  <si>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</si>
  <si>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</si>
  <si>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</si>
  <si>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</si>
  <si>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</si>
  <si>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</si>
  <si>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</si>
  <si>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</si>
  <si>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</si>
  <si>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</si>
  <si>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</si>
  <si>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下水道事業会計</t>
    <phoneticPr fontId="5"/>
  </si>
  <si>
    <t>観光施設事業特別会計</t>
    <phoneticPr fontId="5"/>
  </si>
  <si>
    <t>法非適用企業</t>
    <phoneticPr fontId="5"/>
  </si>
  <si>
    <t>地方卸売市場事業特別会計</t>
    <phoneticPr fontId="5"/>
  </si>
  <si>
    <t>三本松地区宅地整備事業特別会計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</si>
  <si>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</si>
  <si>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</si>
  <si>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</si>
  <si>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</si>
  <si>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</si>
  <si>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</si>
  <si>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</si>
  <si>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</si>
  <si>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</si>
  <si>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</si>
  <si>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</si>
  <si>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</si>
  <si>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</si>
  <si>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</si>
  <si>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</si>
  <si>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</si>
  <si>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</si>
  <si>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</si>
  <si>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</si>
  <si>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</si>
  <si>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</si>
  <si>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</si>
  <si>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</si>
  <si>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</si>
  <si>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</si>
  <si>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</si>
  <si>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</si>
  <si>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</si>
  <si>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</si>
  <si>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</si>
  <si>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</si>
  <si>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</si>
  <si>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</si>
  <si>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</si>
  <si>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</si>
  <si>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</si>
  <si>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</si>
  <si>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</si>
  <si>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</si>
  <si>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</si>
  <si>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</si>
  <si>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</si>
  <si>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</si>
  <si>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</si>
  <si>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</si>
  <si>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</si>
  <si>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</si>
  <si>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</si>
  <si>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</si>
  <si>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</si>
  <si>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</si>
  <si>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</si>
  <si>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</si>
  <si>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</si>
  <si>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</si>
  <si>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</si>
  <si>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</si>
  <si>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</si>
  <si>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</si>
  <si>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</si>
  <si>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</si>
  <si>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</si>
  <si>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</si>
  <si>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</si>
  <si>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</si>
  <si>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</si>
  <si>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</si>
  <si>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</si>
  <si>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</si>
  <si>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</si>
  <si>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</si>
  <si>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</si>
  <si>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</si>
  <si>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</si>
  <si>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</si>
  <si>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</si>
  <si>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</si>
  <si>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</si>
  <si>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</si>
  <si>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</si>
  <si>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</si>
  <si>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</si>
  <si>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</si>
  <si>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</si>
  <si>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</si>
  <si>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</si>
  <si>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</si>
  <si>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</si>
  <si>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</si>
  <si>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</si>
  <si>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</si>
  <si>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</si>
  <si>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</si>
  <si>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</si>
  <si>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</si>
  <si>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</si>
  <si>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</si>
  <si>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</si>
  <si>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</si>
  <si>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</si>
  <si>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</si>
  <si>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</si>
  <si>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</si>
  <si>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</si>
  <si>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</si>
  <si>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</si>
  <si>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</si>
  <si>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</si>
  <si>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</si>
  <si>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</si>
  <si>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</si>
  <si>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</si>
  <si>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</si>
  <si>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</si>
  <si>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</si>
  <si>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</si>
  <si>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</si>
  <si>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</si>
  <si>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</si>
  <si>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</si>
  <si>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</si>
  <si>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</si>
  <si>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</si>
  <si>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</si>
  <si>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</si>
  <si>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</si>
  <si>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</si>
  <si>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</si>
  <si>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</si>
  <si>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</si>
  <si>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</si>
  <si>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</si>
  <si>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</si>
  <si>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</si>
  <si>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</si>
  <si>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2.95</t>
  </si>
  <si>
    <t>▲ 0.88</t>
  </si>
  <si>
    <t>水道事業会計</t>
  </si>
  <si>
    <t>一般会計</t>
  </si>
  <si>
    <t>介護保険特別会計</t>
  </si>
  <si>
    <t>下水道事業会計</t>
  </si>
  <si>
    <t>扇町土地区画整理事業特別会計</t>
  </si>
  <si>
    <t>国民健康保険特別会計</t>
  </si>
  <si>
    <t>三本松地区宅地整備事業特別会計</t>
  </si>
  <si>
    <t>観光施設事業特別会計</t>
  </si>
  <si>
    <t>その他会計（赤字）</t>
  </si>
  <si>
    <t>その他会計（黒字）</t>
  </si>
  <si>
    <t>R01</t>
    <phoneticPr fontId="5"/>
  </si>
  <si>
    <t>R02</t>
    <phoneticPr fontId="5"/>
  </si>
  <si>
    <t>R03</t>
    <phoneticPr fontId="5"/>
  </si>
  <si>
    <t>R04</t>
    <phoneticPr fontId="5"/>
  </si>
  <si>
    <t>R05</t>
    <phoneticPr fontId="5"/>
  </si>
  <si>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</si>
  <si>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会津若松地方広域市町村整備組合会津若松地方水道用水供給事業会計</t>
    <rPh sb="0" eb="4">
      <t>アイヅワカマツ</t>
    </rPh>
    <rPh sb="4" eb="6">
      <t>チホウ</t>
    </rPh>
    <rPh sb="6" eb="8">
      <t>コウイキ</t>
    </rPh>
    <rPh sb="8" eb="11">
      <t>シチョウソン</t>
    </rPh>
    <rPh sb="11" eb="13">
      <t>セイビ</t>
    </rPh>
    <rPh sb="13" eb="15">
      <t>クミアイ</t>
    </rPh>
    <rPh sb="15" eb="19">
      <t>アイヅワカマツ</t>
    </rPh>
    <rPh sb="19" eb="21">
      <t>チホウ</t>
    </rPh>
    <rPh sb="21" eb="23">
      <t>スイドウ</t>
    </rPh>
    <rPh sb="23" eb="25">
      <t>ヨウスイ</t>
    </rPh>
    <rPh sb="25" eb="27">
      <t>キョウキュウ</t>
    </rPh>
    <rPh sb="27" eb="29">
      <t>ジギョウ</t>
    </rPh>
    <rPh sb="29" eb="3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</si>
  <si>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</si>
  <si>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8">
      <t>コウレイ</t>
    </rPh>
    <rPh sb="18" eb="19">
      <t>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</si>
  <si>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</si>
  <si>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</si>
  <si>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</si>
  <si>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</si>
  <si>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</si>
  <si>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3" eb="15">
      <t>イッパン</t>
    </rPh>
    <rPh sb="15" eb="17">
      <t>カイケイ</t>
    </rPh>
    <phoneticPr fontId="2"/>
  </si>
  <si>
    <t>磐梯町外一市二町一ヶ村組合一般会計</t>
    <rPh sb="0" eb="3">
      <t>バンダイマチ</t>
    </rPh>
    <rPh sb="3" eb="4">
      <t>ホカ</t>
    </rPh>
    <rPh sb="4" eb="5">
      <t>イチ</t>
    </rPh>
    <rPh sb="5" eb="6">
      <t>シ</t>
    </rPh>
    <rPh sb="6" eb="8">
      <t>ニチョウ</t>
    </rPh>
    <rPh sb="8" eb="9">
      <t>イチ</t>
    </rPh>
    <rPh sb="10" eb="11">
      <t>ムラ</t>
    </rPh>
    <rPh sb="11" eb="13">
      <t>クミアイ</t>
    </rPh>
    <rPh sb="13" eb="15">
      <t>イッパン</t>
    </rPh>
    <rPh sb="15" eb="17">
      <t>カイケイ</t>
    </rPh>
    <phoneticPr fontId="2"/>
  </si>
  <si>
    <t>まちづくり会津</t>
    <rPh sb="5" eb="7">
      <t>アイヅ</t>
    </rPh>
    <phoneticPr fontId="2"/>
  </si>
  <si>
    <t>会津若松市勤労者福祉サービスセンター</t>
    <rPh sb="0" eb="5">
      <t>アイヅワカマツシ</t>
    </rPh>
    <rPh sb="5" eb="7">
      <t>キンロウ</t>
    </rPh>
    <rPh sb="7" eb="8">
      <t>シャ</t>
    </rPh>
    <rPh sb="8" eb="10">
      <t>フクシ</t>
    </rPh>
    <phoneticPr fontId="2"/>
  </si>
  <si>
    <t>会津若松文化振興財団</t>
    <rPh sb="0" eb="4">
      <t>アイヅワカマツ</t>
    </rPh>
    <rPh sb="4" eb="6">
      <t>ブンカ</t>
    </rPh>
    <rPh sb="6" eb="8">
      <t>シンコウ</t>
    </rPh>
    <rPh sb="8" eb="10">
      <t>ザイダン</t>
    </rPh>
    <phoneticPr fontId="2"/>
  </si>
  <si>
    <t>会津若松観光ビューロー</t>
    <rPh sb="0" eb="4">
      <t>アイヅワカマツ</t>
    </rPh>
    <rPh sb="4" eb="6">
      <t>カンコウ</t>
    </rPh>
    <phoneticPr fontId="2"/>
  </si>
  <si>
    <t>会津地域教育・学術振興財団</t>
    <rPh sb="0" eb="2">
      <t>アイヅ</t>
    </rPh>
    <rPh sb="2" eb="4">
      <t>チイキ</t>
    </rPh>
    <rPh sb="4" eb="6">
      <t>キョウイク</t>
    </rPh>
    <rPh sb="7" eb="9">
      <t>ガクジュツ</t>
    </rPh>
    <rPh sb="9" eb="11">
      <t>シンコウ</t>
    </rPh>
    <rPh sb="11" eb="13">
      <t>ザイダン</t>
    </rPh>
    <phoneticPr fontId="2"/>
  </si>
  <si>
    <t>-</t>
    <phoneticPr fontId="2"/>
  </si>
  <si>
    <t>-</t>
    <phoneticPr fontId="2"/>
  </si>
  <si>
    <t>庁舎整備基金</t>
    <rPh sb="0" eb="2">
      <t>チョウシャ</t>
    </rPh>
    <rPh sb="2" eb="4">
      <t>セイビ</t>
    </rPh>
    <rPh sb="4" eb="6">
      <t>キキン</t>
    </rPh>
    <phoneticPr fontId="5"/>
  </si>
  <si>
    <t>まちの拠点整備等基金</t>
    <rPh sb="3" eb="5">
      <t>キョテン</t>
    </rPh>
    <rPh sb="5" eb="7">
      <t>セイビ</t>
    </rPh>
    <rPh sb="7" eb="8">
      <t>トウ</t>
    </rPh>
    <rPh sb="8" eb="10">
      <t>キキン</t>
    </rPh>
    <phoneticPr fontId="2"/>
  </si>
  <si>
    <t>公共施設維持整備等基金</t>
    <rPh sb="0" eb="2">
      <t>コウキョウ</t>
    </rPh>
    <rPh sb="2" eb="4">
      <t>シセツ</t>
    </rPh>
    <rPh sb="4" eb="6">
      <t>イジ</t>
    </rPh>
    <rPh sb="6" eb="8">
      <t>セイビ</t>
    </rPh>
    <rPh sb="8" eb="9">
      <t>トウ</t>
    </rPh>
    <rPh sb="9" eb="11">
      <t>キキン</t>
    </rPh>
    <phoneticPr fontId="2"/>
  </si>
  <si>
    <t>早乙女貢文化振興基金</t>
    <rPh sb="0" eb="10">
      <t>サオトメミツグブンカシンコウキキン</t>
    </rPh>
    <phoneticPr fontId="2"/>
  </si>
  <si>
    <t>ふるさと寄附金基金</t>
    <rPh sb="4" eb="7">
      <t>キフキン</t>
    </rPh>
    <rPh sb="7" eb="9">
      <t>キキン</t>
    </rPh>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</si>
  <si>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</si>
  <si>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</si>
  <si>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</si>
  <si>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</si>
  <si>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</si>
  <si>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</si>
  <si>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</si>
  <si>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</si>
  <si>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と比較すると、依然として高い水準で推移しているが、平成15年度の「行財政再建プログラム」実施以降、新規市債発行額を元金償還額以下に抑制する取組を継続してきたため、減少傾向となっている。（令和２年度については、し尿処理施設の建替えに伴い「組合等負担等見込額」が大幅に増加したため、将来負担比率も増となった。）
一方で有形固定資産減価償却率については、類似団体平均を下回っているものの増加傾向であり、施設の老朽化が進んでいることから、長寿命化や最適化を推進していく必要がある。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</si>
  <si>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</si>
  <si>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</si>
  <si>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</si>
  <si>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</si>
  <si>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</si>
  <si>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</si>
  <si>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については、類似団体と比較すると、依然として高い水準で推移しているが、平成15年度の「行財政再建プログラム」実施以降、新規市債発行額を元金償還額以下に抑制する取組を継続してきたため、減少傾向となっている。（令和２年度については、し尿処理施設の建替えに伴い「組合等負担等見込額」が大幅に増加したため、将来負担比率も増となった。）
今後においても新庁舎整備や廃棄物処理施設整備といった大型事業に取り組んでいくことから、引き続き、公債費負担及び将来負担の適正な管理に努めていく。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</si>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</sst>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51" xfId="16" applyFont="1" applyFill="1" applyBorder="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6"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A1C9-42C6-8E3C-DEA64483EB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40791</c:v>
                </c:pt>
                <c:pt idx="1">
                  <c:v>37798</c:v>
                </c:pt>
                <c:pt idx="2">
                  <c:v>26799</c:v>
                </c:pt>
                <c:pt idx="3">
                  <c:v>49762</c:v>
                </c:pt>
                <c:pt idx="4">
                  <c:v>21999</c:v>
                </c:pt>
              </c:numCache>
            </c:numRef>
          </c:val>
          <c:smooth val="0"/>
          <c:extLst>
            <c:ext xmlns:c16="http://schemas.microsoft.com/office/drawing/2014/chart" uri="{C3380CC4-5D6E-409C-BE32-E72D297353CC}">
              <c16:uniqueId val="{00000001-A1C9-42C6-8E3C-DEA64483EB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5.53</c:v>
                </c:pt>
                <c:pt idx="1">
                  <c:v>7.65</c:v>
                </c:pt>
                <c:pt idx="2">
                  <c:v>14.32</c:v>
                </c:pt>
                <c:pt idx="3">
                  <c:v>11.47</c:v>
                </c:pt>
                <c:pt idx="4">
                  <c:v>9.48</c:v>
                </c:pt>
              </c:numCache>
            </c:numRef>
          </c:val>
          <c:extLst>
            <c:ext xmlns:c16="http://schemas.microsoft.com/office/drawing/2014/chart" uri="{C3380CC4-5D6E-409C-BE32-E72D297353CC}">
              <c16:uniqueId val="{00000000-BB59-4639-B55B-AE943CDDAD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9.73</c:v>
                </c:pt>
                <c:pt idx="1">
                  <c:v>6.5</c:v>
                </c:pt>
                <c:pt idx="2">
                  <c:v>5.77</c:v>
                </c:pt>
                <c:pt idx="3">
                  <c:v>9.85</c:v>
                </c:pt>
                <c:pt idx="4">
                  <c:v>10.19</c:v>
                </c:pt>
              </c:numCache>
            </c:numRef>
          </c:val>
          <c:extLst>
            <c:ext xmlns:c16="http://schemas.microsoft.com/office/drawing/2014/chart" uri="{C3380CC4-5D6E-409C-BE32-E72D297353CC}">
              <c16:uniqueId val="{00000001-BB59-4639-B55B-AE943CDDAD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-2.95</c:v>
                </c:pt>
                <c:pt idx="1">
                  <c:v>-0.88</c:v>
                </c:pt>
                <c:pt idx="2">
                  <c:v>6.39</c:v>
                </c:pt>
                <c:pt idx="3">
                  <c:v>0.85</c:v>
                </c:pt>
                <c:pt idx="4">
                  <c:v>1.01</c:v>
                </c:pt>
              </c:numCache>
            </c:numRef>
          </c:val>
          <c:smooth val="0"/>
          <c:extLst>
            <c:ext xmlns:c16="http://schemas.microsoft.com/office/drawing/2014/chart" uri="{C3380CC4-5D6E-409C-BE32-E72D297353CC}">
              <c16:uniqueId val="{00000002-BB59-4639-B55B-AE943CDDAD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1.01</c:v>
                </c:pt>
                <c:pt idx="2">
                  <c:v>#N/A</c:v>
                </c:pt>
                <c:pt idx="3">
                  <c:v>0.06</c:v>
                </c:pt>
                <c:pt idx="4">
                  <c:v>#N/A</c:v>
                </c:pt>
                <c:pt idx="5">
                  <c:v>0.08</c:v>
                </c:pt>
                <c:pt idx="6">
                  <c:v>#N/A</c:v>
                </c:pt>
                <c:pt idx="7">
                  <c:v>7.0000000000000007E-2</c:v>
                </c:pt>
                <c:pt idx="8">
                  <c:v>#N/A</c:v>
                </c:pt>
                <c:pt idx="9">
                  <c:v>0.11</c:v>
                </c:pt>
              </c:numCache>
            </c:numRef>
          </c:val>
          <c:extLst>
            <c:ext xmlns:c16="http://schemas.microsoft.com/office/drawing/2014/chart" uri="{C3380CC4-5D6E-409C-BE32-E72D297353CC}">
              <c16:uniqueId val="{00000000-9C9A-43A3-9EEB-AC9C7607E7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9A-43A3-9EEB-AC9C7607E729}"/>
            </c:ext>
          </c:extLst>
        </c:ser>
        <c:ser>
          <c:idx val="2"/>
          <c:order val="2"/>
          <c:tx>
            <c:strRef>
              <c:f>データシート!$A$29</c:f>
              <c:strCache>
                <c:ptCount val="1"/>
                <c:pt idx="0">
                  <c:v>観光施設事業特別会計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2-9C9A-43A3-9EEB-AC9C7607E729}"/>
            </c:ext>
          </c:extLst>
        </c:ser>
        <c:ser>
          <c:idx val="3"/>
          <c:order val="3"/>
          <c:tx>
            <c:strRef>
              <c:f>データシート!$A$30</c:f>
              <c:strCache>
                <c:ptCount val="1"/>
                <c:pt idx="0">
                  <c:v>三本松地区宅地整備事業特別会計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0.39</c:v>
                </c:pt>
                <c:pt idx="2">
                  <c:v>#N/A</c:v>
                </c:pt>
                <c:pt idx="3">
                  <c:v>0.38</c:v>
                </c:pt>
                <c:pt idx="4">
                  <c:v>#N/A</c:v>
                </c:pt>
                <c:pt idx="5">
                  <c:v>0.37</c:v>
                </c:pt>
                <c:pt idx="6">
                  <c:v>#N/A</c:v>
                </c:pt>
                <c:pt idx="7">
                  <c:v>0.37</c:v>
                </c:pt>
                <c:pt idx="8">
                  <c:v>#N/A</c:v>
                </c:pt>
                <c:pt idx="9">
                  <c:v>0.35</c:v>
                </c:pt>
              </c:numCache>
            </c:numRef>
          </c:val>
          <c:extLst>
            <c:ext xmlns:c16="http://schemas.microsoft.com/office/drawing/2014/chart" uri="{C3380CC4-5D6E-409C-BE32-E72D297353CC}">
              <c16:uniqueId val="{00000003-9C9A-43A3-9EEB-AC9C7607E72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0.84</c:v>
                </c:pt>
                <c:pt idx="2">
                  <c:v>#N/A</c:v>
                </c:pt>
                <c:pt idx="3">
                  <c:v>1.05</c:v>
                </c:pt>
                <c:pt idx="4">
                  <c:v>#N/A</c:v>
                </c:pt>
                <c:pt idx="5">
                  <c:v>1.0900000000000001</c:v>
                </c:pt>
                <c:pt idx="6">
                  <c:v>#N/A</c:v>
                </c:pt>
                <c:pt idx="7">
                  <c:v>1.36</c:v>
                </c:pt>
                <c:pt idx="8">
                  <c:v>#N/A</c:v>
                </c:pt>
                <c:pt idx="9">
                  <c:v>0.74</c:v>
                </c:pt>
              </c:numCache>
            </c:numRef>
          </c:val>
          <c:extLst>
            <c:ext xmlns:c16="http://schemas.microsoft.com/office/drawing/2014/chart" uri="{C3380CC4-5D6E-409C-BE32-E72D297353CC}">
              <c16:uniqueId val="{00000004-9C9A-43A3-9EEB-AC9C7607E729}"/>
            </c:ext>
          </c:extLst>
        </c:ser>
        <c:ser>
          <c:idx val="5"/>
          <c:order val="5"/>
          <c:tx>
            <c:strRef>
              <c:f>データシート!$A$32</c:f>
              <c:strCache>
                <c:ptCount val="1"/>
                <c:pt idx="0">
                  <c:v>扇町土地区画整理事業特別会計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0.25</c:v>
                </c:pt>
                <c:pt idx="4">
                  <c:v>#N/A</c:v>
                </c:pt>
                <c:pt idx="5">
                  <c:v>0.4</c:v>
                </c:pt>
                <c:pt idx="6">
                  <c:v>#N/A</c:v>
                </c:pt>
                <c:pt idx="7">
                  <c:v>1.06</c:v>
                </c:pt>
                <c:pt idx="8">
                  <c:v>#N/A</c:v>
                </c:pt>
                <c:pt idx="9">
                  <c:v>0.86</c:v>
                </c:pt>
              </c:numCache>
            </c:numRef>
          </c:val>
          <c:extLst>
            <c:ext xmlns:c16="http://schemas.microsoft.com/office/drawing/2014/chart" uri="{C3380CC4-5D6E-409C-BE32-E72D297353CC}">
              <c16:uniqueId val="{00000005-9C9A-43A3-9EEB-AC9C7607E72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0.94</c:v>
                </c:pt>
                <c:pt idx="4">
                  <c:v>#N/A</c:v>
                </c:pt>
                <c:pt idx="5">
                  <c:v>1.1499999999999999</c:v>
                </c:pt>
                <c:pt idx="6">
                  <c:v>#N/A</c:v>
                </c:pt>
                <c:pt idx="7">
                  <c:v>1.44</c:v>
                </c:pt>
                <c:pt idx="8">
                  <c:v>#N/A</c:v>
                </c:pt>
                <c:pt idx="9">
                  <c:v>1.61</c:v>
                </c:pt>
              </c:numCache>
            </c:numRef>
          </c:val>
          <c:extLst>
            <c:ext xmlns:c16="http://schemas.microsoft.com/office/drawing/2014/chart" uri="{C3380CC4-5D6E-409C-BE32-E72D297353CC}">
              <c16:uniqueId val="{00000006-9C9A-43A3-9EEB-AC9C7607E72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1.1000000000000001</c:v>
                </c:pt>
                <c:pt idx="2">
                  <c:v>#N/A</c:v>
                </c:pt>
                <c:pt idx="3">
                  <c:v>2.31</c:v>
                </c:pt>
                <c:pt idx="4">
                  <c:v>#N/A</c:v>
                </c:pt>
                <c:pt idx="5">
                  <c:v>1.05</c:v>
                </c:pt>
                <c:pt idx="6">
                  <c:v>#N/A</c:v>
                </c:pt>
                <c:pt idx="7">
                  <c:v>2.34</c:v>
                </c:pt>
                <c:pt idx="8">
                  <c:v>#N/A</c:v>
                </c:pt>
                <c:pt idx="9">
                  <c:v>1.9</c:v>
                </c:pt>
              </c:numCache>
            </c:numRef>
          </c:val>
          <c:extLst>
            <c:ext xmlns:c16="http://schemas.microsoft.com/office/drawing/2014/chart" uri="{C3380CC4-5D6E-409C-BE32-E72D297353CC}">
              <c16:uniqueId val="{00000007-9C9A-43A3-9EEB-AC9C7607E7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5.53</c:v>
                </c:pt>
                <c:pt idx="2">
                  <c:v>#N/A</c:v>
                </c:pt>
                <c:pt idx="3">
                  <c:v>7.65</c:v>
                </c:pt>
                <c:pt idx="4">
                  <c:v>#N/A</c:v>
                </c:pt>
                <c:pt idx="5">
                  <c:v>14.32</c:v>
                </c:pt>
                <c:pt idx="6">
                  <c:v>#N/A</c:v>
                </c:pt>
                <c:pt idx="7">
                  <c:v>11.47</c:v>
                </c:pt>
                <c:pt idx="8">
                  <c:v>#N/A</c:v>
                </c:pt>
                <c:pt idx="9">
                  <c:v>9.48</c:v>
                </c:pt>
              </c:numCache>
            </c:numRef>
          </c:val>
          <c:extLst>
            <c:ext xmlns:c16="http://schemas.microsoft.com/office/drawing/2014/chart" uri="{C3380CC4-5D6E-409C-BE32-E72D297353CC}">
              <c16:uniqueId val="{00000008-9C9A-43A3-9EEB-AC9C7607E72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7.99</c:v>
                </c:pt>
                <c:pt idx="2">
                  <c:v>#N/A</c:v>
                </c:pt>
                <c:pt idx="3">
                  <c:v>9.65</c:v>
                </c:pt>
                <c:pt idx="4">
                  <c:v>#N/A</c:v>
                </c:pt>
                <c:pt idx="5">
                  <c:v>11.19</c:v>
                </c:pt>
                <c:pt idx="6">
                  <c:v>#N/A</c:v>
                </c:pt>
                <c:pt idx="7">
                  <c:v>12.6</c:v>
                </c:pt>
                <c:pt idx="8">
                  <c:v>#N/A</c:v>
                </c:pt>
                <c:pt idx="9">
                  <c:v>13.13</c:v>
                </c:pt>
              </c:numCache>
            </c:numRef>
          </c:val>
          <c:extLst>
            <c:ext xmlns:c16="http://schemas.microsoft.com/office/drawing/2014/chart" uri="{C3380CC4-5D6E-409C-BE32-E72D297353CC}">
              <c16:uniqueId val="{00000009-9C9A-43A3-9EEB-AC9C7607E7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3957</c:v>
                </c:pt>
                <c:pt idx="5">
                  <c:v>3965</c:v>
                </c:pt>
                <c:pt idx="8">
                  <c:v>3898</c:v>
                </c:pt>
                <c:pt idx="11">
                  <c:v>3895</c:v>
                </c:pt>
                <c:pt idx="14">
                  <c:v>3923</c:v>
                </c:pt>
              </c:numCache>
            </c:numRef>
          </c:val>
          <c:extLst>
            <c:ext xmlns:c16="http://schemas.microsoft.com/office/drawing/2014/chart" uri="{C3380CC4-5D6E-409C-BE32-E72D297353CC}">
              <c16:uniqueId val="{00000000-D150-4DE7-8816-C744F17EDC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50-4DE7-8816-C744F17EDC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49</c:v>
                </c:pt>
                <c:pt idx="3">
                  <c:v>14</c:v>
                </c:pt>
                <c:pt idx="6">
                  <c:v>14</c:v>
                </c:pt>
                <c:pt idx="9">
                  <c:v>13</c:v>
                </c:pt>
                <c:pt idx="12">
                  <c:v>13</c:v>
                </c:pt>
              </c:numCache>
            </c:numRef>
          </c:val>
          <c:extLst>
            <c:ext xmlns:c16="http://schemas.microsoft.com/office/drawing/2014/chart" uri="{C3380CC4-5D6E-409C-BE32-E72D297353CC}">
              <c16:uniqueId val="{00000002-D150-4DE7-8816-C744F17EDC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58</c:v>
                </c:pt>
                <c:pt idx="3">
                  <c:v>53</c:v>
                </c:pt>
                <c:pt idx="6">
                  <c:v>61</c:v>
                </c:pt>
                <c:pt idx="9">
                  <c:v>58</c:v>
                </c:pt>
                <c:pt idx="12">
                  <c:v>67</c:v>
                </c:pt>
              </c:numCache>
            </c:numRef>
          </c:val>
          <c:extLst>
            <c:ext xmlns:c16="http://schemas.microsoft.com/office/drawing/2014/chart" uri="{C3380CC4-5D6E-409C-BE32-E72D297353CC}">
              <c16:uniqueId val="{00000003-D150-4DE7-8816-C744F17EDC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876</c:v>
                </c:pt>
                <c:pt idx="3">
                  <c:v>818</c:v>
                </c:pt>
                <c:pt idx="6">
                  <c:v>729</c:v>
                </c:pt>
                <c:pt idx="9">
                  <c:v>730</c:v>
                </c:pt>
                <c:pt idx="12">
                  <c:v>678</c:v>
                </c:pt>
              </c:numCache>
            </c:numRef>
          </c:val>
          <c:extLst>
            <c:ext xmlns:c16="http://schemas.microsoft.com/office/drawing/2014/chart" uri="{C3380CC4-5D6E-409C-BE32-E72D297353CC}">
              <c16:uniqueId val="{00000004-D150-4DE7-8816-C744F17EDC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50-4DE7-8816-C744F17EDC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50-4DE7-8816-C744F17EDC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4247</c:v>
                </c:pt>
                <c:pt idx="3">
                  <c:v>4207</c:v>
                </c:pt>
                <c:pt idx="6">
                  <c:v>4285</c:v>
                </c:pt>
                <c:pt idx="9">
                  <c:v>4431</c:v>
                </c:pt>
                <c:pt idx="12">
                  <c:v>4428</c:v>
                </c:pt>
              </c:numCache>
            </c:numRef>
          </c:val>
          <c:extLst>
            <c:ext xmlns:c16="http://schemas.microsoft.com/office/drawing/2014/chart" uri="{C3380CC4-5D6E-409C-BE32-E72D297353CC}">
              <c16:uniqueId val="{00000007-D150-4DE7-8816-C744F17EDC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1273</c:v>
                </c:pt>
                <c:pt idx="2">
                  <c:v>#N/A</c:v>
                </c:pt>
                <c:pt idx="3">
                  <c:v>#N/A</c:v>
                </c:pt>
                <c:pt idx="4">
                  <c:v>1127</c:v>
                </c:pt>
                <c:pt idx="5">
                  <c:v>#N/A</c:v>
                </c:pt>
                <c:pt idx="6">
                  <c:v>#N/A</c:v>
                </c:pt>
                <c:pt idx="7">
                  <c:v>1191</c:v>
                </c:pt>
                <c:pt idx="8">
                  <c:v>#N/A</c:v>
                </c:pt>
                <c:pt idx="9">
                  <c:v>#N/A</c:v>
                </c:pt>
                <c:pt idx="10">
                  <c:v>1337</c:v>
                </c:pt>
                <c:pt idx="11">
                  <c:v>#N/A</c:v>
                </c:pt>
                <c:pt idx="12">
                  <c:v>#N/A</c:v>
                </c:pt>
                <c:pt idx="13">
                  <c:v>1263</c:v>
                </c:pt>
                <c:pt idx="14">
                  <c:v>#N/A</c:v>
                </c:pt>
              </c:numCache>
            </c:numRef>
          </c:val>
          <c:smooth val="0"/>
          <c:extLst>
            <c:ext xmlns:c16="http://schemas.microsoft.com/office/drawing/2014/chart" uri="{C3380CC4-5D6E-409C-BE32-E72D297353CC}">
              <c16:uniqueId val="{00000008-D150-4DE7-8816-C744F17EDC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45462</c:v>
                </c:pt>
                <c:pt idx="5">
                  <c:v>45327</c:v>
                </c:pt>
                <c:pt idx="8">
                  <c:v>44175</c:v>
                </c:pt>
                <c:pt idx="11">
                  <c:v>44109</c:v>
                </c:pt>
                <c:pt idx="14">
                  <c:v>42077</c:v>
                </c:pt>
              </c:numCache>
            </c:numRef>
          </c:val>
          <c:extLst>
            <c:ext xmlns:c16="http://schemas.microsoft.com/office/drawing/2014/chart" uri="{C3380CC4-5D6E-409C-BE32-E72D297353CC}">
              <c16:uniqueId val="{00000000-09CD-43EA-933A-26547B9FF7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1206</c:v>
                </c:pt>
                <c:pt idx="5">
                  <c:v>1291</c:v>
                </c:pt>
                <c:pt idx="8">
                  <c:v>1321</c:v>
                </c:pt>
                <c:pt idx="11">
                  <c:v>1316</c:v>
                </c:pt>
                <c:pt idx="14">
                  <c:v>1371</c:v>
                </c:pt>
              </c:numCache>
            </c:numRef>
          </c:val>
          <c:extLst>
            <c:ext xmlns:c16="http://schemas.microsoft.com/office/drawing/2014/chart" uri="{C3380CC4-5D6E-409C-BE32-E72D297353CC}">
              <c16:uniqueId val="{00000001-09CD-43EA-933A-26547B9FF7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10651</c:v>
                </c:pt>
                <c:pt idx="5">
                  <c:v>10167</c:v>
                </c:pt>
                <c:pt idx="8">
                  <c:v>10053</c:v>
                </c:pt>
                <c:pt idx="11">
                  <c:v>11391</c:v>
                </c:pt>
                <c:pt idx="14">
                  <c:v>11780</c:v>
                </c:pt>
              </c:numCache>
            </c:numRef>
          </c:val>
          <c:extLst>
            <c:ext xmlns:c16="http://schemas.microsoft.com/office/drawing/2014/chart" uri="{C3380CC4-5D6E-409C-BE32-E72D297353CC}">
              <c16:uniqueId val="{00000002-09CD-43EA-933A-26547B9FF7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CD-43EA-933A-26547B9FF7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CD-43EA-933A-26547B9FF7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CD-43EA-933A-26547B9FF7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8090</c:v>
                </c:pt>
                <c:pt idx="3">
                  <c:v>8063</c:v>
                </c:pt>
                <c:pt idx="6">
                  <c:v>7764</c:v>
                </c:pt>
                <c:pt idx="9">
                  <c:v>7581</c:v>
                </c:pt>
                <c:pt idx="12">
                  <c:v>7785</c:v>
                </c:pt>
              </c:numCache>
            </c:numRef>
          </c:val>
          <c:extLst>
            <c:ext xmlns:c16="http://schemas.microsoft.com/office/drawing/2014/chart" uri="{C3380CC4-5D6E-409C-BE32-E72D297353CC}">
              <c16:uniqueId val="{00000006-09CD-43EA-933A-26547B9FF7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855</c:v>
                </c:pt>
                <c:pt idx="3">
                  <c:v>3647</c:v>
                </c:pt>
                <c:pt idx="6">
                  <c:v>3835</c:v>
                </c:pt>
                <c:pt idx="9">
                  <c:v>4242</c:v>
                </c:pt>
                <c:pt idx="12">
                  <c:v>5293</c:v>
                </c:pt>
              </c:numCache>
            </c:numRef>
          </c:val>
          <c:extLst>
            <c:ext xmlns:c16="http://schemas.microsoft.com/office/drawing/2014/chart" uri="{C3380CC4-5D6E-409C-BE32-E72D297353CC}">
              <c16:uniqueId val="{00000007-09CD-43EA-933A-26547B9FF7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9256</c:v>
                </c:pt>
                <c:pt idx="3">
                  <c:v>8606</c:v>
                </c:pt>
                <c:pt idx="6">
                  <c:v>7178</c:v>
                </c:pt>
                <c:pt idx="9">
                  <c:v>7869</c:v>
                </c:pt>
                <c:pt idx="12">
                  <c:v>7435</c:v>
                </c:pt>
              </c:numCache>
            </c:numRef>
          </c:val>
          <c:extLst>
            <c:ext xmlns:c16="http://schemas.microsoft.com/office/drawing/2014/chart" uri="{C3380CC4-5D6E-409C-BE32-E72D297353CC}">
              <c16:uniqueId val="{00000008-09CD-43EA-933A-26547B9FF7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c:v>
                </c:pt>
                <c:pt idx="3">
                  <c:v>8</c:v>
                </c:pt>
                <c:pt idx="6">
                  <c:v>8</c:v>
                </c:pt>
                <c:pt idx="9">
                  <c:v>7</c:v>
                </c:pt>
                <c:pt idx="12">
                  <c:v>6</c:v>
                </c:pt>
              </c:numCache>
            </c:numRef>
          </c:val>
          <c:extLst>
            <c:ext xmlns:c16="http://schemas.microsoft.com/office/drawing/2014/chart" uri="{C3380CC4-5D6E-409C-BE32-E72D297353CC}">
              <c16:uniqueId val="{00000009-09CD-43EA-933A-26547B9FF7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45732</c:v>
                </c:pt>
                <c:pt idx="3">
                  <c:v>45765</c:v>
                </c:pt>
                <c:pt idx="6">
                  <c:v>44692</c:v>
                </c:pt>
                <c:pt idx="9">
                  <c:v>45149</c:v>
                </c:pt>
                <c:pt idx="12">
                  <c:v>41637</c:v>
                </c:pt>
              </c:numCache>
            </c:numRef>
          </c:val>
          <c:extLst>
            <c:ext xmlns:c16="http://schemas.microsoft.com/office/drawing/2014/chart" uri="{C3380CC4-5D6E-409C-BE32-E72D297353CC}">
              <c16:uniqueId val="{0000000A-09CD-43EA-933A-26547B9FF7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6624</c:v>
                </c:pt>
                <c:pt idx="2">
                  <c:v>#N/A</c:v>
                </c:pt>
                <c:pt idx="3">
                  <c:v>#N/A</c:v>
                </c:pt>
                <c:pt idx="4">
                  <c:v>9304</c:v>
                </c:pt>
                <c:pt idx="5">
                  <c:v>#N/A</c:v>
                </c:pt>
                <c:pt idx="6">
                  <c:v>#N/A</c:v>
                </c:pt>
                <c:pt idx="7">
                  <c:v>7928</c:v>
                </c:pt>
                <c:pt idx="8">
                  <c:v>#N/A</c:v>
                </c:pt>
                <c:pt idx="9">
                  <c:v>#N/A</c:v>
                </c:pt>
                <c:pt idx="10">
                  <c:v>8032</c:v>
                </c:pt>
                <c:pt idx="11">
                  <c:v>#N/A</c:v>
                </c:pt>
                <c:pt idx="12">
                  <c:v>#N/A</c:v>
                </c:pt>
                <c:pt idx="13">
                  <c:v>6926</c:v>
                </c:pt>
                <c:pt idx="14">
                  <c:v>#N/A</c:v>
                </c:pt>
              </c:numCache>
            </c:numRef>
          </c:val>
          <c:smooth val="0"/>
          <c:extLst>
            <c:ext xmlns:c16="http://schemas.microsoft.com/office/drawing/2014/chart" uri="{C3380CC4-5D6E-409C-BE32-E72D297353CC}">
              <c16:uniqueId val="{0000000B-09CD-43EA-933A-26547B9FF7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1704</c:v>
                </c:pt>
                <c:pt idx="1">
                  <c:v>2852</c:v>
                </c:pt>
                <c:pt idx="2">
                  <c:v>2990</c:v>
                </c:pt>
              </c:numCache>
            </c:numRef>
          </c:val>
          <c:extLst>
            <c:ext xmlns:c16="http://schemas.microsoft.com/office/drawing/2014/chart" uri="{C3380CC4-5D6E-409C-BE32-E72D297353CC}">
              <c16:uniqueId val="{00000000-59EF-4DC6-A96A-FFAEE23B5B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507</c:v>
                </c:pt>
                <c:pt idx="1">
                  <c:v>1057</c:v>
                </c:pt>
                <c:pt idx="2">
                  <c:v>503</c:v>
                </c:pt>
              </c:numCache>
            </c:numRef>
          </c:val>
          <c:extLst>
            <c:ext xmlns:c16="http://schemas.microsoft.com/office/drawing/2014/chart" uri="{C3380CC4-5D6E-409C-BE32-E72D297353CC}">
              <c16:uniqueId val="{00000001-59EF-4DC6-A96A-FFAEE23B5B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6446</c:v>
                </c:pt>
                <c:pt idx="1">
                  <c:v>5895</c:v>
                </c:pt>
                <c:pt idx="2">
                  <c:v>6071</c:v>
                </c:pt>
              </c:numCache>
            </c:numRef>
          </c:val>
          <c:extLst>
            <c:ext xmlns:c16="http://schemas.microsoft.com/office/drawing/2014/chart" uri="{C3380CC4-5D6E-409C-BE32-E72D297353CC}">
              <c16:uniqueId val="{00000002-59EF-4DC6-A96A-FFAEE23B5B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{E0D35E2D-767A-4F40-9953-16AC49D11899}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84A-4458-AC41-FE60A1BBB2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{672E6E77-9430-493D-BC3B-6CE001C2465A}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4A-4458-AC41-FE60A1BBB2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{806D769D-C609-42DB-824C-FF6AED130FD2}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4A-4458-AC41-FE60A1BBB2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{6B5942AA-57FC-44AA-8A48-5CCE6B2250A4}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4A-4458-AC41-FE60A1BBB2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{79C341F7-F7D0-4FF2-AE72-22392F7E0028}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4A-4458-AC41-FE60A1BBB267}"/>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{6736F861-105B-4829-BDEB-98368E603C69}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84A-4458-AC41-FE60A1BBB267}"/>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{47305E75-74ED-4483-A783-F2BDCDA997D9}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84A-4458-AC41-FE60A1BBB267}"/>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{3F4EC38D-041C-4DC8-81C6-84805348B08C}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84A-4458-AC41-FE60A1BBB267}"/>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{47364BC4-FEF4-437F-8836-967328E67EC6}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84A-4458-AC41-FE60A1BBB2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55.3</c:v>
                </c:pt>
                <c:pt idx="8">
                  <c:v>56</c:v>
                </c:pt>
                <c:pt idx="16">
                  <c:v>57.2</c:v>
                </c:pt>
                <c:pt idx="24">
                  <c:v>58.8</c:v>
                </c:pt>
                <c:pt idx="32">
                  <c:v>60.2</c:v>
                </c:pt>
              </c:numCache>
            </c:numRef>
          </c:xVal>
          <c:yVal>
            <c:numRef>
              <c:f>公会計指標分析・財政指標組合せ分析表!$BP$51:$DC$51</c:f>
              <c:numCache>
                <c:formatCode>#,##0.0;"▲ "#,##0.0</c:formatCode>
                <c:ptCount val="40"/>
                <c:pt idx="0">
                  <c:v>27.2</c:v>
                </c:pt>
                <c:pt idx="8">
                  <c:v>37.5</c:v>
                </c:pt>
                <c:pt idx="16">
                  <c:v>30.8</c:v>
                </c:pt>
                <c:pt idx="24">
                  <c:v>31.8</c:v>
                </c:pt>
                <c:pt idx="32">
                  <c:v>27.1</c:v>
                </c:pt>
              </c:numCache>
            </c:numRef>
          </c:yVal>
          <c:smooth val="0"/>
          <c:extLst>
            <c:ext xmlns:c16="http://schemas.microsoft.com/office/drawing/2014/chart" uri="{C3380CC4-5D6E-409C-BE32-E72D297353CC}">
              <c16:uniqueId val="{00000009-284A-4458-AC41-FE60A1BBB2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{1C713AA6-EC08-4506-9847-EB08DA681256}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84A-4458-AC41-FE60A1BBB26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{7A42A5CC-188F-4192-A7E7-867EA09975DD}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4A-4458-AC41-FE60A1BBB2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{D53E1AD8-FEF8-42BA-A963-7BA33AF2448E}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4A-4458-AC41-FE60A1BBB2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{3D870A55-34B3-4CC2-93C4-9F25C5B0D980}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4A-4458-AC41-FE60A1BBB2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{78D1ABDD-59D9-4100-A9AC-A6E13D65D37A}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4A-4458-AC41-FE60A1BBB267}"/>
                </c:ext>
              </c:extLst>
            </c:dLbl>
            <c:dLbl>
              <c:idx val="8"/>
              <c:layout>
                <c:manualLayout>
                  <c:x val="-3.267224616259188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{71B72B51-58FF-4C4B-A653-EFE321FA7DE6}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84A-4458-AC41-FE60A1BBB267}"/>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{381B7697-7245-4DAE-A2AD-5F9367111D26}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84A-4458-AC41-FE60A1BBB267}"/>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{70585558-3D9E-4AAC-B3B7-FE150481E0C1}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84A-4458-AC41-FE60A1BBB267}"/>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{D9430073-17D8-45EB-8E8D-89C73B1CAFE9}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84A-4458-AC41-FE60A1BBB2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284A-4458-AC41-FE60A1BBB267}"/>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{F6FC703F-2063-4C5F-8B25-622DD4A4E5EC}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A52-46C7-85DB-3ABB710941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{778258B2-8280-45D4-9ACA-54AF7CBC4A02}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52-46C7-85DB-3ABB710941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{71D64CAD-DA6A-4A3C-B58B-9A7C72ADEF5B}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52-46C7-85DB-3ABB710941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{FF0CEA0E-E271-49C3-8CF4-B8B06443586E}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52-46C7-85DB-3ABB710941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{1BECEBB9-0C6D-40B6-A452-CFA44D22E720}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52-46C7-85DB-3ABB7109417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{1181E2B8-FDD7-420B-8A78-075BDB1C8EBD}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A52-46C7-85DB-3ABB71094172}"/>
                </c:ext>
              </c:extLst>
            </c:dLbl>
            <c:dLbl>
              <c:idx val="16"/>
              <c:layout>
                <c:manualLayout>
                  <c:x val="-4.4905057365901106E-2"/>
                  <c:y val="-7.48444935191078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{822DA63F-32D0-4DEA-9343-F96289367930}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A52-46C7-85DB-3ABB71094172}"/>
                </c:ext>
              </c:extLst>
            </c:dLbl>
            <c:dLbl>
              <c:idx val="24"/>
              <c:layout>
                <c:manualLayout>
                  <c:x val="-1.8235628084249993E-2"/>
                  <c:y val="-4.998880065648017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{63AFC2E6-4B0B-4E17-A443-EC78BA0A3324}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A52-46C7-85DB-3ABB7109417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{567FB478-A3B0-4AB5-9F43-B4FAD8190C29}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A52-46C7-85DB-3ABB710941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5.0999999999999996</c:v>
                </c:pt>
                <c:pt idx="16">
                  <c:v>4.8</c:v>
                </c:pt>
                <c:pt idx="24">
                  <c:v>4.8</c:v>
                </c:pt>
                <c:pt idx="32">
                  <c:v>4.9000000000000004</c:v>
                </c:pt>
              </c:numCache>
            </c:numRef>
          </c:xVal>
          <c:yVal>
            <c:numRef>
              <c:f>公会計指標分析・財政指標組合せ分析表!$BP$73:$DC$73</c:f>
              <c:numCache>
                <c:formatCode>#,##0.0;"▲ "#,##0.0</c:formatCode>
                <c:ptCount val="40"/>
                <c:pt idx="0">
                  <c:v>27.2</c:v>
                </c:pt>
                <c:pt idx="8">
                  <c:v>37.5</c:v>
                </c:pt>
                <c:pt idx="16">
                  <c:v>30.8</c:v>
                </c:pt>
                <c:pt idx="24">
                  <c:v>31.8</c:v>
                </c:pt>
                <c:pt idx="32">
                  <c:v>27.1</c:v>
                </c:pt>
              </c:numCache>
            </c:numRef>
          </c:yVal>
          <c:smooth val="0"/>
          <c:extLst>
            <c:ext xmlns:c16="http://schemas.microsoft.com/office/drawing/2014/chart" uri="{C3380CC4-5D6E-409C-BE32-E72D297353CC}">
              <c16:uniqueId val="{00000009-AA52-46C7-85DB-3ABB710941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5.323506908316762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{80E5EA40-3451-4275-B55F-FD0521C861AA}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A52-46C7-85DB-3ABB7109417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{E3AAA0C0-2B4E-45D2-AE3D-EBF9DAFDD681}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52-46C7-85DB-3ABB710941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{A26EB9FB-3030-4052-8E1D-691D41A8C3B0}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52-46C7-85DB-3ABB710941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{30146F2C-CFB5-4A55-AD15-6186C7F1534A}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52-46C7-85DB-3ABB710941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{667DD28F-D0D5-4D14-9B4B-415A4AB9FCBF}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52-46C7-85DB-3ABB71094172}"/>
                </c:ext>
              </c:extLst>
            </c:dLbl>
            <c:dLbl>
              <c:idx val="8"/>
              <c:layout>
                <c:manualLayout>
                  <c:x val="-1.8235628084249993E-2"/>
                  <c:y val="-7.159822509242029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{AA049476-204E-46C4-8365-5321A12D2CA7}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A52-46C7-85DB-3ABB7109417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{87F36EB8-8ADC-4818-9A1D-3DFBD6B9C894}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A52-46C7-85DB-3ABB7109417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{10A6DA12-8B83-4085-963D-DA92AF95C35E}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A52-46C7-85DB-3ABB7109417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{5F0B0D0F-43CC-4918-A4C7-A66606A49249}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A52-46C7-85DB-3ABB710941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AA52-46C7-85DB-3ABB71094172}"/>
            </c:ext>
          </c:extLst>
        </c:ser>
        <c:dLbls>
          <c:showLegendKey val="0"/>
          <c:showVal val="1"/>
          <c:showCatName val="0"/>
          <c:showSerName val="0"/>
          <c:showPercent val="0"/>
          <c:showBubbleSize val="0"/>
        </c:dLbls>
        <c:axId val="84219776"/>
        <c:axId val="84234240"/>
      </c:scatterChart>
      <c:valAx>
        <c:axId val="84219776"/>
        <c:scaling>
          <c:orientation val="maxMin"/>
          <c:max val="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バブル崩壊後の経済対策に伴う公共事業のため多くの市債を発行し、その公債費が負担となってきたが、新規市債発行額を抑制するなど公債費負担の低減に取り組んできたところであり、「元利償還金」は着実に減少してきた。</a:t>
          </a:r>
        </a:p>
        <a:p>
          <a:r>
            <a:rPr kumimoji="1" lang="ja-JP" altLang="en-US" sz="1400">
              <a:latin typeface="ＭＳ ゴシック" pitchFamily="49" charset="-128"/>
              <a:ea typeface="ＭＳ ゴシック" pitchFamily="49" charset="-128"/>
            </a:rPr>
            <a:t>　今後は、庁舎整備や公共施設老朽化対策などによる「元利償還金」の増や廃棄物処理施設の整備による「組合等が起こした地方債の元利償還金に対する負担金等」の増などが見込まれることから、本市財政への実質的な負担が過大とならないよう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及び</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公営企業債等繰入見込額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については、「公債費負担適正化計画」の進行管理を行いながら、引き続き適正な管理に取り組んでいく。</a:t>
          </a:r>
        </a:p>
        <a:p>
          <a:r>
            <a:rPr kumimoji="1" lang="ja-JP" altLang="en-US" sz="1400">
              <a:latin typeface="ＭＳ ゴシック" pitchFamily="49" charset="-128"/>
              <a:ea typeface="ＭＳ ゴシック" pitchFamily="49" charset="-128"/>
            </a:rPr>
            <a:t>　また、</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組合等負担等見込額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については、令和２年度に、し尿処理施設整備を要因として大きく増加し、令和３年度以降も廃棄物処理施設整備に伴い増加する見込みである。</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退職手当負担見込額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については、退職年齢の段階的な引き上げに伴い、年度ごとに大きな差が出ることが見込まれるが、退職者数のピークを過ぎていることから、今後の大幅な増加はないものと考えられる。</a:t>
          </a:r>
        </a:p>
        <a:p>
          <a:r>
            <a:rPr kumimoji="1" lang="ja-JP" altLang="en-US" sz="1400">
              <a:latin typeface="ＭＳ ゴシック" pitchFamily="49" charset="-128"/>
              <a:ea typeface="ＭＳ ゴシック" pitchFamily="49" charset="-128"/>
            </a:rPr>
            <a:t>　市役所庁舎や組合での施設整備の影響により、今後、将来負担額が大きく増加する見込みであるが、本市の財政負担が過大とならないよう、組合や関係市町村との調整、実質的な負担の低減に努めていく。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福島県会津若松市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百万円の積立を行ったほか、繰上償還のため減債基金から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百万円取り崩し、次年度以降の臨時財政対策債の償還に充てるため、減債基金に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百万円の寄附金を活用し、新たな基金を造成するなどしたことで、全体としては基金残高が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庁舎整備が本格化したことから、庁舎整備基金の減により、基金全体は減少する見込みである。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・庁舎整備基金：市庁舎の整備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・まちの拠点整備等基金：会津若松駅前の整備、未利用地等の利活用、その他まちの拠点整備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・公共施設維持整備等基金：公共施設の維持補修、保全、整備等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・早乙女貢文化振興基金：文化や歴史の普及促進事業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・ふるさと寄附金基金：まちづくり全般（寄附者の意向に沿った事業への充当）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・庁舎整備基金：庁舎整備費用の財源として充当したことによる減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・まちの拠点整備等基金：会津若松駅前都市基盤整備基本計画策定支援業務委託の財源として充当したことによる減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・公共施設維持整備等基金：公共施設の維持整備の財源として充当したことによる減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・早乙女貢文化振興基金：寄附金を原資に新たに基金を造成したことによる増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・ふるさと寄附金基金：ふるさと寄附金の増に伴う積立額の増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・庁舎整備基金：新庁舎の建設が本格化することに伴い、基金の大幅な減が見込まれる。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令和４年度からの繰越金が多かったことで、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百万円積み立て、適正とされている標準財政規模の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今後は、今般の社会情勢による物価や人件費の上昇に伴って、必要に応じ、取崩しが発生することが想定されるが、今後も除雪や災害等の緊急事態に備え、前年度決算剰余金の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の額を基本として積み立てるなど、財政調整基金残高の適正水準とされる標準財政規模の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％を安定的に確保することを目指した取り組みを継続していく。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次年度以降の臨時財政対策債の償還に充てるため、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庁舎整備等の大型事業などにより公債費の増加が予想されることから、決算剰余金の一部の積み立てを継続するよう努めていく。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112,445
111,414
382.97
55,637,258
52,437,248
2,782,360
29,347,185
41,636,967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ポイント増加となっている。類似団体平均は下回っている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、施設の老朽化が進んでおり、長寿命化や最適化を推進していく必要がある。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xdr:cNvCxnSpPr/>
      </xdr:nvCxnSpPr>
      <xdr:spPr>
        <a:xfrm flipV="1">
          <a:off x="4300220" y="5401098"/>
          <a:ext cx="1270" cy="1187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xdr:cNvSpPr txBox="1"/>
      </xdr:nvSpPr>
      <xdr:spPr>
        <a:xfrm>
          <a:off x="4352925" y="659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213225" y="65881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xdr:cNvSpPr txBox="1"/>
      </xdr:nvSpPr>
      <xdr:spPr>
        <a:xfrm>
          <a:off x="4352925" y="518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xdr:cNvCxnSpPr/>
      </xdr:nvCxnSpPr>
      <xdr:spPr>
        <a:xfrm>
          <a:off x="4213225" y="540109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0" name="有形固定資産減価償却率平均値テキスト"/>
        <xdr:cNvSpPr txBox="1"/>
      </xdr:nvSpPr>
      <xdr:spPr>
        <a:xfrm>
          <a:off x="4352925" y="59870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xdr:cNvSpPr/>
      </xdr:nvSpPr>
      <xdr:spPr>
        <a:xfrm>
          <a:off x="4251325" y="60085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xdr:cNvSpPr/>
      </xdr:nvSpPr>
      <xdr:spPr>
        <a:xfrm>
          <a:off x="3616325" y="59510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xdr:cNvSpPr/>
      </xdr:nvSpPr>
      <xdr:spPr>
        <a:xfrm>
          <a:off x="2930525" y="59222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xdr:cNvSpPr/>
      </xdr:nvSpPr>
      <xdr:spPr>
        <a:xfrm>
          <a:off x="2244725" y="59186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xdr:cNvSpPr/>
      </xdr:nvSpPr>
      <xdr:spPr>
        <a:xfrm>
          <a:off x="1558925" y="59033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1" name="楕円 80"/>
        <xdr:cNvSpPr/>
      </xdr:nvSpPr>
      <xdr:spPr>
        <a:xfrm>
          <a:off x="4251325" y="5820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82" name="有形固定資産減価償却率該当値テキスト"/>
        <xdr:cNvSpPr txBox="1"/>
      </xdr:nvSpPr>
      <xdr:spPr>
        <a:xfrm>
          <a:off x="4352925" y="567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83" name="楕円 82"/>
        <xdr:cNvSpPr/>
      </xdr:nvSpPr>
      <xdr:spPr>
        <a:xfrm>
          <a:off x="3616325" y="5770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124672</xdr:rowOff>
    </xdr:to>
    <xdr:cxnSp macro="">
      <xdr:nvCxnSpPr>
        <xdr:cNvPr id="84" name="直線コネクタ 83"/>
        <xdr:cNvCxnSpPr/>
      </xdr:nvCxnSpPr>
      <xdr:spPr>
        <a:xfrm>
          <a:off x="3667125" y="5821045"/>
          <a:ext cx="635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137372</xdr:rowOff>
    </xdr:from>
    <xdr:to>
      <xdr:col>15</xdr:col>
      <xdr:colOff>187325</xdr:colOff>
      <xdr:row>30</xdr:row>
      <xdr:rowOff>67522</xdr:rowOff>
    </xdr:to>
    <xdr:sp macro="" textlink="">
      <xdr:nvSpPr>
        <xdr:cNvPr id="85" name="楕円 84"/>
        <xdr:cNvSpPr/>
      </xdr:nvSpPr>
      <xdr:spPr>
        <a:xfrm>
          <a:off x="2930525" y="57190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16722</xdr:rowOff>
    </xdr:from>
    <xdr:to>
      <xdr:col>19</xdr:col>
      <xdr:colOff>136525</xdr:colOff>
      <xdr:row>30</xdr:row>
      <xdr:rowOff>74295</xdr:rowOff>
    </xdr:to>
    <xdr:cxnSp macro="">
      <xdr:nvCxnSpPr>
        <xdr:cNvPr id="86" name="直線コネクタ 85"/>
        <xdr:cNvCxnSpPr/>
      </xdr:nvCxnSpPr>
      <xdr:spPr>
        <a:xfrm>
          <a:off x="2981325" y="5763472"/>
          <a:ext cx="6858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94192</xdr:rowOff>
    </xdr:from>
    <xdr:to>
      <xdr:col>11</xdr:col>
      <xdr:colOff>187325</xdr:colOff>
      <xdr:row>30</xdr:row>
      <xdr:rowOff>24342</xdr:rowOff>
    </xdr:to>
    <xdr:sp macro="" textlink="">
      <xdr:nvSpPr>
        <xdr:cNvPr id="87" name="楕円 86"/>
        <xdr:cNvSpPr/>
      </xdr:nvSpPr>
      <xdr:spPr>
        <a:xfrm>
          <a:off x="2244725" y="56758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144992</xdr:rowOff>
    </xdr:from>
    <xdr:to>
      <xdr:col>15</xdr:col>
      <xdr:colOff>136525</xdr:colOff>
      <xdr:row>30</xdr:row>
      <xdr:rowOff>16722</xdr:rowOff>
    </xdr:to>
    <xdr:cxnSp macro="">
      <xdr:nvCxnSpPr>
        <xdr:cNvPr id="88" name="直線コネクタ 87"/>
        <xdr:cNvCxnSpPr/>
      </xdr:nvCxnSpPr>
      <xdr:spPr>
        <a:xfrm>
          <a:off x="2295525" y="5726642"/>
          <a:ext cx="6858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69003</xdr:rowOff>
    </xdr:from>
    <xdr:to>
      <xdr:col>7</xdr:col>
      <xdr:colOff>187325</xdr:colOff>
      <xdr:row>29</xdr:row>
      <xdr:rowOff>170603</xdr:rowOff>
    </xdr:to>
    <xdr:sp macro="" textlink="">
      <xdr:nvSpPr>
        <xdr:cNvPr id="89" name="楕円 88"/>
        <xdr:cNvSpPr/>
      </xdr:nvSpPr>
      <xdr:spPr>
        <a:xfrm>
          <a:off x="1558925" y="56506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119803</xdr:rowOff>
    </xdr:from>
    <xdr:to>
      <xdr:col>11</xdr:col>
      <xdr:colOff>136525</xdr:colOff>
      <xdr:row>29</xdr:row>
      <xdr:rowOff>144992</xdr:rowOff>
    </xdr:to>
    <xdr:cxnSp macro="">
      <xdr:nvCxnSpPr>
        <xdr:cNvPr id="90" name="直線コネクタ 89"/>
        <xdr:cNvCxnSpPr/>
      </xdr:nvCxnSpPr>
      <xdr:spPr>
        <a:xfrm>
          <a:off x="1609725" y="5701453"/>
          <a:ext cx="6858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91" name="n_1aveValue有形固定資産減価償却率"/>
        <xdr:cNvSpPr txBox="1"/>
      </xdr:nvSpPr>
      <xdr:spPr>
        <a:xfrm>
          <a:off x="3470919" y="604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2" name="n_2aveValue有形固定資産減価償却率"/>
        <xdr:cNvSpPr txBox="1"/>
      </xdr:nvSpPr>
      <xdr:spPr>
        <a:xfrm>
          <a:off x="2797819" y="60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3" name="n_3aveValue有形固定資産減価償却率"/>
        <xdr:cNvSpPr txBox="1"/>
      </xdr:nvSpPr>
      <xdr:spPr>
        <a:xfrm>
          <a:off x="2112019" y="6011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4" name="n_4aveValue有形固定資産減価償却率"/>
        <xdr:cNvSpPr txBox="1"/>
      </xdr:nvSpPr>
      <xdr:spPr>
        <a:xfrm>
          <a:off x="1426219" y="5989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141622</xdr:rowOff>
    </xdr:from>
    <xdr:ext cx="405111" cy="259045"/>
    <xdr:sp macro="" textlink="">
      <xdr:nvSpPr>
        <xdr:cNvPr id="95" name="n_1mainValue有形固定資産減価償却率"/>
        <xdr:cNvSpPr txBox="1"/>
      </xdr:nvSpPr>
      <xdr:spPr>
        <a:xfrm>
          <a:off x="3470919" y="5558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84049</xdr:rowOff>
    </xdr:from>
    <xdr:ext cx="405111" cy="259045"/>
    <xdr:sp macro="" textlink="">
      <xdr:nvSpPr>
        <xdr:cNvPr id="96" name="n_2mainValue有形固定資産減価償却率"/>
        <xdr:cNvSpPr txBox="1"/>
      </xdr:nvSpPr>
      <xdr:spPr>
        <a:xfrm>
          <a:off x="2797819" y="55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40869</xdr:rowOff>
    </xdr:from>
    <xdr:ext cx="405111" cy="259045"/>
    <xdr:sp macro="" textlink="">
      <xdr:nvSpPr>
        <xdr:cNvPr id="97" name="n_3mainValue有形固定資産減価償却率"/>
        <xdr:cNvSpPr txBox="1"/>
      </xdr:nvSpPr>
      <xdr:spPr>
        <a:xfrm>
          <a:off x="2112019" y="54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15680</xdr:rowOff>
    </xdr:from>
    <xdr:ext cx="405111" cy="259045"/>
    <xdr:sp macro="" textlink="">
      <xdr:nvSpPr>
        <xdr:cNvPr id="98" name="n_4mainValue有形固定資産減価償却率"/>
        <xdr:cNvSpPr txBox="1"/>
      </xdr:nvSpPr>
      <xdr:spPr>
        <a:xfrm>
          <a:off x="1426219" y="5432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i="0">
              <a:solidFill>
                <a:sysClr val="windowText" lastClr="000000"/>
              </a:solidFill>
              <a:effectLst/>
              <a:latin typeface="+mn-lt"/>
              <a:ea typeface="+mn-ea"/>
              <a:cs typeface="+mn-cs"/>
            </a:rPr>
            <a:t>繰上償還などにより、地方債の現在高が減少し、将来負担額が減少したことで、前年度と比較し</a:t>
          </a:r>
          <a:r>
            <a:rPr kumimoji="1" lang="en-US" altLang="ja-JP" sz="1100" i="0">
              <a:solidFill>
                <a:sysClr val="windowText" lastClr="000000"/>
              </a:solidFill>
              <a:effectLst/>
              <a:latin typeface="+mn-lt"/>
              <a:ea typeface="+mn-ea"/>
              <a:cs typeface="+mn-cs"/>
            </a:rPr>
            <a:t>17.0</a:t>
          </a:r>
          <a:r>
            <a:rPr kumimoji="1" lang="ja-JP" altLang="en-US" sz="1100" i="0">
              <a:solidFill>
                <a:sysClr val="windowText" lastClr="000000"/>
              </a:solidFill>
              <a:effectLst/>
              <a:latin typeface="+mn-lt"/>
              <a:ea typeface="+mn-ea"/>
              <a:cs typeface="+mn-cs"/>
            </a:rPr>
            <a:t>ポント減少となった。</a:t>
          </a:r>
          <a:endParaRPr kumimoji="1" lang="en-US" altLang="ja-JP" sz="1100" i="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新庁舎整備や廃棄物処理施設整備といった</a:t>
          </a:r>
          <a:r>
            <a:rPr kumimoji="1" lang="ja-JP" altLang="ja-JP" sz="1100">
              <a:solidFill>
                <a:schemeClr val="dk1"/>
              </a:solidFill>
              <a:effectLst/>
              <a:latin typeface="+mn-lt"/>
              <a:ea typeface="+mn-ea"/>
              <a:cs typeface="+mn-cs"/>
            </a:rPr>
            <a:t>大型事業が見込まれており、将来負担比率の増加も想定されるが、本市の財政負担が過大とならないよう、実質的な負担の低減に努めていく。</a:t>
          </a:r>
          <a:endParaRPr lang="ja-JP" altLang="ja-JP">
            <a:effectLst/>
          </a:endParaRPr>
        </a:p>
        <a:p>
          <a:endParaRPr kumimoji="1" lang="en-US" altLang="ja-JP" sz="1100" i="0">
            <a:solidFill>
              <a:sysClr val="windowText" lastClr="000000"/>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xdr:cNvCxnSpPr/>
      </xdr:nvCxnSpPr>
      <xdr:spPr>
        <a:xfrm flipV="1">
          <a:off x="13323570" y="5118553"/>
          <a:ext cx="1269" cy="135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xdr:cNvSpPr txBox="1"/>
      </xdr:nvSpPr>
      <xdr:spPr>
        <a:xfrm>
          <a:off x="13376275" y="647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xdr:cNvCxnSpPr/>
      </xdr:nvCxnSpPr>
      <xdr:spPr>
        <a:xfrm>
          <a:off x="13255625" y="6472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xdr:cNvSpPr txBox="1"/>
      </xdr:nvSpPr>
      <xdr:spPr>
        <a:xfrm>
          <a:off x="13376275" y="5619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xdr:cNvSpPr/>
      </xdr:nvSpPr>
      <xdr:spPr>
        <a:xfrm>
          <a:off x="13293725" y="57616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xdr:cNvSpPr/>
      </xdr:nvSpPr>
      <xdr:spPr>
        <a:xfrm>
          <a:off x="12639675" y="575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xdr:cNvSpPr/>
      </xdr:nvSpPr>
      <xdr:spPr>
        <a:xfrm>
          <a:off x="11953875" y="5710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xdr:cNvSpPr/>
      </xdr:nvSpPr>
      <xdr:spPr>
        <a:xfrm>
          <a:off x="11268075" y="594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xdr:cNvSpPr/>
      </xdr:nvSpPr>
      <xdr:spPr>
        <a:xfrm>
          <a:off x="10582275" y="5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153189</xdr:rowOff>
    </xdr:from>
    <xdr:to>
      <xdr:col>76</xdr:col>
      <xdr:colOff>73025</xdr:colOff>
      <xdr:row>31</xdr:row>
      <xdr:rowOff>83339</xdr:rowOff>
    </xdr:to>
    <xdr:sp macro="" textlink="">
      <xdr:nvSpPr>
        <xdr:cNvPr id="145" name="楕円 144"/>
        <xdr:cNvSpPr/>
      </xdr:nvSpPr>
      <xdr:spPr>
        <a:xfrm>
          <a:off x="13293725" y="58999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131616</xdr:rowOff>
    </xdr:from>
    <xdr:ext cx="469744" cy="259045"/>
    <xdr:sp macro="" textlink="">
      <xdr:nvSpPr>
        <xdr:cNvPr id="146" name="債務償還比率該当値テキスト"/>
        <xdr:cNvSpPr txBox="1"/>
      </xdr:nvSpPr>
      <xdr:spPr>
        <a:xfrm>
          <a:off x="13376275" y="587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7956</xdr:rowOff>
    </xdr:from>
    <xdr:to>
      <xdr:col>72</xdr:col>
      <xdr:colOff>123825</xdr:colOff>
      <xdr:row>31</xdr:row>
      <xdr:rowOff>109556</xdr:rowOff>
    </xdr:to>
    <xdr:sp macro="" textlink="">
      <xdr:nvSpPr>
        <xdr:cNvPr id="147" name="楕円 146"/>
        <xdr:cNvSpPr/>
      </xdr:nvSpPr>
      <xdr:spPr>
        <a:xfrm>
          <a:off x="12639675" y="59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32539</xdr:rowOff>
    </xdr:from>
    <xdr:to>
      <xdr:col>76</xdr:col>
      <xdr:colOff>22225</xdr:colOff>
      <xdr:row>31</xdr:row>
      <xdr:rowOff>58756</xdr:rowOff>
    </xdr:to>
    <xdr:cxnSp macro="">
      <xdr:nvCxnSpPr>
        <xdr:cNvPr id="148" name="直線コネクタ 147"/>
        <xdr:cNvCxnSpPr/>
      </xdr:nvCxnSpPr>
      <xdr:spPr>
        <a:xfrm flipV="1">
          <a:off x="12690475" y="5944389"/>
          <a:ext cx="6350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128207</xdr:rowOff>
    </xdr:from>
    <xdr:to>
      <xdr:col>68</xdr:col>
      <xdr:colOff>123825</xdr:colOff>
      <xdr:row>31</xdr:row>
      <xdr:rowOff>58357</xdr:rowOff>
    </xdr:to>
    <xdr:sp macro="" textlink="">
      <xdr:nvSpPr>
        <xdr:cNvPr id="149" name="楕円 148"/>
        <xdr:cNvSpPr/>
      </xdr:nvSpPr>
      <xdr:spPr>
        <a:xfrm>
          <a:off x="11953875" y="58749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7557</xdr:rowOff>
    </xdr:from>
    <xdr:to>
      <xdr:col>72</xdr:col>
      <xdr:colOff>73025</xdr:colOff>
      <xdr:row>31</xdr:row>
      <xdr:rowOff>58756</xdr:rowOff>
    </xdr:to>
    <xdr:cxnSp macro="">
      <xdr:nvCxnSpPr>
        <xdr:cNvPr id="150" name="直線コネクタ 149"/>
        <xdr:cNvCxnSpPr/>
      </xdr:nvCxnSpPr>
      <xdr:spPr>
        <a:xfrm>
          <a:off x="12004675" y="5919407"/>
          <a:ext cx="685800" cy="5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87104</xdr:rowOff>
    </xdr:from>
    <xdr:to>
      <xdr:col>64</xdr:col>
      <xdr:colOff>123825</xdr:colOff>
      <xdr:row>33</xdr:row>
      <xdr:rowOff>17254</xdr:rowOff>
    </xdr:to>
    <xdr:sp macro="" textlink="">
      <xdr:nvSpPr>
        <xdr:cNvPr id="151" name="楕円 150"/>
        <xdr:cNvSpPr/>
      </xdr:nvSpPr>
      <xdr:spPr>
        <a:xfrm>
          <a:off x="11268075" y="61640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7557</xdr:rowOff>
    </xdr:from>
    <xdr:to>
      <xdr:col>68</xdr:col>
      <xdr:colOff>73025</xdr:colOff>
      <xdr:row>32</xdr:row>
      <xdr:rowOff>137904</xdr:rowOff>
    </xdr:to>
    <xdr:cxnSp macro="">
      <xdr:nvCxnSpPr>
        <xdr:cNvPr id="152" name="直線コネクタ 151"/>
        <xdr:cNvCxnSpPr/>
      </xdr:nvCxnSpPr>
      <xdr:spPr>
        <a:xfrm flipV="1">
          <a:off x="11318875" y="5919407"/>
          <a:ext cx="685800" cy="29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22180</xdr:rowOff>
    </xdr:from>
    <xdr:to>
      <xdr:col>60</xdr:col>
      <xdr:colOff>123825</xdr:colOff>
      <xdr:row>32</xdr:row>
      <xdr:rowOff>123780</xdr:rowOff>
    </xdr:to>
    <xdr:sp macro="" textlink="">
      <xdr:nvSpPr>
        <xdr:cNvPr id="153" name="楕円 152"/>
        <xdr:cNvSpPr/>
      </xdr:nvSpPr>
      <xdr:spPr>
        <a:xfrm>
          <a:off x="10582275" y="60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72980</xdr:rowOff>
    </xdr:from>
    <xdr:to>
      <xdr:col>64</xdr:col>
      <xdr:colOff>73025</xdr:colOff>
      <xdr:row>32</xdr:row>
      <xdr:rowOff>137904</xdr:rowOff>
    </xdr:to>
    <xdr:cxnSp macro="">
      <xdr:nvCxnSpPr>
        <xdr:cNvPr id="154" name="直線コネクタ 153"/>
        <xdr:cNvCxnSpPr/>
      </xdr:nvCxnSpPr>
      <xdr:spPr>
        <a:xfrm>
          <a:off x="10633075" y="6149930"/>
          <a:ext cx="685800" cy="6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xdr:cNvSpPr txBox="1"/>
      </xdr:nvSpPr>
      <xdr:spPr>
        <a:xfrm>
          <a:off x="12461952" y="554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xdr:cNvSpPr txBox="1"/>
      </xdr:nvSpPr>
      <xdr:spPr>
        <a:xfrm>
          <a:off x="11788852" y="549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xdr:cNvSpPr txBox="1"/>
      </xdr:nvSpPr>
      <xdr:spPr>
        <a:xfrm>
          <a:off x="11103052" y="572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xdr:cNvSpPr txBox="1"/>
      </xdr:nvSpPr>
      <xdr:spPr>
        <a:xfrm>
          <a:off x="10417252" y="575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100683</xdr:rowOff>
    </xdr:from>
    <xdr:ext cx="469744" cy="259045"/>
    <xdr:sp macro="" textlink="">
      <xdr:nvSpPr>
        <xdr:cNvPr id="159" name="n_1mainValue債務償還比率"/>
        <xdr:cNvSpPr txBox="1"/>
      </xdr:nvSpPr>
      <xdr:spPr>
        <a:xfrm>
          <a:off x="12461952" y="601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49484</xdr:rowOff>
    </xdr:from>
    <xdr:ext cx="469744" cy="259045"/>
    <xdr:sp macro="" textlink="">
      <xdr:nvSpPr>
        <xdr:cNvPr id="160" name="n_2mainValue債務償還比率"/>
        <xdr:cNvSpPr txBox="1"/>
      </xdr:nvSpPr>
      <xdr:spPr>
        <a:xfrm>
          <a:off x="11788852" y="596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8381</xdr:rowOff>
    </xdr:from>
    <xdr:ext cx="469744" cy="259045"/>
    <xdr:sp macro="" textlink="">
      <xdr:nvSpPr>
        <xdr:cNvPr id="161" name="n_3mainValue債務償還比率"/>
        <xdr:cNvSpPr txBox="1"/>
      </xdr:nvSpPr>
      <xdr:spPr>
        <a:xfrm>
          <a:off x="11103052" y="625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114907</xdr:rowOff>
    </xdr:from>
    <xdr:ext cx="469744" cy="259045"/>
    <xdr:sp macro="" textlink="">
      <xdr:nvSpPr>
        <xdr:cNvPr id="162" name="n_4mainValue債務償還比率"/>
        <xdr:cNvSpPr txBox="1"/>
      </xdr:nvSpPr>
      <xdr:spPr>
        <a:xfrm>
          <a:off x="10417252" y="619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112,445
111,414
382.97
55,637,258
52,437,248
2,782,360
29,347,185
41,636,967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177665" y="5641086"/>
          <a:ext cx="0" cy="11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216400"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10845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216400" y="54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108450" y="5641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xdr:cNvSpPr txBox="1"/>
      </xdr:nvSpPr>
      <xdr:spPr>
        <a:xfrm>
          <a:off x="4216400" y="618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127500" y="6209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384550" y="61564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57175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778000" y="6105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xdr:cNvSpPr/>
      </xdr:nvSpPr>
      <xdr:spPr>
        <a:xfrm>
          <a:off x="984250" y="60919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107696</xdr:rowOff>
    </xdr:from>
    <xdr:to>
      <xdr:col>24</xdr:col>
      <xdr:colOff>114300</xdr:colOff>
      <xdr:row>36</xdr:row>
      <xdr:rowOff>37846</xdr:rowOff>
    </xdr:to>
    <xdr:sp macro="" textlink="">
      <xdr:nvSpPr>
        <xdr:cNvPr id="71" name="楕円 70"/>
        <xdr:cNvSpPr/>
      </xdr:nvSpPr>
      <xdr:spPr>
        <a:xfrm>
          <a:off x="4127500" y="58925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130573</xdr:rowOff>
    </xdr:from>
    <xdr:ext cx="405111" cy="259045"/>
    <xdr:sp macro="" textlink="">
      <xdr:nvSpPr>
        <xdr:cNvPr id="72" name="【道路】&#10;有形固定資産減価償却率該当値テキスト"/>
        <xdr:cNvSpPr txBox="1"/>
      </xdr:nvSpPr>
      <xdr:spPr>
        <a:xfrm>
          <a:off x="4216400" y="575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68834</xdr:rowOff>
    </xdr:from>
    <xdr:to>
      <xdr:col>20</xdr:col>
      <xdr:colOff>38100</xdr:colOff>
      <xdr:row>35</xdr:row>
      <xdr:rowOff>170434</xdr:rowOff>
    </xdr:to>
    <xdr:sp macro="" textlink="">
      <xdr:nvSpPr>
        <xdr:cNvPr id="73" name="楕円 72"/>
        <xdr:cNvSpPr/>
      </xdr:nvSpPr>
      <xdr:spPr>
        <a:xfrm>
          <a:off x="3384550" y="58536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119634</xdr:rowOff>
    </xdr:from>
    <xdr:to>
      <xdr:col>24</xdr:col>
      <xdr:colOff>63500</xdr:colOff>
      <xdr:row>35</xdr:row>
      <xdr:rowOff>158496</xdr:rowOff>
    </xdr:to>
    <xdr:cxnSp macro="">
      <xdr:nvCxnSpPr>
        <xdr:cNvPr id="74" name="直線コネクタ 73"/>
        <xdr:cNvCxnSpPr/>
      </xdr:nvCxnSpPr>
      <xdr:spPr>
        <a:xfrm>
          <a:off x="3429000" y="5904484"/>
          <a:ext cx="7493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25400</xdr:rowOff>
    </xdr:from>
    <xdr:to>
      <xdr:col>15</xdr:col>
      <xdr:colOff>101600</xdr:colOff>
      <xdr:row>35</xdr:row>
      <xdr:rowOff>127000</xdr:rowOff>
    </xdr:to>
    <xdr:sp macro="" textlink="">
      <xdr:nvSpPr>
        <xdr:cNvPr id="75" name="楕円 74"/>
        <xdr:cNvSpPr/>
      </xdr:nvSpPr>
      <xdr:spPr>
        <a:xfrm>
          <a:off x="257175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35</xdr:row>
      <xdr:rowOff>119634</xdr:rowOff>
    </xdr:to>
    <xdr:cxnSp macro="">
      <xdr:nvCxnSpPr>
        <xdr:cNvPr id="76" name="直線コネクタ 75"/>
        <xdr:cNvCxnSpPr/>
      </xdr:nvCxnSpPr>
      <xdr:spPr>
        <a:xfrm>
          <a:off x="2622550" y="5861050"/>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162560</xdr:rowOff>
    </xdr:from>
    <xdr:to>
      <xdr:col>10</xdr:col>
      <xdr:colOff>165100</xdr:colOff>
      <xdr:row>35</xdr:row>
      <xdr:rowOff>92710</xdr:rowOff>
    </xdr:to>
    <xdr:sp macro="" textlink="">
      <xdr:nvSpPr>
        <xdr:cNvPr id="77" name="楕円 76"/>
        <xdr:cNvSpPr/>
      </xdr:nvSpPr>
      <xdr:spPr>
        <a:xfrm>
          <a:off x="1778000" y="5782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41910</xdr:rowOff>
    </xdr:from>
    <xdr:to>
      <xdr:col>15</xdr:col>
      <xdr:colOff>50800</xdr:colOff>
      <xdr:row>35</xdr:row>
      <xdr:rowOff>76200</xdr:rowOff>
    </xdr:to>
    <xdr:cxnSp macro="">
      <xdr:nvCxnSpPr>
        <xdr:cNvPr id="78" name="直線コネクタ 77"/>
        <xdr:cNvCxnSpPr/>
      </xdr:nvCxnSpPr>
      <xdr:spPr>
        <a:xfrm>
          <a:off x="1828800" y="582676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128270</xdr:rowOff>
    </xdr:from>
    <xdr:to>
      <xdr:col>6</xdr:col>
      <xdr:colOff>38100</xdr:colOff>
      <xdr:row>35</xdr:row>
      <xdr:rowOff>58420</xdr:rowOff>
    </xdr:to>
    <xdr:sp macro="" textlink="">
      <xdr:nvSpPr>
        <xdr:cNvPr id="79" name="楕円 78"/>
        <xdr:cNvSpPr/>
      </xdr:nvSpPr>
      <xdr:spPr>
        <a:xfrm>
          <a:off x="984250" y="57480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7620</xdr:rowOff>
    </xdr:from>
    <xdr:to>
      <xdr:col>10</xdr:col>
      <xdr:colOff>114300</xdr:colOff>
      <xdr:row>35</xdr:row>
      <xdr:rowOff>41910</xdr:rowOff>
    </xdr:to>
    <xdr:cxnSp macro="">
      <xdr:nvCxnSpPr>
        <xdr:cNvPr id="80" name="直線コネクタ 79"/>
        <xdr:cNvCxnSpPr/>
      </xdr:nvCxnSpPr>
      <xdr:spPr>
        <a:xfrm>
          <a:off x="1028700" y="579247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xdr:cNvSpPr txBox="1"/>
      </xdr:nvSpPr>
      <xdr:spPr>
        <a:xfrm>
          <a:off x="3239144" y="624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439044" y="620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xdr:cNvSpPr txBox="1"/>
      </xdr:nvSpPr>
      <xdr:spPr>
        <a:xfrm>
          <a:off x="1645294" y="619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xdr:cNvSpPr txBox="1"/>
      </xdr:nvSpPr>
      <xdr:spPr>
        <a:xfrm>
          <a:off x="851544" y="617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15511</xdr:rowOff>
    </xdr:from>
    <xdr:ext cx="405111" cy="259045"/>
    <xdr:sp macro="" textlink="">
      <xdr:nvSpPr>
        <xdr:cNvPr id="85" name="n_1mainValue【道路】&#10;有形固定資産減価償却率"/>
        <xdr:cNvSpPr txBox="1"/>
      </xdr:nvSpPr>
      <xdr:spPr>
        <a:xfrm>
          <a:off x="3239144" y="563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143527</xdr:rowOff>
    </xdr:from>
    <xdr:ext cx="405111" cy="259045"/>
    <xdr:sp macro="" textlink="">
      <xdr:nvSpPr>
        <xdr:cNvPr id="86" name="n_2mainValue【道路】&#10;有形固定資産減価償却率"/>
        <xdr:cNvSpPr txBox="1"/>
      </xdr:nvSpPr>
      <xdr:spPr>
        <a:xfrm>
          <a:off x="2439044" y="55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109237</xdr:rowOff>
    </xdr:from>
    <xdr:ext cx="405111" cy="259045"/>
    <xdr:sp macro="" textlink="">
      <xdr:nvSpPr>
        <xdr:cNvPr id="87" name="n_3mainValue【道路】&#10;有形固定資産減価償却率"/>
        <xdr:cNvSpPr txBox="1"/>
      </xdr:nvSpPr>
      <xdr:spPr>
        <a:xfrm>
          <a:off x="1645294" y="556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74947</xdr:rowOff>
    </xdr:from>
    <xdr:ext cx="405111" cy="259045"/>
    <xdr:sp macro="" textlink="">
      <xdr:nvSpPr>
        <xdr:cNvPr id="88" name="n_4mainValue【道路】&#10;有形固定資産減価償却率"/>
        <xdr:cNvSpPr txBox="1"/>
      </xdr:nvSpPr>
      <xdr:spPr>
        <a:xfrm>
          <a:off x="851544" y="55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9429115" y="5622036"/>
          <a:ext cx="0" cy="1257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9467850" y="688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9359900" y="6879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9467850" y="540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9359900" y="5622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xdr:cNvSpPr txBox="1"/>
      </xdr:nvSpPr>
      <xdr:spPr>
        <a:xfrm>
          <a:off x="9467850" y="650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9398000" y="65307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8636000" y="65364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7842250" y="65314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xdr:cNvSpPr/>
      </xdr:nvSpPr>
      <xdr:spPr>
        <a:xfrm>
          <a:off x="7029450" y="6513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xdr:cNvSpPr/>
      </xdr:nvSpPr>
      <xdr:spPr>
        <a:xfrm>
          <a:off x="6235700" y="6534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20675</xdr:rowOff>
    </xdr:from>
    <xdr:to>
      <xdr:col>55</xdr:col>
      <xdr:colOff>50800</xdr:colOff>
      <xdr:row>35</xdr:row>
      <xdr:rowOff>122275</xdr:rowOff>
    </xdr:to>
    <xdr:sp macro="" textlink="">
      <xdr:nvSpPr>
        <xdr:cNvPr id="128" name="楕円 127"/>
        <xdr:cNvSpPr/>
      </xdr:nvSpPr>
      <xdr:spPr>
        <a:xfrm>
          <a:off x="9398000" y="5805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43552</xdr:rowOff>
    </xdr:from>
    <xdr:ext cx="534377" cy="259045"/>
    <xdr:sp macro="" textlink="">
      <xdr:nvSpPr>
        <xdr:cNvPr id="129" name="【道路】&#10;一人当たり延長該当値テキスト"/>
        <xdr:cNvSpPr txBox="1"/>
      </xdr:nvSpPr>
      <xdr:spPr>
        <a:xfrm>
          <a:off x="9467850" y="566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45060</xdr:rowOff>
    </xdr:from>
    <xdr:to>
      <xdr:col>50</xdr:col>
      <xdr:colOff>165100</xdr:colOff>
      <xdr:row>35</xdr:row>
      <xdr:rowOff>146660</xdr:rowOff>
    </xdr:to>
    <xdr:sp macro="" textlink="">
      <xdr:nvSpPr>
        <xdr:cNvPr id="130" name="楕円 129"/>
        <xdr:cNvSpPr/>
      </xdr:nvSpPr>
      <xdr:spPr>
        <a:xfrm>
          <a:off x="8636000" y="58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71475</xdr:rowOff>
    </xdr:from>
    <xdr:to>
      <xdr:col>55</xdr:col>
      <xdr:colOff>0</xdr:colOff>
      <xdr:row>35</xdr:row>
      <xdr:rowOff>95860</xdr:rowOff>
    </xdr:to>
    <xdr:cxnSp macro="">
      <xdr:nvCxnSpPr>
        <xdr:cNvPr id="131" name="直線コネクタ 130"/>
        <xdr:cNvCxnSpPr/>
      </xdr:nvCxnSpPr>
      <xdr:spPr>
        <a:xfrm flipV="1">
          <a:off x="8686800" y="5856325"/>
          <a:ext cx="74295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58623</xdr:rowOff>
    </xdr:from>
    <xdr:to>
      <xdr:col>46</xdr:col>
      <xdr:colOff>38100</xdr:colOff>
      <xdr:row>35</xdr:row>
      <xdr:rowOff>160223</xdr:rowOff>
    </xdr:to>
    <xdr:sp macro="" textlink="">
      <xdr:nvSpPr>
        <xdr:cNvPr id="132" name="楕円 131"/>
        <xdr:cNvSpPr/>
      </xdr:nvSpPr>
      <xdr:spPr>
        <a:xfrm>
          <a:off x="7842250" y="58434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95860</xdr:rowOff>
    </xdr:from>
    <xdr:to>
      <xdr:col>50</xdr:col>
      <xdr:colOff>114300</xdr:colOff>
      <xdr:row>35</xdr:row>
      <xdr:rowOff>109423</xdr:rowOff>
    </xdr:to>
    <xdr:cxnSp macro="">
      <xdr:nvCxnSpPr>
        <xdr:cNvPr id="133" name="直線コネクタ 132"/>
        <xdr:cNvCxnSpPr/>
      </xdr:nvCxnSpPr>
      <xdr:spPr>
        <a:xfrm flipV="1">
          <a:off x="7886700" y="5880710"/>
          <a:ext cx="8001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71272</xdr:rowOff>
    </xdr:from>
    <xdr:to>
      <xdr:col>41</xdr:col>
      <xdr:colOff>101600</xdr:colOff>
      <xdr:row>36</xdr:row>
      <xdr:rowOff>1422</xdr:rowOff>
    </xdr:to>
    <xdr:sp macro="" textlink="">
      <xdr:nvSpPr>
        <xdr:cNvPr id="134" name="楕円 133"/>
        <xdr:cNvSpPr/>
      </xdr:nvSpPr>
      <xdr:spPr>
        <a:xfrm>
          <a:off x="7029450" y="58561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109423</xdr:rowOff>
    </xdr:from>
    <xdr:to>
      <xdr:col>45</xdr:col>
      <xdr:colOff>177800</xdr:colOff>
      <xdr:row>35</xdr:row>
      <xdr:rowOff>122072</xdr:rowOff>
    </xdr:to>
    <xdr:cxnSp macro="">
      <xdr:nvCxnSpPr>
        <xdr:cNvPr id="135" name="直線コネクタ 134"/>
        <xdr:cNvCxnSpPr/>
      </xdr:nvCxnSpPr>
      <xdr:spPr>
        <a:xfrm flipV="1">
          <a:off x="7080250" y="5894273"/>
          <a:ext cx="80645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83693</xdr:rowOff>
    </xdr:from>
    <xdr:to>
      <xdr:col>36</xdr:col>
      <xdr:colOff>165100</xdr:colOff>
      <xdr:row>36</xdr:row>
      <xdr:rowOff>13843</xdr:rowOff>
    </xdr:to>
    <xdr:sp macro="" textlink="">
      <xdr:nvSpPr>
        <xdr:cNvPr id="136" name="楕円 135"/>
        <xdr:cNvSpPr/>
      </xdr:nvSpPr>
      <xdr:spPr>
        <a:xfrm>
          <a:off x="6235700" y="58685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122072</xdr:rowOff>
    </xdr:from>
    <xdr:to>
      <xdr:col>41</xdr:col>
      <xdr:colOff>50800</xdr:colOff>
      <xdr:row>35</xdr:row>
      <xdr:rowOff>134493</xdr:rowOff>
    </xdr:to>
    <xdr:cxnSp macro="">
      <xdr:nvCxnSpPr>
        <xdr:cNvPr id="137" name="直線コネクタ 136"/>
        <xdr:cNvCxnSpPr/>
      </xdr:nvCxnSpPr>
      <xdr:spPr>
        <a:xfrm flipV="1">
          <a:off x="6286500" y="5906922"/>
          <a:ext cx="79375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xdr:cNvSpPr txBox="1"/>
      </xdr:nvSpPr>
      <xdr:spPr>
        <a:xfrm>
          <a:off x="8458277" y="66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xdr:cNvSpPr txBox="1"/>
      </xdr:nvSpPr>
      <xdr:spPr>
        <a:xfrm>
          <a:off x="7677227" y="66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xdr:cNvSpPr txBox="1"/>
      </xdr:nvSpPr>
      <xdr:spPr>
        <a:xfrm>
          <a:off x="6864427" y="660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xdr:cNvSpPr txBox="1"/>
      </xdr:nvSpPr>
      <xdr:spPr>
        <a:xfrm>
          <a:off x="6070677" y="66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163187</xdr:rowOff>
    </xdr:from>
    <xdr:ext cx="534377" cy="259045"/>
    <xdr:sp macro="" textlink="">
      <xdr:nvSpPr>
        <xdr:cNvPr id="142" name="n_1mainValue【道路】&#10;一人当たり延長"/>
        <xdr:cNvSpPr txBox="1"/>
      </xdr:nvSpPr>
      <xdr:spPr>
        <a:xfrm>
          <a:off x="8425961" y="561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5300</xdr:rowOff>
    </xdr:from>
    <xdr:ext cx="534377" cy="259045"/>
    <xdr:sp macro="" textlink="">
      <xdr:nvSpPr>
        <xdr:cNvPr id="143" name="n_2mainValue【道路】&#10;一人当たり延長"/>
        <xdr:cNvSpPr txBox="1"/>
      </xdr:nvSpPr>
      <xdr:spPr>
        <a:xfrm>
          <a:off x="7644911" y="562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17949</xdr:rowOff>
    </xdr:from>
    <xdr:ext cx="534377" cy="259045"/>
    <xdr:sp macro="" textlink="">
      <xdr:nvSpPr>
        <xdr:cNvPr id="144" name="n_3mainValue【道路】&#10;一人当たり延長"/>
        <xdr:cNvSpPr txBox="1"/>
      </xdr:nvSpPr>
      <xdr:spPr>
        <a:xfrm>
          <a:off x="6851161" y="563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30370</xdr:rowOff>
    </xdr:from>
    <xdr:ext cx="534377" cy="259045"/>
    <xdr:sp macro="" textlink="">
      <xdr:nvSpPr>
        <xdr:cNvPr id="145" name="n_4mainValue【道路】&#10;一人当たり延長"/>
        <xdr:cNvSpPr txBox="1"/>
      </xdr:nvSpPr>
      <xdr:spPr>
        <a:xfrm>
          <a:off x="6038361" y="56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177665" y="916305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2164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1084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216400" y="894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108450" y="916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xdr:cNvSpPr txBox="1"/>
      </xdr:nvSpPr>
      <xdr:spPr>
        <a:xfrm>
          <a:off x="42164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127500" y="9998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384550" y="9983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571750" y="99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77800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xdr:cNvSpPr/>
      </xdr:nvSpPr>
      <xdr:spPr>
        <a:xfrm>
          <a:off x="984250" y="993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19685</xdr:rowOff>
    </xdr:from>
    <xdr:to>
      <xdr:col>24</xdr:col>
      <xdr:colOff>114300</xdr:colOff>
      <xdr:row>60</xdr:row>
      <xdr:rowOff>121285</xdr:rowOff>
    </xdr:to>
    <xdr:sp macro="" textlink="">
      <xdr:nvSpPr>
        <xdr:cNvPr id="186" name="楕円 185"/>
        <xdr:cNvSpPr/>
      </xdr:nvSpPr>
      <xdr:spPr>
        <a:xfrm>
          <a:off x="4127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42562</xdr:rowOff>
    </xdr:from>
    <xdr:ext cx="405111" cy="259045"/>
    <xdr:sp macro="" textlink="">
      <xdr:nvSpPr>
        <xdr:cNvPr id="187" name="【橋りょう・トンネル】&#10;有形固定資産減価償却率該当値テキスト"/>
        <xdr:cNvSpPr txBox="1"/>
      </xdr:nvSpPr>
      <xdr:spPr>
        <a:xfrm>
          <a:off x="4216400" y="9789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166370</xdr:rowOff>
    </xdr:from>
    <xdr:to>
      <xdr:col>20</xdr:col>
      <xdr:colOff>38100</xdr:colOff>
      <xdr:row>60</xdr:row>
      <xdr:rowOff>96520</xdr:rowOff>
    </xdr:to>
    <xdr:sp macro="" textlink="">
      <xdr:nvSpPr>
        <xdr:cNvPr id="188" name="楕円 187"/>
        <xdr:cNvSpPr/>
      </xdr:nvSpPr>
      <xdr:spPr>
        <a:xfrm>
          <a:off x="3384550" y="9913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45720</xdr:rowOff>
    </xdr:from>
    <xdr:to>
      <xdr:col>24</xdr:col>
      <xdr:colOff>63500</xdr:colOff>
      <xdr:row>60</xdr:row>
      <xdr:rowOff>70485</xdr:rowOff>
    </xdr:to>
    <xdr:cxnSp macro="">
      <xdr:nvCxnSpPr>
        <xdr:cNvPr id="189" name="直線コネクタ 188"/>
        <xdr:cNvCxnSpPr/>
      </xdr:nvCxnSpPr>
      <xdr:spPr>
        <a:xfrm>
          <a:off x="3429000" y="9958070"/>
          <a:ext cx="7493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141605</xdr:rowOff>
    </xdr:from>
    <xdr:to>
      <xdr:col>15</xdr:col>
      <xdr:colOff>101600</xdr:colOff>
      <xdr:row>60</xdr:row>
      <xdr:rowOff>71755</xdr:rowOff>
    </xdr:to>
    <xdr:sp macro="" textlink="">
      <xdr:nvSpPr>
        <xdr:cNvPr id="190" name="楕円 189"/>
        <xdr:cNvSpPr/>
      </xdr:nvSpPr>
      <xdr:spPr>
        <a:xfrm>
          <a:off x="2571750" y="9888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20955</xdr:rowOff>
    </xdr:from>
    <xdr:to>
      <xdr:col>19</xdr:col>
      <xdr:colOff>177800</xdr:colOff>
      <xdr:row>60</xdr:row>
      <xdr:rowOff>45720</xdr:rowOff>
    </xdr:to>
    <xdr:cxnSp macro="">
      <xdr:nvCxnSpPr>
        <xdr:cNvPr id="191" name="直線コネクタ 190"/>
        <xdr:cNvCxnSpPr/>
      </xdr:nvCxnSpPr>
      <xdr:spPr>
        <a:xfrm>
          <a:off x="2622550" y="9933305"/>
          <a:ext cx="8064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92" name="楕円 191"/>
        <xdr:cNvSpPr/>
      </xdr:nvSpPr>
      <xdr:spPr>
        <a:xfrm>
          <a:off x="1778000" y="9858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161925</xdr:rowOff>
    </xdr:from>
    <xdr:to>
      <xdr:col>15</xdr:col>
      <xdr:colOff>50800</xdr:colOff>
      <xdr:row>60</xdr:row>
      <xdr:rowOff>20955</xdr:rowOff>
    </xdr:to>
    <xdr:cxnSp macro="">
      <xdr:nvCxnSpPr>
        <xdr:cNvPr id="193" name="直線コネクタ 192"/>
        <xdr:cNvCxnSpPr/>
      </xdr:nvCxnSpPr>
      <xdr:spPr>
        <a:xfrm>
          <a:off x="1828800" y="9909175"/>
          <a:ext cx="7937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80645</xdr:rowOff>
    </xdr:from>
    <xdr:to>
      <xdr:col>6</xdr:col>
      <xdr:colOff>38100</xdr:colOff>
      <xdr:row>60</xdr:row>
      <xdr:rowOff>10795</xdr:rowOff>
    </xdr:to>
    <xdr:sp macro="" textlink="">
      <xdr:nvSpPr>
        <xdr:cNvPr id="194" name="楕円 193"/>
        <xdr:cNvSpPr/>
      </xdr:nvSpPr>
      <xdr:spPr>
        <a:xfrm>
          <a:off x="984250" y="9827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131445</xdr:rowOff>
    </xdr:from>
    <xdr:to>
      <xdr:col>10</xdr:col>
      <xdr:colOff>114300</xdr:colOff>
      <xdr:row>59</xdr:row>
      <xdr:rowOff>161925</xdr:rowOff>
    </xdr:to>
    <xdr:cxnSp macro="">
      <xdr:nvCxnSpPr>
        <xdr:cNvPr id="195" name="直線コネクタ 194"/>
        <xdr:cNvCxnSpPr/>
      </xdr:nvCxnSpPr>
      <xdr:spPr>
        <a:xfrm>
          <a:off x="1028700" y="9878695"/>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xdr:cNvSpPr txBox="1"/>
      </xdr:nvSpPr>
      <xdr:spPr>
        <a:xfrm>
          <a:off x="2439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xdr:cNvSpPr txBox="1"/>
      </xdr:nvSpPr>
      <xdr:spPr>
        <a:xfrm>
          <a:off x="164529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xdr:cNvSpPr txBox="1"/>
      </xdr:nvSpPr>
      <xdr:spPr>
        <a:xfrm>
          <a:off x="8515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113047</xdr:rowOff>
    </xdr:from>
    <xdr:ext cx="405111" cy="259045"/>
    <xdr:sp macro="" textlink="">
      <xdr:nvSpPr>
        <xdr:cNvPr id="200" name="n_1mainValue【橋りょう・トンネル】&#10;有形固定資産減価償却率"/>
        <xdr:cNvSpPr txBox="1"/>
      </xdr:nvSpPr>
      <xdr:spPr>
        <a:xfrm>
          <a:off x="32391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88282</xdr:rowOff>
    </xdr:from>
    <xdr:ext cx="405111" cy="259045"/>
    <xdr:sp macro="" textlink="">
      <xdr:nvSpPr>
        <xdr:cNvPr id="201" name="n_2mainValue【橋りょう・トンネル】&#10;有形固定資産減価償却率"/>
        <xdr:cNvSpPr txBox="1"/>
      </xdr:nvSpPr>
      <xdr:spPr>
        <a:xfrm>
          <a:off x="24390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57802</xdr:rowOff>
    </xdr:from>
    <xdr:ext cx="405111" cy="259045"/>
    <xdr:sp macro="" textlink="">
      <xdr:nvSpPr>
        <xdr:cNvPr id="202" name="n_3mainValue【橋りょう・トンネル】&#10;有形固定資産減価償却率"/>
        <xdr:cNvSpPr txBox="1"/>
      </xdr:nvSpPr>
      <xdr:spPr>
        <a:xfrm>
          <a:off x="164529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27322</xdr:rowOff>
    </xdr:from>
    <xdr:ext cx="405111" cy="259045"/>
    <xdr:sp macro="" textlink="">
      <xdr:nvSpPr>
        <xdr:cNvPr id="203" name="n_4mainValue【橋りょう・トンネル】&#10;有形固定資産減価償却率"/>
        <xdr:cNvSpPr txBox="1"/>
      </xdr:nvSpPr>
      <xdr:spPr>
        <a:xfrm>
          <a:off x="8515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9429115" y="9277073"/>
          <a:ext cx="0" cy="141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9467850" y="106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9359900" y="106927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9467850" y="906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9359900" y="9277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xdr:cNvSpPr txBox="1"/>
      </xdr:nvSpPr>
      <xdr:spPr>
        <a:xfrm>
          <a:off x="9467850" y="1031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9398000" y="10339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8636000" y="10349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7842250" y="10353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xdr:cNvSpPr/>
      </xdr:nvSpPr>
      <xdr:spPr>
        <a:xfrm>
          <a:off x="7029450" y="10353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xdr:cNvSpPr/>
      </xdr:nvSpPr>
      <xdr:spPr>
        <a:xfrm>
          <a:off x="6235700" y="10370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39601</xdr:rowOff>
    </xdr:from>
    <xdr:to>
      <xdr:col>55</xdr:col>
      <xdr:colOff>50800</xdr:colOff>
      <xdr:row>61</xdr:row>
      <xdr:rowOff>141201</xdr:rowOff>
    </xdr:to>
    <xdr:sp macro="" textlink="">
      <xdr:nvSpPr>
        <xdr:cNvPr id="245" name="楕円 244"/>
        <xdr:cNvSpPr/>
      </xdr:nvSpPr>
      <xdr:spPr>
        <a:xfrm>
          <a:off x="9398000" y="101170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62478</xdr:rowOff>
    </xdr:from>
    <xdr:ext cx="599010" cy="259045"/>
    <xdr:sp macro="" textlink="">
      <xdr:nvSpPr>
        <xdr:cNvPr id="246" name="【橋りょう・トンネル】&#10;一人当たり有形固定資産（償却資産）額該当値テキスト"/>
        <xdr:cNvSpPr txBox="1"/>
      </xdr:nvSpPr>
      <xdr:spPr>
        <a:xfrm>
          <a:off x="9467850" y="997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50052</xdr:rowOff>
    </xdr:from>
    <xdr:to>
      <xdr:col>50</xdr:col>
      <xdr:colOff>165100</xdr:colOff>
      <xdr:row>61</xdr:row>
      <xdr:rowOff>151652</xdr:rowOff>
    </xdr:to>
    <xdr:sp macro="" textlink="">
      <xdr:nvSpPr>
        <xdr:cNvPr id="247" name="楕円 246"/>
        <xdr:cNvSpPr/>
      </xdr:nvSpPr>
      <xdr:spPr>
        <a:xfrm>
          <a:off x="8636000" y="101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90401</xdr:rowOff>
    </xdr:from>
    <xdr:to>
      <xdr:col>55</xdr:col>
      <xdr:colOff>0</xdr:colOff>
      <xdr:row>61</xdr:row>
      <xdr:rowOff>100852</xdr:rowOff>
    </xdr:to>
    <xdr:cxnSp macro="">
      <xdr:nvCxnSpPr>
        <xdr:cNvPr id="248" name="直線コネクタ 247"/>
        <xdr:cNvCxnSpPr/>
      </xdr:nvCxnSpPr>
      <xdr:spPr>
        <a:xfrm flipV="1">
          <a:off x="8686800" y="10167851"/>
          <a:ext cx="74295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58899</xdr:rowOff>
    </xdr:from>
    <xdr:to>
      <xdr:col>46</xdr:col>
      <xdr:colOff>38100</xdr:colOff>
      <xdr:row>61</xdr:row>
      <xdr:rowOff>160499</xdr:rowOff>
    </xdr:to>
    <xdr:sp macro="" textlink="">
      <xdr:nvSpPr>
        <xdr:cNvPr id="249" name="楕円 248"/>
        <xdr:cNvSpPr/>
      </xdr:nvSpPr>
      <xdr:spPr>
        <a:xfrm>
          <a:off x="7842250" y="101363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100852</xdr:rowOff>
    </xdr:from>
    <xdr:to>
      <xdr:col>50</xdr:col>
      <xdr:colOff>114300</xdr:colOff>
      <xdr:row>61</xdr:row>
      <xdr:rowOff>109699</xdr:rowOff>
    </xdr:to>
    <xdr:cxnSp macro="">
      <xdr:nvCxnSpPr>
        <xdr:cNvPr id="250" name="直線コネクタ 249"/>
        <xdr:cNvCxnSpPr/>
      </xdr:nvCxnSpPr>
      <xdr:spPr>
        <a:xfrm flipV="1">
          <a:off x="7886700" y="10178302"/>
          <a:ext cx="8001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66772</xdr:rowOff>
    </xdr:from>
    <xdr:to>
      <xdr:col>41</xdr:col>
      <xdr:colOff>101600</xdr:colOff>
      <xdr:row>61</xdr:row>
      <xdr:rowOff>168372</xdr:rowOff>
    </xdr:to>
    <xdr:sp macro="" textlink="">
      <xdr:nvSpPr>
        <xdr:cNvPr id="251" name="楕円 250"/>
        <xdr:cNvSpPr/>
      </xdr:nvSpPr>
      <xdr:spPr>
        <a:xfrm>
          <a:off x="7029450" y="101442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109699</xdr:rowOff>
    </xdr:from>
    <xdr:to>
      <xdr:col>45</xdr:col>
      <xdr:colOff>177800</xdr:colOff>
      <xdr:row>61</xdr:row>
      <xdr:rowOff>117572</xdr:rowOff>
    </xdr:to>
    <xdr:cxnSp macro="">
      <xdr:nvCxnSpPr>
        <xdr:cNvPr id="252" name="直線コネクタ 251"/>
        <xdr:cNvCxnSpPr/>
      </xdr:nvCxnSpPr>
      <xdr:spPr>
        <a:xfrm flipV="1">
          <a:off x="7080250" y="10187149"/>
          <a:ext cx="806450" cy="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73062</xdr:rowOff>
    </xdr:from>
    <xdr:to>
      <xdr:col>36</xdr:col>
      <xdr:colOff>165100</xdr:colOff>
      <xdr:row>62</xdr:row>
      <xdr:rowOff>3212</xdr:rowOff>
    </xdr:to>
    <xdr:sp macro="" textlink="">
      <xdr:nvSpPr>
        <xdr:cNvPr id="253" name="楕円 252"/>
        <xdr:cNvSpPr/>
      </xdr:nvSpPr>
      <xdr:spPr>
        <a:xfrm>
          <a:off x="6235700" y="101505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117572</xdr:rowOff>
    </xdr:from>
    <xdr:to>
      <xdr:col>41</xdr:col>
      <xdr:colOff>50800</xdr:colOff>
      <xdr:row>61</xdr:row>
      <xdr:rowOff>123862</xdr:rowOff>
    </xdr:to>
    <xdr:cxnSp macro="">
      <xdr:nvCxnSpPr>
        <xdr:cNvPr id="254" name="直線コネクタ 253"/>
        <xdr:cNvCxnSpPr/>
      </xdr:nvCxnSpPr>
      <xdr:spPr>
        <a:xfrm flipV="1">
          <a:off x="6286500" y="10195022"/>
          <a:ext cx="793750" cy="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xdr:cNvSpPr txBox="1"/>
      </xdr:nvSpPr>
      <xdr:spPr>
        <a:xfrm>
          <a:off x="8425961" y="104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xdr:cNvSpPr txBox="1"/>
      </xdr:nvSpPr>
      <xdr:spPr>
        <a:xfrm>
          <a:off x="7644911" y="104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xdr:cNvSpPr txBox="1"/>
      </xdr:nvSpPr>
      <xdr:spPr>
        <a:xfrm>
          <a:off x="6851161" y="1043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xdr:cNvSpPr txBox="1"/>
      </xdr:nvSpPr>
      <xdr:spPr>
        <a:xfrm>
          <a:off x="6038361" y="1045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168179</xdr:rowOff>
    </xdr:from>
    <xdr:ext cx="599010" cy="259045"/>
    <xdr:sp macro="" textlink="">
      <xdr:nvSpPr>
        <xdr:cNvPr id="259" name="n_1mainValue【橋りょう・トンネル】&#10;一人当たり有形固定資産（償却資産）額"/>
        <xdr:cNvSpPr txBox="1"/>
      </xdr:nvSpPr>
      <xdr:spPr>
        <a:xfrm>
          <a:off x="8399995" y="991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5576</xdr:rowOff>
    </xdr:from>
    <xdr:ext cx="599010" cy="259045"/>
    <xdr:sp macro="" textlink="">
      <xdr:nvSpPr>
        <xdr:cNvPr id="260" name="n_2mainValue【橋りょう・トンネル】&#10;一人当たり有形固定資産（償却資産）額"/>
        <xdr:cNvSpPr txBox="1"/>
      </xdr:nvSpPr>
      <xdr:spPr>
        <a:xfrm>
          <a:off x="7612595" y="991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13449</xdr:rowOff>
    </xdr:from>
    <xdr:ext cx="599010" cy="259045"/>
    <xdr:sp macro="" textlink="">
      <xdr:nvSpPr>
        <xdr:cNvPr id="261" name="n_3mainValue【橋りょう・トンネル】&#10;一人当たり有形固定資産（償却資産）額"/>
        <xdr:cNvSpPr txBox="1"/>
      </xdr:nvSpPr>
      <xdr:spPr>
        <a:xfrm>
          <a:off x="6818845" y="992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19739</xdr:rowOff>
    </xdr:from>
    <xdr:ext cx="599010" cy="259045"/>
    <xdr:sp macro="" textlink="">
      <xdr:nvSpPr>
        <xdr:cNvPr id="262" name="n_4mainValue【橋りょう・トンネル】&#10;一人当たり有形固定資産（償却資産）額"/>
        <xdr:cNvSpPr txBox="1"/>
      </xdr:nvSpPr>
      <xdr:spPr>
        <a:xfrm>
          <a:off x="6006045" y="993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177665" y="1286383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216400" y="1423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108450" y="14233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216400" y="1264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108450" y="12863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xdr:cNvSpPr txBox="1"/>
      </xdr:nvSpPr>
      <xdr:spPr>
        <a:xfrm>
          <a:off x="4216400" y="13475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12750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384550" y="13604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571750" y="136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778000" y="1366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xdr:cNvSpPr/>
      </xdr:nvSpPr>
      <xdr:spPr>
        <a:xfrm>
          <a:off x="984250" y="13663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303" name="楕円 302"/>
        <xdr:cNvSpPr/>
      </xdr:nvSpPr>
      <xdr:spPr>
        <a:xfrm>
          <a:off x="4127500" y="13630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304" name="【公営住宅】&#10;有形固定資産減価償却率該当値テキスト"/>
        <xdr:cNvSpPr txBox="1"/>
      </xdr:nvSpPr>
      <xdr:spPr>
        <a:xfrm>
          <a:off x="4216400" y="1360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5" name="楕円 304"/>
        <xdr:cNvSpPr/>
      </xdr:nvSpPr>
      <xdr:spPr>
        <a:xfrm>
          <a:off x="3384550" y="13634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82</xdr:row>
      <xdr:rowOff>140970</xdr:rowOff>
    </xdr:to>
    <xdr:cxnSp macro="">
      <xdr:nvCxnSpPr>
        <xdr:cNvPr id="306" name="直線コネクタ 305"/>
        <xdr:cNvCxnSpPr/>
      </xdr:nvCxnSpPr>
      <xdr:spPr>
        <a:xfrm flipV="1">
          <a:off x="3429000" y="13681711"/>
          <a:ext cx="7493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61595</xdr:rowOff>
    </xdr:from>
    <xdr:to>
      <xdr:col>15</xdr:col>
      <xdr:colOff>101600</xdr:colOff>
      <xdr:row>82</xdr:row>
      <xdr:rowOff>163195</xdr:rowOff>
    </xdr:to>
    <xdr:sp macro="" textlink="">
      <xdr:nvSpPr>
        <xdr:cNvPr id="307" name="楕円 306"/>
        <xdr:cNvSpPr/>
      </xdr:nvSpPr>
      <xdr:spPr>
        <a:xfrm>
          <a:off x="257175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112395</xdr:rowOff>
    </xdr:from>
    <xdr:to>
      <xdr:col>19</xdr:col>
      <xdr:colOff>177800</xdr:colOff>
      <xdr:row>82</xdr:row>
      <xdr:rowOff>140970</xdr:rowOff>
    </xdr:to>
    <xdr:cxnSp macro="">
      <xdr:nvCxnSpPr>
        <xdr:cNvPr id="308" name="直線コネクタ 307"/>
        <xdr:cNvCxnSpPr/>
      </xdr:nvCxnSpPr>
      <xdr:spPr>
        <a:xfrm>
          <a:off x="2622550" y="1365694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57786</xdr:rowOff>
    </xdr:from>
    <xdr:to>
      <xdr:col>10</xdr:col>
      <xdr:colOff>165100</xdr:colOff>
      <xdr:row>82</xdr:row>
      <xdr:rowOff>159386</xdr:rowOff>
    </xdr:to>
    <xdr:sp macro="" textlink="">
      <xdr:nvSpPr>
        <xdr:cNvPr id="309" name="楕円 308"/>
        <xdr:cNvSpPr/>
      </xdr:nvSpPr>
      <xdr:spPr>
        <a:xfrm>
          <a:off x="17780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108586</xdr:rowOff>
    </xdr:from>
    <xdr:to>
      <xdr:col>15</xdr:col>
      <xdr:colOff>50800</xdr:colOff>
      <xdr:row>82</xdr:row>
      <xdr:rowOff>112395</xdr:rowOff>
    </xdr:to>
    <xdr:cxnSp macro="">
      <xdr:nvCxnSpPr>
        <xdr:cNvPr id="310" name="直線コネクタ 309"/>
        <xdr:cNvCxnSpPr/>
      </xdr:nvCxnSpPr>
      <xdr:spPr>
        <a:xfrm>
          <a:off x="1828800" y="13653136"/>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25400</xdr:rowOff>
    </xdr:from>
    <xdr:to>
      <xdr:col>6</xdr:col>
      <xdr:colOff>38100</xdr:colOff>
      <xdr:row>82</xdr:row>
      <xdr:rowOff>127000</xdr:rowOff>
    </xdr:to>
    <xdr:sp macro="" textlink="">
      <xdr:nvSpPr>
        <xdr:cNvPr id="311" name="楕円 310"/>
        <xdr:cNvSpPr/>
      </xdr:nvSpPr>
      <xdr:spPr>
        <a:xfrm>
          <a:off x="984250" y="13569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76200</xdr:rowOff>
    </xdr:from>
    <xdr:to>
      <xdr:col>10</xdr:col>
      <xdr:colOff>114300</xdr:colOff>
      <xdr:row>82</xdr:row>
      <xdr:rowOff>108586</xdr:rowOff>
    </xdr:to>
    <xdr:cxnSp macro="">
      <xdr:nvCxnSpPr>
        <xdr:cNvPr id="312" name="直線コネクタ 311"/>
        <xdr:cNvCxnSpPr/>
      </xdr:nvCxnSpPr>
      <xdr:spPr>
        <a:xfrm>
          <a:off x="1028700" y="13620750"/>
          <a:ext cx="8001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xdr:cNvSpPr txBox="1"/>
      </xdr:nvSpPr>
      <xdr:spPr>
        <a:xfrm>
          <a:off x="3239144" y="1338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xdr:cNvSpPr txBox="1"/>
      </xdr:nvSpPr>
      <xdr:spPr>
        <a:xfrm>
          <a:off x="2439044" y="1338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xdr:cNvSpPr txBox="1"/>
      </xdr:nvSpPr>
      <xdr:spPr>
        <a:xfrm>
          <a:off x="1645294" y="13753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xdr:cNvSpPr txBox="1"/>
      </xdr:nvSpPr>
      <xdr:spPr>
        <a:xfrm>
          <a:off x="851544" y="1374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11447</xdr:rowOff>
    </xdr:from>
    <xdr:ext cx="405111" cy="259045"/>
    <xdr:sp macro="" textlink="">
      <xdr:nvSpPr>
        <xdr:cNvPr id="317" name="n_1mainValue【公営住宅】&#10;有形固定資産減価償却率"/>
        <xdr:cNvSpPr txBox="1"/>
      </xdr:nvSpPr>
      <xdr:spPr>
        <a:xfrm>
          <a:off x="32391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8" name="n_2mainValue【公営住宅】&#10;有形固定資産減価償却率"/>
        <xdr:cNvSpPr txBox="1"/>
      </xdr:nvSpPr>
      <xdr:spPr>
        <a:xfrm>
          <a:off x="2439044" y="1369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4463</xdr:rowOff>
    </xdr:from>
    <xdr:ext cx="405111" cy="259045"/>
    <xdr:sp macro="" textlink="">
      <xdr:nvSpPr>
        <xdr:cNvPr id="319" name="n_3mainValue【公営住宅】&#10;有形固定資産減価償却率"/>
        <xdr:cNvSpPr txBox="1"/>
      </xdr:nvSpPr>
      <xdr:spPr>
        <a:xfrm>
          <a:off x="1645294" y="1338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20" name="n_4mainValue【公営住宅】&#10;有形固定資産減価償却率"/>
        <xdr:cNvSpPr txBox="1"/>
      </xdr:nvSpPr>
      <xdr:spPr>
        <a:xfrm>
          <a:off x="851544"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9429115" y="12901676"/>
          <a:ext cx="0" cy="1227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9467850" y="14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9359900" y="14129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9467850" y="1268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9359900" y="129016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xdr:cNvSpPr txBox="1"/>
      </xdr:nvSpPr>
      <xdr:spPr>
        <a:xfrm>
          <a:off x="9467850" y="1378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9398000" y="1380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8636000" y="138089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7842250" y="138175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xdr:cNvSpPr/>
      </xdr:nvSpPr>
      <xdr:spPr>
        <a:xfrm>
          <a:off x="7029450" y="138403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xdr:cNvSpPr/>
      </xdr:nvSpPr>
      <xdr:spPr>
        <a:xfrm>
          <a:off x="6235700" y="13862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25591</xdr:rowOff>
    </xdr:from>
    <xdr:to>
      <xdr:col>55</xdr:col>
      <xdr:colOff>50800</xdr:colOff>
      <xdr:row>81</xdr:row>
      <xdr:rowOff>127191</xdr:rowOff>
    </xdr:to>
    <xdr:sp macro="" textlink="">
      <xdr:nvSpPr>
        <xdr:cNvPr id="356" name="楕円 355"/>
        <xdr:cNvSpPr/>
      </xdr:nvSpPr>
      <xdr:spPr>
        <a:xfrm>
          <a:off x="9398000" y="134050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48468</xdr:rowOff>
    </xdr:from>
    <xdr:ext cx="469744" cy="259045"/>
    <xdr:sp macro="" textlink="">
      <xdr:nvSpPr>
        <xdr:cNvPr id="357" name="【公営住宅】&#10;一人当たり面積該当値テキスト"/>
        <xdr:cNvSpPr txBox="1"/>
      </xdr:nvSpPr>
      <xdr:spPr>
        <a:xfrm>
          <a:off x="9467850" y="132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38164</xdr:rowOff>
    </xdr:from>
    <xdr:to>
      <xdr:col>50</xdr:col>
      <xdr:colOff>165100</xdr:colOff>
      <xdr:row>81</xdr:row>
      <xdr:rowOff>139764</xdr:rowOff>
    </xdr:to>
    <xdr:sp macro="" textlink="">
      <xdr:nvSpPr>
        <xdr:cNvPr id="358" name="楕円 357"/>
        <xdr:cNvSpPr/>
      </xdr:nvSpPr>
      <xdr:spPr>
        <a:xfrm>
          <a:off x="8636000" y="1341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76391</xdr:rowOff>
    </xdr:from>
    <xdr:to>
      <xdr:col>55</xdr:col>
      <xdr:colOff>0</xdr:colOff>
      <xdr:row>81</xdr:row>
      <xdr:rowOff>88964</xdr:rowOff>
    </xdr:to>
    <xdr:cxnSp macro="">
      <xdr:nvCxnSpPr>
        <xdr:cNvPr id="359" name="直線コネクタ 358"/>
        <xdr:cNvCxnSpPr/>
      </xdr:nvCxnSpPr>
      <xdr:spPr>
        <a:xfrm flipV="1">
          <a:off x="8686800" y="13455841"/>
          <a:ext cx="74295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36449</xdr:rowOff>
    </xdr:from>
    <xdr:to>
      <xdr:col>46</xdr:col>
      <xdr:colOff>38100</xdr:colOff>
      <xdr:row>81</xdr:row>
      <xdr:rowOff>138049</xdr:rowOff>
    </xdr:to>
    <xdr:sp macro="" textlink="">
      <xdr:nvSpPr>
        <xdr:cNvPr id="360" name="楕円 359"/>
        <xdr:cNvSpPr/>
      </xdr:nvSpPr>
      <xdr:spPr>
        <a:xfrm>
          <a:off x="7842250" y="134158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87249</xdr:rowOff>
    </xdr:from>
    <xdr:to>
      <xdr:col>50</xdr:col>
      <xdr:colOff>114300</xdr:colOff>
      <xdr:row>81</xdr:row>
      <xdr:rowOff>88964</xdr:rowOff>
    </xdr:to>
    <xdr:cxnSp macro="">
      <xdr:nvCxnSpPr>
        <xdr:cNvPr id="361" name="直線コネクタ 360"/>
        <xdr:cNvCxnSpPr/>
      </xdr:nvCxnSpPr>
      <xdr:spPr>
        <a:xfrm>
          <a:off x="7886700" y="13466699"/>
          <a:ext cx="8001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43307</xdr:rowOff>
    </xdr:from>
    <xdr:to>
      <xdr:col>41</xdr:col>
      <xdr:colOff>101600</xdr:colOff>
      <xdr:row>81</xdr:row>
      <xdr:rowOff>144907</xdr:rowOff>
    </xdr:to>
    <xdr:sp macro="" textlink="">
      <xdr:nvSpPr>
        <xdr:cNvPr id="362" name="楕円 361"/>
        <xdr:cNvSpPr/>
      </xdr:nvSpPr>
      <xdr:spPr>
        <a:xfrm>
          <a:off x="7029450" y="134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87249</xdr:rowOff>
    </xdr:from>
    <xdr:to>
      <xdr:col>45</xdr:col>
      <xdr:colOff>177800</xdr:colOff>
      <xdr:row>81</xdr:row>
      <xdr:rowOff>94107</xdr:rowOff>
    </xdr:to>
    <xdr:cxnSp macro="">
      <xdr:nvCxnSpPr>
        <xdr:cNvPr id="363" name="直線コネクタ 362"/>
        <xdr:cNvCxnSpPr/>
      </xdr:nvCxnSpPr>
      <xdr:spPr>
        <a:xfrm flipV="1">
          <a:off x="7080250" y="13466699"/>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52451</xdr:rowOff>
    </xdr:from>
    <xdr:to>
      <xdr:col>36</xdr:col>
      <xdr:colOff>165100</xdr:colOff>
      <xdr:row>81</xdr:row>
      <xdr:rowOff>154051</xdr:rowOff>
    </xdr:to>
    <xdr:sp macro="" textlink="">
      <xdr:nvSpPr>
        <xdr:cNvPr id="364" name="楕円 363"/>
        <xdr:cNvSpPr/>
      </xdr:nvSpPr>
      <xdr:spPr>
        <a:xfrm>
          <a:off x="6235700" y="134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94107</xdr:rowOff>
    </xdr:from>
    <xdr:to>
      <xdr:col>41</xdr:col>
      <xdr:colOff>50800</xdr:colOff>
      <xdr:row>81</xdr:row>
      <xdr:rowOff>103251</xdr:rowOff>
    </xdr:to>
    <xdr:cxnSp macro="">
      <xdr:nvCxnSpPr>
        <xdr:cNvPr id="365" name="直線コネクタ 364"/>
        <xdr:cNvCxnSpPr/>
      </xdr:nvCxnSpPr>
      <xdr:spPr>
        <a:xfrm flipV="1">
          <a:off x="6286500" y="13473557"/>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xdr:cNvSpPr txBox="1"/>
      </xdr:nvSpPr>
      <xdr:spPr>
        <a:xfrm>
          <a:off x="8458277" y="1389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xdr:cNvSpPr txBox="1"/>
      </xdr:nvSpPr>
      <xdr:spPr>
        <a:xfrm>
          <a:off x="7677227" y="1390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xdr:cNvSpPr txBox="1"/>
      </xdr:nvSpPr>
      <xdr:spPr>
        <a:xfrm>
          <a:off x="6864427" y="1392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xdr:cNvSpPr txBox="1"/>
      </xdr:nvSpPr>
      <xdr:spPr>
        <a:xfrm>
          <a:off x="6070677" y="1394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156291</xdr:rowOff>
    </xdr:from>
    <xdr:ext cx="469744" cy="259045"/>
    <xdr:sp macro="" textlink="">
      <xdr:nvSpPr>
        <xdr:cNvPr id="370" name="n_1mainValue【公営住宅】&#10;一人当たり面積"/>
        <xdr:cNvSpPr txBox="1"/>
      </xdr:nvSpPr>
      <xdr:spPr>
        <a:xfrm>
          <a:off x="8458277" y="1320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154576</xdr:rowOff>
    </xdr:from>
    <xdr:ext cx="469744" cy="259045"/>
    <xdr:sp macro="" textlink="">
      <xdr:nvSpPr>
        <xdr:cNvPr id="371" name="n_2mainValue【公営住宅】&#10;一人当たり面積"/>
        <xdr:cNvSpPr txBox="1"/>
      </xdr:nvSpPr>
      <xdr:spPr>
        <a:xfrm>
          <a:off x="7677227" y="1320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161434</xdr:rowOff>
    </xdr:from>
    <xdr:ext cx="469744" cy="259045"/>
    <xdr:sp macro="" textlink="">
      <xdr:nvSpPr>
        <xdr:cNvPr id="372" name="n_3mainValue【公営住宅】&#10;一人当たり面積"/>
        <xdr:cNvSpPr txBox="1"/>
      </xdr:nvSpPr>
      <xdr:spPr>
        <a:xfrm>
          <a:off x="6864427" y="1321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170578</xdr:rowOff>
    </xdr:from>
    <xdr:ext cx="469744" cy="259045"/>
    <xdr:sp macro="" textlink="">
      <xdr:nvSpPr>
        <xdr:cNvPr id="373" name="n_4mainValue【公営住宅】&#10;一人当たり面積"/>
        <xdr:cNvSpPr txBox="1"/>
      </xdr:nvSpPr>
      <xdr:spPr>
        <a:xfrm>
          <a:off x="6070677" y="1321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xdr:cNvCxnSpPr/>
      </xdr:nvCxnSpPr>
      <xdr:spPr>
        <a:xfrm flipV="1">
          <a:off x="14699614" y="5563235"/>
          <a:ext cx="0" cy="12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xdr:cNvSpPr txBox="1"/>
      </xdr:nvSpPr>
      <xdr:spPr>
        <a:xfrm>
          <a:off x="14738350" y="678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xdr:cNvCxnSpPr/>
      </xdr:nvCxnSpPr>
      <xdr:spPr>
        <a:xfrm>
          <a:off x="14611350" y="6779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xdr:cNvSpPr txBox="1"/>
      </xdr:nvSpPr>
      <xdr:spPr>
        <a:xfrm>
          <a:off x="14738350" y="534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xdr:cNvCxnSpPr/>
      </xdr:nvCxnSpPr>
      <xdr:spPr>
        <a:xfrm>
          <a:off x="14611350" y="5563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xdr:cNvSpPr txBox="1"/>
      </xdr:nvSpPr>
      <xdr:spPr>
        <a:xfrm>
          <a:off x="14738350" y="5934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xdr:cNvSpPr/>
      </xdr:nvSpPr>
      <xdr:spPr>
        <a:xfrm>
          <a:off x="14649450" y="60763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xdr:cNvSpPr/>
      </xdr:nvSpPr>
      <xdr:spPr>
        <a:xfrm>
          <a:off x="13887450" y="605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xdr:cNvSpPr/>
      </xdr:nvSpPr>
      <xdr:spPr>
        <a:xfrm>
          <a:off x="13093700" y="6043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xdr:cNvSpPr/>
      </xdr:nvSpPr>
      <xdr:spPr>
        <a:xfrm>
          <a:off x="12299950" y="6104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xdr:cNvSpPr/>
      </xdr:nvSpPr>
      <xdr:spPr>
        <a:xfrm>
          <a:off x="1148715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430" name="楕円 429"/>
        <xdr:cNvSpPr/>
      </xdr:nvSpPr>
      <xdr:spPr>
        <a:xfrm>
          <a:off x="14649450" y="63303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28592</xdr:rowOff>
    </xdr:from>
    <xdr:ext cx="405111" cy="259045"/>
    <xdr:sp macro="" textlink="">
      <xdr:nvSpPr>
        <xdr:cNvPr id="431" name="【認定こども園・幼稚園・保育所】&#10;有形固定資産減価償却率該当値テキスト"/>
        <xdr:cNvSpPr txBox="1"/>
      </xdr:nvSpPr>
      <xdr:spPr>
        <a:xfrm>
          <a:off x="14738350" y="630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158750</xdr:rowOff>
    </xdr:from>
    <xdr:to>
      <xdr:col>81</xdr:col>
      <xdr:colOff>101600</xdr:colOff>
      <xdr:row>38</xdr:row>
      <xdr:rowOff>88900</xdr:rowOff>
    </xdr:to>
    <xdr:sp macro="" textlink="">
      <xdr:nvSpPr>
        <xdr:cNvPr id="432" name="楕円 431"/>
        <xdr:cNvSpPr/>
      </xdr:nvSpPr>
      <xdr:spPr>
        <a:xfrm>
          <a:off x="13887450" y="6273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38100</xdr:rowOff>
    </xdr:from>
    <xdr:to>
      <xdr:col>85</xdr:col>
      <xdr:colOff>127000</xdr:colOff>
      <xdr:row>38</xdr:row>
      <xdr:rowOff>100965</xdr:rowOff>
    </xdr:to>
    <xdr:cxnSp macro="">
      <xdr:nvCxnSpPr>
        <xdr:cNvPr id="433" name="直線コネクタ 432"/>
        <xdr:cNvCxnSpPr/>
      </xdr:nvCxnSpPr>
      <xdr:spPr>
        <a:xfrm>
          <a:off x="13938250" y="6318250"/>
          <a:ext cx="762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434" name="楕円 433"/>
        <xdr:cNvSpPr/>
      </xdr:nvSpPr>
      <xdr:spPr>
        <a:xfrm>
          <a:off x="13093700" y="6231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38100</xdr:rowOff>
    </xdr:to>
    <xdr:cxnSp macro="">
      <xdr:nvCxnSpPr>
        <xdr:cNvPr id="435" name="直線コネクタ 434"/>
        <xdr:cNvCxnSpPr/>
      </xdr:nvCxnSpPr>
      <xdr:spPr>
        <a:xfrm>
          <a:off x="13144500" y="6282690"/>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36" name="楕円 435"/>
        <xdr:cNvSpPr/>
      </xdr:nvSpPr>
      <xdr:spPr>
        <a:xfrm>
          <a:off x="12299950" y="6178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114300</xdr:rowOff>
    </xdr:from>
    <xdr:to>
      <xdr:col>76</xdr:col>
      <xdr:colOff>114300</xdr:colOff>
      <xdr:row>37</xdr:row>
      <xdr:rowOff>167640</xdr:rowOff>
    </xdr:to>
    <xdr:cxnSp macro="">
      <xdr:nvCxnSpPr>
        <xdr:cNvPr id="437" name="直線コネクタ 436"/>
        <xdr:cNvCxnSpPr/>
      </xdr:nvCxnSpPr>
      <xdr:spPr>
        <a:xfrm>
          <a:off x="12344400" y="6229350"/>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19685</xdr:rowOff>
    </xdr:from>
    <xdr:to>
      <xdr:col>67</xdr:col>
      <xdr:colOff>101600</xdr:colOff>
      <xdr:row>37</xdr:row>
      <xdr:rowOff>121285</xdr:rowOff>
    </xdr:to>
    <xdr:sp macro="" textlink="">
      <xdr:nvSpPr>
        <xdr:cNvPr id="438" name="楕円 437"/>
        <xdr:cNvSpPr/>
      </xdr:nvSpPr>
      <xdr:spPr>
        <a:xfrm>
          <a:off x="1148715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70485</xdr:rowOff>
    </xdr:from>
    <xdr:to>
      <xdr:col>71</xdr:col>
      <xdr:colOff>177800</xdr:colOff>
      <xdr:row>37</xdr:row>
      <xdr:rowOff>114300</xdr:rowOff>
    </xdr:to>
    <xdr:cxnSp macro="">
      <xdr:nvCxnSpPr>
        <xdr:cNvPr id="439" name="直線コネクタ 438"/>
        <xdr:cNvCxnSpPr/>
      </xdr:nvCxnSpPr>
      <xdr:spPr>
        <a:xfrm>
          <a:off x="11537950" y="6185535"/>
          <a:ext cx="8064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xdr:cNvSpPr txBox="1"/>
      </xdr:nvSpPr>
      <xdr:spPr>
        <a:xfrm>
          <a:off x="137420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xdr:cNvSpPr txBox="1"/>
      </xdr:nvSpPr>
      <xdr:spPr>
        <a:xfrm>
          <a:off x="1296099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xdr:cNvSpPr txBox="1"/>
      </xdr:nvSpPr>
      <xdr:spPr>
        <a:xfrm>
          <a:off x="121672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xdr:cNvSpPr txBox="1"/>
      </xdr:nvSpPr>
      <xdr:spPr>
        <a:xfrm>
          <a:off x="11354444"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80027</xdr:rowOff>
    </xdr:from>
    <xdr:ext cx="405111" cy="259045"/>
    <xdr:sp macro="" textlink="">
      <xdr:nvSpPr>
        <xdr:cNvPr id="444" name="n_1mainValue【認定こども園・幼稚園・保育所】&#10;有形固定資産減価償却率"/>
        <xdr:cNvSpPr txBox="1"/>
      </xdr:nvSpPr>
      <xdr:spPr>
        <a:xfrm>
          <a:off x="13742044" y="636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38117</xdr:rowOff>
    </xdr:from>
    <xdr:ext cx="405111" cy="259045"/>
    <xdr:sp macro="" textlink="">
      <xdr:nvSpPr>
        <xdr:cNvPr id="445" name="n_2mainValue【認定こども園・幼稚園・保育所】&#10;有形固定資産減価償却率"/>
        <xdr:cNvSpPr txBox="1"/>
      </xdr:nvSpPr>
      <xdr:spPr>
        <a:xfrm>
          <a:off x="1296099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446" name="n_3mainValue【認定こども園・幼稚園・保育所】&#10;有形固定資産減価償却率"/>
        <xdr:cNvSpPr txBox="1"/>
      </xdr:nvSpPr>
      <xdr:spPr>
        <a:xfrm>
          <a:off x="1216724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112412</xdr:rowOff>
    </xdr:from>
    <xdr:ext cx="405111" cy="259045"/>
    <xdr:sp macro="" textlink="">
      <xdr:nvSpPr>
        <xdr:cNvPr id="447" name="n_4mainValue【認定こども園・幼稚園・保育所】&#10;有形固定資産減価償却率"/>
        <xdr:cNvSpPr txBox="1"/>
      </xdr:nvSpPr>
      <xdr:spPr>
        <a:xfrm>
          <a:off x="1135444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xdr:cNvCxnSpPr/>
      </xdr:nvCxnSpPr>
      <xdr:spPr>
        <a:xfrm flipV="1">
          <a:off x="19951064" y="5718810"/>
          <a:ext cx="0" cy="122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xdr:cNvSpPr txBox="1"/>
      </xdr:nvSpPr>
      <xdr:spPr>
        <a:xfrm>
          <a:off x="19989800"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xdr:cNvCxnSpPr/>
      </xdr:nvCxnSpPr>
      <xdr:spPr>
        <a:xfrm>
          <a:off x="19881850" y="5718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xdr:cNvSpPr txBox="1"/>
      </xdr:nvSpPr>
      <xdr:spPr>
        <a:xfrm>
          <a:off x="19989800" y="633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199009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19157950" y="6474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xdr:cNvSpPr/>
      </xdr:nvSpPr>
      <xdr:spPr>
        <a:xfrm>
          <a:off x="183451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xdr:cNvSpPr/>
      </xdr:nvSpPr>
      <xdr:spPr>
        <a:xfrm>
          <a:off x="175514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xdr:cNvSpPr/>
      </xdr:nvSpPr>
      <xdr:spPr>
        <a:xfrm>
          <a:off x="16757650" y="648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87" name="楕円 486"/>
        <xdr:cNvSpPr/>
      </xdr:nvSpPr>
      <xdr:spPr>
        <a:xfrm>
          <a:off x="19900900" y="6704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72407</xdr:rowOff>
    </xdr:from>
    <xdr:ext cx="469744" cy="259045"/>
    <xdr:sp macro="" textlink="">
      <xdr:nvSpPr>
        <xdr:cNvPr id="488" name="【認定こども園・幼稚園・保育所】&#10;一人当たり面積該当値テキスト"/>
        <xdr:cNvSpPr txBox="1"/>
      </xdr:nvSpPr>
      <xdr:spPr>
        <a:xfrm>
          <a:off x="19989800"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101600</xdr:rowOff>
    </xdr:from>
    <xdr:to>
      <xdr:col>112</xdr:col>
      <xdr:colOff>38100</xdr:colOff>
      <xdr:row>41</xdr:row>
      <xdr:rowOff>31750</xdr:rowOff>
    </xdr:to>
    <xdr:sp macro="" textlink="">
      <xdr:nvSpPr>
        <xdr:cNvPr id="489" name="楕円 488"/>
        <xdr:cNvSpPr/>
      </xdr:nvSpPr>
      <xdr:spPr>
        <a:xfrm>
          <a:off x="19157950" y="6711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152400</xdr:rowOff>
    </xdr:to>
    <xdr:cxnSp macro="">
      <xdr:nvCxnSpPr>
        <xdr:cNvPr id="490" name="直線コネクタ 489"/>
        <xdr:cNvCxnSpPr/>
      </xdr:nvCxnSpPr>
      <xdr:spPr>
        <a:xfrm flipV="1">
          <a:off x="19202400" y="675513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86360</xdr:rowOff>
    </xdr:from>
    <xdr:to>
      <xdr:col>107</xdr:col>
      <xdr:colOff>101600</xdr:colOff>
      <xdr:row>41</xdr:row>
      <xdr:rowOff>16510</xdr:rowOff>
    </xdr:to>
    <xdr:sp macro="" textlink="">
      <xdr:nvSpPr>
        <xdr:cNvPr id="491" name="楕円 490"/>
        <xdr:cNvSpPr/>
      </xdr:nvSpPr>
      <xdr:spPr>
        <a:xfrm>
          <a:off x="18345150" y="6696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137160</xdr:rowOff>
    </xdr:from>
    <xdr:to>
      <xdr:col>111</xdr:col>
      <xdr:colOff>177800</xdr:colOff>
      <xdr:row>40</xdr:row>
      <xdr:rowOff>152400</xdr:rowOff>
    </xdr:to>
    <xdr:cxnSp macro="">
      <xdr:nvCxnSpPr>
        <xdr:cNvPr id="492" name="直線コネクタ 491"/>
        <xdr:cNvCxnSpPr/>
      </xdr:nvCxnSpPr>
      <xdr:spPr>
        <a:xfrm>
          <a:off x="18395950" y="674751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93" name="楕円 492"/>
        <xdr:cNvSpPr/>
      </xdr:nvSpPr>
      <xdr:spPr>
        <a:xfrm>
          <a:off x="17551400" y="6704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137160</xdr:rowOff>
    </xdr:from>
    <xdr:to>
      <xdr:col>107</xdr:col>
      <xdr:colOff>50800</xdr:colOff>
      <xdr:row>40</xdr:row>
      <xdr:rowOff>144780</xdr:rowOff>
    </xdr:to>
    <xdr:cxnSp macro="">
      <xdr:nvCxnSpPr>
        <xdr:cNvPr id="494" name="直線コネクタ 493"/>
        <xdr:cNvCxnSpPr/>
      </xdr:nvCxnSpPr>
      <xdr:spPr>
        <a:xfrm flipV="1">
          <a:off x="17602200" y="674751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495" name="楕円 494"/>
        <xdr:cNvSpPr/>
      </xdr:nvSpPr>
      <xdr:spPr>
        <a:xfrm>
          <a:off x="16757650" y="6704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144780</xdr:rowOff>
    </xdr:to>
    <xdr:cxnSp macro="">
      <xdr:nvCxnSpPr>
        <xdr:cNvPr id="496" name="直線コネクタ 495"/>
        <xdr:cNvCxnSpPr/>
      </xdr:nvCxnSpPr>
      <xdr:spPr>
        <a:xfrm>
          <a:off x="16802100" y="67551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xdr:cNvSpPr txBox="1"/>
      </xdr:nvSpPr>
      <xdr:spPr>
        <a:xfrm>
          <a:off x="189802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xdr:cNvSpPr txBox="1"/>
      </xdr:nvSpPr>
      <xdr:spPr>
        <a:xfrm>
          <a:off x="181801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xdr:cNvSpPr txBox="1"/>
      </xdr:nvSpPr>
      <xdr:spPr>
        <a:xfrm>
          <a:off x="17386377" y="627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xdr:cNvSpPr txBox="1"/>
      </xdr:nvSpPr>
      <xdr:spPr>
        <a:xfrm>
          <a:off x="165926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22877</xdr:rowOff>
    </xdr:from>
    <xdr:ext cx="469744" cy="259045"/>
    <xdr:sp macro="" textlink="">
      <xdr:nvSpPr>
        <xdr:cNvPr id="501" name="n_1mainValue【認定こども園・幼稚園・保育所】&#10;一人当たり面積"/>
        <xdr:cNvSpPr txBox="1"/>
      </xdr:nvSpPr>
      <xdr:spPr>
        <a:xfrm>
          <a:off x="189802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7637</xdr:rowOff>
    </xdr:from>
    <xdr:ext cx="469744" cy="259045"/>
    <xdr:sp macro="" textlink="">
      <xdr:nvSpPr>
        <xdr:cNvPr id="502" name="n_2mainValue【認定こども園・幼稚園・保育所】&#10;一人当たり面積"/>
        <xdr:cNvSpPr txBox="1"/>
      </xdr:nvSpPr>
      <xdr:spPr>
        <a:xfrm>
          <a:off x="18180127" y="678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503" name="n_3mainValue【認定こども園・幼稚園・保育所】&#10;一人当たり面積"/>
        <xdr:cNvSpPr txBox="1"/>
      </xdr:nvSpPr>
      <xdr:spPr>
        <a:xfrm>
          <a:off x="17386377" y="67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04" name="n_4mainValue【認定こども園・幼稚園・保育所】&#10;一人当たり面積"/>
        <xdr:cNvSpPr txBox="1"/>
      </xdr:nvSpPr>
      <xdr:spPr>
        <a:xfrm>
          <a:off x="16592627" y="67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1207750" y="10737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xdr:cNvSpPr txBox="1"/>
      </xdr:nvSpPr>
      <xdr:spPr>
        <a:xfrm>
          <a:off x="10842791" y="10601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1207750" y="1046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xdr:cNvSpPr txBox="1"/>
      </xdr:nvSpPr>
      <xdr:spPr>
        <a:xfrm>
          <a:off x="108427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1207750" y="10191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xdr:cNvSpPr txBox="1"/>
      </xdr:nvSpPr>
      <xdr:spPr>
        <a:xfrm>
          <a:off x="10842791" y="10055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1207750" y="9639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xdr:cNvSpPr txBox="1"/>
      </xdr:nvSpPr>
      <xdr:spPr>
        <a:xfrm>
          <a:off x="10842791" y="9503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1207750" y="936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xdr:cNvSpPr txBox="1"/>
      </xdr:nvSpPr>
      <xdr:spPr>
        <a:xfrm>
          <a:off x="108427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1207750" y="908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xdr:cNvSpPr txBox="1"/>
      </xdr:nvSpPr>
      <xdr:spPr>
        <a:xfrm>
          <a:off x="10842791" y="895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xdr:cNvCxnSpPr/>
      </xdr:nvCxnSpPr>
      <xdr:spPr>
        <a:xfrm flipV="1">
          <a:off x="14699614" y="9266238"/>
          <a:ext cx="0" cy="130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xdr:cNvSpPr txBox="1"/>
      </xdr:nvSpPr>
      <xdr:spPr>
        <a:xfrm>
          <a:off x="14738350" y="10573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xdr:cNvCxnSpPr/>
      </xdr:nvCxnSpPr>
      <xdr:spPr>
        <a:xfrm>
          <a:off x="14611350" y="105698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xdr:cNvSpPr txBox="1"/>
      </xdr:nvSpPr>
      <xdr:spPr>
        <a:xfrm>
          <a:off x="14738350" y="905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xdr:cNvCxnSpPr/>
      </xdr:nvCxnSpPr>
      <xdr:spPr>
        <a:xfrm>
          <a:off x="14611350" y="9266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xdr:cNvSpPr txBox="1"/>
      </xdr:nvSpPr>
      <xdr:spPr>
        <a:xfrm>
          <a:off x="14738350" y="1000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xdr:cNvSpPr/>
      </xdr:nvSpPr>
      <xdr:spPr>
        <a:xfrm>
          <a:off x="14649450" y="10024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xdr:cNvSpPr/>
      </xdr:nvSpPr>
      <xdr:spPr>
        <a:xfrm>
          <a:off x="13887450" y="10007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xdr:cNvSpPr/>
      </xdr:nvSpPr>
      <xdr:spPr>
        <a:xfrm>
          <a:off x="13093700" y="9981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xdr:cNvSpPr/>
      </xdr:nvSpPr>
      <xdr:spPr>
        <a:xfrm>
          <a:off x="12299950" y="100472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xdr:cNvSpPr/>
      </xdr:nvSpPr>
      <xdr:spPr>
        <a:xfrm>
          <a:off x="11487150" y="100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60643</xdr:rowOff>
    </xdr:from>
    <xdr:to>
      <xdr:col>85</xdr:col>
      <xdr:colOff>177800</xdr:colOff>
      <xdr:row>59</xdr:row>
      <xdr:rowOff>162243</xdr:rowOff>
    </xdr:to>
    <xdr:sp macro="" textlink="">
      <xdr:nvSpPr>
        <xdr:cNvPr id="549" name="楕円 548"/>
        <xdr:cNvSpPr/>
      </xdr:nvSpPr>
      <xdr:spPr>
        <a:xfrm>
          <a:off x="14649450" y="980789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83520</xdr:rowOff>
    </xdr:from>
    <xdr:ext cx="405111" cy="259045"/>
    <xdr:sp macro="" textlink="">
      <xdr:nvSpPr>
        <xdr:cNvPr id="550" name="【学校施設】&#10;有形固定資産減価償却率該当値テキスト"/>
        <xdr:cNvSpPr txBox="1"/>
      </xdr:nvSpPr>
      <xdr:spPr>
        <a:xfrm>
          <a:off x="14738350" y="9665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14922</xdr:rowOff>
    </xdr:from>
    <xdr:to>
      <xdr:col>81</xdr:col>
      <xdr:colOff>101600</xdr:colOff>
      <xdr:row>59</xdr:row>
      <xdr:rowOff>116522</xdr:rowOff>
    </xdr:to>
    <xdr:sp macro="" textlink="">
      <xdr:nvSpPr>
        <xdr:cNvPr id="551" name="楕円 550"/>
        <xdr:cNvSpPr/>
      </xdr:nvSpPr>
      <xdr:spPr>
        <a:xfrm>
          <a:off x="13887450" y="97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65722</xdr:rowOff>
    </xdr:from>
    <xdr:to>
      <xdr:col>85</xdr:col>
      <xdr:colOff>127000</xdr:colOff>
      <xdr:row>59</xdr:row>
      <xdr:rowOff>111443</xdr:rowOff>
    </xdr:to>
    <xdr:cxnSp macro="">
      <xdr:nvCxnSpPr>
        <xdr:cNvPr id="552" name="直線コネクタ 551"/>
        <xdr:cNvCxnSpPr/>
      </xdr:nvCxnSpPr>
      <xdr:spPr>
        <a:xfrm>
          <a:off x="13938250" y="9812972"/>
          <a:ext cx="762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134938</xdr:rowOff>
    </xdr:from>
    <xdr:to>
      <xdr:col>76</xdr:col>
      <xdr:colOff>165100</xdr:colOff>
      <xdr:row>59</xdr:row>
      <xdr:rowOff>65088</xdr:rowOff>
    </xdr:to>
    <xdr:sp macro="" textlink="">
      <xdr:nvSpPr>
        <xdr:cNvPr id="553" name="楕円 552"/>
        <xdr:cNvSpPr/>
      </xdr:nvSpPr>
      <xdr:spPr>
        <a:xfrm>
          <a:off x="13093700" y="9717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14288</xdr:rowOff>
    </xdr:from>
    <xdr:to>
      <xdr:col>81</xdr:col>
      <xdr:colOff>50800</xdr:colOff>
      <xdr:row>59</xdr:row>
      <xdr:rowOff>65722</xdr:rowOff>
    </xdr:to>
    <xdr:cxnSp macro="">
      <xdr:nvCxnSpPr>
        <xdr:cNvPr id="554" name="直線コネクタ 553"/>
        <xdr:cNvCxnSpPr/>
      </xdr:nvCxnSpPr>
      <xdr:spPr>
        <a:xfrm>
          <a:off x="13144500" y="9761538"/>
          <a:ext cx="7937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106363</xdr:rowOff>
    </xdr:from>
    <xdr:to>
      <xdr:col>72</xdr:col>
      <xdr:colOff>38100</xdr:colOff>
      <xdr:row>59</xdr:row>
      <xdr:rowOff>36513</xdr:rowOff>
    </xdr:to>
    <xdr:sp macro="" textlink="">
      <xdr:nvSpPr>
        <xdr:cNvPr id="555" name="楕円 554"/>
        <xdr:cNvSpPr/>
      </xdr:nvSpPr>
      <xdr:spPr>
        <a:xfrm>
          <a:off x="12299950" y="96885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157163</xdr:rowOff>
    </xdr:from>
    <xdr:to>
      <xdr:col>76</xdr:col>
      <xdr:colOff>114300</xdr:colOff>
      <xdr:row>59</xdr:row>
      <xdr:rowOff>14288</xdr:rowOff>
    </xdr:to>
    <xdr:cxnSp macro="">
      <xdr:nvCxnSpPr>
        <xdr:cNvPr id="556" name="直線コネクタ 555"/>
        <xdr:cNvCxnSpPr/>
      </xdr:nvCxnSpPr>
      <xdr:spPr>
        <a:xfrm>
          <a:off x="12344400" y="9739313"/>
          <a:ext cx="8001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169228</xdr:rowOff>
    </xdr:from>
    <xdr:to>
      <xdr:col>67</xdr:col>
      <xdr:colOff>101600</xdr:colOff>
      <xdr:row>59</xdr:row>
      <xdr:rowOff>99378</xdr:rowOff>
    </xdr:to>
    <xdr:sp macro="" textlink="">
      <xdr:nvSpPr>
        <xdr:cNvPr id="557" name="楕円 556"/>
        <xdr:cNvSpPr/>
      </xdr:nvSpPr>
      <xdr:spPr>
        <a:xfrm>
          <a:off x="11487150" y="974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157163</xdr:rowOff>
    </xdr:from>
    <xdr:to>
      <xdr:col>71</xdr:col>
      <xdr:colOff>177800</xdr:colOff>
      <xdr:row>59</xdr:row>
      <xdr:rowOff>48578</xdr:rowOff>
    </xdr:to>
    <xdr:cxnSp macro="">
      <xdr:nvCxnSpPr>
        <xdr:cNvPr id="558" name="直線コネクタ 557"/>
        <xdr:cNvCxnSpPr/>
      </xdr:nvCxnSpPr>
      <xdr:spPr>
        <a:xfrm flipV="1">
          <a:off x="11537950" y="9739313"/>
          <a:ext cx="80645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59" name="n_1aveValue【学校施設】&#10;有形固定資産減価償却率"/>
        <xdr:cNvSpPr txBox="1"/>
      </xdr:nvSpPr>
      <xdr:spPr>
        <a:xfrm>
          <a:off x="13742044" y="1009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0" name="n_2aveValue【学校施設】&#10;有形固定資産減価償却率"/>
        <xdr:cNvSpPr txBox="1"/>
      </xdr:nvSpPr>
      <xdr:spPr>
        <a:xfrm>
          <a:off x="1296099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xdr:cNvSpPr txBox="1"/>
      </xdr:nvSpPr>
      <xdr:spPr>
        <a:xfrm>
          <a:off x="12167244" y="1013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xdr:cNvSpPr txBox="1"/>
      </xdr:nvSpPr>
      <xdr:spPr>
        <a:xfrm>
          <a:off x="11354444" y="1017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133049</xdr:rowOff>
    </xdr:from>
    <xdr:ext cx="405111" cy="259045"/>
    <xdr:sp macro="" textlink="">
      <xdr:nvSpPr>
        <xdr:cNvPr id="563" name="n_1mainValue【学校施設】&#10;有形固定資産減価償却率"/>
        <xdr:cNvSpPr txBox="1"/>
      </xdr:nvSpPr>
      <xdr:spPr>
        <a:xfrm>
          <a:off x="13742044" y="955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81615</xdr:rowOff>
    </xdr:from>
    <xdr:ext cx="405111" cy="259045"/>
    <xdr:sp macro="" textlink="">
      <xdr:nvSpPr>
        <xdr:cNvPr id="564" name="n_2mainValue【学校施設】&#10;有形固定資産減価償却率"/>
        <xdr:cNvSpPr txBox="1"/>
      </xdr:nvSpPr>
      <xdr:spPr>
        <a:xfrm>
          <a:off x="12960994" y="949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53040</xdr:rowOff>
    </xdr:from>
    <xdr:ext cx="405111" cy="259045"/>
    <xdr:sp macro="" textlink="">
      <xdr:nvSpPr>
        <xdr:cNvPr id="565" name="n_3mainValue【学校施設】&#10;有形固定資産減価償却率"/>
        <xdr:cNvSpPr txBox="1"/>
      </xdr:nvSpPr>
      <xdr:spPr>
        <a:xfrm>
          <a:off x="12167244" y="9470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115905</xdr:rowOff>
    </xdr:from>
    <xdr:ext cx="405111" cy="259045"/>
    <xdr:sp macro="" textlink="">
      <xdr:nvSpPr>
        <xdr:cNvPr id="566" name="n_4mainValue【学校施設】&#10;有形固定資産減価償却率"/>
        <xdr:cNvSpPr txBox="1"/>
      </xdr:nvSpPr>
      <xdr:spPr>
        <a:xfrm>
          <a:off x="11354444" y="953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xdr:cNvCxnSpPr/>
      </xdr:nvCxnSpPr>
      <xdr:spPr>
        <a:xfrm flipV="1">
          <a:off x="19951064" y="9201694"/>
          <a:ext cx="0" cy="1424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xdr:cNvSpPr txBox="1"/>
      </xdr:nvSpPr>
      <xdr:spPr>
        <a:xfrm>
          <a:off x="199898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xdr:cNvCxnSpPr/>
      </xdr:nvCxnSpPr>
      <xdr:spPr>
        <a:xfrm>
          <a:off x="198818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xdr:cNvSpPr txBox="1"/>
      </xdr:nvSpPr>
      <xdr:spPr>
        <a:xfrm>
          <a:off x="19989800" y="898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xdr:cNvCxnSpPr/>
      </xdr:nvCxnSpPr>
      <xdr:spPr>
        <a:xfrm>
          <a:off x="19881850" y="92016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98" name="【学校施設】&#10;一人当たり面積平均値テキスト"/>
        <xdr:cNvSpPr txBox="1"/>
      </xdr:nvSpPr>
      <xdr:spPr>
        <a:xfrm>
          <a:off x="19989800" y="988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xdr:cNvSpPr/>
      </xdr:nvSpPr>
      <xdr:spPr>
        <a:xfrm>
          <a:off x="19900900" y="9906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xdr:cNvSpPr/>
      </xdr:nvSpPr>
      <xdr:spPr>
        <a:xfrm>
          <a:off x="19157950" y="9912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xdr:cNvSpPr/>
      </xdr:nvSpPr>
      <xdr:spPr>
        <a:xfrm>
          <a:off x="18345150" y="99103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xdr:cNvSpPr/>
      </xdr:nvSpPr>
      <xdr:spPr>
        <a:xfrm>
          <a:off x="1755140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xdr:cNvSpPr/>
      </xdr:nvSpPr>
      <xdr:spPr>
        <a:xfrm>
          <a:off x="16757650" y="9948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23767</xdr:rowOff>
    </xdr:from>
    <xdr:to>
      <xdr:col>116</xdr:col>
      <xdr:colOff>114300</xdr:colOff>
      <xdr:row>57</xdr:row>
      <xdr:rowOff>125367</xdr:rowOff>
    </xdr:to>
    <xdr:sp macro="" textlink="">
      <xdr:nvSpPr>
        <xdr:cNvPr id="609" name="楕円 608"/>
        <xdr:cNvSpPr/>
      </xdr:nvSpPr>
      <xdr:spPr>
        <a:xfrm>
          <a:off x="19900900" y="94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46644</xdr:rowOff>
    </xdr:from>
    <xdr:ext cx="469744" cy="259045"/>
    <xdr:sp macro="" textlink="">
      <xdr:nvSpPr>
        <xdr:cNvPr id="610" name="【学校施設】&#10;一人当たり面積該当値テキスト"/>
        <xdr:cNvSpPr txBox="1"/>
      </xdr:nvSpPr>
      <xdr:spPr>
        <a:xfrm>
          <a:off x="19989800" y="929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53159</xdr:rowOff>
    </xdr:from>
    <xdr:to>
      <xdr:col>112</xdr:col>
      <xdr:colOff>38100</xdr:colOff>
      <xdr:row>57</xdr:row>
      <xdr:rowOff>154759</xdr:rowOff>
    </xdr:to>
    <xdr:sp macro="" textlink="">
      <xdr:nvSpPr>
        <xdr:cNvPr id="611" name="楕円 610"/>
        <xdr:cNvSpPr/>
      </xdr:nvSpPr>
      <xdr:spPr>
        <a:xfrm>
          <a:off x="19157950" y="94702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74567</xdr:rowOff>
    </xdr:from>
    <xdr:to>
      <xdr:col>116</xdr:col>
      <xdr:colOff>63500</xdr:colOff>
      <xdr:row>57</xdr:row>
      <xdr:rowOff>103959</xdr:rowOff>
    </xdr:to>
    <xdr:cxnSp macro="">
      <xdr:nvCxnSpPr>
        <xdr:cNvPr id="612" name="直線コネクタ 611"/>
        <xdr:cNvCxnSpPr/>
      </xdr:nvCxnSpPr>
      <xdr:spPr>
        <a:xfrm flipV="1">
          <a:off x="19202400" y="9491617"/>
          <a:ext cx="7493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74930</xdr:rowOff>
    </xdr:from>
    <xdr:to>
      <xdr:col>107</xdr:col>
      <xdr:colOff>101600</xdr:colOff>
      <xdr:row>58</xdr:row>
      <xdr:rowOff>5080</xdr:rowOff>
    </xdr:to>
    <xdr:sp macro="" textlink="">
      <xdr:nvSpPr>
        <xdr:cNvPr id="613" name="楕円 612"/>
        <xdr:cNvSpPr/>
      </xdr:nvSpPr>
      <xdr:spPr>
        <a:xfrm>
          <a:off x="18345150" y="9491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103959</xdr:rowOff>
    </xdr:from>
    <xdr:to>
      <xdr:col>111</xdr:col>
      <xdr:colOff>177800</xdr:colOff>
      <xdr:row>57</xdr:row>
      <xdr:rowOff>125730</xdr:rowOff>
    </xdr:to>
    <xdr:cxnSp macro="">
      <xdr:nvCxnSpPr>
        <xdr:cNvPr id="614" name="直線コネクタ 613"/>
        <xdr:cNvCxnSpPr/>
      </xdr:nvCxnSpPr>
      <xdr:spPr>
        <a:xfrm flipV="1">
          <a:off x="18395950" y="9521009"/>
          <a:ext cx="80645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55335</xdr:rowOff>
    </xdr:from>
    <xdr:to>
      <xdr:col>102</xdr:col>
      <xdr:colOff>165100</xdr:colOff>
      <xdr:row>57</xdr:row>
      <xdr:rowOff>156935</xdr:rowOff>
    </xdr:to>
    <xdr:sp macro="" textlink="">
      <xdr:nvSpPr>
        <xdr:cNvPr id="615" name="楕円 614"/>
        <xdr:cNvSpPr/>
      </xdr:nvSpPr>
      <xdr:spPr>
        <a:xfrm>
          <a:off x="17551400" y="94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106135</xdr:rowOff>
    </xdr:from>
    <xdr:to>
      <xdr:col>107</xdr:col>
      <xdr:colOff>50800</xdr:colOff>
      <xdr:row>57</xdr:row>
      <xdr:rowOff>125730</xdr:rowOff>
    </xdr:to>
    <xdr:cxnSp macro="">
      <xdr:nvCxnSpPr>
        <xdr:cNvPr id="616" name="直線コネクタ 615"/>
        <xdr:cNvCxnSpPr/>
      </xdr:nvCxnSpPr>
      <xdr:spPr>
        <a:xfrm>
          <a:off x="17602200" y="9523185"/>
          <a:ext cx="79375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132624</xdr:rowOff>
    </xdr:from>
    <xdr:to>
      <xdr:col>98</xdr:col>
      <xdr:colOff>38100</xdr:colOff>
      <xdr:row>58</xdr:row>
      <xdr:rowOff>62774</xdr:rowOff>
    </xdr:to>
    <xdr:sp macro="" textlink="">
      <xdr:nvSpPr>
        <xdr:cNvPr id="617" name="楕円 616"/>
        <xdr:cNvSpPr/>
      </xdr:nvSpPr>
      <xdr:spPr>
        <a:xfrm>
          <a:off x="16757650" y="95496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106135</xdr:rowOff>
    </xdr:from>
    <xdr:to>
      <xdr:col>102</xdr:col>
      <xdr:colOff>114300</xdr:colOff>
      <xdr:row>58</xdr:row>
      <xdr:rowOff>11974</xdr:rowOff>
    </xdr:to>
    <xdr:cxnSp macro="">
      <xdr:nvCxnSpPr>
        <xdr:cNvPr id="618" name="直線コネクタ 617"/>
        <xdr:cNvCxnSpPr/>
      </xdr:nvCxnSpPr>
      <xdr:spPr>
        <a:xfrm flipV="1">
          <a:off x="16802100" y="9523185"/>
          <a:ext cx="8001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619" name="n_1aveValue【学校施設】&#10;一人当たり面積"/>
        <xdr:cNvSpPr txBox="1"/>
      </xdr:nvSpPr>
      <xdr:spPr>
        <a:xfrm>
          <a:off x="18980227" y="999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620" name="n_2aveValue【学校施設】&#10;一人当たり面積"/>
        <xdr:cNvSpPr txBox="1"/>
      </xdr:nvSpPr>
      <xdr:spPr>
        <a:xfrm>
          <a:off x="18180127" y="999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621" name="n_3aveValue【学校施設】&#10;一人当たり面積"/>
        <xdr:cNvSpPr txBox="1"/>
      </xdr:nvSpPr>
      <xdr:spPr>
        <a:xfrm>
          <a:off x="17386377" y="1001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622" name="n_4aveValue【学校施設】&#10;一人当たり面積"/>
        <xdr:cNvSpPr txBox="1"/>
      </xdr:nvSpPr>
      <xdr:spPr>
        <a:xfrm>
          <a:off x="16592627" y="1004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171286</xdr:rowOff>
    </xdr:from>
    <xdr:ext cx="469744" cy="259045"/>
    <xdr:sp macro="" textlink="">
      <xdr:nvSpPr>
        <xdr:cNvPr id="623" name="n_1mainValue【学校施設】&#10;一人当たり面積"/>
        <xdr:cNvSpPr txBox="1"/>
      </xdr:nvSpPr>
      <xdr:spPr>
        <a:xfrm>
          <a:off x="18980227" y="925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21607</xdr:rowOff>
    </xdr:from>
    <xdr:ext cx="469744" cy="259045"/>
    <xdr:sp macro="" textlink="">
      <xdr:nvSpPr>
        <xdr:cNvPr id="624" name="n_2mainValue【学校施設】&#10;一人当たり面積"/>
        <xdr:cNvSpPr txBox="1"/>
      </xdr:nvSpPr>
      <xdr:spPr>
        <a:xfrm>
          <a:off x="18180127" y="927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2012</xdr:rowOff>
    </xdr:from>
    <xdr:ext cx="469744" cy="259045"/>
    <xdr:sp macro="" textlink="">
      <xdr:nvSpPr>
        <xdr:cNvPr id="625" name="n_3mainValue【学校施設】&#10;一人当たり面積"/>
        <xdr:cNvSpPr txBox="1"/>
      </xdr:nvSpPr>
      <xdr:spPr>
        <a:xfrm>
          <a:off x="17386377" y="925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79301</xdr:rowOff>
    </xdr:from>
    <xdr:ext cx="469744" cy="259045"/>
    <xdr:sp macro="" textlink="">
      <xdr:nvSpPr>
        <xdr:cNvPr id="626" name="n_4mainValue【学校施設】&#10;一人当たり面積"/>
        <xdr:cNvSpPr txBox="1"/>
      </xdr:nvSpPr>
      <xdr:spPr>
        <a:xfrm>
          <a:off x="16592627" y="933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xdr:cNvCxnSpPr/>
      </xdr:nvCxnSpPr>
      <xdr:spPr>
        <a:xfrm flipV="1">
          <a:off x="14699614" y="129946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xdr:cNvSpPr txBox="1"/>
      </xdr:nvSpPr>
      <xdr:spPr>
        <a:xfrm>
          <a:off x="14738350" y="1277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xdr:cNvCxnSpPr/>
      </xdr:nvCxnSpPr>
      <xdr:spPr>
        <a:xfrm>
          <a:off x="14611350" y="1299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xdr:cNvSpPr txBox="1"/>
      </xdr:nvSpPr>
      <xdr:spPr>
        <a:xfrm>
          <a:off x="14738350" y="13296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xdr:cNvSpPr/>
      </xdr:nvSpPr>
      <xdr:spPr>
        <a:xfrm>
          <a:off x="14649450" y="1343913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xdr:cNvSpPr/>
      </xdr:nvSpPr>
      <xdr:spPr>
        <a:xfrm>
          <a:off x="1388745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xdr:cNvSpPr/>
      </xdr:nvSpPr>
      <xdr:spPr>
        <a:xfrm>
          <a:off x="13093700" y="134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xdr:cNvSpPr/>
      </xdr:nvSpPr>
      <xdr:spPr>
        <a:xfrm>
          <a:off x="12299950" y="1350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xdr:cNvSpPr/>
      </xdr:nvSpPr>
      <xdr:spPr>
        <a:xfrm>
          <a:off x="11487150" y="1347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667" name="楕円 666"/>
        <xdr:cNvSpPr/>
      </xdr:nvSpPr>
      <xdr:spPr>
        <a:xfrm>
          <a:off x="14649450" y="138341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668" name="【児童館】&#10;有形固定資産減価償却率該当値テキスト"/>
        <xdr:cNvSpPr txBox="1"/>
      </xdr:nvSpPr>
      <xdr:spPr>
        <a:xfrm>
          <a:off x="14738350" y="1381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25400</xdr:rowOff>
    </xdr:from>
    <xdr:to>
      <xdr:col>81</xdr:col>
      <xdr:colOff>101600</xdr:colOff>
      <xdr:row>84</xdr:row>
      <xdr:rowOff>127000</xdr:rowOff>
    </xdr:to>
    <xdr:sp macro="" textlink="">
      <xdr:nvSpPr>
        <xdr:cNvPr id="669" name="楕円 668"/>
        <xdr:cNvSpPr/>
      </xdr:nvSpPr>
      <xdr:spPr>
        <a:xfrm>
          <a:off x="1388745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3811</xdr:rowOff>
    </xdr:from>
    <xdr:to>
      <xdr:col>85</xdr:col>
      <xdr:colOff>127000</xdr:colOff>
      <xdr:row>84</xdr:row>
      <xdr:rowOff>76200</xdr:rowOff>
    </xdr:to>
    <xdr:cxnSp macro="">
      <xdr:nvCxnSpPr>
        <xdr:cNvPr id="670" name="直線コネクタ 669"/>
        <xdr:cNvCxnSpPr/>
      </xdr:nvCxnSpPr>
      <xdr:spPr>
        <a:xfrm flipV="1">
          <a:off x="13938250" y="13878561"/>
          <a:ext cx="762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671" name="楕円 670"/>
        <xdr:cNvSpPr/>
      </xdr:nvSpPr>
      <xdr:spPr>
        <a:xfrm>
          <a:off x="13093700" y="13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84</xdr:row>
      <xdr:rowOff>76200</xdr:rowOff>
    </xdr:to>
    <xdr:cxnSp macro="">
      <xdr:nvCxnSpPr>
        <xdr:cNvPr id="672" name="直線コネクタ 671"/>
        <xdr:cNvCxnSpPr/>
      </xdr:nvCxnSpPr>
      <xdr:spPr>
        <a:xfrm>
          <a:off x="13144500" y="1392428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33020</xdr:rowOff>
    </xdr:from>
    <xdr:to>
      <xdr:col>72</xdr:col>
      <xdr:colOff>38100</xdr:colOff>
      <xdr:row>85</xdr:row>
      <xdr:rowOff>134620</xdr:rowOff>
    </xdr:to>
    <xdr:sp macro="" textlink="">
      <xdr:nvSpPr>
        <xdr:cNvPr id="673" name="楕円 672"/>
        <xdr:cNvSpPr/>
      </xdr:nvSpPr>
      <xdr:spPr>
        <a:xfrm>
          <a:off x="12299950" y="14072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85</xdr:row>
      <xdr:rowOff>83820</xdr:rowOff>
    </xdr:to>
    <xdr:cxnSp macro="">
      <xdr:nvCxnSpPr>
        <xdr:cNvPr id="674" name="直線コネクタ 673"/>
        <xdr:cNvCxnSpPr/>
      </xdr:nvCxnSpPr>
      <xdr:spPr>
        <a:xfrm flipV="1">
          <a:off x="12344400" y="13924280"/>
          <a:ext cx="80010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6350</xdr:rowOff>
    </xdr:from>
    <xdr:to>
      <xdr:col>67</xdr:col>
      <xdr:colOff>101600</xdr:colOff>
      <xdr:row>85</xdr:row>
      <xdr:rowOff>107950</xdr:rowOff>
    </xdr:to>
    <xdr:sp macro="" textlink="">
      <xdr:nvSpPr>
        <xdr:cNvPr id="675" name="楕円 674"/>
        <xdr:cNvSpPr/>
      </xdr:nvSpPr>
      <xdr:spPr>
        <a:xfrm>
          <a:off x="1148715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57150</xdr:rowOff>
    </xdr:from>
    <xdr:to>
      <xdr:col>71</xdr:col>
      <xdr:colOff>177800</xdr:colOff>
      <xdr:row>85</xdr:row>
      <xdr:rowOff>83820</xdr:rowOff>
    </xdr:to>
    <xdr:cxnSp macro="">
      <xdr:nvCxnSpPr>
        <xdr:cNvPr id="676" name="直線コネクタ 675"/>
        <xdr:cNvCxnSpPr/>
      </xdr:nvCxnSpPr>
      <xdr:spPr>
        <a:xfrm>
          <a:off x="11537950" y="14097000"/>
          <a:ext cx="8064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xdr:cNvSpPr txBox="1"/>
      </xdr:nvSpPr>
      <xdr:spPr>
        <a:xfrm>
          <a:off x="13742044"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xdr:cNvSpPr txBox="1"/>
      </xdr:nvSpPr>
      <xdr:spPr>
        <a:xfrm>
          <a:off x="1296099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xdr:cNvSpPr txBox="1"/>
      </xdr:nvSpPr>
      <xdr:spPr>
        <a:xfrm>
          <a:off x="12167244"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xdr:cNvSpPr txBox="1"/>
      </xdr:nvSpPr>
      <xdr:spPr>
        <a:xfrm>
          <a:off x="1135444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118127</xdr:rowOff>
    </xdr:from>
    <xdr:ext cx="405111" cy="259045"/>
    <xdr:sp macro="" textlink="">
      <xdr:nvSpPr>
        <xdr:cNvPr id="681" name="n_1mainValue【児童館】&#10;有形固定資産減価償却率"/>
        <xdr:cNvSpPr txBox="1"/>
      </xdr:nvSpPr>
      <xdr:spPr>
        <a:xfrm>
          <a:off x="1374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682" name="n_2mainValue【児童館】&#10;有形固定資産減価償却率"/>
        <xdr:cNvSpPr txBox="1"/>
      </xdr:nvSpPr>
      <xdr:spPr>
        <a:xfrm>
          <a:off x="1296099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125747</xdr:rowOff>
    </xdr:from>
    <xdr:ext cx="405111" cy="259045"/>
    <xdr:sp macro="" textlink="">
      <xdr:nvSpPr>
        <xdr:cNvPr id="683" name="n_3mainValue【児童館】&#10;有形固定資産減価償却率"/>
        <xdr:cNvSpPr txBox="1"/>
      </xdr:nvSpPr>
      <xdr:spPr>
        <a:xfrm>
          <a:off x="121672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99077</xdr:rowOff>
    </xdr:from>
    <xdr:ext cx="405111" cy="259045"/>
    <xdr:sp macro="" textlink="">
      <xdr:nvSpPr>
        <xdr:cNvPr id="684" name="n_4mainValue【児童館】&#10;有形固定資産減価償却率"/>
        <xdr:cNvSpPr txBox="1"/>
      </xdr:nvSpPr>
      <xdr:spPr>
        <a:xfrm>
          <a:off x="113544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xdr:cNvCxnSpPr/>
      </xdr:nvCxnSpPr>
      <xdr:spPr>
        <a:xfrm flipV="1">
          <a:off x="19951064" y="1281430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xdr:cNvSpPr txBox="1"/>
      </xdr:nvSpPr>
      <xdr:spPr>
        <a:xfrm>
          <a:off x="19989800"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xdr:cNvCxnSpPr/>
      </xdr:nvCxnSpPr>
      <xdr:spPr>
        <a:xfrm>
          <a:off x="19881850" y="1418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xdr:cNvSpPr txBox="1"/>
      </xdr:nvSpPr>
      <xdr:spPr>
        <a:xfrm>
          <a:off x="1998980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xdr:cNvCxnSpPr/>
      </xdr:nvCxnSpPr>
      <xdr:spPr>
        <a:xfrm>
          <a:off x="198818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xdr:cNvSpPr txBox="1"/>
      </xdr:nvSpPr>
      <xdr:spPr>
        <a:xfrm>
          <a:off x="19989800" y="13634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xdr:cNvSpPr/>
      </xdr:nvSpPr>
      <xdr:spPr>
        <a:xfrm>
          <a:off x="19900900" y="13776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xdr:cNvSpPr/>
      </xdr:nvSpPr>
      <xdr:spPr>
        <a:xfrm>
          <a:off x="19157950" y="13799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xdr:cNvSpPr/>
      </xdr:nvSpPr>
      <xdr:spPr>
        <a:xfrm>
          <a:off x="1834515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75514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xdr:cNvSpPr/>
      </xdr:nvSpPr>
      <xdr:spPr>
        <a:xfrm>
          <a:off x="167576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22" name="楕円 721"/>
        <xdr:cNvSpPr/>
      </xdr:nvSpPr>
      <xdr:spPr>
        <a:xfrm>
          <a:off x="199009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85107</xdr:rowOff>
    </xdr:from>
    <xdr:ext cx="469744" cy="259045"/>
    <xdr:sp macro="" textlink="">
      <xdr:nvSpPr>
        <xdr:cNvPr id="723" name="【児童館】&#10;一人当たり面積該当値テキスト"/>
        <xdr:cNvSpPr txBox="1"/>
      </xdr:nvSpPr>
      <xdr:spPr>
        <a:xfrm>
          <a:off x="19989800" y="1395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24" name="楕円 723"/>
        <xdr:cNvSpPr/>
      </xdr:nvSpPr>
      <xdr:spPr>
        <a:xfrm>
          <a:off x="19157950" y="13976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85</xdr:row>
      <xdr:rowOff>49530</xdr:rowOff>
    </xdr:to>
    <xdr:cxnSp macro="">
      <xdr:nvCxnSpPr>
        <xdr:cNvPr id="725" name="直線コネクタ 724"/>
        <xdr:cNvCxnSpPr/>
      </xdr:nvCxnSpPr>
      <xdr:spPr>
        <a:xfrm>
          <a:off x="19202400" y="14027150"/>
          <a:ext cx="7493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6" name="楕円 725"/>
        <xdr:cNvSpPr/>
      </xdr:nvSpPr>
      <xdr:spPr>
        <a:xfrm>
          <a:off x="1834515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727" name="直線コネクタ 726"/>
        <xdr:cNvCxnSpPr/>
      </xdr:nvCxnSpPr>
      <xdr:spPr>
        <a:xfrm>
          <a:off x="18395950" y="140271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8" name="楕円 727"/>
        <xdr:cNvSpPr/>
      </xdr:nvSpPr>
      <xdr:spPr>
        <a:xfrm>
          <a:off x="1755140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729" name="直線コネクタ 728"/>
        <xdr:cNvCxnSpPr/>
      </xdr:nvCxnSpPr>
      <xdr:spPr>
        <a:xfrm>
          <a:off x="17602200" y="140271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30" name="楕円 729"/>
        <xdr:cNvSpPr/>
      </xdr:nvSpPr>
      <xdr:spPr>
        <a:xfrm>
          <a:off x="16757650" y="139992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85</xdr:row>
      <xdr:rowOff>3811</xdr:rowOff>
    </xdr:to>
    <xdr:cxnSp macro="">
      <xdr:nvCxnSpPr>
        <xdr:cNvPr id="731" name="直線コネクタ 730"/>
        <xdr:cNvCxnSpPr/>
      </xdr:nvCxnSpPr>
      <xdr:spPr>
        <a:xfrm flipV="1">
          <a:off x="16802100" y="14027150"/>
          <a:ext cx="8001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xdr:cNvSpPr txBox="1"/>
      </xdr:nvSpPr>
      <xdr:spPr>
        <a:xfrm>
          <a:off x="189802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xdr:cNvSpPr txBox="1"/>
      </xdr:nvSpPr>
      <xdr:spPr>
        <a:xfrm>
          <a:off x="18180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xdr:cNvSpPr txBox="1"/>
      </xdr:nvSpPr>
      <xdr:spPr>
        <a:xfrm>
          <a:off x="1738637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xdr:cNvSpPr txBox="1"/>
      </xdr:nvSpPr>
      <xdr:spPr>
        <a:xfrm>
          <a:off x="1659262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36" name="n_1mainValue【児童館】&#10;一人当たり面積"/>
        <xdr:cNvSpPr txBox="1"/>
      </xdr:nvSpPr>
      <xdr:spPr>
        <a:xfrm>
          <a:off x="189802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7" name="n_2mainValue【児童館】&#10;一人当たり面積"/>
        <xdr:cNvSpPr txBox="1"/>
      </xdr:nvSpPr>
      <xdr:spPr>
        <a:xfrm>
          <a:off x="181801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8" name="n_3mainValue【児童館】&#10;一人当たり面積"/>
        <xdr:cNvSpPr txBox="1"/>
      </xdr:nvSpPr>
      <xdr:spPr>
        <a:xfrm>
          <a:off x="1738637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39" name="n_4mainValue【児童館】&#10;一人当たり面積"/>
        <xdr:cNvSpPr txBox="1"/>
      </xdr:nvSpPr>
      <xdr:spPr>
        <a:xfrm>
          <a:off x="16592627"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xdr:cNvCxnSpPr/>
      </xdr:nvCxnSpPr>
      <xdr:spPr>
        <a:xfrm flipV="1">
          <a:off x="14699614" y="16573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xdr:cNvSpPr txBox="1"/>
      </xdr:nvSpPr>
      <xdr:spPr>
        <a:xfrm>
          <a:off x="1473835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xdr:cNvCxnSpPr/>
      </xdr:nvCxnSpPr>
      <xdr:spPr>
        <a:xfrm>
          <a:off x="1461135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xdr:cNvSpPr txBox="1"/>
      </xdr:nvSpPr>
      <xdr:spPr>
        <a:xfrm>
          <a:off x="14738350" y="1634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9" name="【公民館】&#10;有形固定資産減価償却率平均値テキスト"/>
        <xdr:cNvSpPr txBox="1"/>
      </xdr:nvSpPr>
      <xdr:spPr>
        <a:xfrm>
          <a:off x="14738350" y="17308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xdr:cNvSpPr/>
      </xdr:nvSpPr>
      <xdr:spPr>
        <a:xfrm>
          <a:off x="14649450" y="173304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xdr:cNvSpPr/>
      </xdr:nvSpPr>
      <xdr:spPr>
        <a:xfrm>
          <a:off x="13887450" y="1731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xdr:cNvSpPr/>
      </xdr:nvSpPr>
      <xdr:spPr>
        <a:xfrm>
          <a:off x="1309370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xdr:cNvSpPr/>
      </xdr:nvSpPr>
      <xdr:spPr>
        <a:xfrm>
          <a:off x="12299950" y="172370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xdr:cNvSpPr/>
      </xdr:nvSpPr>
      <xdr:spPr>
        <a:xfrm>
          <a:off x="11487150" y="1722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111125</xdr:rowOff>
    </xdr:from>
    <xdr:to>
      <xdr:col>85</xdr:col>
      <xdr:colOff>177800</xdr:colOff>
      <xdr:row>103</xdr:row>
      <xdr:rowOff>41275</xdr:rowOff>
    </xdr:to>
    <xdr:sp macro="" textlink="">
      <xdr:nvSpPr>
        <xdr:cNvPr id="780" name="楕円 779"/>
        <xdr:cNvSpPr/>
      </xdr:nvSpPr>
      <xdr:spPr>
        <a:xfrm>
          <a:off x="14649450" y="170275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134002</xdr:rowOff>
    </xdr:from>
    <xdr:ext cx="405111" cy="259045"/>
    <xdr:sp macro="" textlink="">
      <xdr:nvSpPr>
        <xdr:cNvPr id="781" name="【公民館】&#10;有形固定資産減価償却率該当値テキスト"/>
        <xdr:cNvSpPr txBox="1"/>
      </xdr:nvSpPr>
      <xdr:spPr>
        <a:xfrm>
          <a:off x="14738350"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78739</xdr:rowOff>
    </xdr:from>
    <xdr:to>
      <xdr:col>81</xdr:col>
      <xdr:colOff>101600</xdr:colOff>
      <xdr:row>103</xdr:row>
      <xdr:rowOff>8889</xdr:rowOff>
    </xdr:to>
    <xdr:sp macro="" textlink="">
      <xdr:nvSpPr>
        <xdr:cNvPr id="782" name="楕円 781"/>
        <xdr:cNvSpPr/>
      </xdr:nvSpPr>
      <xdr:spPr>
        <a:xfrm>
          <a:off x="13887450" y="169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129539</xdr:rowOff>
    </xdr:from>
    <xdr:to>
      <xdr:col>85</xdr:col>
      <xdr:colOff>127000</xdr:colOff>
      <xdr:row>102</xdr:row>
      <xdr:rowOff>161925</xdr:rowOff>
    </xdr:to>
    <xdr:cxnSp macro="">
      <xdr:nvCxnSpPr>
        <xdr:cNvPr id="783" name="直線コネクタ 782"/>
        <xdr:cNvCxnSpPr/>
      </xdr:nvCxnSpPr>
      <xdr:spPr>
        <a:xfrm>
          <a:off x="13938250" y="17045939"/>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44450</xdr:rowOff>
    </xdr:from>
    <xdr:to>
      <xdr:col>76</xdr:col>
      <xdr:colOff>165100</xdr:colOff>
      <xdr:row>102</xdr:row>
      <xdr:rowOff>146050</xdr:rowOff>
    </xdr:to>
    <xdr:sp macro="" textlink="">
      <xdr:nvSpPr>
        <xdr:cNvPr id="784" name="楕円 783"/>
        <xdr:cNvSpPr/>
      </xdr:nvSpPr>
      <xdr:spPr>
        <a:xfrm>
          <a:off x="13093700" y="169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95250</xdr:rowOff>
    </xdr:from>
    <xdr:to>
      <xdr:col>81</xdr:col>
      <xdr:colOff>50800</xdr:colOff>
      <xdr:row>102</xdr:row>
      <xdr:rowOff>129539</xdr:rowOff>
    </xdr:to>
    <xdr:cxnSp macro="">
      <xdr:nvCxnSpPr>
        <xdr:cNvPr id="785" name="直線コネクタ 784"/>
        <xdr:cNvCxnSpPr/>
      </xdr:nvCxnSpPr>
      <xdr:spPr>
        <a:xfrm>
          <a:off x="13144500" y="17011650"/>
          <a:ext cx="7937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8255</xdr:rowOff>
    </xdr:from>
    <xdr:to>
      <xdr:col>72</xdr:col>
      <xdr:colOff>38100</xdr:colOff>
      <xdr:row>102</xdr:row>
      <xdr:rowOff>109855</xdr:rowOff>
    </xdr:to>
    <xdr:sp macro="" textlink="">
      <xdr:nvSpPr>
        <xdr:cNvPr id="786" name="楕円 785"/>
        <xdr:cNvSpPr/>
      </xdr:nvSpPr>
      <xdr:spPr>
        <a:xfrm>
          <a:off x="12299950" y="16924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59055</xdr:rowOff>
    </xdr:from>
    <xdr:to>
      <xdr:col>76</xdr:col>
      <xdr:colOff>114300</xdr:colOff>
      <xdr:row>102</xdr:row>
      <xdr:rowOff>95250</xdr:rowOff>
    </xdr:to>
    <xdr:cxnSp macro="">
      <xdr:nvCxnSpPr>
        <xdr:cNvPr id="787" name="直線コネクタ 786"/>
        <xdr:cNvCxnSpPr/>
      </xdr:nvCxnSpPr>
      <xdr:spPr>
        <a:xfrm>
          <a:off x="12344400" y="1697545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143511</xdr:rowOff>
    </xdr:from>
    <xdr:to>
      <xdr:col>67</xdr:col>
      <xdr:colOff>101600</xdr:colOff>
      <xdr:row>102</xdr:row>
      <xdr:rowOff>73661</xdr:rowOff>
    </xdr:to>
    <xdr:sp macro="" textlink="">
      <xdr:nvSpPr>
        <xdr:cNvPr id="788" name="楕円 787"/>
        <xdr:cNvSpPr/>
      </xdr:nvSpPr>
      <xdr:spPr>
        <a:xfrm>
          <a:off x="11487150" y="168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22861</xdr:rowOff>
    </xdr:from>
    <xdr:to>
      <xdr:col>71</xdr:col>
      <xdr:colOff>177800</xdr:colOff>
      <xdr:row>102</xdr:row>
      <xdr:rowOff>59055</xdr:rowOff>
    </xdr:to>
    <xdr:cxnSp macro="">
      <xdr:nvCxnSpPr>
        <xdr:cNvPr id="789" name="直線コネクタ 788"/>
        <xdr:cNvCxnSpPr/>
      </xdr:nvCxnSpPr>
      <xdr:spPr>
        <a:xfrm>
          <a:off x="11537950" y="16939261"/>
          <a:ext cx="8064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790" name="n_1aveValue【公民館】&#10;有形固定資産減価償却率"/>
        <xdr:cNvSpPr txBox="1"/>
      </xdr:nvSpPr>
      <xdr:spPr>
        <a:xfrm>
          <a:off x="13742044" y="1740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91" name="n_2aveValue【公民館】&#10;有形固定資産減価償却率"/>
        <xdr:cNvSpPr txBox="1"/>
      </xdr:nvSpPr>
      <xdr:spPr>
        <a:xfrm>
          <a:off x="1296099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792" name="n_3aveValue【公民館】&#10;有形固定資産減価償却率"/>
        <xdr:cNvSpPr txBox="1"/>
      </xdr:nvSpPr>
      <xdr:spPr>
        <a:xfrm>
          <a:off x="12167244" y="1732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793" name="n_4aveValue【公民館】&#10;有形固定資産減価償却率"/>
        <xdr:cNvSpPr txBox="1"/>
      </xdr:nvSpPr>
      <xdr:spPr>
        <a:xfrm>
          <a:off x="11354444" y="1731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25416</xdr:rowOff>
    </xdr:from>
    <xdr:ext cx="405111" cy="259045"/>
    <xdr:sp macro="" textlink="">
      <xdr:nvSpPr>
        <xdr:cNvPr id="794" name="n_1mainValue【公民館】&#10;有形固定資産減価償却率"/>
        <xdr:cNvSpPr txBox="1"/>
      </xdr:nvSpPr>
      <xdr:spPr>
        <a:xfrm>
          <a:off x="13742044" y="1677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162577</xdr:rowOff>
    </xdr:from>
    <xdr:ext cx="405111" cy="259045"/>
    <xdr:sp macro="" textlink="">
      <xdr:nvSpPr>
        <xdr:cNvPr id="795" name="n_2mainValue【公民館】&#10;有形固定資産減価償却率"/>
        <xdr:cNvSpPr txBox="1"/>
      </xdr:nvSpPr>
      <xdr:spPr>
        <a:xfrm>
          <a:off x="12960994" y="1673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126382</xdr:rowOff>
    </xdr:from>
    <xdr:ext cx="405111" cy="259045"/>
    <xdr:sp macro="" textlink="">
      <xdr:nvSpPr>
        <xdr:cNvPr id="796" name="n_3mainValue【公民館】&#10;有形固定資産減価償却率"/>
        <xdr:cNvSpPr txBox="1"/>
      </xdr:nvSpPr>
      <xdr:spPr>
        <a:xfrm>
          <a:off x="12167244" y="1669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90188</xdr:rowOff>
    </xdr:from>
    <xdr:ext cx="405111" cy="259045"/>
    <xdr:sp macro="" textlink="">
      <xdr:nvSpPr>
        <xdr:cNvPr id="797" name="n_4mainValue【公民館】&#10;有形固定資産減価償却率"/>
        <xdr:cNvSpPr txBox="1"/>
      </xdr:nvSpPr>
      <xdr:spPr>
        <a:xfrm>
          <a:off x="11354444" y="1666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xdr:cNvCxnSpPr/>
      </xdr:nvCxnSpPr>
      <xdr:spPr>
        <a:xfrm flipV="1">
          <a:off x="19951064" y="168325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xdr:cNvSpPr txBox="1"/>
      </xdr:nvSpPr>
      <xdr:spPr>
        <a:xfrm>
          <a:off x="1998980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xdr:cNvCxnSpPr/>
      </xdr:nvCxnSpPr>
      <xdr:spPr>
        <a:xfrm>
          <a:off x="19881850" y="1683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xdr:cNvSpPr txBox="1"/>
      </xdr:nvSpPr>
      <xdr:spPr>
        <a:xfrm>
          <a:off x="19989800" y="17529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xdr:cNvSpPr/>
      </xdr:nvSpPr>
      <xdr:spPr>
        <a:xfrm>
          <a:off x="199009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xdr:cNvSpPr/>
      </xdr:nvSpPr>
      <xdr:spPr>
        <a:xfrm>
          <a:off x="19157950" y="17543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xdr:cNvSpPr/>
      </xdr:nvSpPr>
      <xdr:spPr>
        <a:xfrm>
          <a:off x="18345150" y="17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xdr:cNvSpPr/>
      </xdr:nvSpPr>
      <xdr:spPr>
        <a:xfrm>
          <a:off x="175514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xdr:cNvSpPr/>
      </xdr:nvSpPr>
      <xdr:spPr>
        <a:xfrm>
          <a:off x="167576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67311</xdr:rowOff>
    </xdr:from>
    <xdr:to>
      <xdr:col>116</xdr:col>
      <xdr:colOff>114300</xdr:colOff>
      <xdr:row>103</xdr:row>
      <xdr:rowOff>168911</xdr:rowOff>
    </xdr:to>
    <xdr:sp macro="" textlink="">
      <xdr:nvSpPr>
        <xdr:cNvPr id="837" name="楕円 836"/>
        <xdr:cNvSpPr/>
      </xdr:nvSpPr>
      <xdr:spPr>
        <a:xfrm>
          <a:off x="199009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90188</xdr:rowOff>
    </xdr:from>
    <xdr:ext cx="469744" cy="259045"/>
    <xdr:sp macro="" textlink="">
      <xdr:nvSpPr>
        <xdr:cNvPr id="838" name="【公民館】&#10;一人当たり面積該当値テキスト"/>
        <xdr:cNvSpPr txBox="1"/>
      </xdr:nvSpPr>
      <xdr:spPr>
        <a:xfrm>
          <a:off x="19989800" y="1700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74930</xdr:rowOff>
    </xdr:from>
    <xdr:to>
      <xdr:col>112</xdr:col>
      <xdr:colOff>38100</xdr:colOff>
      <xdr:row>104</xdr:row>
      <xdr:rowOff>5080</xdr:rowOff>
    </xdr:to>
    <xdr:sp macro="" textlink="">
      <xdr:nvSpPr>
        <xdr:cNvPr id="839" name="楕円 838"/>
        <xdr:cNvSpPr/>
      </xdr:nvSpPr>
      <xdr:spPr>
        <a:xfrm>
          <a:off x="19157950" y="17162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118111</xdr:rowOff>
    </xdr:from>
    <xdr:to>
      <xdr:col>116</xdr:col>
      <xdr:colOff>63500</xdr:colOff>
      <xdr:row>103</xdr:row>
      <xdr:rowOff>125730</xdr:rowOff>
    </xdr:to>
    <xdr:cxnSp macro="">
      <xdr:nvCxnSpPr>
        <xdr:cNvPr id="840" name="直線コネクタ 839"/>
        <xdr:cNvCxnSpPr/>
      </xdr:nvCxnSpPr>
      <xdr:spPr>
        <a:xfrm flipV="1">
          <a:off x="19202400" y="17205961"/>
          <a:ext cx="7493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90170</xdr:rowOff>
    </xdr:from>
    <xdr:to>
      <xdr:col>107</xdr:col>
      <xdr:colOff>101600</xdr:colOff>
      <xdr:row>104</xdr:row>
      <xdr:rowOff>20320</xdr:rowOff>
    </xdr:to>
    <xdr:sp macro="" textlink="">
      <xdr:nvSpPr>
        <xdr:cNvPr id="841" name="楕円 840"/>
        <xdr:cNvSpPr/>
      </xdr:nvSpPr>
      <xdr:spPr>
        <a:xfrm>
          <a:off x="18345150" y="1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125730</xdr:rowOff>
    </xdr:from>
    <xdr:to>
      <xdr:col>111</xdr:col>
      <xdr:colOff>177800</xdr:colOff>
      <xdr:row>103</xdr:row>
      <xdr:rowOff>140970</xdr:rowOff>
    </xdr:to>
    <xdr:cxnSp macro="">
      <xdr:nvCxnSpPr>
        <xdr:cNvPr id="842" name="直線コネクタ 841"/>
        <xdr:cNvCxnSpPr/>
      </xdr:nvCxnSpPr>
      <xdr:spPr>
        <a:xfrm flipV="1">
          <a:off x="18395950" y="1721358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97789</xdr:rowOff>
    </xdr:from>
    <xdr:to>
      <xdr:col>102</xdr:col>
      <xdr:colOff>165100</xdr:colOff>
      <xdr:row>104</xdr:row>
      <xdr:rowOff>27939</xdr:rowOff>
    </xdr:to>
    <xdr:sp macro="" textlink="">
      <xdr:nvSpPr>
        <xdr:cNvPr id="843" name="楕円 842"/>
        <xdr:cNvSpPr/>
      </xdr:nvSpPr>
      <xdr:spPr>
        <a:xfrm>
          <a:off x="17551400" y="171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140970</xdr:rowOff>
    </xdr:from>
    <xdr:to>
      <xdr:col>107</xdr:col>
      <xdr:colOff>50800</xdr:colOff>
      <xdr:row>103</xdr:row>
      <xdr:rowOff>148589</xdr:rowOff>
    </xdr:to>
    <xdr:cxnSp macro="">
      <xdr:nvCxnSpPr>
        <xdr:cNvPr id="844" name="直線コネクタ 843"/>
        <xdr:cNvCxnSpPr/>
      </xdr:nvCxnSpPr>
      <xdr:spPr>
        <a:xfrm flipV="1">
          <a:off x="17602200" y="1722882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113030</xdr:rowOff>
    </xdr:from>
    <xdr:to>
      <xdr:col>98</xdr:col>
      <xdr:colOff>38100</xdr:colOff>
      <xdr:row>104</xdr:row>
      <xdr:rowOff>43180</xdr:rowOff>
    </xdr:to>
    <xdr:sp macro="" textlink="">
      <xdr:nvSpPr>
        <xdr:cNvPr id="845" name="楕円 844"/>
        <xdr:cNvSpPr/>
      </xdr:nvSpPr>
      <xdr:spPr>
        <a:xfrm>
          <a:off x="16757650" y="17200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148589</xdr:rowOff>
    </xdr:from>
    <xdr:to>
      <xdr:col>102</xdr:col>
      <xdr:colOff>114300</xdr:colOff>
      <xdr:row>103</xdr:row>
      <xdr:rowOff>163830</xdr:rowOff>
    </xdr:to>
    <xdr:cxnSp macro="">
      <xdr:nvCxnSpPr>
        <xdr:cNvPr id="846" name="直線コネクタ 845"/>
        <xdr:cNvCxnSpPr/>
      </xdr:nvCxnSpPr>
      <xdr:spPr>
        <a:xfrm flipV="1">
          <a:off x="16802100" y="17236439"/>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xdr:cNvSpPr txBox="1"/>
      </xdr:nvSpPr>
      <xdr:spPr>
        <a:xfrm>
          <a:off x="18980227" y="1763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xdr:cNvSpPr txBox="1"/>
      </xdr:nvSpPr>
      <xdr:spPr>
        <a:xfrm>
          <a:off x="18180127"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9" name="n_3aveValue【公民館】&#10;一人当たり面積"/>
        <xdr:cNvSpPr txBox="1"/>
      </xdr:nvSpPr>
      <xdr:spPr>
        <a:xfrm>
          <a:off x="1738637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0" name="n_4aveValue【公民館】&#10;一人当たり面積"/>
        <xdr:cNvSpPr txBox="1"/>
      </xdr:nvSpPr>
      <xdr:spPr>
        <a:xfrm>
          <a:off x="16592627"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21607</xdr:rowOff>
    </xdr:from>
    <xdr:ext cx="469744" cy="259045"/>
    <xdr:sp macro="" textlink="">
      <xdr:nvSpPr>
        <xdr:cNvPr id="851" name="n_1mainValue【公民館】&#10;一人当たり面積"/>
        <xdr:cNvSpPr txBox="1"/>
      </xdr:nvSpPr>
      <xdr:spPr>
        <a:xfrm>
          <a:off x="18980227"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36847</xdr:rowOff>
    </xdr:from>
    <xdr:ext cx="469744" cy="259045"/>
    <xdr:sp macro="" textlink="">
      <xdr:nvSpPr>
        <xdr:cNvPr id="852" name="n_2mainValue【公民館】&#10;一人当たり面積"/>
        <xdr:cNvSpPr txBox="1"/>
      </xdr:nvSpPr>
      <xdr:spPr>
        <a:xfrm>
          <a:off x="18180127" y="1695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44466</xdr:rowOff>
    </xdr:from>
    <xdr:ext cx="469744" cy="259045"/>
    <xdr:sp macro="" textlink="">
      <xdr:nvSpPr>
        <xdr:cNvPr id="853" name="n_3mainValue【公民館】&#10;一人当たり面積"/>
        <xdr:cNvSpPr txBox="1"/>
      </xdr:nvSpPr>
      <xdr:spPr>
        <a:xfrm>
          <a:off x="17386377" y="1696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59707</xdr:rowOff>
    </xdr:from>
    <xdr:ext cx="469744" cy="259045"/>
    <xdr:sp macro="" textlink="">
      <xdr:nvSpPr>
        <xdr:cNvPr id="854" name="n_4mainValue【公民館】&#10;一人当たり面積"/>
        <xdr:cNvSpPr txBox="1"/>
      </xdr:nvSpPr>
      <xdr:spPr>
        <a:xfrm>
          <a:off x="16592627" y="1697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ysClr val="windowText" lastClr="000000"/>
              </a:solidFill>
              <a:effectLst/>
              <a:latin typeface="+mn-lt"/>
              <a:ea typeface="+mn-ea"/>
              <a:cs typeface="+mn-cs"/>
            </a:rPr>
            <a:t>類似団体と比較すると、学校施設・公民館については、</a:t>
          </a:r>
          <a:r>
            <a:rPr kumimoji="1" lang="ja-JP" altLang="en-US" sz="1100" i="0">
              <a:solidFill>
                <a:sysClr val="windowText" lastClr="000000"/>
              </a:solidFill>
              <a:effectLst/>
              <a:latin typeface="+mn-lt"/>
              <a:ea typeface="+mn-ea"/>
              <a:cs typeface="+mn-cs"/>
            </a:rPr>
            <a:t>施設の長寿命化（学習環境の改善）にむけた改修事業を行ったことにより</a:t>
          </a:r>
          <a:r>
            <a:rPr kumimoji="1" lang="ja-JP" altLang="ja-JP" sz="1100" i="0">
              <a:solidFill>
                <a:sysClr val="windowText" lastClr="000000"/>
              </a:solidFill>
              <a:effectLst/>
              <a:latin typeface="+mn-lt"/>
              <a:ea typeface="+mn-ea"/>
              <a:cs typeface="+mn-cs"/>
            </a:rPr>
            <a:t>、減価償却率が低くなっている。</a:t>
          </a:r>
          <a:endParaRPr lang="ja-JP" altLang="ja-JP" sz="1400" i="0">
            <a:solidFill>
              <a:sysClr val="windowText" lastClr="000000"/>
            </a:solidFill>
            <a:effectLst/>
          </a:endParaRPr>
        </a:p>
        <a:p>
          <a:r>
            <a:rPr kumimoji="1" lang="ja-JP" altLang="ja-JP" sz="1100" i="0">
              <a:solidFill>
                <a:sysClr val="windowText" lastClr="000000"/>
              </a:solidFill>
              <a:effectLst/>
              <a:latin typeface="+mn-lt"/>
              <a:ea typeface="+mn-ea"/>
              <a:cs typeface="+mn-cs"/>
            </a:rPr>
            <a:t>一方で、児童館については、</a:t>
          </a:r>
          <a:r>
            <a:rPr kumimoji="1" lang="ja-JP" altLang="en-US" sz="1100" i="0">
              <a:solidFill>
                <a:sysClr val="windowText" lastClr="000000"/>
              </a:solidFill>
              <a:effectLst/>
              <a:latin typeface="+mn-lt"/>
              <a:ea typeface="+mn-ea"/>
              <a:cs typeface="+mn-cs"/>
            </a:rPr>
            <a:t>老朽化した施設の解体により</a:t>
          </a:r>
          <a:r>
            <a:rPr kumimoji="1" lang="en-US" altLang="ja-JP" sz="1100" i="0">
              <a:solidFill>
                <a:sysClr val="windowText" lastClr="000000"/>
              </a:solidFill>
              <a:effectLst/>
              <a:latin typeface="+mn-lt"/>
              <a:ea typeface="+mn-ea"/>
              <a:cs typeface="+mn-cs"/>
            </a:rPr>
            <a:t>3.8</a:t>
          </a:r>
          <a:r>
            <a:rPr kumimoji="1" lang="ja-JP" altLang="en-US" sz="1100" i="0">
              <a:solidFill>
                <a:sysClr val="windowText" lastClr="000000"/>
              </a:solidFill>
              <a:effectLst/>
              <a:latin typeface="+mn-lt"/>
              <a:ea typeface="+mn-ea"/>
              <a:cs typeface="+mn-cs"/>
            </a:rPr>
            <a:t>ポント減少となったが、</a:t>
          </a:r>
          <a:r>
            <a:rPr kumimoji="1" lang="ja-JP" altLang="ja-JP" sz="1100" i="0">
              <a:solidFill>
                <a:sysClr val="windowText" lastClr="000000"/>
              </a:solidFill>
              <a:effectLst/>
              <a:latin typeface="+mn-lt"/>
              <a:ea typeface="+mn-ea"/>
              <a:cs typeface="+mn-cs"/>
            </a:rPr>
            <a:t>依然として類似団体平均より高い水準となっており、施設再編等を含め検討を行っている</a:t>
          </a:r>
          <a:r>
            <a:rPr kumimoji="1" lang="ja-JP" altLang="en-US" sz="1100" i="0">
              <a:solidFill>
                <a:sysClr val="windowText" lastClr="000000"/>
              </a:solidFill>
              <a:effectLst/>
              <a:latin typeface="+mn-lt"/>
              <a:ea typeface="+mn-ea"/>
              <a:cs typeface="+mn-cs"/>
            </a:rPr>
            <a:t>。</a:t>
          </a:r>
          <a:endParaRPr kumimoji="1" lang="ja-JP" altLang="en-US" sz="1300" i="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112,445
111,414
382.97
55,637,258
52,437,248
2,782,360
29,347,185
41,636,967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177665" y="5653496"/>
          <a:ext cx="0" cy="1261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216400" y="6919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108450" y="6915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216400" y="544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108450" y="5653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xdr:cNvSpPr txBox="1"/>
      </xdr:nvSpPr>
      <xdr:spPr>
        <a:xfrm>
          <a:off x="4216400" y="619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127500" y="6217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384550" y="61910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571750" y="6212296"/>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778000" y="618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984250" y="6125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33564</xdr:rowOff>
    </xdr:from>
    <xdr:to>
      <xdr:col>24</xdr:col>
      <xdr:colOff>114300</xdr:colOff>
      <xdr:row>35</xdr:row>
      <xdr:rowOff>135164</xdr:rowOff>
    </xdr:to>
    <xdr:sp macro="" textlink="">
      <xdr:nvSpPr>
        <xdr:cNvPr id="74" name="楕円 73"/>
        <xdr:cNvSpPr/>
      </xdr:nvSpPr>
      <xdr:spPr>
        <a:xfrm>
          <a:off x="41275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56441</xdr:rowOff>
    </xdr:from>
    <xdr:ext cx="405111" cy="259045"/>
    <xdr:sp macro="" textlink="">
      <xdr:nvSpPr>
        <xdr:cNvPr id="75" name="【図書館】&#10;有形固定資産減価償却率該当値テキスト"/>
        <xdr:cNvSpPr txBox="1"/>
      </xdr:nvSpPr>
      <xdr:spPr>
        <a:xfrm>
          <a:off x="4216400" y="567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907</xdr:rowOff>
    </xdr:from>
    <xdr:to>
      <xdr:col>20</xdr:col>
      <xdr:colOff>38100</xdr:colOff>
      <xdr:row>35</xdr:row>
      <xdr:rowOff>102507</xdr:rowOff>
    </xdr:to>
    <xdr:sp macro="" textlink="">
      <xdr:nvSpPr>
        <xdr:cNvPr id="76" name="楕円 75"/>
        <xdr:cNvSpPr/>
      </xdr:nvSpPr>
      <xdr:spPr>
        <a:xfrm>
          <a:off x="3384550" y="57857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51707</xdr:rowOff>
    </xdr:from>
    <xdr:to>
      <xdr:col>24</xdr:col>
      <xdr:colOff>63500</xdr:colOff>
      <xdr:row>35</xdr:row>
      <xdr:rowOff>84364</xdr:rowOff>
    </xdr:to>
    <xdr:cxnSp macro="">
      <xdr:nvCxnSpPr>
        <xdr:cNvPr id="77" name="直線コネクタ 76"/>
        <xdr:cNvCxnSpPr/>
      </xdr:nvCxnSpPr>
      <xdr:spPr>
        <a:xfrm>
          <a:off x="3429000" y="5836557"/>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139700</xdr:rowOff>
    </xdr:from>
    <xdr:to>
      <xdr:col>15</xdr:col>
      <xdr:colOff>101600</xdr:colOff>
      <xdr:row>35</xdr:row>
      <xdr:rowOff>69850</xdr:rowOff>
    </xdr:to>
    <xdr:sp macro="" textlink="">
      <xdr:nvSpPr>
        <xdr:cNvPr id="78" name="楕円 77"/>
        <xdr:cNvSpPr/>
      </xdr:nvSpPr>
      <xdr:spPr>
        <a:xfrm>
          <a:off x="2571750" y="5759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19050</xdr:rowOff>
    </xdr:from>
    <xdr:to>
      <xdr:col>19</xdr:col>
      <xdr:colOff>177800</xdr:colOff>
      <xdr:row>35</xdr:row>
      <xdr:rowOff>51707</xdr:rowOff>
    </xdr:to>
    <xdr:cxnSp macro="">
      <xdr:nvCxnSpPr>
        <xdr:cNvPr id="79" name="直線コネクタ 78"/>
        <xdr:cNvCxnSpPr/>
      </xdr:nvCxnSpPr>
      <xdr:spPr>
        <a:xfrm>
          <a:off x="2622550" y="580390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107043</xdr:rowOff>
    </xdr:from>
    <xdr:to>
      <xdr:col>10</xdr:col>
      <xdr:colOff>165100</xdr:colOff>
      <xdr:row>35</xdr:row>
      <xdr:rowOff>37193</xdr:rowOff>
    </xdr:to>
    <xdr:sp macro="" textlink="">
      <xdr:nvSpPr>
        <xdr:cNvPr id="80" name="楕円 79"/>
        <xdr:cNvSpPr/>
      </xdr:nvSpPr>
      <xdr:spPr>
        <a:xfrm>
          <a:off x="1778000" y="57267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157843</xdr:rowOff>
    </xdr:from>
    <xdr:to>
      <xdr:col>15</xdr:col>
      <xdr:colOff>50800</xdr:colOff>
      <xdr:row>35</xdr:row>
      <xdr:rowOff>19050</xdr:rowOff>
    </xdr:to>
    <xdr:cxnSp macro="">
      <xdr:nvCxnSpPr>
        <xdr:cNvPr id="81" name="直線コネクタ 80"/>
        <xdr:cNvCxnSpPr/>
      </xdr:nvCxnSpPr>
      <xdr:spPr>
        <a:xfrm>
          <a:off x="1828800" y="5777593"/>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74386</xdr:rowOff>
    </xdr:from>
    <xdr:to>
      <xdr:col>6</xdr:col>
      <xdr:colOff>38100</xdr:colOff>
      <xdr:row>35</xdr:row>
      <xdr:rowOff>4536</xdr:rowOff>
    </xdr:to>
    <xdr:sp macro="" textlink="">
      <xdr:nvSpPr>
        <xdr:cNvPr id="82" name="楕円 81"/>
        <xdr:cNvSpPr/>
      </xdr:nvSpPr>
      <xdr:spPr>
        <a:xfrm>
          <a:off x="984250" y="56941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125186</xdr:rowOff>
    </xdr:from>
    <xdr:to>
      <xdr:col>10</xdr:col>
      <xdr:colOff>114300</xdr:colOff>
      <xdr:row>34</xdr:row>
      <xdr:rowOff>157843</xdr:rowOff>
    </xdr:to>
    <xdr:cxnSp macro="">
      <xdr:nvCxnSpPr>
        <xdr:cNvPr id="83" name="直線コネクタ 82"/>
        <xdr:cNvCxnSpPr/>
      </xdr:nvCxnSpPr>
      <xdr:spPr>
        <a:xfrm>
          <a:off x="1028700" y="5744936"/>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xdr:cNvSpPr txBox="1"/>
      </xdr:nvSpPr>
      <xdr:spPr>
        <a:xfrm>
          <a:off x="3239144" y="6277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xdr:cNvSpPr txBox="1"/>
      </xdr:nvSpPr>
      <xdr:spPr>
        <a:xfrm>
          <a:off x="2439044" y="6298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xdr:cNvSpPr txBox="1"/>
      </xdr:nvSpPr>
      <xdr:spPr>
        <a:xfrm>
          <a:off x="1645294" y="627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xdr:cNvSpPr txBox="1"/>
      </xdr:nvSpPr>
      <xdr:spPr>
        <a:xfrm>
          <a:off x="851544" y="6218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119034</xdr:rowOff>
    </xdr:from>
    <xdr:ext cx="405111" cy="259045"/>
    <xdr:sp macro="" textlink="">
      <xdr:nvSpPr>
        <xdr:cNvPr id="88" name="n_1mainValue【図書館】&#10;有形固定資産減価償却率"/>
        <xdr:cNvSpPr txBox="1"/>
      </xdr:nvSpPr>
      <xdr:spPr>
        <a:xfrm>
          <a:off x="3239144" y="5573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86377</xdr:rowOff>
    </xdr:from>
    <xdr:ext cx="405111" cy="259045"/>
    <xdr:sp macro="" textlink="">
      <xdr:nvSpPr>
        <xdr:cNvPr id="89" name="n_2mainValue【図書館】&#10;有形固定資産減価償却率"/>
        <xdr:cNvSpPr txBox="1"/>
      </xdr:nvSpPr>
      <xdr:spPr>
        <a:xfrm>
          <a:off x="2439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53720</xdr:rowOff>
    </xdr:from>
    <xdr:ext cx="405111" cy="259045"/>
    <xdr:sp macro="" textlink="">
      <xdr:nvSpPr>
        <xdr:cNvPr id="90" name="n_3mainValue【図書館】&#10;有形固定資産減価償却率"/>
        <xdr:cNvSpPr txBox="1"/>
      </xdr:nvSpPr>
      <xdr:spPr>
        <a:xfrm>
          <a:off x="1645294" y="5508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21063</xdr:rowOff>
    </xdr:from>
    <xdr:ext cx="405111" cy="259045"/>
    <xdr:sp macro="" textlink="">
      <xdr:nvSpPr>
        <xdr:cNvPr id="91" name="n_4mainValue【図書館】&#10;有形固定資産減価償却率"/>
        <xdr:cNvSpPr txBox="1"/>
      </xdr:nvSpPr>
      <xdr:spPr>
        <a:xfrm>
          <a:off x="851544" y="547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9429115" y="5636078"/>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9467850" y="69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9359900" y="6989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9467850" y="542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9359900" y="5636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9467850" y="644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9398000" y="65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863600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7842250" y="6609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xdr:cNvSpPr/>
      </xdr:nvSpPr>
      <xdr:spPr>
        <a:xfrm>
          <a:off x="7029450" y="66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xdr:cNvSpPr/>
      </xdr:nvSpPr>
      <xdr:spPr>
        <a:xfrm>
          <a:off x="623570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33" name="楕円 132"/>
        <xdr:cNvSpPr/>
      </xdr:nvSpPr>
      <xdr:spPr>
        <a:xfrm>
          <a:off x="9398000" y="65985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131734</xdr:rowOff>
    </xdr:from>
    <xdr:ext cx="469744" cy="259045"/>
    <xdr:sp macro="" textlink="">
      <xdr:nvSpPr>
        <xdr:cNvPr id="134" name="【図書館】&#10;一人当たり面積該当値テキスト"/>
        <xdr:cNvSpPr txBox="1"/>
      </xdr:nvSpPr>
      <xdr:spPr>
        <a:xfrm>
          <a:off x="946785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153307</xdr:rowOff>
    </xdr:from>
    <xdr:to>
      <xdr:col>50</xdr:col>
      <xdr:colOff>165100</xdr:colOff>
      <xdr:row>40</xdr:row>
      <xdr:rowOff>83457</xdr:rowOff>
    </xdr:to>
    <xdr:sp macro="" textlink="">
      <xdr:nvSpPr>
        <xdr:cNvPr id="135" name="楕円 134"/>
        <xdr:cNvSpPr/>
      </xdr:nvSpPr>
      <xdr:spPr>
        <a:xfrm>
          <a:off x="8636000" y="65985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32657</xdr:rowOff>
    </xdr:from>
    <xdr:to>
      <xdr:col>55</xdr:col>
      <xdr:colOff>0</xdr:colOff>
      <xdr:row>40</xdr:row>
      <xdr:rowOff>32657</xdr:rowOff>
    </xdr:to>
    <xdr:cxnSp macro="">
      <xdr:nvCxnSpPr>
        <xdr:cNvPr id="136" name="直線コネクタ 135"/>
        <xdr:cNvCxnSpPr/>
      </xdr:nvCxnSpPr>
      <xdr:spPr>
        <a:xfrm>
          <a:off x="8686800" y="664300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37" name="楕円 136"/>
        <xdr:cNvSpPr/>
      </xdr:nvSpPr>
      <xdr:spPr>
        <a:xfrm>
          <a:off x="7842250" y="66094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32657</xdr:rowOff>
    </xdr:from>
    <xdr:to>
      <xdr:col>50</xdr:col>
      <xdr:colOff>114300</xdr:colOff>
      <xdr:row>40</xdr:row>
      <xdr:rowOff>43543</xdr:rowOff>
    </xdr:to>
    <xdr:cxnSp macro="">
      <xdr:nvCxnSpPr>
        <xdr:cNvPr id="138" name="直線コネクタ 137"/>
        <xdr:cNvCxnSpPr/>
      </xdr:nvCxnSpPr>
      <xdr:spPr>
        <a:xfrm flipV="1">
          <a:off x="7886700" y="6643007"/>
          <a:ext cx="8001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164193</xdr:rowOff>
    </xdr:from>
    <xdr:to>
      <xdr:col>41</xdr:col>
      <xdr:colOff>101600</xdr:colOff>
      <xdr:row>40</xdr:row>
      <xdr:rowOff>94343</xdr:rowOff>
    </xdr:to>
    <xdr:sp macro="" textlink="">
      <xdr:nvSpPr>
        <xdr:cNvPr id="139" name="楕円 138"/>
        <xdr:cNvSpPr/>
      </xdr:nvSpPr>
      <xdr:spPr>
        <a:xfrm>
          <a:off x="7029450" y="6609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43543</xdr:rowOff>
    </xdr:from>
    <xdr:to>
      <xdr:col>45</xdr:col>
      <xdr:colOff>177800</xdr:colOff>
      <xdr:row>40</xdr:row>
      <xdr:rowOff>43543</xdr:rowOff>
    </xdr:to>
    <xdr:cxnSp macro="">
      <xdr:nvCxnSpPr>
        <xdr:cNvPr id="140" name="直線コネクタ 139"/>
        <xdr:cNvCxnSpPr/>
      </xdr:nvCxnSpPr>
      <xdr:spPr>
        <a:xfrm>
          <a:off x="7080250" y="665389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xdr:cNvSpPr/>
      </xdr:nvSpPr>
      <xdr:spPr>
        <a:xfrm>
          <a:off x="62357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43543</xdr:rowOff>
    </xdr:from>
    <xdr:to>
      <xdr:col>41</xdr:col>
      <xdr:colOff>50800</xdr:colOff>
      <xdr:row>40</xdr:row>
      <xdr:rowOff>54428</xdr:rowOff>
    </xdr:to>
    <xdr:cxnSp macro="">
      <xdr:nvCxnSpPr>
        <xdr:cNvPr id="142" name="直線コネクタ 141"/>
        <xdr:cNvCxnSpPr/>
      </xdr:nvCxnSpPr>
      <xdr:spPr>
        <a:xfrm flipV="1">
          <a:off x="6286500" y="6653893"/>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xdr:cNvSpPr txBox="1"/>
      </xdr:nvSpPr>
      <xdr:spPr>
        <a:xfrm>
          <a:off x="8458277" y="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xdr:cNvSpPr txBox="1"/>
      </xdr:nvSpPr>
      <xdr:spPr>
        <a:xfrm>
          <a:off x="7677227" y="66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xdr:cNvSpPr txBox="1"/>
      </xdr:nvSpPr>
      <xdr:spPr>
        <a:xfrm>
          <a:off x="6864427" y="67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xdr:cNvSpPr txBox="1"/>
      </xdr:nvSpPr>
      <xdr:spPr>
        <a:xfrm>
          <a:off x="6070677" y="63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99984</xdr:rowOff>
    </xdr:from>
    <xdr:ext cx="469744" cy="259045"/>
    <xdr:sp macro="" textlink="">
      <xdr:nvSpPr>
        <xdr:cNvPr id="147" name="n_1mainValue【図書館】&#10;一人当たり面積"/>
        <xdr:cNvSpPr txBox="1"/>
      </xdr:nvSpPr>
      <xdr:spPr>
        <a:xfrm>
          <a:off x="8458277" y="63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8" name="n_2mainValue【図書館】&#10;一人当たり面積"/>
        <xdr:cNvSpPr txBox="1"/>
      </xdr:nvSpPr>
      <xdr:spPr>
        <a:xfrm>
          <a:off x="7677227" y="639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9" name="n_3mainValue【図書館】&#10;一人当たり面積"/>
        <xdr:cNvSpPr txBox="1"/>
      </xdr:nvSpPr>
      <xdr:spPr>
        <a:xfrm>
          <a:off x="6864427" y="639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50" name="n_4mainValue【図書館】&#10;一人当たり面積"/>
        <xdr:cNvSpPr txBox="1"/>
      </xdr:nvSpPr>
      <xdr:spPr>
        <a:xfrm>
          <a:off x="6070677" y="670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177665" y="915543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2164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10845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216400" y="893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108450" y="9155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216400" y="977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127500" y="99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384550" y="9922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57175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77800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160655</xdr:rowOff>
    </xdr:from>
    <xdr:to>
      <xdr:col>24</xdr:col>
      <xdr:colOff>114300</xdr:colOff>
      <xdr:row>61</xdr:row>
      <xdr:rowOff>90805</xdr:rowOff>
    </xdr:to>
    <xdr:sp macro="" textlink="">
      <xdr:nvSpPr>
        <xdr:cNvPr id="191" name="楕円 190"/>
        <xdr:cNvSpPr/>
      </xdr:nvSpPr>
      <xdr:spPr>
        <a:xfrm>
          <a:off x="4127500" y="10073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139082</xdr:rowOff>
    </xdr:from>
    <xdr:ext cx="405111" cy="259045"/>
    <xdr:sp macro="" textlink="">
      <xdr:nvSpPr>
        <xdr:cNvPr id="192" name="【体育館・プール】&#10;有形固定資産減価償却率該当値テキスト"/>
        <xdr:cNvSpPr txBox="1"/>
      </xdr:nvSpPr>
      <xdr:spPr>
        <a:xfrm>
          <a:off x="42164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126365</xdr:rowOff>
    </xdr:from>
    <xdr:to>
      <xdr:col>20</xdr:col>
      <xdr:colOff>38100</xdr:colOff>
      <xdr:row>61</xdr:row>
      <xdr:rowOff>56515</xdr:rowOff>
    </xdr:to>
    <xdr:sp macro="" textlink="">
      <xdr:nvSpPr>
        <xdr:cNvPr id="193" name="楕円 192"/>
        <xdr:cNvSpPr/>
      </xdr:nvSpPr>
      <xdr:spPr>
        <a:xfrm>
          <a:off x="3384550" y="100387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xdr:rowOff>
    </xdr:from>
    <xdr:to>
      <xdr:col>24</xdr:col>
      <xdr:colOff>63500</xdr:colOff>
      <xdr:row>61</xdr:row>
      <xdr:rowOff>40005</xdr:rowOff>
    </xdr:to>
    <xdr:cxnSp macro="">
      <xdr:nvCxnSpPr>
        <xdr:cNvPr id="194" name="直線コネクタ 193"/>
        <xdr:cNvCxnSpPr/>
      </xdr:nvCxnSpPr>
      <xdr:spPr>
        <a:xfrm>
          <a:off x="3429000" y="10083165"/>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90170</xdr:rowOff>
    </xdr:from>
    <xdr:to>
      <xdr:col>15</xdr:col>
      <xdr:colOff>101600</xdr:colOff>
      <xdr:row>61</xdr:row>
      <xdr:rowOff>20320</xdr:rowOff>
    </xdr:to>
    <xdr:sp macro="" textlink="">
      <xdr:nvSpPr>
        <xdr:cNvPr id="195" name="楕円 194"/>
        <xdr:cNvSpPr/>
      </xdr:nvSpPr>
      <xdr:spPr>
        <a:xfrm>
          <a:off x="2571750" y="10002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140970</xdr:rowOff>
    </xdr:from>
    <xdr:to>
      <xdr:col>19</xdr:col>
      <xdr:colOff>177800</xdr:colOff>
      <xdr:row>61</xdr:row>
      <xdr:rowOff>5715</xdr:rowOff>
    </xdr:to>
    <xdr:cxnSp macro="">
      <xdr:nvCxnSpPr>
        <xdr:cNvPr id="196" name="直線コネクタ 195"/>
        <xdr:cNvCxnSpPr/>
      </xdr:nvCxnSpPr>
      <xdr:spPr>
        <a:xfrm>
          <a:off x="2622550" y="10053320"/>
          <a:ext cx="80645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53975</xdr:rowOff>
    </xdr:from>
    <xdr:to>
      <xdr:col>10</xdr:col>
      <xdr:colOff>165100</xdr:colOff>
      <xdr:row>60</xdr:row>
      <xdr:rowOff>155575</xdr:rowOff>
    </xdr:to>
    <xdr:sp macro="" textlink="">
      <xdr:nvSpPr>
        <xdr:cNvPr id="197" name="楕円 196"/>
        <xdr:cNvSpPr/>
      </xdr:nvSpPr>
      <xdr:spPr>
        <a:xfrm>
          <a:off x="17780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104775</xdr:rowOff>
    </xdr:from>
    <xdr:to>
      <xdr:col>15</xdr:col>
      <xdr:colOff>50800</xdr:colOff>
      <xdr:row>60</xdr:row>
      <xdr:rowOff>140970</xdr:rowOff>
    </xdr:to>
    <xdr:cxnSp macro="">
      <xdr:nvCxnSpPr>
        <xdr:cNvPr id="198" name="直線コネクタ 197"/>
        <xdr:cNvCxnSpPr/>
      </xdr:nvCxnSpPr>
      <xdr:spPr>
        <a:xfrm>
          <a:off x="1828800" y="1001712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xdr:rowOff>
    </xdr:from>
    <xdr:to>
      <xdr:col>6</xdr:col>
      <xdr:colOff>38100</xdr:colOff>
      <xdr:row>60</xdr:row>
      <xdr:rowOff>117475</xdr:rowOff>
    </xdr:to>
    <xdr:sp macro="" textlink="">
      <xdr:nvSpPr>
        <xdr:cNvPr id="199" name="楕円 198"/>
        <xdr:cNvSpPr/>
      </xdr:nvSpPr>
      <xdr:spPr>
        <a:xfrm>
          <a:off x="984250" y="99282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104775</xdr:rowOff>
    </xdr:to>
    <xdr:cxnSp macro="">
      <xdr:nvCxnSpPr>
        <xdr:cNvPr id="200" name="直線コネクタ 199"/>
        <xdr:cNvCxnSpPr/>
      </xdr:nvCxnSpPr>
      <xdr:spPr>
        <a:xfrm>
          <a:off x="1028700" y="997902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xdr:cNvSpPr txBox="1"/>
      </xdr:nvSpPr>
      <xdr:spPr>
        <a:xfrm>
          <a:off x="32391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xdr:cNvSpPr txBox="1"/>
      </xdr:nvSpPr>
      <xdr:spPr>
        <a:xfrm>
          <a:off x="24390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xdr:cNvSpPr txBox="1"/>
      </xdr:nvSpPr>
      <xdr:spPr>
        <a:xfrm>
          <a:off x="164529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xdr:cNvSpPr txBox="1"/>
      </xdr:nvSpPr>
      <xdr:spPr>
        <a:xfrm>
          <a:off x="8515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47642</xdr:rowOff>
    </xdr:from>
    <xdr:ext cx="405111" cy="259045"/>
    <xdr:sp macro="" textlink="">
      <xdr:nvSpPr>
        <xdr:cNvPr id="205" name="n_1mainValue【体育館・プール】&#10;有形固定資産減価償却率"/>
        <xdr:cNvSpPr txBox="1"/>
      </xdr:nvSpPr>
      <xdr:spPr>
        <a:xfrm>
          <a:off x="32391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11447</xdr:rowOff>
    </xdr:from>
    <xdr:ext cx="405111" cy="259045"/>
    <xdr:sp macro="" textlink="">
      <xdr:nvSpPr>
        <xdr:cNvPr id="206" name="n_2mainValue【体育館・プール】&#10;有形固定資産減価償却率"/>
        <xdr:cNvSpPr txBox="1"/>
      </xdr:nvSpPr>
      <xdr:spPr>
        <a:xfrm>
          <a:off x="24390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146702</xdr:rowOff>
    </xdr:from>
    <xdr:ext cx="405111" cy="259045"/>
    <xdr:sp macro="" textlink="">
      <xdr:nvSpPr>
        <xdr:cNvPr id="207" name="n_3mainValue【体育館・プール】&#10;有形固定資産減価償却率"/>
        <xdr:cNvSpPr txBox="1"/>
      </xdr:nvSpPr>
      <xdr:spPr>
        <a:xfrm>
          <a:off x="164529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108602</xdr:rowOff>
    </xdr:from>
    <xdr:ext cx="405111" cy="259045"/>
    <xdr:sp macro="" textlink="">
      <xdr:nvSpPr>
        <xdr:cNvPr id="208" name="n_4mainValue【体育館・プール】&#10;有形固定資産減価償却率"/>
        <xdr:cNvSpPr txBox="1"/>
      </xdr:nvSpPr>
      <xdr:spPr>
        <a:xfrm>
          <a:off x="8515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9429115" y="925576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946785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935990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9467850" y="904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9359900" y="9255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xdr:cNvSpPr txBox="1"/>
      </xdr:nvSpPr>
      <xdr:spPr>
        <a:xfrm>
          <a:off x="9467850" y="10115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9398000" y="10137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8636000" y="10156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7842250" y="1016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02945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xdr:cNvSpPr/>
      </xdr:nvSpPr>
      <xdr:spPr>
        <a:xfrm>
          <a:off x="6235700" y="10148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82550</xdr:rowOff>
    </xdr:from>
    <xdr:to>
      <xdr:col>55</xdr:col>
      <xdr:colOff>50800</xdr:colOff>
      <xdr:row>60</xdr:row>
      <xdr:rowOff>12700</xdr:rowOff>
    </xdr:to>
    <xdr:sp macro="" textlink="">
      <xdr:nvSpPr>
        <xdr:cNvPr id="248" name="楕円 247"/>
        <xdr:cNvSpPr/>
      </xdr:nvSpPr>
      <xdr:spPr>
        <a:xfrm>
          <a:off x="9398000" y="9829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105427</xdr:rowOff>
    </xdr:from>
    <xdr:ext cx="469744" cy="259045"/>
    <xdr:sp macro="" textlink="">
      <xdr:nvSpPr>
        <xdr:cNvPr id="249" name="【体育館・プール】&#10;一人当たり面積該当値テキスト"/>
        <xdr:cNvSpPr txBox="1"/>
      </xdr:nvSpPr>
      <xdr:spPr>
        <a:xfrm>
          <a:off x="9467850" y="968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93980</xdr:rowOff>
    </xdr:from>
    <xdr:to>
      <xdr:col>50</xdr:col>
      <xdr:colOff>165100</xdr:colOff>
      <xdr:row>60</xdr:row>
      <xdr:rowOff>24130</xdr:rowOff>
    </xdr:to>
    <xdr:sp macro="" textlink="">
      <xdr:nvSpPr>
        <xdr:cNvPr id="250" name="楕円 249"/>
        <xdr:cNvSpPr/>
      </xdr:nvSpPr>
      <xdr:spPr>
        <a:xfrm>
          <a:off x="8636000" y="9841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133350</xdr:rowOff>
    </xdr:from>
    <xdr:to>
      <xdr:col>55</xdr:col>
      <xdr:colOff>0</xdr:colOff>
      <xdr:row>59</xdr:row>
      <xdr:rowOff>144780</xdr:rowOff>
    </xdr:to>
    <xdr:cxnSp macro="">
      <xdr:nvCxnSpPr>
        <xdr:cNvPr id="251" name="直線コネクタ 250"/>
        <xdr:cNvCxnSpPr/>
      </xdr:nvCxnSpPr>
      <xdr:spPr>
        <a:xfrm flipV="1">
          <a:off x="8686800" y="9880600"/>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101600</xdr:rowOff>
    </xdr:from>
    <xdr:to>
      <xdr:col>46</xdr:col>
      <xdr:colOff>38100</xdr:colOff>
      <xdr:row>60</xdr:row>
      <xdr:rowOff>31750</xdr:rowOff>
    </xdr:to>
    <xdr:sp macro="" textlink="">
      <xdr:nvSpPr>
        <xdr:cNvPr id="252" name="楕円 251"/>
        <xdr:cNvSpPr/>
      </xdr:nvSpPr>
      <xdr:spPr>
        <a:xfrm>
          <a:off x="7842250" y="984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144780</xdr:rowOff>
    </xdr:from>
    <xdr:to>
      <xdr:col>50</xdr:col>
      <xdr:colOff>114300</xdr:colOff>
      <xdr:row>59</xdr:row>
      <xdr:rowOff>152400</xdr:rowOff>
    </xdr:to>
    <xdr:cxnSp macro="">
      <xdr:nvCxnSpPr>
        <xdr:cNvPr id="253" name="直線コネクタ 252"/>
        <xdr:cNvCxnSpPr/>
      </xdr:nvCxnSpPr>
      <xdr:spPr>
        <a:xfrm flipV="1">
          <a:off x="7886700" y="989203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113030</xdr:rowOff>
    </xdr:from>
    <xdr:to>
      <xdr:col>41</xdr:col>
      <xdr:colOff>101600</xdr:colOff>
      <xdr:row>60</xdr:row>
      <xdr:rowOff>43180</xdr:rowOff>
    </xdr:to>
    <xdr:sp macro="" textlink="">
      <xdr:nvSpPr>
        <xdr:cNvPr id="254" name="楕円 253"/>
        <xdr:cNvSpPr/>
      </xdr:nvSpPr>
      <xdr:spPr>
        <a:xfrm>
          <a:off x="7029450" y="9860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152400</xdr:rowOff>
    </xdr:from>
    <xdr:to>
      <xdr:col>45</xdr:col>
      <xdr:colOff>177800</xdr:colOff>
      <xdr:row>59</xdr:row>
      <xdr:rowOff>163830</xdr:rowOff>
    </xdr:to>
    <xdr:cxnSp macro="">
      <xdr:nvCxnSpPr>
        <xdr:cNvPr id="255" name="直線コネクタ 254"/>
        <xdr:cNvCxnSpPr/>
      </xdr:nvCxnSpPr>
      <xdr:spPr>
        <a:xfrm flipV="1">
          <a:off x="7080250" y="989965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120650</xdr:rowOff>
    </xdr:from>
    <xdr:to>
      <xdr:col>36</xdr:col>
      <xdr:colOff>165100</xdr:colOff>
      <xdr:row>60</xdr:row>
      <xdr:rowOff>50800</xdr:rowOff>
    </xdr:to>
    <xdr:sp macro="" textlink="">
      <xdr:nvSpPr>
        <xdr:cNvPr id="256" name="楕円 255"/>
        <xdr:cNvSpPr/>
      </xdr:nvSpPr>
      <xdr:spPr>
        <a:xfrm>
          <a:off x="6235700" y="9867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163830</xdr:rowOff>
    </xdr:from>
    <xdr:to>
      <xdr:col>41</xdr:col>
      <xdr:colOff>50800</xdr:colOff>
      <xdr:row>60</xdr:row>
      <xdr:rowOff>0</xdr:rowOff>
    </xdr:to>
    <xdr:cxnSp macro="">
      <xdr:nvCxnSpPr>
        <xdr:cNvPr id="257" name="直線コネクタ 256"/>
        <xdr:cNvCxnSpPr/>
      </xdr:nvCxnSpPr>
      <xdr:spPr>
        <a:xfrm flipV="1">
          <a:off x="6286500" y="9911080"/>
          <a:ext cx="7937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xdr:cNvSpPr txBox="1"/>
      </xdr:nvSpPr>
      <xdr:spPr>
        <a:xfrm>
          <a:off x="8458277" y="102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xdr:cNvSpPr txBox="1"/>
      </xdr:nvSpPr>
      <xdr:spPr>
        <a:xfrm>
          <a:off x="76772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686442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xdr:cNvSpPr txBox="1"/>
      </xdr:nvSpPr>
      <xdr:spPr>
        <a:xfrm>
          <a:off x="607067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40657</xdr:rowOff>
    </xdr:from>
    <xdr:ext cx="469744" cy="259045"/>
    <xdr:sp macro="" textlink="">
      <xdr:nvSpPr>
        <xdr:cNvPr id="262" name="n_1mainValue【体育館・プール】&#10;一人当たり面積"/>
        <xdr:cNvSpPr txBox="1"/>
      </xdr:nvSpPr>
      <xdr:spPr>
        <a:xfrm>
          <a:off x="845827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48277</xdr:rowOff>
    </xdr:from>
    <xdr:ext cx="469744" cy="259045"/>
    <xdr:sp macro="" textlink="">
      <xdr:nvSpPr>
        <xdr:cNvPr id="263" name="n_2mainValue【体育館・プール】&#10;一人当たり面積"/>
        <xdr:cNvSpPr txBox="1"/>
      </xdr:nvSpPr>
      <xdr:spPr>
        <a:xfrm>
          <a:off x="76772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59707</xdr:rowOff>
    </xdr:from>
    <xdr:ext cx="469744" cy="259045"/>
    <xdr:sp macro="" textlink="">
      <xdr:nvSpPr>
        <xdr:cNvPr id="264" name="n_3mainValue【体育館・プール】&#10;一人当たり面積"/>
        <xdr:cNvSpPr txBox="1"/>
      </xdr:nvSpPr>
      <xdr:spPr>
        <a:xfrm>
          <a:off x="6864427" y="9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67327</xdr:rowOff>
    </xdr:from>
    <xdr:ext cx="469744" cy="259045"/>
    <xdr:sp macro="" textlink="">
      <xdr:nvSpPr>
        <xdr:cNvPr id="265" name="n_4mainValue【体育館・プール】&#10;一人当たり面積"/>
        <xdr:cNvSpPr txBox="1"/>
      </xdr:nvSpPr>
      <xdr:spPr>
        <a:xfrm>
          <a:off x="6070677" y="964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177665" y="12961113"/>
          <a:ext cx="0" cy="128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216400" y="1274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108450" y="12961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xdr:cNvSpPr txBox="1"/>
      </xdr:nvSpPr>
      <xdr:spPr>
        <a:xfrm>
          <a:off x="4216400" y="131691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127500" y="13311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384550" y="133113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571750" y="13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xdr:cNvSpPr/>
      </xdr:nvSpPr>
      <xdr:spPr>
        <a:xfrm>
          <a:off x="1778000" y="132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xdr:cNvSpPr/>
      </xdr:nvSpPr>
      <xdr:spPr>
        <a:xfrm>
          <a:off x="984250" y="132519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126746</xdr:rowOff>
    </xdr:from>
    <xdr:to>
      <xdr:col>24</xdr:col>
      <xdr:colOff>114300</xdr:colOff>
      <xdr:row>81</xdr:row>
      <xdr:rowOff>56896</xdr:rowOff>
    </xdr:to>
    <xdr:sp macro="" textlink="">
      <xdr:nvSpPr>
        <xdr:cNvPr id="304" name="楕円 303"/>
        <xdr:cNvSpPr/>
      </xdr:nvSpPr>
      <xdr:spPr>
        <a:xfrm>
          <a:off x="4127500" y="13341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105173</xdr:rowOff>
    </xdr:from>
    <xdr:ext cx="405111" cy="259045"/>
    <xdr:sp macro="" textlink="">
      <xdr:nvSpPr>
        <xdr:cNvPr id="305" name="【福祉施設】&#10;有形固定資産減価償却率該当値テキスト"/>
        <xdr:cNvSpPr txBox="1"/>
      </xdr:nvSpPr>
      <xdr:spPr>
        <a:xfrm>
          <a:off x="4216400" y="13319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76454</xdr:rowOff>
    </xdr:from>
    <xdr:to>
      <xdr:col>20</xdr:col>
      <xdr:colOff>38100</xdr:colOff>
      <xdr:row>81</xdr:row>
      <xdr:rowOff>6604</xdr:rowOff>
    </xdr:to>
    <xdr:sp macro="" textlink="">
      <xdr:nvSpPr>
        <xdr:cNvPr id="306" name="楕円 305"/>
        <xdr:cNvSpPr/>
      </xdr:nvSpPr>
      <xdr:spPr>
        <a:xfrm>
          <a:off x="3384550" y="132908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127254</xdr:rowOff>
    </xdr:from>
    <xdr:to>
      <xdr:col>24</xdr:col>
      <xdr:colOff>63500</xdr:colOff>
      <xdr:row>81</xdr:row>
      <xdr:rowOff>6096</xdr:rowOff>
    </xdr:to>
    <xdr:cxnSp macro="">
      <xdr:nvCxnSpPr>
        <xdr:cNvPr id="307" name="直線コネクタ 306"/>
        <xdr:cNvCxnSpPr/>
      </xdr:nvCxnSpPr>
      <xdr:spPr>
        <a:xfrm>
          <a:off x="3429000" y="13341604"/>
          <a:ext cx="7493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60452</xdr:rowOff>
    </xdr:from>
    <xdr:to>
      <xdr:col>15</xdr:col>
      <xdr:colOff>101600</xdr:colOff>
      <xdr:row>80</xdr:row>
      <xdr:rowOff>162052</xdr:rowOff>
    </xdr:to>
    <xdr:sp macro="" textlink="">
      <xdr:nvSpPr>
        <xdr:cNvPr id="308" name="楕円 307"/>
        <xdr:cNvSpPr/>
      </xdr:nvSpPr>
      <xdr:spPr>
        <a:xfrm>
          <a:off x="2571750" y="132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111252</xdr:rowOff>
    </xdr:from>
    <xdr:to>
      <xdr:col>19</xdr:col>
      <xdr:colOff>177800</xdr:colOff>
      <xdr:row>80</xdr:row>
      <xdr:rowOff>127254</xdr:rowOff>
    </xdr:to>
    <xdr:cxnSp macro="">
      <xdr:nvCxnSpPr>
        <xdr:cNvPr id="309" name="直線コネクタ 308"/>
        <xdr:cNvCxnSpPr/>
      </xdr:nvCxnSpPr>
      <xdr:spPr>
        <a:xfrm>
          <a:off x="2622550" y="13325602"/>
          <a:ext cx="8064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10" name="楕円 309"/>
        <xdr:cNvSpPr/>
      </xdr:nvSpPr>
      <xdr:spPr>
        <a:xfrm>
          <a:off x="1778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80</xdr:row>
      <xdr:rowOff>111252</xdr:rowOff>
    </xdr:to>
    <xdr:cxnSp macro="">
      <xdr:nvCxnSpPr>
        <xdr:cNvPr id="311" name="直線コネクタ 310"/>
        <xdr:cNvCxnSpPr/>
      </xdr:nvCxnSpPr>
      <xdr:spPr>
        <a:xfrm>
          <a:off x="1828800" y="13275311"/>
          <a:ext cx="7937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131318</xdr:rowOff>
    </xdr:from>
    <xdr:to>
      <xdr:col>6</xdr:col>
      <xdr:colOff>38100</xdr:colOff>
      <xdr:row>80</xdr:row>
      <xdr:rowOff>61468</xdr:rowOff>
    </xdr:to>
    <xdr:sp macro="" textlink="">
      <xdr:nvSpPr>
        <xdr:cNvPr id="312" name="楕円 311"/>
        <xdr:cNvSpPr/>
      </xdr:nvSpPr>
      <xdr:spPr>
        <a:xfrm>
          <a:off x="984250" y="131805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10668</xdr:rowOff>
    </xdr:from>
    <xdr:to>
      <xdr:col>10</xdr:col>
      <xdr:colOff>114300</xdr:colOff>
      <xdr:row>80</xdr:row>
      <xdr:rowOff>60961</xdr:rowOff>
    </xdr:to>
    <xdr:cxnSp macro="">
      <xdr:nvCxnSpPr>
        <xdr:cNvPr id="313" name="直線コネクタ 312"/>
        <xdr:cNvCxnSpPr/>
      </xdr:nvCxnSpPr>
      <xdr:spPr>
        <a:xfrm>
          <a:off x="1028700" y="13225018"/>
          <a:ext cx="8001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xdr:cNvSpPr txBox="1"/>
      </xdr:nvSpPr>
      <xdr:spPr>
        <a:xfrm>
          <a:off x="3239144" y="1339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xdr:cNvSpPr txBox="1"/>
      </xdr:nvSpPr>
      <xdr:spPr>
        <a:xfrm>
          <a:off x="2439044" y="13372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xdr:cNvSpPr txBox="1"/>
      </xdr:nvSpPr>
      <xdr:spPr>
        <a:xfrm>
          <a:off x="1645294" y="13353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xdr:cNvSpPr txBox="1"/>
      </xdr:nvSpPr>
      <xdr:spPr>
        <a:xfrm>
          <a:off x="851544" y="13344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23131</xdr:rowOff>
    </xdr:from>
    <xdr:ext cx="405111" cy="259045"/>
    <xdr:sp macro="" textlink="">
      <xdr:nvSpPr>
        <xdr:cNvPr id="318" name="n_1mainValue【福祉施設】&#10;有形固定資産減価償却率"/>
        <xdr:cNvSpPr txBox="1"/>
      </xdr:nvSpPr>
      <xdr:spPr>
        <a:xfrm>
          <a:off x="3239144" y="1307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7129</xdr:rowOff>
    </xdr:from>
    <xdr:ext cx="405111" cy="259045"/>
    <xdr:sp macro="" textlink="">
      <xdr:nvSpPr>
        <xdr:cNvPr id="319" name="n_2mainValue【福祉施設】&#10;有形固定資産減価償却率"/>
        <xdr:cNvSpPr txBox="1"/>
      </xdr:nvSpPr>
      <xdr:spPr>
        <a:xfrm>
          <a:off x="2439044" y="1305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20" name="n_3mainValue【福祉施設】&#10;有形固定資産減価償却率"/>
        <xdr:cNvSpPr txBox="1"/>
      </xdr:nvSpPr>
      <xdr:spPr>
        <a:xfrm>
          <a:off x="1645294" y="1301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77995</xdr:rowOff>
    </xdr:from>
    <xdr:ext cx="405111" cy="259045"/>
    <xdr:sp macro="" textlink="">
      <xdr:nvSpPr>
        <xdr:cNvPr id="321" name="n_4mainValue【福祉施設】&#10;有形固定資産減価償却率"/>
        <xdr:cNvSpPr txBox="1"/>
      </xdr:nvSpPr>
      <xdr:spPr>
        <a:xfrm>
          <a:off x="851544" y="1296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9429115" y="12885057"/>
          <a:ext cx="0" cy="1434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94678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935990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9467850" y="1266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9359900" y="12885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xdr:cNvSpPr txBox="1"/>
      </xdr:nvSpPr>
      <xdr:spPr>
        <a:xfrm>
          <a:off x="9467850" y="13644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9398000" y="1378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86360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7842250" y="13797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xdr:cNvSpPr/>
      </xdr:nvSpPr>
      <xdr:spPr>
        <a:xfrm>
          <a:off x="702945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235700" y="1376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134257</xdr:rowOff>
    </xdr:from>
    <xdr:to>
      <xdr:col>55</xdr:col>
      <xdr:colOff>50800</xdr:colOff>
      <xdr:row>85</xdr:row>
      <xdr:rowOff>64407</xdr:rowOff>
    </xdr:to>
    <xdr:sp macro="" textlink="">
      <xdr:nvSpPr>
        <xdr:cNvPr id="363" name="楕円 362"/>
        <xdr:cNvSpPr/>
      </xdr:nvSpPr>
      <xdr:spPr>
        <a:xfrm>
          <a:off x="9398000" y="140090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112684</xdr:rowOff>
    </xdr:from>
    <xdr:ext cx="469744" cy="259045"/>
    <xdr:sp macro="" textlink="">
      <xdr:nvSpPr>
        <xdr:cNvPr id="364" name="【福祉施設】&#10;一人当たり面積該当値テキスト"/>
        <xdr:cNvSpPr txBox="1"/>
      </xdr:nvSpPr>
      <xdr:spPr>
        <a:xfrm>
          <a:off x="9467850" y="139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145143</xdr:rowOff>
    </xdr:from>
    <xdr:to>
      <xdr:col>50</xdr:col>
      <xdr:colOff>165100</xdr:colOff>
      <xdr:row>85</xdr:row>
      <xdr:rowOff>75293</xdr:rowOff>
    </xdr:to>
    <xdr:sp macro="" textlink="">
      <xdr:nvSpPr>
        <xdr:cNvPr id="365" name="楕円 364"/>
        <xdr:cNvSpPr/>
      </xdr:nvSpPr>
      <xdr:spPr>
        <a:xfrm>
          <a:off x="8636000" y="140198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13607</xdr:rowOff>
    </xdr:from>
    <xdr:to>
      <xdr:col>55</xdr:col>
      <xdr:colOff>0</xdr:colOff>
      <xdr:row>85</xdr:row>
      <xdr:rowOff>24493</xdr:rowOff>
    </xdr:to>
    <xdr:cxnSp macro="">
      <xdr:nvCxnSpPr>
        <xdr:cNvPr id="366" name="直線コネクタ 365"/>
        <xdr:cNvCxnSpPr/>
      </xdr:nvCxnSpPr>
      <xdr:spPr>
        <a:xfrm flipV="1">
          <a:off x="8686800" y="14053457"/>
          <a:ext cx="7429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14514</xdr:rowOff>
    </xdr:from>
    <xdr:to>
      <xdr:col>46</xdr:col>
      <xdr:colOff>38100</xdr:colOff>
      <xdr:row>84</xdr:row>
      <xdr:rowOff>116114</xdr:rowOff>
    </xdr:to>
    <xdr:sp macro="" textlink="">
      <xdr:nvSpPr>
        <xdr:cNvPr id="367" name="楕円 366"/>
        <xdr:cNvSpPr/>
      </xdr:nvSpPr>
      <xdr:spPr>
        <a:xfrm>
          <a:off x="7842250" y="138892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65314</xdr:rowOff>
    </xdr:from>
    <xdr:to>
      <xdr:col>50</xdr:col>
      <xdr:colOff>114300</xdr:colOff>
      <xdr:row>85</xdr:row>
      <xdr:rowOff>24493</xdr:rowOff>
    </xdr:to>
    <xdr:cxnSp macro="">
      <xdr:nvCxnSpPr>
        <xdr:cNvPr id="368" name="直線コネクタ 367"/>
        <xdr:cNvCxnSpPr/>
      </xdr:nvCxnSpPr>
      <xdr:spPr>
        <a:xfrm>
          <a:off x="7886700" y="13940064"/>
          <a:ext cx="800100" cy="1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14514</xdr:rowOff>
    </xdr:from>
    <xdr:to>
      <xdr:col>41</xdr:col>
      <xdr:colOff>101600</xdr:colOff>
      <xdr:row>84</xdr:row>
      <xdr:rowOff>116114</xdr:rowOff>
    </xdr:to>
    <xdr:sp macro="" textlink="">
      <xdr:nvSpPr>
        <xdr:cNvPr id="369" name="楕円 368"/>
        <xdr:cNvSpPr/>
      </xdr:nvSpPr>
      <xdr:spPr>
        <a:xfrm>
          <a:off x="7029450" y="138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65314</xdr:rowOff>
    </xdr:from>
    <xdr:to>
      <xdr:col>45</xdr:col>
      <xdr:colOff>177800</xdr:colOff>
      <xdr:row>84</xdr:row>
      <xdr:rowOff>65314</xdr:rowOff>
    </xdr:to>
    <xdr:cxnSp macro="">
      <xdr:nvCxnSpPr>
        <xdr:cNvPr id="370" name="直線コネクタ 369"/>
        <xdr:cNvCxnSpPr/>
      </xdr:nvCxnSpPr>
      <xdr:spPr>
        <a:xfrm>
          <a:off x="7080250" y="1394006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25400</xdr:rowOff>
    </xdr:from>
    <xdr:to>
      <xdr:col>36</xdr:col>
      <xdr:colOff>165100</xdr:colOff>
      <xdr:row>84</xdr:row>
      <xdr:rowOff>127000</xdr:rowOff>
    </xdr:to>
    <xdr:sp macro="" textlink="">
      <xdr:nvSpPr>
        <xdr:cNvPr id="371" name="楕円 370"/>
        <xdr:cNvSpPr/>
      </xdr:nvSpPr>
      <xdr:spPr>
        <a:xfrm>
          <a:off x="62357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65314</xdr:rowOff>
    </xdr:from>
    <xdr:to>
      <xdr:col>41</xdr:col>
      <xdr:colOff>50800</xdr:colOff>
      <xdr:row>84</xdr:row>
      <xdr:rowOff>76200</xdr:rowOff>
    </xdr:to>
    <xdr:cxnSp macro="">
      <xdr:nvCxnSpPr>
        <xdr:cNvPr id="372" name="直線コネクタ 371"/>
        <xdr:cNvCxnSpPr/>
      </xdr:nvCxnSpPr>
      <xdr:spPr>
        <a:xfrm flipV="1">
          <a:off x="6286500" y="13940064"/>
          <a:ext cx="7937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xdr:cNvSpPr txBox="1"/>
      </xdr:nvSpPr>
      <xdr:spPr>
        <a:xfrm>
          <a:off x="845827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xdr:cNvSpPr txBox="1"/>
      </xdr:nvSpPr>
      <xdr:spPr>
        <a:xfrm>
          <a:off x="767722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xdr:cNvSpPr txBox="1"/>
      </xdr:nvSpPr>
      <xdr:spPr>
        <a:xfrm>
          <a:off x="686442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xdr:cNvSpPr txBox="1"/>
      </xdr:nvSpPr>
      <xdr:spPr>
        <a:xfrm>
          <a:off x="6070677" y="135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66420</xdr:rowOff>
    </xdr:from>
    <xdr:ext cx="469744" cy="259045"/>
    <xdr:sp macro="" textlink="">
      <xdr:nvSpPr>
        <xdr:cNvPr id="377" name="n_1mainValue【福祉施設】&#10;一人当たり面積"/>
        <xdr:cNvSpPr txBox="1"/>
      </xdr:nvSpPr>
      <xdr:spPr>
        <a:xfrm>
          <a:off x="8458277" y="1410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107241</xdr:rowOff>
    </xdr:from>
    <xdr:ext cx="469744" cy="259045"/>
    <xdr:sp macro="" textlink="">
      <xdr:nvSpPr>
        <xdr:cNvPr id="378" name="n_2mainValue【福祉施設】&#10;一人当たり面積"/>
        <xdr:cNvSpPr txBox="1"/>
      </xdr:nvSpPr>
      <xdr:spPr>
        <a:xfrm>
          <a:off x="7677227" y="1398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107241</xdr:rowOff>
    </xdr:from>
    <xdr:ext cx="469744" cy="259045"/>
    <xdr:sp macro="" textlink="">
      <xdr:nvSpPr>
        <xdr:cNvPr id="379" name="n_3mainValue【福祉施設】&#10;一人当たり面積"/>
        <xdr:cNvSpPr txBox="1"/>
      </xdr:nvSpPr>
      <xdr:spPr>
        <a:xfrm>
          <a:off x="6864427" y="1398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118127</xdr:rowOff>
    </xdr:from>
    <xdr:ext cx="469744" cy="259045"/>
    <xdr:sp macro="" textlink="">
      <xdr:nvSpPr>
        <xdr:cNvPr id="380" name="n_4mainValue【福祉施設】&#10;一人当たり面積"/>
        <xdr:cNvSpPr txBox="1"/>
      </xdr:nvSpPr>
      <xdr:spPr>
        <a:xfrm>
          <a:off x="607067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177665" y="164953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216400"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108450" y="18053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216400" y="16270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108450" y="16495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xdr:cNvSpPr txBox="1"/>
      </xdr:nvSpPr>
      <xdr:spPr>
        <a:xfrm>
          <a:off x="4216400" y="17050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127500" y="1719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384550" y="171742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571750" y="171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xdr:cNvSpPr/>
      </xdr:nvSpPr>
      <xdr:spPr>
        <a:xfrm>
          <a:off x="1778000"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xdr:cNvSpPr/>
      </xdr:nvSpPr>
      <xdr:spPr>
        <a:xfrm>
          <a:off x="984250" y="17151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61595</xdr:rowOff>
    </xdr:from>
    <xdr:to>
      <xdr:col>24</xdr:col>
      <xdr:colOff>114300</xdr:colOff>
      <xdr:row>104</xdr:row>
      <xdr:rowOff>163195</xdr:rowOff>
    </xdr:to>
    <xdr:sp macro="" textlink="">
      <xdr:nvSpPr>
        <xdr:cNvPr id="421" name="楕円 420"/>
        <xdr:cNvSpPr/>
      </xdr:nvSpPr>
      <xdr:spPr>
        <a:xfrm>
          <a:off x="412750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40022</xdr:rowOff>
    </xdr:from>
    <xdr:ext cx="405111" cy="259045"/>
    <xdr:sp macro="" textlink="">
      <xdr:nvSpPr>
        <xdr:cNvPr id="422" name="【市民会館】&#10;有形固定資産減価償却率該当値テキスト"/>
        <xdr:cNvSpPr txBox="1"/>
      </xdr:nvSpPr>
      <xdr:spPr>
        <a:xfrm>
          <a:off x="4216400" y="1729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19686</xdr:rowOff>
    </xdr:from>
    <xdr:to>
      <xdr:col>20</xdr:col>
      <xdr:colOff>38100</xdr:colOff>
      <xdr:row>104</xdr:row>
      <xdr:rowOff>121286</xdr:rowOff>
    </xdr:to>
    <xdr:sp macro="" textlink="">
      <xdr:nvSpPr>
        <xdr:cNvPr id="423" name="楕円 422"/>
        <xdr:cNvSpPr/>
      </xdr:nvSpPr>
      <xdr:spPr>
        <a:xfrm>
          <a:off x="3384550" y="172789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70486</xdr:rowOff>
    </xdr:from>
    <xdr:to>
      <xdr:col>24</xdr:col>
      <xdr:colOff>63500</xdr:colOff>
      <xdr:row>104</xdr:row>
      <xdr:rowOff>112395</xdr:rowOff>
    </xdr:to>
    <xdr:cxnSp macro="">
      <xdr:nvCxnSpPr>
        <xdr:cNvPr id="424" name="直線コネクタ 423"/>
        <xdr:cNvCxnSpPr/>
      </xdr:nvCxnSpPr>
      <xdr:spPr>
        <a:xfrm>
          <a:off x="3429000" y="17329786"/>
          <a:ext cx="7493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149225</xdr:rowOff>
    </xdr:from>
    <xdr:to>
      <xdr:col>15</xdr:col>
      <xdr:colOff>101600</xdr:colOff>
      <xdr:row>104</xdr:row>
      <xdr:rowOff>79375</xdr:rowOff>
    </xdr:to>
    <xdr:sp macro="" textlink="">
      <xdr:nvSpPr>
        <xdr:cNvPr id="425" name="楕円 424"/>
        <xdr:cNvSpPr/>
      </xdr:nvSpPr>
      <xdr:spPr>
        <a:xfrm>
          <a:off x="257175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28575</xdr:rowOff>
    </xdr:from>
    <xdr:to>
      <xdr:col>19</xdr:col>
      <xdr:colOff>177800</xdr:colOff>
      <xdr:row>104</xdr:row>
      <xdr:rowOff>70486</xdr:rowOff>
    </xdr:to>
    <xdr:cxnSp macro="">
      <xdr:nvCxnSpPr>
        <xdr:cNvPr id="426" name="直線コネクタ 425"/>
        <xdr:cNvCxnSpPr/>
      </xdr:nvCxnSpPr>
      <xdr:spPr>
        <a:xfrm>
          <a:off x="2622550" y="17287875"/>
          <a:ext cx="8064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427" name="楕円 426"/>
        <xdr:cNvSpPr/>
      </xdr:nvSpPr>
      <xdr:spPr>
        <a:xfrm>
          <a:off x="17780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163830</xdr:rowOff>
    </xdr:from>
    <xdr:to>
      <xdr:col>15</xdr:col>
      <xdr:colOff>50800</xdr:colOff>
      <xdr:row>104</xdr:row>
      <xdr:rowOff>28575</xdr:rowOff>
    </xdr:to>
    <xdr:cxnSp macro="">
      <xdr:nvCxnSpPr>
        <xdr:cNvPr id="428" name="直線コネクタ 427"/>
        <xdr:cNvCxnSpPr/>
      </xdr:nvCxnSpPr>
      <xdr:spPr>
        <a:xfrm>
          <a:off x="1828800" y="1725168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71120</xdr:rowOff>
    </xdr:from>
    <xdr:to>
      <xdr:col>6</xdr:col>
      <xdr:colOff>38100</xdr:colOff>
      <xdr:row>104</xdr:row>
      <xdr:rowOff>1270</xdr:rowOff>
    </xdr:to>
    <xdr:sp macro="" textlink="">
      <xdr:nvSpPr>
        <xdr:cNvPr id="429" name="楕円 428"/>
        <xdr:cNvSpPr/>
      </xdr:nvSpPr>
      <xdr:spPr>
        <a:xfrm>
          <a:off x="984250" y="17158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121920</xdr:rowOff>
    </xdr:from>
    <xdr:to>
      <xdr:col>10</xdr:col>
      <xdr:colOff>114300</xdr:colOff>
      <xdr:row>103</xdr:row>
      <xdr:rowOff>163830</xdr:rowOff>
    </xdr:to>
    <xdr:cxnSp macro="">
      <xdr:nvCxnSpPr>
        <xdr:cNvPr id="430" name="直線コネクタ 429"/>
        <xdr:cNvCxnSpPr/>
      </xdr:nvCxnSpPr>
      <xdr:spPr>
        <a:xfrm>
          <a:off x="1028700" y="1720977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xdr:cNvSpPr txBox="1"/>
      </xdr:nvSpPr>
      <xdr:spPr>
        <a:xfrm>
          <a:off x="3239144" y="1694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xdr:cNvSpPr txBox="1"/>
      </xdr:nvSpPr>
      <xdr:spPr>
        <a:xfrm>
          <a:off x="24390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xdr:cNvSpPr txBox="1"/>
      </xdr:nvSpPr>
      <xdr:spPr>
        <a:xfrm>
          <a:off x="164529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xdr:cNvSpPr txBox="1"/>
      </xdr:nvSpPr>
      <xdr:spPr>
        <a:xfrm>
          <a:off x="8515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112413</xdr:rowOff>
    </xdr:from>
    <xdr:ext cx="405111" cy="259045"/>
    <xdr:sp macro="" textlink="">
      <xdr:nvSpPr>
        <xdr:cNvPr id="435" name="n_1mainValue【市民会館】&#10;有形固定資産減価償却率"/>
        <xdr:cNvSpPr txBox="1"/>
      </xdr:nvSpPr>
      <xdr:spPr>
        <a:xfrm>
          <a:off x="3239144" y="1737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436" name="n_2mainValue【市民会館】&#10;有形固定資産減価償却率"/>
        <xdr:cNvSpPr txBox="1"/>
      </xdr:nvSpPr>
      <xdr:spPr>
        <a:xfrm>
          <a:off x="2439044" y="1732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34307</xdr:rowOff>
    </xdr:from>
    <xdr:ext cx="405111" cy="259045"/>
    <xdr:sp macro="" textlink="">
      <xdr:nvSpPr>
        <xdr:cNvPr id="437" name="n_3mainValue【市民会館】&#10;有形固定資産減価償却率"/>
        <xdr:cNvSpPr txBox="1"/>
      </xdr:nvSpPr>
      <xdr:spPr>
        <a:xfrm>
          <a:off x="1645294" y="1729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163847</xdr:rowOff>
    </xdr:from>
    <xdr:ext cx="405111" cy="259045"/>
    <xdr:sp macro="" textlink="">
      <xdr:nvSpPr>
        <xdr:cNvPr id="438" name="n_4mainValue【市民会館】&#10;有形固定資産減価償却率"/>
        <xdr:cNvSpPr txBox="1"/>
      </xdr:nvSpPr>
      <xdr:spPr>
        <a:xfrm>
          <a:off x="851544"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9429115" y="168097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946785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935990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9467850" y="1658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9359900" y="1680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xdr:cNvSpPr txBox="1"/>
      </xdr:nvSpPr>
      <xdr:spPr>
        <a:xfrm>
          <a:off x="9467850" y="17341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939800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86360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7842250" y="17499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xdr:cNvSpPr/>
      </xdr:nvSpPr>
      <xdr:spPr>
        <a:xfrm>
          <a:off x="702945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2357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132842</xdr:rowOff>
    </xdr:from>
    <xdr:to>
      <xdr:col>55</xdr:col>
      <xdr:colOff>50800</xdr:colOff>
      <xdr:row>106</xdr:row>
      <xdr:rowOff>62992</xdr:rowOff>
    </xdr:to>
    <xdr:sp macro="" textlink="">
      <xdr:nvSpPr>
        <xdr:cNvPr id="476" name="楕円 475"/>
        <xdr:cNvSpPr/>
      </xdr:nvSpPr>
      <xdr:spPr>
        <a:xfrm>
          <a:off x="9398000" y="175635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111269</xdr:rowOff>
    </xdr:from>
    <xdr:ext cx="469744" cy="259045"/>
    <xdr:sp macro="" textlink="">
      <xdr:nvSpPr>
        <xdr:cNvPr id="477" name="【市民会館】&#10;一人当たり面積該当値テキスト"/>
        <xdr:cNvSpPr txBox="1"/>
      </xdr:nvSpPr>
      <xdr:spPr>
        <a:xfrm>
          <a:off x="9467850" y="1754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137413</xdr:rowOff>
    </xdr:from>
    <xdr:to>
      <xdr:col>50</xdr:col>
      <xdr:colOff>165100</xdr:colOff>
      <xdr:row>106</xdr:row>
      <xdr:rowOff>67563</xdr:rowOff>
    </xdr:to>
    <xdr:sp macro="" textlink="">
      <xdr:nvSpPr>
        <xdr:cNvPr id="478" name="楕円 477"/>
        <xdr:cNvSpPr/>
      </xdr:nvSpPr>
      <xdr:spPr>
        <a:xfrm>
          <a:off x="8636000" y="175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xdr:rowOff>
    </xdr:from>
    <xdr:to>
      <xdr:col>55</xdr:col>
      <xdr:colOff>0</xdr:colOff>
      <xdr:row>106</xdr:row>
      <xdr:rowOff>16763</xdr:rowOff>
    </xdr:to>
    <xdr:cxnSp macro="">
      <xdr:nvCxnSpPr>
        <xdr:cNvPr id="479" name="直線コネクタ 478"/>
        <xdr:cNvCxnSpPr/>
      </xdr:nvCxnSpPr>
      <xdr:spPr>
        <a:xfrm flipV="1">
          <a:off x="8686800" y="17614392"/>
          <a:ext cx="7429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141987</xdr:rowOff>
    </xdr:from>
    <xdr:to>
      <xdr:col>46</xdr:col>
      <xdr:colOff>38100</xdr:colOff>
      <xdr:row>106</xdr:row>
      <xdr:rowOff>72137</xdr:rowOff>
    </xdr:to>
    <xdr:sp macro="" textlink="">
      <xdr:nvSpPr>
        <xdr:cNvPr id="480" name="楕円 479"/>
        <xdr:cNvSpPr/>
      </xdr:nvSpPr>
      <xdr:spPr>
        <a:xfrm>
          <a:off x="7842250" y="175727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xdr:rowOff>
    </xdr:from>
    <xdr:to>
      <xdr:col>50</xdr:col>
      <xdr:colOff>114300</xdr:colOff>
      <xdr:row>106</xdr:row>
      <xdr:rowOff>21337</xdr:rowOff>
    </xdr:to>
    <xdr:cxnSp macro="">
      <xdr:nvCxnSpPr>
        <xdr:cNvPr id="481" name="直線コネクタ 480"/>
        <xdr:cNvCxnSpPr/>
      </xdr:nvCxnSpPr>
      <xdr:spPr>
        <a:xfrm flipV="1">
          <a:off x="7886700" y="17618963"/>
          <a:ext cx="8001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146558</xdr:rowOff>
    </xdr:from>
    <xdr:to>
      <xdr:col>41</xdr:col>
      <xdr:colOff>101600</xdr:colOff>
      <xdr:row>106</xdr:row>
      <xdr:rowOff>76708</xdr:rowOff>
    </xdr:to>
    <xdr:sp macro="" textlink="">
      <xdr:nvSpPr>
        <xdr:cNvPr id="482" name="楕円 481"/>
        <xdr:cNvSpPr/>
      </xdr:nvSpPr>
      <xdr:spPr>
        <a:xfrm>
          <a:off x="7029450" y="17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21337</xdr:rowOff>
    </xdr:from>
    <xdr:to>
      <xdr:col>45</xdr:col>
      <xdr:colOff>177800</xdr:colOff>
      <xdr:row>106</xdr:row>
      <xdr:rowOff>25908</xdr:rowOff>
    </xdr:to>
    <xdr:cxnSp macro="">
      <xdr:nvCxnSpPr>
        <xdr:cNvPr id="483" name="直線コネクタ 482"/>
        <xdr:cNvCxnSpPr/>
      </xdr:nvCxnSpPr>
      <xdr:spPr>
        <a:xfrm flipV="1">
          <a:off x="7080250" y="17623537"/>
          <a:ext cx="8064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84" name="楕円 483"/>
        <xdr:cNvSpPr/>
      </xdr:nvSpPr>
      <xdr:spPr>
        <a:xfrm>
          <a:off x="6235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25908</xdr:rowOff>
    </xdr:from>
    <xdr:to>
      <xdr:col>41</xdr:col>
      <xdr:colOff>50800</xdr:colOff>
      <xdr:row>106</xdr:row>
      <xdr:rowOff>30480</xdr:rowOff>
    </xdr:to>
    <xdr:cxnSp macro="">
      <xdr:nvCxnSpPr>
        <xdr:cNvPr id="485" name="直線コネクタ 484"/>
        <xdr:cNvCxnSpPr/>
      </xdr:nvCxnSpPr>
      <xdr:spPr>
        <a:xfrm flipV="1">
          <a:off x="6286500" y="1762810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xdr:cNvSpPr txBox="1"/>
      </xdr:nvSpPr>
      <xdr:spPr>
        <a:xfrm>
          <a:off x="845827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xdr:cNvSpPr txBox="1"/>
      </xdr:nvSpPr>
      <xdr:spPr>
        <a:xfrm>
          <a:off x="7677227" y="1727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xdr:cNvSpPr txBox="1"/>
      </xdr:nvSpPr>
      <xdr:spPr>
        <a:xfrm>
          <a:off x="6864427"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xdr:cNvSpPr txBox="1"/>
      </xdr:nvSpPr>
      <xdr:spPr>
        <a:xfrm>
          <a:off x="607067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58690</xdr:rowOff>
    </xdr:from>
    <xdr:ext cx="469744" cy="259045"/>
    <xdr:sp macro="" textlink="">
      <xdr:nvSpPr>
        <xdr:cNvPr id="490" name="n_1mainValue【市民会館】&#10;一人当たり面積"/>
        <xdr:cNvSpPr txBox="1"/>
      </xdr:nvSpPr>
      <xdr:spPr>
        <a:xfrm>
          <a:off x="8458277" y="1766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63264</xdr:rowOff>
    </xdr:from>
    <xdr:ext cx="469744" cy="259045"/>
    <xdr:sp macro="" textlink="">
      <xdr:nvSpPr>
        <xdr:cNvPr id="491" name="n_2mainValue【市民会館】&#10;一人当たり面積"/>
        <xdr:cNvSpPr txBox="1"/>
      </xdr:nvSpPr>
      <xdr:spPr>
        <a:xfrm>
          <a:off x="7677227" y="1766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67835</xdr:rowOff>
    </xdr:from>
    <xdr:ext cx="469744" cy="259045"/>
    <xdr:sp macro="" textlink="">
      <xdr:nvSpPr>
        <xdr:cNvPr id="492" name="n_3mainValue【市民会館】&#10;一人当たり面積"/>
        <xdr:cNvSpPr txBox="1"/>
      </xdr:nvSpPr>
      <xdr:spPr>
        <a:xfrm>
          <a:off x="6864427" y="1767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493" name="n_4mainValue【市民会館】&#10;一人当たり面積"/>
        <xdr:cNvSpPr txBox="1"/>
      </xdr:nvSpPr>
      <xdr:spPr>
        <a:xfrm>
          <a:off x="607067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4699614" y="5405755"/>
          <a:ext cx="0" cy="15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4738350" y="518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4611350" y="5405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xdr:cNvSpPr txBox="1"/>
      </xdr:nvSpPr>
      <xdr:spPr>
        <a:xfrm>
          <a:off x="14738350" y="6289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4649450" y="6311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388745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3093700" y="6264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xdr:cNvSpPr/>
      </xdr:nvSpPr>
      <xdr:spPr>
        <a:xfrm>
          <a:off x="12299950" y="6262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xdr:cNvSpPr/>
      </xdr:nvSpPr>
      <xdr:spPr>
        <a:xfrm>
          <a:off x="11487150" y="62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34" name="楕円 533"/>
        <xdr:cNvSpPr/>
      </xdr:nvSpPr>
      <xdr:spPr>
        <a:xfrm>
          <a:off x="14649450" y="61144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15892</xdr:rowOff>
    </xdr:from>
    <xdr:ext cx="405111" cy="259045"/>
    <xdr:sp macro="" textlink="">
      <xdr:nvSpPr>
        <xdr:cNvPr id="535" name="【一般廃棄物処理施設】&#10;有形固定資産減価償却率該当値テキスト"/>
        <xdr:cNvSpPr txBox="1"/>
      </xdr:nvSpPr>
      <xdr:spPr>
        <a:xfrm>
          <a:off x="14738350" y="596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536" name="楕円 535"/>
        <xdr:cNvSpPr/>
      </xdr:nvSpPr>
      <xdr:spPr>
        <a:xfrm>
          <a:off x="13887450" y="6078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43815</xdr:rowOff>
    </xdr:to>
    <xdr:cxnSp macro="">
      <xdr:nvCxnSpPr>
        <xdr:cNvPr id="537" name="直線コネクタ 536"/>
        <xdr:cNvCxnSpPr/>
      </xdr:nvCxnSpPr>
      <xdr:spPr>
        <a:xfrm>
          <a:off x="13938250" y="612267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44450</xdr:rowOff>
    </xdr:from>
    <xdr:to>
      <xdr:col>76</xdr:col>
      <xdr:colOff>165100</xdr:colOff>
      <xdr:row>38</xdr:row>
      <xdr:rowOff>146050</xdr:rowOff>
    </xdr:to>
    <xdr:sp macro="" textlink="">
      <xdr:nvSpPr>
        <xdr:cNvPr id="538" name="楕円 537"/>
        <xdr:cNvSpPr/>
      </xdr:nvSpPr>
      <xdr:spPr>
        <a:xfrm>
          <a:off x="13093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38</xdr:row>
      <xdr:rowOff>95250</xdr:rowOff>
    </xdr:to>
    <xdr:cxnSp macro="">
      <xdr:nvCxnSpPr>
        <xdr:cNvPr id="539" name="直線コネクタ 538"/>
        <xdr:cNvCxnSpPr/>
      </xdr:nvCxnSpPr>
      <xdr:spPr>
        <a:xfrm flipV="1">
          <a:off x="13144500" y="6122670"/>
          <a:ext cx="793750" cy="2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540" name="楕円 539"/>
        <xdr:cNvSpPr/>
      </xdr:nvSpPr>
      <xdr:spPr>
        <a:xfrm>
          <a:off x="12299950" y="6290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60960</xdr:rowOff>
    </xdr:from>
    <xdr:to>
      <xdr:col>76</xdr:col>
      <xdr:colOff>114300</xdr:colOff>
      <xdr:row>38</xdr:row>
      <xdr:rowOff>95250</xdr:rowOff>
    </xdr:to>
    <xdr:cxnSp macro="">
      <xdr:nvCxnSpPr>
        <xdr:cNvPr id="541" name="直線コネクタ 540"/>
        <xdr:cNvCxnSpPr/>
      </xdr:nvCxnSpPr>
      <xdr:spPr>
        <a:xfrm>
          <a:off x="12344400" y="634111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63500</xdr:rowOff>
    </xdr:from>
    <xdr:to>
      <xdr:col>67</xdr:col>
      <xdr:colOff>101600</xdr:colOff>
      <xdr:row>40</xdr:row>
      <xdr:rowOff>165100</xdr:rowOff>
    </xdr:to>
    <xdr:sp macro="" textlink="">
      <xdr:nvSpPr>
        <xdr:cNvPr id="542" name="楕円 541"/>
        <xdr:cNvSpPr/>
      </xdr:nvSpPr>
      <xdr:spPr>
        <a:xfrm>
          <a:off x="1148715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60960</xdr:rowOff>
    </xdr:from>
    <xdr:to>
      <xdr:col>71</xdr:col>
      <xdr:colOff>177800</xdr:colOff>
      <xdr:row>40</xdr:row>
      <xdr:rowOff>114300</xdr:rowOff>
    </xdr:to>
    <xdr:cxnSp macro="">
      <xdr:nvCxnSpPr>
        <xdr:cNvPr id="543" name="直線コネクタ 542"/>
        <xdr:cNvCxnSpPr/>
      </xdr:nvCxnSpPr>
      <xdr:spPr>
        <a:xfrm flipV="1">
          <a:off x="11537950" y="6341110"/>
          <a:ext cx="806450" cy="38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xdr:cNvSpPr txBox="1"/>
      </xdr:nvSpPr>
      <xdr:spPr>
        <a:xfrm>
          <a:off x="13742044" y="63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xdr:cNvSpPr txBox="1"/>
      </xdr:nvSpPr>
      <xdr:spPr>
        <a:xfrm>
          <a:off x="12960994" y="604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xdr:cNvSpPr txBox="1"/>
      </xdr:nvSpPr>
      <xdr:spPr>
        <a:xfrm>
          <a:off x="121672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xdr:cNvSpPr txBox="1"/>
      </xdr:nvSpPr>
      <xdr:spPr>
        <a:xfrm>
          <a:off x="11354444" y="6068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548" name="n_1mainValue【一般廃棄物処理施設】&#10;有形固定資産減価償却率"/>
        <xdr:cNvSpPr txBox="1"/>
      </xdr:nvSpPr>
      <xdr:spPr>
        <a:xfrm>
          <a:off x="1374204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549" name="n_2mainValue【一般廃棄物処理施設】&#10;有形固定資産減価償却率"/>
        <xdr:cNvSpPr txBox="1"/>
      </xdr:nvSpPr>
      <xdr:spPr>
        <a:xfrm>
          <a:off x="12960994"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102887</xdr:rowOff>
    </xdr:from>
    <xdr:ext cx="405111" cy="259045"/>
    <xdr:sp macro="" textlink="">
      <xdr:nvSpPr>
        <xdr:cNvPr id="550" name="n_3mainValue【一般廃棄物処理施設】&#10;有形固定資産減価償却率"/>
        <xdr:cNvSpPr txBox="1"/>
      </xdr:nvSpPr>
      <xdr:spPr>
        <a:xfrm>
          <a:off x="1216724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156227</xdr:rowOff>
    </xdr:from>
    <xdr:ext cx="405111" cy="259045"/>
    <xdr:sp macro="" textlink="">
      <xdr:nvSpPr>
        <xdr:cNvPr id="551" name="n_4mainValue【一般廃棄物処理施設】&#10;有形固定資産減価償却率"/>
        <xdr:cNvSpPr txBox="1"/>
      </xdr:nvSpPr>
      <xdr:spPr>
        <a:xfrm>
          <a:off x="113544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19951064" y="5641269"/>
          <a:ext cx="0" cy="12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19989800" y="6911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19881850" y="6907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19989800" y="542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19881850" y="56412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xdr:cNvSpPr txBox="1"/>
      </xdr:nvSpPr>
      <xdr:spPr>
        <a:xfrm>
          <a:off x="19989800" y="6451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19900900" y="64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19157950" y="64912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18345150" y="65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xdr:cNvSpPr/>
      </xdr:nvSpPr>
      <xdr:spPr>
        <a:xfrm>
          <a:off x="17551400" y="647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xdr:cNvSpPr/>
      </xdr:nvSpPr>
      <xdr:spPr>
        <a:xfrm>
          <a:off x="16757650" y="64765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79638</xdr:rowOff>
    </xdr:from>
    <xdr:to>
      <xdr:col>116</xdr:col>
      <xdr:colOff>114300</xdr:colOff>
      <xdr:row>38</xdr:row>
      <xdr:rowOff>9788</xdr:rowOff>
    </xdr:to>
    <xdr:sp macro="" textlink="">
      <xdr:nvSpPr>
        <xdr:cNvPr id="589" name="楕円 588"/>
        <xdr:cNvSpPr/>
      </xdr:nvSpPr>
      <xdr:spPr>
        <a:xfrm>
          <a:off x="19900900" y="61946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102515</xdr:rowOff>
    </xdr:from>
    <xdr:ext cx="599010" cy="259045"/>
    <xdr:sp macro="" textlink="">
      <xdr:nvSpPr>
        <xdr:cNvPr id="590" name="【一般廃棄物処理施設】&#10;一人当たり有形固定資産（償却資産）額該当値テキスト"/>
        <xdr:cNvSpPr txBox="1"/>
      </xdr:nvSpPr>
      <xdr:spPr>
        <a:xfrm>
          <a:off x="19989800" y="605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91621</xdr:rowOff>
    </xdr:from>
    <xdr:to>
      <xdr:col>112</xdr:col>
      <xdr:colOff>38100</xdr:colOff>
      <xdr:row>38</xdr:row>
      <xdr:rowOff>21771</xdr:rowOff>
    </xdr:to>
    <xdr:sp macro="" textlink="">
      <xdr:nvSpPr>
        <xdr:cNvPr id="591" name="楕円 590"/>
        <xdr:cNvSpPr/>
      </xdr:nvSpPr>
      <xdr:spPr>
        <a:xfrm>
          <a:off x="19157950" y="62066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130438</xdr:rowOff>
    </xdr:from>
    <xdr:to>
      <xdr:col>116</xdr:col>
      <xdr:colOff>63500</xdr:colOff>
      <xdr:row>37</xdr:row>
      <xdr:rowOff>142421</xdr:rowOff>
    </xdr:to>
    <xdr:cxnSp macro="">
      <xdr:nvCxnSpPr>
        <xdr:cNvPr id="592" name="直線コネクタ 591"/>
        <xdr:cNvCxnSpPr/>
      </xdr:nvCxnSpPr>
      <xdr:spPr>
        <a:xfrm flipV="1">
          <a:off x="19202400" y="6245488"/>
          <a:ext cx="7493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78193</xdr:rowOff>
    </xdr:from>
    <xdr:to>
      <xdr:col>107</xdr:col>
      <xdr:colOff>101600</xdr:colOff>
      <xdr:row>39</xdr:row>
      <xdr:rowOff>8343</xdr:rowOff>
    </xdr:to>
    <xdr:sp macro="" textlink="">
      <xdr:nvSpPr>
        <xdr:cNvPr id="593" name="楕円 592"/>
        <xdr:cNvSpPr/>
      </xdr:nvSpPr>
      <xdr:spPr>
        <a:xfrm>
          <a:off x="18345150" y="63583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142421</xdr:rowOff>
    </xdr:from>
    <xdr:to>
      <xdr:col>111</xdr:col>
      <xdr:colOff>177800</xdr:colOff>
      <xdr:row>38</xdr:row>
      <xdr:rowOff>128993</xdr:rowOff>
    </xdr:to>
    <xdr:cxnSp macro="">
      <xdr:nvCxnSpPr>
        <xdr:cNvPr id="594" name="直線コネクタ 593"/>
        <xdr:cNvCxnSpPr/>
      </xdr:nvCxnSpPr>
      <xdr:spPr>
        <a:xfrm flipV="1">
          <a:off x="18395950" y="6257471"/>
          <a:ext cx="806450" cy="15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84713</xdr:rowOff>
    </xdr:from>
    <xdr:to>
      <xdr:col>102</xdr:col>
      <xdr:colOff>165100</xdr:colOff>
      <xdr:row>39</xdr:row>
      <xdr:rowOff>14863</xdr:rowOff>
    </xdr:to>
    <xdr:sp macro="" textlink="">
      <xdr:nvSpPr>
        <xdr:cNvPr id="595" name="楕円 594"/>
        <xdr:cNvSpPr/>
      </xdr:nvSpPr>
      <xdr:spPr>
        <a:xfrm>
          <a:off x="17551400" y="63648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128993</xdr:rowOff>
    </xdr:from>
    <xdr:to>
      <xdr:col>107</xdr:col>
      <xdr:colOff>50800</xdr:colOff>
      <xdr:row>38</xdr:row>
      <xdr:rowOff>135513</xdr:rowOff>
    </xdr:to>
    <xdr:cxnSp macro="">
      <xdr:nvCxnSpPr>
        <xdr:cNvPr id="596" name="直線コネクタ 595"/>
        <xdr:cNvCxnSpPr/>
      </xdr:nvCxnSpPr>
      <xdr:spPr>
        <a:xfrm flipV="1">
          <a:off x="17602200" y="6409143"/>
          <a:ext cx="79375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51716</xdr:rowOff>
    </xdr:from>
    <xdr:to>
      <xdr:col>98</xdr:col>
      <xdr:colOff>38100</xdr:colOff>
      <xdr:row>39</xdr:row>
      <xdr:rowOff>153316</xdr:rowOff>
    </xdr:to>
    <xdr:sp macro="" textlink="">
      <xdr:nvSpPr>
        <xdr:cNvPr id="597" name="楕円 596"/>
        <xdr:cNvSpPr/>
      </xdr:nvSpPr>
      <xdr:spPr>
        <a:xfrm>
          <a:off x="16757650" y="64969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135513</xdr:rowOff>
    </xdr:from>
    <xdr:to>
      <xdr:col>102</xdr:col>
      <xdr:colOff>114300</xdr:colOff>
      <xdr:row>39</xdr:row>
      <xdr:rowOff>102516</xdr:rowOff>
    </xdr:to>
    <xdr:cxnSp macro="">
      <xdr:nvCxnSpPr>
        <xdr:cNvPr id="598" name="直線コネクタ 597"/>
        <xdr:cNvCxnSpPr/>
      </xdr:nvCxnSpPr>
      <xdr:spPr>
        <a:xfrm flipV="1">
          <a:off x="16802100" y="6415663"/>
          <a:ext cx="800100" cy="1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xdr:cNvSpPr txBox="1"/>
      </xdr:nvSpPr>
      <xdr:spPr>
        <a:xfrm>
          <a:off x="18947911" y="65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xdr:cNvSpPr txBox="1"/>
      </xdr:nvSpPr>
      <xdr:spPr>
        <a:xfrm>
          <a:off x="18166861" y="659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xdr:cNvSpPr txBox="1"/>
      </xdr:nvSpPr>
      <xdr:spPr>
        <a:xfrm>
          <a:off x="17354061" y="657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xdr:cNvSpPr txBox="1"/>
      </xdr:nvSpPr>
      <xdr:spPr>
        <a:xfrm>
          <a:off x="16560311" y="62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38298</xdr:rowOff>
    </xdr:from>
    <xdr:ext cx="599010" cy="259045"/>
    <xdr:sp macro="" textlink="">
      <xdr:nvSpPr>
        <xdr:cNvPr id="603" name="n_1mainValue【一般廃棄物処理施設】&#10;一人当たり有形固定資産（償却資産）額"/>
        <xdr:cNvSpPr txBox="1"/>
      </xdr:nvSpPr>
      <xdr:spPr>
        <a:xfrm>
          <a:off x="18915595" y="598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24870</xdr:rowOff>
    </xdr:from>
    <xdr:ext cx="599010" cy="259045"/>
    <xdr:sp macro="" textlink="">
      <xdr:nvSpPr>
        <xdr:cNvPr id="604" name="n_2mainValue【一般廃棄物処理施設】&#10;一人当たり有形固定資産（償却資産）額"/>
        <xdr:cNvSpPr txBox="1"/>
      </xdr:nvSpPr>
      <xdr:spPr>
        <a:xfrm>
          <a:off x="18134545" y="61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31390</xdr:rowOff>
    </xdr:from>
    <xdr:ext cx="599010" cy="259045"/>
    <xdr:sp macro="" textlink="">
      <xdr:nvSpPr>
        <xdr:cNvPr id="605" name="n_3mainValue【一般廃棄物処理施設】&#10;一人当たり有形固定資産（償却資産）額"/>
        <xdr:cNvSpPr txBox="1"/>
      </xdr:nvSpPr>
      <xdr:spPr>
        <a:xfrm>
          <a:off x="17321745" y="614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144443</xdr:rowOff>
    </xdr:from>
    <xdr:ext cx="534377" cy="259045"/>
    <xdr:sp macro="" textlink="">
      <xdr:nvSpPr>
        <xdr:cNvPr id="606" name="n_4mainValue【一般廃棄物処理施設】&#10;一人当たり有形固定資産（償却資産）額"/>
        <xdr:cNvSpPr txBox="1"/>
      </xdr:nvSpPr>
      <xdr:spPr>
        <a:xfrm>
          <a:off x="16560311" y="658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4699614" y="9320530"/>
          <a:ext cx="0" cy="123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4738350" y="1056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4611350" y="10559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473835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4611350" y="9320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xdr:cNvSpPr txBox="1"/>
      </xdr:nvSpPr>
      <xdr:spPr>
        <a:xfrm>
          <a:off x="14738350" y="981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4649450" y="99562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388745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3093700" y="9907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xdr:cNvSpPr/>
      </xdr:nvSpPr>
      <xdr:spPr>
        <a:xfrm>
          <a:off x="12299950" y="98825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xdr:cNvSpPr/>
      </xdr:nvSpPr>
      <xdr:spPr>
        <a:xfrm>
          <a:off x="11487150" y="98466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114119</xdr:rowOff>
    </xdr:from>
    <xdr:to>
      <xdr:col>85</xdr:col>
      <xdr:colOff>177800</xdr:colOff>
      <xdr:row>61</xdr:row>
      <xdr:rowOff>44269</xdr:rowOff>
    </xdr:to>
    <xdr:sp macro="" textlink="">
      <xdr:nvSpPr>
        <xdr:cNvPr id="648" name="楕円 647"/>
        <xdr:cNvSpPr/>
      </xdr:nvSpPr>
      <xdr:spPr>
        <a:xfrm>
          <a:off x="14649450" y="100264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92546</xdr:rowOff>
    </xdr:from>
    <xdr:ext cx="405111" cy="259045"/>
    <xdr:sp macro="" textlink="">
      <xdr:nvSpPr>
        <xdr:cNvPr id="649" name="【保健センター・保健所】&#10;有形固定資産減価償却率該当値テキスト"/>
        <xdr:cNvSpPr txBox="1"/>
      </xdr:nvSpPr>
      <xdr:spPr>
        <a:xfrm>
          <a:off x="14738350"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76563</xdr:rowOff>
    </xdr:from>
    <xdr:to>
      <xdr:col>81</xdr:col>
      <xdr:colOff>101600</xdr:colOff>
      <xdr:row>61</xdr:row>
      <xdr:rowOff>6713</xdr:rowOff>
    </xdr:to>
    <xdr:sp macro="" textlink="">
      <xdr:nvSpPr>
        <xdr:cNvPr id="650" name="楕円 649"/>
        <xdr:cNvSpPr/>
      </xdr:nvSpPr>
      <xdr:spPr>
        <a:xfrm>
          <a:off x="13887450" y="99889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127363</xdr:rowOff>
    </xdr:from>
    <xdr:to>
      <xdr:col>85</xdr:col>
      <xdr:colOff>127000</xdr:colOff>
      <xdr:row>60</xdr:row>
      <xdr:rowOff>164919</xdr:rowOff>
    </xdr:to>
    <xdr:cxnSp macro="">
      <xdr:nvCxnSpPr>
        <xdr:cNvPr id="651" name="直線コネクタ 650"/>
        <xdr:cNvCxnSpPr/>
      </xdr:nvCxnSpPr>
      <xdr:spPr>
        <a:xfrm>
          <a:off x="13938250" y="10039713"/>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68399</xdr:rowOff>
    </xdr:from>
    <xdr:to>
      <xdr:col>76</xdr:col>
      <xdr:colOff>165100</xdr:colOff>
      <xdr:row>60</xdr:row>
      <xdr:rowOff>169999</xdr:rowOff>
    </xdr:to>
    <xdr:sp macro="" textlink="">
      <xdr:nvSpPr>
        <xdr:cNvPr id="652" name="楕円 651"/>
        <xdr:cNvSpPr/>
      </xdr:nvSpPr>
      <xdr:spPr>
        <a:xfrm>
          <a:off x="13093700" y="99807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119199</xdr:rowOff>
    </xdr:from>
    <xdr:to>
      <xdr:col>81</xdr:col>
      <xdr:colOff>50800</xdr:colOff>
      <xdr:row>60</xdr:row>
      <xdr:rowOff>127363</xdr:rowOff>
    </xdr:to>
    <xdr:cxnSp macro="">
      <xdr:nvCxnSpPr>
        <xdr:cNvPr id="653" name="直線コネクタ 652"/>
        <xdr:cNvCxnSpPr/>
      </xdr:nvCxnSpPr>
      <xdr:spPr>
        <a:xfrm>
          <a:off x="13144500" y="10031549"/>
          <a:ext cx="7937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32476</xdr:rowOff>
    </xdr:from>
    <xdr:to>
      <xdr:col>72</xdr:col>
      <xdr:colOff>38100</xdr:colOff>
      <xdr:row>60</xdr:row>
      <xdr:rowOff>134076</xdr:rowOff>
    </xdr:to>
    <xdr:sp macro="" textlink="">
      <xdr:nvSpPr>
        <xdr:cNvPr id="654" name="楕円 653"/>
        <xdr:cNvSpPr/>
      </xdr:nvSpPr>
      <xdr:spPr>
        <a:xfrm>
          <a:off x="12299950" y="99448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83276</xdr:rowOff>
    </xdr:from>
    <xdr:to>
      <xdr:col>76</xdr:col>
      <xdr:colOff>114300</xdr:colOff>
      <xdr:row>60</xdr:row>
      <xdr:rowOff>119199</xdr:rowOff>
    </xdr:to>
    <xdr:cxnSp macro="">
      <xdr:nvCxnSpPr>
        <xdr:cNvPr id="655" name="直線コネクタ 654"/>
        <xdr:cNvCxnSpPr/>
      </xdr:nvCxnSpPr>
      <xdr:spPr>
        <a:xfrm>
          <a:off x="12344400" y="9995626"/>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169635</xdr:rowOff>
    </xdr:from>
    <xdr:to>
      <xdr:col>67</xdr:col>
      <xdr:colOff>101600</xdr:colOff>
      <xdr:row>60</xdr:row>
      <xdr:rowOff>99785</xdr:rowOff>
    </xdr:to>
    <xdr:sp macro="" textlink="">
      <xdr:nvSpPr>
        <xdr:cNvPr id="656" name="楕円 655"/>
        <xdr:cNvSpPr/>
      </xdr:nvSpPr>
      <xdr:spPr>
        <a:xfrm>
          <a:off x="11487150" y="99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48985</xdr:rowOff>
    </xdr:from>
    <xdr:to>
      <xdr:col>71</xdr:col>
      <xdr:colOff>177800</xdr:colOff>
      <xdr:row>60</xdr:row>
      <xdr:rowOff>83276</xdr:rowOff>
    </xdr:to>
    <xdr:cxnSp macro="">
      <xdr:nvCxnSpPr>
        <xdr:cNvPr id="657" name="直線コネクタ 656"/>
        <xdr:cNvCxnSpPr/>
      </xdr:nvCxnSpPr>
      <xdr:spPr>
        <a:xfrm>
          <a:off x="11537950" y="9961335"/>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xdr:cNvSpPr txBox="1"/>
      </xdr:nvSpPr>
      <xdr:spPr>
        <a:xfrm>
          <a:off x="13742044" y="97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xdr:cNvSpPr txBox="1"/>
      </xdr:nvSpPr>
      <xdr:spPr>
        <a:xfrm>
          <a:off x="12960994" y="968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xdr:cNvSpPr txBox="1"/>
      </xdr:nvSpPr>
      <xdr:spPr>
        <a:xfrm>
          <a:off x="12167244" y="966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xdr:cNvSpPr txBox="1"/>
      </xdr:nvSpPr>
      <xdr:spPr>
        <a:xfrm>
          <a:off x="11354444" y="962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169290</xdr:rowOff>
    </xdr:from>
    <xdr:ext cx="405111" cy="259045"/>
    <xdr:sp macro="" textlink="">
      <xdr:nvSpPr>
        <xdr:cNvPr id="662" name="n_1mainValue【保健センター・保健所】&#10;有形固定資産減価償却率"/>
        <xdr:cNvSpPr txBox="1"/>
      </xdr:nvSpPr>
      <xdr:spPr>
        <a:xfrm>
          <a:off x="13742044" y="1007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663" name="n_2mainValue【保健センター・保健所】&#10;有形固定資産減価償却率"/>
        <xdr:cNvSpPr txBox="1"/>
      </xdr:nvSpPr>
      <xdr:spPr>
        <a:xfrm>
          <a:off x="1296099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125203</xdr:rowOff>
    </xdr:from>
    <xdr:ext cx="405111" cy="259045"/>
    <xdr:sp macro="" textlink="">
      <xdr:nvSpPr>
        <xdr:cNvPr id="664" name="n_3mainValue【保健センター・保健所】&#10;有形固定資産減価償却率"/>
        <xdr:cNvSpPr txBox="1"/>
      </xdr:nvSpPr>
      <xdr:spPr>
        <a:xfrm>
          <a:off x="121672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90912</xdr:rowOff>
    </xdr:from>
    <xdr:ext cx="405111" cy="259045"/>
    <xdr:sp macro="" textlink="">
      <xdr:nvSpPr>
        <xdr:cNvPr id="665" name="n_4mainValue【保健センター・保健所】&#10;有形固定資産減価償却率"/>
        <xdr:cNvSpPr txBox="1"/>
      </xdr:nvSpPr>
      <xdr:spPr>
        <a:xfrm>
          <a:off x="113544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19951064" y="9241972"/>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1998980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19881850" y="10654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19989800" y="90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19881850" y="9241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xdr:cNvSpPr txBox="1"/>
      </xdr:nvSpPr>
      <xdr:spPr>
        <a:xfrm>
          <a:off x="19989800" y="10082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19900900" y="10230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191579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1834515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75514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xdr:cNvSpPr/>
      </xdr:nvSpPr>
      <xdr:spPr>
        <a:xfrm>
          <a:off x="167576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707" name="楕円 706"/>
        <xdr:cNvSpPr/>
      </xdr:nvSpPr>
      <xdr:spPr>
        <a:xfrm>
          <a:off x="19900900" y="10355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90912</xdr:rowOff>
    </xdr:from>
    <xdr:ext cx="469744" cy="259045"/>
    <xdr:sp macro="" textlink="">
      <xdr:nvSpPr>
        <xdr:cNvPr id="708" name="【保健センター・保健所】&#10;一人当たり面積該当値テキスト"/>
        <xdr:cNvSpPr txBox="1"/>
      </xdr:nvSpPr>
      <xdr:spPr>
        <a:xfrm>
          <a:off x="19989800" y="1033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709" name="楕円 708"/>
        <xdr:cNvSpPr/>
      </xdr:nvSpPr>
      <xdr:spPr>
        <a:xfrm>
          <a:off x="19157950" y="103550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62</xdr:row>
      <xdr:rowOff>163285</xdr:rowOff>
    </xdr:to>
    <xdr:cxnSp macro="">
      <xdr:nvCxnSpPr>
        <xdr:cNvPr id="710" name="直線コネクタ 709"/>
        <xdr:cNvCxnSpPr/>
      </xdr:nvCxnSpPr>
      <xdr:spPr>
        <a:xfrm>
          <a:off x="19202400" y="1040583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112485</xdr:rowOff>
    </xdr:from>
    <xdr:to>
      <xdr:col>107</xdr:col>
      <xdr:colOff>101600</xdr:colOff>
      <xdr:row>63</xdr:row>
      <xdr:rowOff>42635</xdr:rowOff>
    </xdr:to>
    <xdr:sp macro="" textlink="">
      <xdr:nvSpPr>
        <xdr:cNvPr id="711" name="楕円 710"/>
        <xdr:cNvSpPr/>
      </xdr:nvSpPr>
      <xdr:spPr>
        <a:xfrm>
          <a:off x="18345150" y="10355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163285</xdr:rowOff>
    </xdr:from>
    <xdr:to>
      <xdr:col>111</xdr:col>
      <xdr:colOff>177800</xdr:colOff>
      <xdr:row>62</xdr:row>
      <xdr:rowOff>163285</xdr:rowOff>
    </xdr:to>
    <xdr:cxnSp macro="">
      <xdr:nvCxnSpPr>
        <xdr:cNvPr id="712" name="直線コネクタ 711"/>
        <xdr:cNvCxnSpPr/>
      </xdr:nvCxnSpPr>
      <xdr:spPr>
        <a:xfrm>
          <a:off x="18395950" y="1040583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3" name="楕円 712"/>
        <xdr:cNvSpPr/>
      </xdr:nvSpPr>
      <xdr:spPr>
        <a:xfrm>
          <a:off x="17551400" y="10371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163285</xdr:rowOff>
    </xdr:from>
    <xdr:to>
      <xdr:col>107</xdr:col>
      <xdr:colOff>50800</xdr:colOff>
      <xdr:row>63</xdr:row>
      <xdr:rowOff>8165</xdr:rowOff>
    </xdr:to>
    <xdr:cxnSp macro="">
      <xdr:nvCxnSpPr>
        <xdr:cNvPr id="714" name="直線コネクタ 713"/>
        <xdr:cNvCxnSpPr/>
      </xdr:nvCxnSpPr>
      <xdr:spPr>
        <a:xfrm flipV="1">
          <a:off x="17602200" y="10405835"/>
          <a:ext cx="79375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5" name="楕円 714"/>
        <xdr:cNvSpPr/>
      </xdr:nvSpPr>
      <xdr:spPr>
        <a:xfrm>
          <a:off x="16757650" y="103713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6" name="直線コネクタ 715"/>
        <xdr:cNvCxnSpPr/>
      </xdr:nvCxnSpPr>
      <xdr:spPr>
        <a:xfrm>
          <a:off x="16802100" y="104158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xdr:cNvSpPr txBox="1"/>
      </xdr:nvSpPr>
      <xdr:spPr>
        <a:xfrm>
          <a:off x="189802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xdr:cNvSpPr txBox="1"/>
      </xdr:nvSpPr>
      <xdr:spPr>
        <a:xfrm>
          <a:off x="181801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xdr:cNvSpPr txBox="1"/>
      </xdr:nvSpPr>
      <xdr:spPr>
        <a:xfrm>
          <a:off x="1738637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xdr:cNvSpPr txBox="1"/>
      </xdr:nvSpPr>
      <xdr:spPr>
        <a:xfrm>
          <a:off x="165926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721" name="n_1mainValue【保健センター・保健所】&#10;一人当たり面積"/>
        <xdr:cNvSpPr txBox="1"/>
      </xdr:nvSpPr>
      <xdr:spPr>
        <a:xfrm>
          <a:off x="18980227" y="1044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33762</xdr:rowOff>
    </xdr:from>
    <xdr:ext cx="469744" cy="259045"/>
    <xdr:sp macro="" textlink="">
      <xdr:nvSpPr>
        <xdr:cNvPr id="722" name="n_2mainValue【保健センター・保健所】&#10;一人当たり面積"/>
        <xdr:cNvSpPr txBox="1"/>
      </xdr:nvSpPr>
      <xdr:spPr>
        <a:xfrm>
          <a:off x="18180127" y="1044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3" name="n_3mainValue【保健センター・保健所】&#10;一人当たり面積"/>
        <xdr:cNvSpPr txBox="1"/>
      </xdr:nvSpPr>
      <xdr:spPr>
        <a:xfrm>
          <a:off x="1738637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4" name="n_4mainValue【保健センター・保健所】&#10;一人当たり面積"/>
        <xdr:cNvSpPr txBox="1"/>
      </xdr:nvSpPr>
      <xdr:spPr>
        <a:xfrm>
          <a:off x="165926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4699614" y="12856211"/>
          <a:ext cx="0" cy="1345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473835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4611350" y="14201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4738350" y="1263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4611350" y="12856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xdr:cNvSpPr txBox="1"/>
      </xdr:nvSpPr>
      <xdr:spPr>
        <a:xfrm>
          <a:off x="1473835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4649450" y="13538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3887450" y="135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30937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xdr:cNvSpPr/>
      </xdr:nvSpPr>
      <xdr:spPr>
        <a:xfrm>
          <a:off x="12299950" y="13469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xdr:cNvSpPr/>
      </xdr:nvSpPr>
      <xdr:spPr>
        <a:xfrm>
          <a:off x="11487150" y="1342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103505</xdr:rowOff>
    </xdr:from>
    <xdr:to>
      <xdr:col>85</xdr:col>
      <xdr:colOff>177800</xdr:colOff>
      <xdr:row>82</xdr:row>
      <xdr:rowOff>33655</xdr:rowOff>
    </xdr:to>
    <xdr:sp macro="" textlink="">
      <xdr:nvSpPr>
        <xdr:cNvPr id="765" name="楕円 764"/>
        <xdr:cNvSpPr/>
      </xdr:nvSpPr>
      <xdr:spPr>
        <a:xfrm>
          <a:off x="14649450" y="13482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126382</xdr:rowOff>
    </xdr:from>
    <xdr:ext cx="405111" cy="259045"/>
    <xdr:sp macro="" textlink="">
      <xdr:nvSpPr>
        <xdr:cNvPr id="766" name="【消防施設】&#10;有形固定資産減価償却率該当値テキスト"/>
        <xdr:cNvSpPr txBox="1"/>
      </xdr:nvSpPr>
      <xdr:spPr>
        <a:xfrm>
          <a:off x="14738350" y="1334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767" name="楕円 766"/>
        <xdr:cNvSpPr/>
      </xdr:nvSpPr>
      <xdr:spPr>
        <a:xfrm>
          <a:off x="1388745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154305</xdr:rowOff>
    </xdr:to>
    <xdr:cxnSp macro="">
      <xdr:nvCxnSpPr>
        <xdr:cNvPr id="768" name="直線コネクタ 767"/>
        <xdr:cNvCxnSpPr/>
      </xdr:nvCxnSpPr>
      <xdr:spPr>
        <a:xfrm>
          <a:off x="13938250" y="13463270"/>
          <a:ext cx="762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69" name="楕円 768"/>
        <xdr:cNvSpPr/>
      </xdr:nvSpPr>
      <xdr:spPr>
        <a:xfrm>
          <a:off x="13093700" y="13503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82</xdr:row>
      <xdr:rowOff>3811</xdr:rowOff>
    </xdr:to>
    <xdr:cxnSp macro="">
      <xdr:nvCxnSpPr>
        <xdr:cNvPr id="770" name="直線コネクタ 769"/>
        <xdr:cNvCxnSpPr/>
      </xdr:nvCxnSpPr>
      <xdr:spPr>
        <a:xfrm flipV="1">
          <a:off x="13144500" y="13463270"/>
          <a:ext cx="793750" cy="8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71" name="楕円 770"/>
        <xdr:cNvSpPr/>
      </xdr:nvSpPr>
      <xdr:spPr>
        <a:xfrm>
          <a:off x="12299950" y="13412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82</xdr:row>
      <xdr:rowOff>3811</xdr:rowOff>
    </xdr:to>
    <xdr:cxnSp macro="">
      <xdr:nvCxnSpPr>
        <xdr:cNvPr id="772" name="直線コネクタ 771"/>
        <xdr:cNvCxnSpPr/>
      </xdr:nvCxnSpPr>
      <xdr:spPr>
        <a:xfrm>
          <a:off x="12344400" y="13463270"/>
          <a:ext cx="800100" cy="8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109220</xdr:rowOff>
    </xdr:from>
    <xdr:to>
      <xdr:col>67</xdr:col>
      <xdr:colOff>101600</xdr:colOff>
      <xdr:row>81</xdr:row>
      <xdr:rowOff>39370</xdr:rowOff>
    </xdr:to>
    <xdr:sp macro="" textlink="">
      <xdr:nvSpPr>
        <xdr:cNvPr id="773" name="楕円 772"/>
        <xdr:cNvSpPr/>
      </xdr:nvSpPr>
      <xdr:spPr>
        <a:xfrm>
          <a:off x="11487150" y="13323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160020</xdr:rowOff>
    </xdr:from>
    <xdr:to>
      <xdr:col>71</xdr:col>
      <xdr:colOff>177800</xdr:colOff>
      <xdr:row>81</xdr:row>
      <xdr:rowOff>83820</xdr:rowOff>
    </xdr:to>
    <xdr:cxnSp macro="">
      <xdr:nvCxnSpPr>
        <xdr:cNvPr id="774" name="直線コネクタ 773"/>
        <xdr:cNvCxnSpPr/>
      </xdr:nvCxnSpPr>
      <xdr:spPr>
        <a:xfrm>
          <a:off x="11537950" y="13374370"/>
          <a:ext cx="80645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xdr:cNvSpPr txBox="1"/>
      </xdr:nvSpPr>
      <xdr:spPr>
        <a:xfrm>
          <a:off x="137420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xdr:cNvSpPr txBox="1"/>
      </xdr:nvSpPr>
      <xdr:spPr>
        <a:xfrm>
          <a:off x="12960994"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xdr:cNvSpPr txBox="1"/>
      </xdr:nvSpPr>
      <xdr:spPr>
        <a:xfrm>
          <a:off x="12167244"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xdr:cNvSpPr txBox="1"/>
      </xdr:nvSpPr>
      <xdr:spPr>
        <a:xfrm>
          <a:off x="113544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779" name="n_1mainValue【消防施設】&#10;有形固定資産減価償却率"/>
        <xdr:cNvSpPr txBox="1"/>
      </xdr:nvSpPr>
      <xdr:spPr>
        <a:xfrm>
          <a:off x="137420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780" name="n_2mainValue【消防施設】&#10;有形固定資産減価償却率"/>
        <xdr:cNvSpPr txBox="1"/>
      </xdr:nvSpPr>
      <xdr:spPr>
        <a:xfrm>
          <a:off x="1296099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81" name="n_3mainValue【消防施設】&#10;有形固定資産減価償却率"/>
        <xdr:cNvSpPr txBox="1"/>
      </xdr:nvSpPr>
      <xdr:spPr>
        <a:xfrm>
          <a:off x="121672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55897</xdr:rowOff>
    </xdr:from>
    <xdr:ext cx="405111" cy="259045"/>
    <xdr:sp macro="" textlink="">
      <xdr:nvSpPr>
        <xdr:cNvPr id="782" name="n_4mainValue【消防施設】&#10;有形固定資産減価償却率"/>
        <xdr:cNvSpPr txBox="1"/>
      </xdr:nvSpPr>
      <xdr:spPr>
        <a:xfrm>
          <a:off x="113544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19951064" y="128028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1998980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198818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19989800" y="1258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19881850" y="12802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xdr:cNvSpPr txBox="1"/>
      </xdr:nvSpPr>
      <xdr:spPr>
        <a:xfrm>
          <a:off x="19989800" y="1387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19900900" y="14014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19157950" y="140182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18345150" y="14018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xdr:cNvSpPr/>
      </xdr:nvSpPr>
      <xdr:spPr>
        <a:xfrm>
          <a:off x="17551400" y="14029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xdr:cNvSpPr/>
      </xdr:nvSpPr>
      <xdr:spPr>
        <a:xfrm>
          <a:off x="167576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22" name="楕円 821"/>
        <xdr:cNvSpPr/>
      </xdr:nvSpPr>
      <xdr:spPr>
        <a:xfrm>
          <a:off x="1990090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823" name="【消防施設】&#10;一人当たり面積該当値テキスト"/>
        <xdr:cNvSpPr txBox="1"/>
      </xdr:nvSpPr>
      <xdr:spPr>
        <a:xfrm>
          <a:off x="19989800"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824" name="楕円 823"/>
        <xdr:cNvSpPr/>
      </xdr:nvSpPr>
      <xdr:spPr>
        <a:xfrm>
          <a:off x="19157950" y="14014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26670</xdr:rowOff>
    </xdr:to>
    <xdr:cxnSp macro="">
      <xdr:nvCxnSpPr>
        <xdr:cNvPr id="825" name="直線コネクタ 824"/>
        <xdr:cNvCxnSpPr/>
      </xdr:nvCxnSpPr>
      <xdr:spPr>
        <a:xfrm>
          <a:off x="19202400" y="1405890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162561</xdr:rowOff>
    </xdr:from>
    <xdr:to>
      <xdr:col>107</xdr:col>
      <xdr:colOff>101600</xdr:colOff>
      <xdr:row>85</xdr:row>
      <xdr:rowOff>92711</xdr:rowOff>
    </xdr:to>
    <xdr:sp macro="" textlink="">
      <xdr:nvSpPr>
        <xdr:cNvPr id="826" name="楕円 825"/>
        <xdr:cNvSpPr/>
      </xdr:nvSpPr>
      <xdr:spPr>
        <a:xfrm>
          <a:off x="18345150" y="140373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41911</xdr:rowOff>
    </xdr:to>
    <xdr:cxnSp macro="">
      <xdr:nvCxnSpPr>
        <xdr:cNvPr id="827" name="直線コネクタ 826"/>
        <xdr:cNvCxnSpPr/>
      </xdr:nvCxnSpPr>
      <xdr:spPr>
        <a:xfrm flipV="1">
          <a:off x="18395950" y="14058900"/>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166370</xdr:rowOff>
    </xdr:from>
    <xdr:to>
      <xdr:col>102</xdr:col>
      <xdr:colOff>165100</xdr:colOff>
      <xdr:row>85</xdr:row>
      <xdr:rowOff>96520</xdr:rowOff>
    </xdr:to>
    <xdr:sp macro="" textlink="">
      <xdr:nvSpPr>
        <xdr:cNvPr id="828" name="楕円 827"/>
        <xdr:cNvSpPr/>
      </xdr:nvSpPr>
      <xdr:spPr>
        <a:xfrm>
          <a:off x="17551400" y="14041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41911</xdr:rowOff>
    </xdr:from>
    <xdr:to>
      <xdr:col>107</xdr:col>
      <xdr:colOff>50800</xdr:colOff>
      <xdr:row>85</xdr:row>
      <xdr:rowOff>45720</xdr:rowOff>
    </xdr:to>
    <xdr:cxnSp macro="">
      <xdr:nvCxnSpPr>
        <xdr:cNvPr id="829" name="直線コネクタ 828"/>
        <xdr:cNvCxnSpPr/>
      </xdr:nvCxnSpPr>
      <xdr:spPr>
        <a:xfrm flipV="1">
          <a:off x="17602200" y="14081761"/>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30" name="楕円 829"/>
        <xdr:cNvSpPr/>
      </xdr:nvSpPr>
      <xdr:spPr>
        <a:xfrm>
          <a:off x="16757650" y="1403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45720</xdr:rowOff>
    </xdr:from>
    <xdr:to>
      <xdr:col>102</xdr:col>
      <xdr:colOff>114300</xdr:colOff>
      <xdr:row>85</xdr:row>
      <xdr:rowOff>49530</xdr:rowOff>
    </xdr:to>
    <xdr:cxnSp macro="">
      <xdr:nvCxnSpPr>
        <xdr:cNvPr id="831" name="直線コネクタ 830"/>
        <xdr:cNvCxnSpPr/>
      </xdr:nvCxnSpPr>
      <xdr:spPr>
        <a:xfrm flipV="1">
          <a:off x="16802100" y="140855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xdr:cNvSpPr txBox="1"/>
      </xdr:nvSpPr>
      <xdr:spPr>
        <a:xfrm>
          <a:off x="18980227" y="141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xdr:cNvSpPr txBox="1"/>
      </xdr:nvSpPr>
      <xdr:spPr>
        <a:xfrm>
          <a:off x="18180127" y="1379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xdr:cNvSpPr txBox="1"/>
      </xdr:nvSpPr>
      <xdr:spPr>
        <a:xfrm>
          <a:off x="17386377" y="138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xdr:cNvSpPr txBox="1"/>
      </xdr:nvSpPr>
      <xdr:spPr>
        <a:xfrm>
          <a:off x="165926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86377</xdr:rowOff>
    </xdr:from>
    <xdr:ext cx="469744" cy="259045"/>
    <xdr:sp macro="" textlink="">
      <xdr:nvSpPr>
        <xdr:cNvPr id="836" name="n_1mainValue【消防施設】&#10;一人当たり面積"/>
        <xdr:cNvSpPr txBox="1"/>
      </xdr:nvSpPr>
      <xdr:spPr>
        <a:xfrm>
          <a:off x="1898022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83838</xdr:rowOff>
    </xdr:from>
    <xdr:ext cx="469744" cy="259045"/>
    <xdr:sp macro="" textlink="">
      <xdr:nvSpPr>
        <xdr:cNvPr id="837" name="n_2mainValue【消防施設】&#10;一人当たり面積"/>
        <xdr:cNvSpPr txBox="1"/>
      </xdr:nvSpPr>
      <xdr:spPr>
        <a:xfrm>
          <a:off x="18180127" y="141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87647</xdr:rowOff>
    </xdr:from>
    <xdr:ext cx="469744" cy="259045"/>
    <xdr:sp macro="" textlink="">
      <xdr:nvSpPr>
        <xdr:cNvPr id="838" name="n_3mainValue【消防施設】&#10;一人当たり面積"/>
        <xdr:cNvSpPr txBox="1"/>
      </xdr:nvSpPr>
      <xdr:spPr>
        <a:xfrm>
          <a:off x="17386377" y="1412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9" name="n_4mainValue【消防施設】&#10;一人当たり面積"/>
        <xdr:cNvSpPr txBox="1"/>
      </xdr:nvSpPr>
      <xdr:spPr>
        <a:xfrm>
          <a:off x="165926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4699614" y="164611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4738350" y="1623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4611350" y="16461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4738350" y="17050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4649450" y="171989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3887450" y="1715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3093700" y="1712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xdr:cNvSpPr/>
      </xdr:nvSpPr>
      <xdr:spPr>
        <a:xfrm>
          <a:off x="12299950" y="17098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xdr:cNvSpPr/>
      </xdr:nvSpPr>
      <xdr:spPr>
        <a:xfrm>
          <a:off x="11487150" y="170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97789</xdr:rowOff>
    </xdr:from>
    <xdr:to>
      <xdr:col>85</xdr:col>
      <xdr:colOff>177800</xdr:colOff>
      <xdr:row>106</xdr:row>
      <xdr:rowOff>27939</xdr:rowOff>
    </xdr:to>
    <xdr:sp macro="" textlink="">
      <xdr:nvSpPr>
        <xdr:cNvPr id="880" name="楕円 879"/>
        <xdr:cNvSpPr/>
      </xdr:nvSpPr>
      <xdr:spPr>
        <a:xfrm>
          <a:off x="14649450" y="175285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76216</xdr:rowOff>
    </xdr:from>
    <xdr:ext cx="405111" cy="259045"/>
    <xdr:sp macro="" textlink="">
      <xdr:nvSpPr>
        <xdr:cNvPr id="881" name="【庁舎】&#10;有形固定資産減価償却率該当値テキスト"/>
        <xdr:cNvSpPr txBox="1"/>
      </xdr:nvSpPr>
      <xdr:spPr>
        <a:xfrm>
          <a:off x="14738350"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73025</xdr:rowOff>
    </xdr:from>
    <xdr:to>
      <xdr:col>81</xdr:col>
      <xdr:colOff>101600</xdr:colOff>
      <xdr:row>106</xdr:row>
      <xdr:rowOff>3175</xdr:rowOff>
    </xdr:to>
    <xdr:sp macro="" textlink="">
      <xdr:nvSpPr>
        <xdr:cNvPr id="882" name="楕円 881"/>
        <xdr:cNvSpPr/>
      </xdr:nvSpPr>
      <xdr:spPr>
        <a:xfrm>
          <a:off x="1388745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123825</xdr:rowOff>
    </xdr:from>
    <xdr:to>
      <xdr:col>85</xdr:col>
      <xdr:colOff>127000</xdr:colOff>
      <xdr:row>105</xdr:row>
      <xdr:rowOff>148589</xdr:rowOff>
    </xdr:to>
    <xdr:cxnSp macro="">
      <xdr:nvCxnSpPr>
        <xdr:cNvPr id="883" name="直線コネクタ 882"/>
        <xdr:cNvCxnSpPr/>
      </xdr:nvCxnSpPr>
      <xdr:spPr>
        <a:xfrm>
          <a:off x="13938250" y="17554575"/>
          <a:ext cx="762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86361</xdr:rowOff>
    </xdr:from>
    <xdr:to>
      <xdr:col>76</xdr:col>
      <xdr:colOff>165100</xdr:colOff>
      <xdr:row>106</xdr:row>
      <xdr:rowOff>16511</xdr:rowOff>
    </xdr:to>
    <xdr:sp macro="" textlink="">
      <xdr:nvSpPr>
        <xdr:cNvPr id="884" name="楕円 883"/>
        <xdr:cNvSpPr/>
      </xdr:nvSpPr>
      <xdr:spPr>
        <a:xfrm>
          <a:off x="130937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123825</xdr:rowOff>
    </xdr:from>
    <xdr:to>
      <xdr:col>81</xdr:col>
      <xdr:colOff>50800</xdr:colOff>
      <xdr:row>105</xdr:row>
      <xdr:rowOff>137161</xdr:rowOff>
    </xdr:to>
    <xdr:cxnSp macro="">
      <xdr:nvCxnSpPr>
        <xdr:cNvPr id="885" name="直線コネクタ 884"/>
        <xdr:cNvCxnSpPr/>
      </xdr:nvCxnSpPr>
      <xdr:spPr>
        <a:xfrm flipV="1">
          <a:off x="13144500" y="17554575"/>
          <a:ext cx="7937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86361</xdr:rowOff>
    </xdr:from>
    <xdr:to>
      <xdr:col>72</xdr:col>
      <xdr:colOff>38100</xdr:colOff>
      <xdr:row>106</xdr:row>
      <xdr:rowOff>16511</xdr:rowOff>
    </xdr:to>
    <xdr:sp macro="" textlink="">
      <xdr:nvSpPr>
        <xdr:cNvPr id="886" name="楕円 885"/>
        <xdr:cNvSpPr/>
      </xdr:nvSpPr>
      <xdr:spPr>
        <a:xfrm>
          <a:off x="12299950" y="175171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137161</xdr:rowOff>
    </xdr:from>
    <xdr:to>
      <xdr:col>76</xdr:col>
      <xdr:colOff>114300</xdr:colOff>
      <xdr:row>105</xdr:row>
      <xdr:rowOff>137161</xdr:rowOff>
    </xdr:to>
    <xdr:cxnSp macro="">
      <xdr:nvCxnSpPr>
        <xdr:cNvPr id="887" name="直線コネクタ 886"/>
        <xdr:cNvCxnSpPr/>
      </xdr:nvCxnSpPr>
      <xdr:spPr>
        <a:xfrm>
          <a:off x="12344400" y="175679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59689</xdr:rowOff>
    </xdr:from>
    <xdr:to>
      <xdr:col>67</xdr:col>
      <xdr:colOff>101600</xdr:colOff>
      <xdr:row>105</xdr:row>
      <xdr:rowOff>161289</xdr:rowOff>
    </xdr:to>
    <xdr:sp macro="" textlink="">
      <xdr:nvSpPr>
        <xdr:cNvPr id="888" name="楕円 887"/>
        <xdr:cNvSpPr/>
      </xdr:nvSpPr>
      <xdr:spPr>
        <a:xfrm>
          <a:off x="1148715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110489</xdr:rowOff>
    </xdr:from>
    <xdr:to>
      <xdr:col>71</xdr:col>
      <xdr:colOff>177800</xdr:colOff>
      <xdr:row>105</xdr:row>
      <xdr:rowOff>137161</xdr:rowOff>
    </xdr:to>
    <xdr:cxnSp macro="">
      <xdr:nvCxnSpPr>
        <xdr:cNvPr id="889" name="直線コネクタ 888"/>
        <xdr:cNvCxnSpPr/>
      </xdr:nvCxnSpPr>
      <xdr:spPr>
        <a:xfrm>
          <a:off x="11537950" y="17541239"/>
          <a:ext cx="80645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3742044" y="1693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296099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xdr:cNvSpPr txBox="1"/>
      </xdr:nvSpPr>
      <xdr:spPr>
        <a:xfrm>
          <a:off x="1216724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xdr:cNvSpPr txBox="1"/>
      </xdr:nvSpPr>
      <xdr:spPr>
        <a:xfrm>
          <a:off x="11354444" y="1684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165752</xdr:rowOff>
    </xdr:from>
    <xdr:ext cx="405111" cy="259045"/>
    <xdr:sp macro="" textlink="">
      <xdr:nvSpPr>
        <xdr:cNvPr id="894" name="n_1mainValue【庁舎】&#10;有形固定資産減価償却率"/>
        <xdr:cNvSpPr txBox="1"/>
      </xdr:nvSpPr>
      <xdr:spPr>
        <a:xfrm>
          <a:off x="13742044" y="1759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7638</xdr:rowOff>
    </xdr:from>
    <xdr:ext cx="405111" cy="259045"/>
    <xdr:sp macro="" textlink="">
      <xdr:nvSpPr>
        <xdr:cNvPr id="895" name="n_2mainValue【庁舎】&#10;有形固定資産減価償却率"/>
        <xdr:cNvSpPr txBox="1"/>
      </xdr:nvSpPr>
      <xdr:spPr>
        <a:xfrm>
          <a:off x="1296099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7638</xdr:rowOff>
    </xdr:from>
    <xdr:ext cx="405111" cy="259045"/>
    <xdr:sp macro="" textlink="">
      <xdr:nvSpPr>
        <xdr:cNvPr id="896" name="n_3mainValue【庁舎】&#10;有形固定資産減価償却率"/>
        <xdr:cNvSpPr txBox="1"/>
      </xdr:nvSpPr>
      <xdr:spPr>
        <a:xfrm>
          <a:off x="121672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152416</xdr:rowOff>
    </xdr:from>
    <xdr:ext cx="405111" cy="259045"/>
    <xdr:sp macro="" textlink="">
      <xdr:nvSpPr>
        <xdr:cNvPr id="897" name="n_4mainValue【庁舎】&#10;有形固定資産減価償却率"/>
        <xdr:cNvSpPr txBox="1"/>
      </xdr:nvSpPr>
      <xdr:spPr>
        <a:xfrm>
          <a:off x="11354444"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19951064" y="165948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19989800" y="1802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19881850" y="1801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19989800" y="1637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19881850" y="16594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4" name="【庁舎】&#10;一人当たり面積平均値テキスト"/>
        <xdr:cNvSpPr txBox="1"/>
      </xdr:nvSpPr>
      <xdr:spPr>
        <a:xfrm>
          <a:off x="19989800" y="1720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19900900" y="1722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19157950" y="172206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18345150" y="1722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xdr:cNvSpPr/>
      </xdr:nvSpPr>
      <xdr:spPr>
        <a:xfrm>
          <a:off x="17551400" y="1724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xdr:cNvSpPr/>
      </xdr:nvSpPr>
      <xdr:spPr>
        <a:xfrm>
          <a:off x="16757650" y="172572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116839</xdr:rowOff>
    </xdr:from>
    <xdr:to>
      <xdr:col>116</xdr:col>
      <xdr:colOff>114300</xdr:colOff>
      <xdr:row>103</xdr:row>
      <xdr:rowOff>46989</xdr:rowOff>
    </xdr:to>
    <xdr:sp macro="" textlink="">
      <xdr:nvSpPr>
        <xdr:cNvPr id="935" name="楕円 934"/>
        <xdr:cNvSpPr/>
      </xdr:nvSpPr>
      <xdr:spPr>
        <a:xfrm>
          <a:off x="19900900" y="170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139716</xdr:rowOff>
    </xdr:from>
    <xdr:ext cx="469744" cy="259045"/>
    <xdr:sp macro="" textlink="">
      <xdr:nvSpPr>
        <xdr:cNvPr id="936" name="【庁舎】&#10;一人当たり面積該当値テキスト"/>
        <xdr:cNvSpPr txBox="1"/>
      </xdr:nvSpPr>
      <xdr:spPr>
        <a:xfrm>
          <a:off x="19989800"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130556</xdr:rowOff>
    </xdr:from>
    <xdr:to>
      <xdr:col>112</xdr:col>
      <xdr:colOff>38100</xdr:colOff>
      <xdr:row>103</xdr:row>
      <xdr:rowOff>60706</xdr:rowOff>
    </xdr:to>
    <xdr:sp macro="" textlink="">
      <xdr:nvSpPr>
        <xdr:cNvPr id="937" name="楕円 936"/>
        <xdr:cNvSpPr/>
      </xdr:nvSpPr>
      <xdr:spPr>
        <a:xfrm>
          <a:off x="19157950" y="170469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167639</xdr:rowOff>
    </xdr:from>
    <xdr:to>
      <xdr:col>116</xdr:col>
      <xdr:colOff>63500</xdr:colOff>
      <xdr:row>103</xdr:row>
      <xdr:rowOff>9906</xdr:rowOff>
    </xdr:to>
    <xdr:cxnSp macro="">
      <xdr:nvCxnSpPr>
        <xdr:cNvPr id="938" name="直線コネクタ 937"/>
        <xdr:cNvCxnSpPr/>
      </xdr:nvCxnSpPr>
      <xdr:spPr>
        <a:xfrm flipV="1">
          <a:off x="19202400" y="17084039"/>
          <a:ext cx="7493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39115</xdr:rowOff>
    </xdr:from>
    <xdr:to>
      <xdr:col>107</xdr:col>
      <xdr:colOff>101600</xdr:colOff>
      <xdr:row>102</xdr:row>
      <xdr:rowOff>140715</xdr:rowOff>
    </xdr:to>
    <xdr:sp macro="" textlink="">
      <xdr:nvSpPr>
        <xdr:cNvPr id="939" name="楕円 938"/>
        <xdr:cNvSpPr/>
      </xdr:nvSpPr>
      <xdr:spPr>
        <a:xfrm>
          <a:off x="18345150" y="169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89915</xdr:rowOff>
    </xdr:from>
    <xdr:to>
      <xdr:col>111</xdr:col>
      <xdr:colOff>177800</xdr:colOff>
      <xdr:row>103</xdr:row>
      <xdr:rowOff>9906</xdr:rowOff>
    </xdr:to>
    <xdr:cxnSp macro="">
      <xdr:nvCxnSpPr>
        <xdr:cNvPr id="940" name="直線コネクタ 939"/>
        <xdr:cNvCxnSpPr/>
      </xdr:nvCxnSpPr>
      <xdr:spPr>
        <a:xfrm>
          <a:off x="18395950" y="17006315"/>
          <a:ext cx="80645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52832</xdr:rowOff>
    </xdr:from>
    <xdr:to>
      <xdr:col>102</xdr:col>
      <xdr:colOff>165100</xdr:colOff>
      <xdr:row>102</xdr:row>
      <xdr:rowOff>154432</xdr:rowOff>
    </xdr:to>
    <xdr:sp macro="" textlink="">
      <xdr:nvSpPr>
        <xdr:cNvPr id="941" name="楕円 940"/>
        <xdr:cNvSpPr/>
      </xdr:nvSpPr>
      <xdr:spPr>
        <a:xfrm>
          <a:off x="17551400" y="169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89915</xdr:rowOff>
    </xdr:from>
    <xdr:to>
      <xdr:col>107</xdr:col>
      <xdr:colOff>50800</xdr:colOff>
      <xdr:row>102</xdr:row>
      <xdr:rowOff>103632</xdr:rowOff>
    </xdr:to>
    <xdr:cxnSp macro="">
      <xdr:nvCxnSpPr>
        <xdr:cNvPr id="942" name="直線コネクタ 941"/>
        <xdr:cNvCxnSpPr/>
      </xdr:nvCxnSpPr>
      <xdr:spPr>
        <a:xfrm flipV="1">
          <a:off x="17602200" y="17006315"/>
          <a:ext cx="79375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61976</xdr:rowOff>
    </xdr:from>
    <xdr:to>
      <xdr:col>98</xdr:col>
      <xdr:colOff>38100</xdr:colOff>
      <xdr:row>102</xdr:row>
      <xdr:rowOff>163576</xdr:rowOff>
    </xdr:to>
    <xdr:sp macro="" textlink="">
      <xdr:nvSpPr>
        <xdr:cNvPr id="943" name="楕円 942"/>
        <xdr:cNvSpPr/>
      </xdr:nvSpPr>
      <xdr:spPr>
        <a:xfrm>
          <a:off x="16757650" y="169783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103632</xdr:rowOff>
    </xdr:from>
    <xdr:to>
      <xdr:col>102</xdr:col>
      <xdr:colOff>114300</xdr:colOff>
      <xdr:row>102</xdr:row>
      <xdr:rowOff>112776</xdr:rowOff>
    </xdr:to>
    <xdr:cxnSp macro="">
      <xdr:nvCxnSpPr>
        <xdr:cNvPr id="944" name="直線コネクタ 943"/>
        <xdr:cNvCxnSpPr/>
      </xdr:nvCxnSpPr>
      <xdr:spPr>
        <a:xfrm flipV="1">
          <a:off x="16802100" y="17020032"/>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5" name="n_1aveValue【庁舎】&#10;一人当たり面積"/>
        <xdr:cNvSpPr txBox="1"/>
      </xdr:nvSpPr>
      <xdr:spPr>
        <a:xfrm>
          <a:off x="18980227" y="1731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6" name="n_2aveValue【庁舎】&#10;一人当たり面積"/>
        <xdr:cNvSpPr txBox="1"/>
      </xdr:nvSpPr>
      <xdr:spPr>
        <a:xfrm>
          <a:off x="18180127" y="1731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7" name="n_3aveValue【庁舎】&#10;一人当たり面積"/>
        <xdr:cNvSpPr txBox="1"/>
      </xdr:nvSpPr>
      <xdr:spPr>
        <a:xfrm>
          <a:off x="17386377" y="1733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8" name="n_4aveValue【庁舎】&#10;一人当たり面積"/>
        <xdr:cNvSpPr txBox="1"/>
      </xdr:nvSpPr>
      <xdr:spPr>
        <a:xfrm>
          <a:off x="16592627" y="1734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77233</xdr:rowOff>
    </xdr:from>
    <xdr:ext cx="469744" cy="259045"/>
    <xdr:sp macro="" textlink="">
      <xdr:nvSpPr>
        <xdr:cNvPr id="949" name="n_1mainValue【庁舎】&#10;一人当たり面積"/>
        <xdr:cNvSpPr txBox="1"/>
      </xdr:nvSpPr>
      <xdr:spPr>
        <a:xfrm>
          <a:off x="18980227" y="1682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157242</xdr:rowOff>
    </xdr:from>
    <xdr:ext cx="469744" cy="259045"/>
    <xdr:sp macro="" textlink="">
      <xdr:nvSpPr>
        <xdr:cNvPr id="950" name="n_2mainValue【庁舎】&#10;一人当たり面積"/>
        <xdr:cNvSpPr txBox="1"/>
      </xdr:nvSpPr>
      <xdr:spPr>
        <a:xfrm>
          <a:off x="18180127" y="1673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170959</xdr:rowOff>
    </xdr:from>
    <xdr:ext cx="469744" cy="259045"/>
    <xdr:sp macro="" textlink="">
      <xdr:nvSpPr>
        <xdr:cNvPr id="951" name="n_3mainValue【庁舎】&#10;一人当たり面積"/>
        <xdr:cNvSpPr txBox="1"/>
      </xdr:nvSpPr>
      <xdr:spPr>
        <a:xfrm>
          <a:off x="17386377" y="1674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8653</xdr:rowOff>
    </xdr:from>
    <xdr:ext cx="469744" cy="259045"/>
    <xdr:sp macro="" textlink="">
      <xdr:nvSpPr>
        <xdr:cNvPr id="952" name="n_4mainValue【庁舎】&#10;一人当たり面積"/>
        <xdr:cNvSpPr txBox="1"/>
      </xdr:nvSpPr>
      <xdr:spPr>
        <a:xfrm>
          <a:off x="16592627" y="1675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ysClr val="windowText" lastClr="000000"/>
              </a:solidFill>
              <a:effectLst/>
              <a:latin typeface="+mn-lt"/>
              <a:ea typeface="+mn-ea"/>
              <a:cs typeface="+mn-cs"/>
            </a:rPr>
            <a:t>類似団体と比較すると、図書館については、平成</a:t>
          </a:r>
          <a:r>
            <a:rPr kumimoji="1" lang="en-US" altLang="ja-JP" sz="1100" i="0">
              <a:solidFill>
                <a:sysClr val="windowText" lastClr="000000"/>
              </a:solidFill>
              <a:effectLst/>
              <a:latin typeface="+mn-lt"/>
              <a:ea typeface="+mn-ea"/>
              <a:cs typeface="+mn-cs"/>
            </a:rPr>
            <a:t>22</a:t>
          </a:r>
          <a:r>
            <a:rPr kumimoji="1" lang="ja-JP" altLang="ja-JP" sz="1100" i="0">
              <a:solidFill>
                <a:sysClr val="windowText" lastClr="000000"/>
              </a:solidFill>
              <a:effectLst/>
              <a:latin typeface="+mn-lt"/>
              <a:ea typeface="+mn-ea"/>
              <a:cs typeface="+mn-cs"/>
            </a:rPr>
            <a:t>年度に図書館と中央公民館を複合化し、新しい施設を建設したため、減価償却率が低くなっている。</a:t>
          </a:r>
          <a:endParaRPr lang="ja-JP" altLang="ja-JP" sz="1400" i="0">
            <a:solidFill>
              <a:sysClr val="windowText" lastClr="000000"/>
            </a:solidFill>
            <a:effectLst/>
          </a:endParaRPr>
        </a:p>
        <a:p>
          <a:r>
            <a:rPr kumimoji="1" lang="ja-JP" altLang="ja-JP" sz="1100" i="0">
              <a:solidFill>
                <a:sysClr val="windowText" lastClr="000000"/>
              </a:solidFill>
              <a:effectLst/>
              <a:latin typeface="+mn-lt"/>
              <a:ea typeface="+mn-ea"/>
              <a:cs typeface="+mn-cs"/>
            </a:rPr>
            <a:t>また、一般廃棄物処理施設についても、し尿処理施設の建替えにより、減価償却率が低くなっている。</a:t>
          </a:r>
          <a:endParaRPr lang="ja-JP" altLang="ja-JP" sz="1400" i="0">
            <a:solidFill>
              <a:sysClr val="windowText" lastClr="000000"/>
            </a:solidFill>
            <a:effectLst/>
          </a:endParaRPr>
        </a:p>
        <a:p>
          <a:r>
            <a:rPr kumimoji="1" lang="ja-JP" altLang="ja-JP" sz="1100" i="0">
              <a:solidFill>
                <a:sysClr val="windowText" lastClr="000000"/>
              </a:solidFill>
              <a:effectLst/>
              <a:latin typeface="+mn-lt"/>
              <a:ea typeface="+mn-ea"/>
              <a:cs typeface="+mn-cs"/>
            </a:rPr>
            <a:t>一方で、庁舎については、老朽化が進み減価償却率が高い水準となっており、現在、庁舎の建て替えを実施しているところである。</a:t>
          </a:r>
          <a:endParaRPr lang="ja-JP" altLang="ja-JP" sz="1400" i="0">
            <a:solidFill>
              <a:sysClr val="windowText" lastClr="000000"/>
            </a:solidFill>
            <a:effectLst/>
          </a:endParaRPr>
        </a:p>
        <a:p>
          <a:r>
            <a:rPr kumimoji="1" lang="ja-JP" altLang="ja-JP" sz="1100" i="0">
              <a:solidFill>
                <a:sysClr val="windowText" lastClr="000000"/>
              </a:solidFill>
              <a:effectLst/>
              <a:latin typeface="+mn-lt"/>
              <a:ea typeface="+mn-ea"/>
              <a:cs typeface="+mn-cs"/>
            </a:rPr>
            <a:t>今後も、廃棄物処理施設の整備などの大型事業に取り組んでいくことから、引き続き公債費負担及び将来負担の適正な管理が求められる。</a:t>
          </a:r>
          <a:endParaRPr lang="ja-JP" altLang="ja-JP" sz="1400" i="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112,445
111,414
382.97
55,637,258
52,437,248
2,782,360
29,347,185
41,636,967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類似団体と比較し、依然として低い水準で推移しており、厳しい地域経済を反映しているものである。今後も市税の確保に努めていく。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95250</xdr:rowOff>
    </xdr:to>
    <xdr:cxnSp macro="">
      <xdr:nvCxnSpPr>
        <xdr:cNvPr id="77" name="直線コネクタ 76"/>
        <xdr:cNvCxnSpPr/>
      </xdr:nvCxnSpPr>
      <xdr:spPr>
        <a:xfrm>
          <a:off x="2336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95250</xdr:rowOff>
    </xdr:to>
    <xdr:cxnSp macro="">
      <xdr:nvCxnSpPr>
        <xdr:cNvPr id="80" name="直線コネクタ 79"/>
        <xdr:cNvCxnSpPr/>
      </xdr:nvCxnSpPr>
      <xdr:spPr>
        <a:xfrm flipV="1">
          <a:off x="1447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分母については、地方交付税（普通交付税）が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912</a:t>
          </a:r>
          <a:r>
            <a:rPr kumimoji="1" lang="ja-JP" altLang="en-US" sz="1300">
              <a:latin typeface="ＭＳ Ｐゴシック" panose="020B0600070205080204" pitchFamily="50" charset="-128"/>
              <a:ea typeface="ＭＳ Ｐゴシック" panose="020B0600070205080204" pitchFamily="50" charset="-128"/>
            </a:rPr>
            <a:t>万円、法人事業税交付金が</a:t>
          </a:r>
          <a:r>
            <a:rPr kumimoji="1" lang="en-US" altLang="ja-JP" sz="1300">
              <a:latin typeface="ＭＳ Ｐゴシック" panose="020B0600070205080204" pitchFamily="50" charset="-128"/>
              <a:ea typeface="ＭＳ Ｐゴシック" panose="020B0600070205080204" pitchFamily="50" charset="-128"/>
            </a:rPr>
            <a:t>7,398</a:t>
          </a:r>
          <a:r>
            <a:rPr kumimoji="1" lang="ja-JP" altLang="en-US" sz="1300">
              <a:latin typeface="ＭＳ Ｐゴシック" panose="020B0600070205080204" pitchFamily="50" charset="-128"/>
              <a:ea typeface="ＭＳ Ｐゴシック" panose="020B0600070205080204" pitchFamily="50" charset="-128"/>
            </a:rPr>
            <a:t>万円、地方税が</a:t>
          </a:r>
          <a:r>
            <a:rPr kumimoji="1" lang="en-US" altLang="ja-JP" sz="1300">
              <a:latin typeface="ＭＳ Ｐゴシック" panose="020B0600070205080204" pitchFamily="50" charset="-128"/>
              <a:ea typeface="ＭＳ Ｐゴシック" panose="020B0600070205080204" pitchFamily="50" charset="-128"/>
            </a:rPr>
            <a:t>5,567</a:t>
          </a:r>
          <a:r>
            <a:rPr kumimoji="1" lang="ja-JP" altLang="en-US" sz="1300">
              <a:latin typeface="ＭＳ Ｐゴシック" panose="020B0600070205080204" pitchFamily="50" charset="-128"/>
              <a:ea typeface="ＭＳ Ｐゴシック" panose="020B0600070205080204" pitchFamily="50" charset="-128"/>
            </a:rPr>
            <a:t>万円の増となったことなどで、経常一般財源は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5,778</a:t>
          </a:r>
          <a:r>
            <a:rPr kumimoji="1" lang="ja-JP" altLang="en-US" sz="1300">
              <a:latin typeface="ＭＳ Ｐゴシック" panose="020B0600070205080204" pitchFamily="50" charset="-128"/>
              <a:ea typeface="ＭＳ Ｐゴシック" panose="020B0600070205080204" pitchFamily="50" charset="-128"/>
            </a:rPr>
            <a:t>万円の増となり、分子となる経常経費充当一般財源は、人件費が減少したものの、物件費や扶助費が増加したことにより、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1,105</a:t>
          </a:r>
          <a:r>
            <a:rPr kumimoji="1" lang="ja-JP" altLang="en-US" sz="1300">
              <a:latin typeface="ＭＳ Ｐゴシック" panose="020B0600070205080204" pitchFamily="50" charset="-128"/>
              <a:ea typeface="ＭＳ Ｐゴシック" panose="020B0600070205080204" pitchFamily="50" charset="-128"/>
            </a:rPr>
            <a:t>万円の増となったため、数値は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人口減少や少子高齢化の進展、賃金・物価・金利の上昇に伴って、人件費・扶助費・公債費の義務的経費をはじめ、物件費など各種経費の増加が想定されることから、これまで以上に自主財源の確保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78486</xdr:rowOff>
    </xdr:from>
    <xdr:to>
      <xdr:col>23</xdr:col>
      <xdr:colOff>133350</xdr:colOff>
      <xdr:row>60</xdr:row>
      <xdr:rowOff>121920</xdr:rowOff>
    </xdr:to>
    <xdr:cxnSp macro="">
      <xdr:nvCxnSpPr>
        <xdr:cNvPr id="132" name="直線コネクタ 131"/>
        <xdr:cNvCxnSpPr/>
      </xdr:nvCxnSpPr>
      <xdr:spPr>
        <a:xfrm>
          <a:off x="4114800" y="1036548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54356</xdr:rowOff>
    </xdr:from>
    <xdr:to>
      <xdr:col>19</xdr:col>
      <xdr:colOff>133350</xdr:colOff>
      <xdr:row>60</xdr:row>
      <xdr:rowOff>78486</xdr:rowOff>
    </xdr:to>
    <xdr:cxnSp macro="">
      <xdr:nvCxnSpPr>
        <xdr:cNvPr id="135" name="直線コネクタ 134"/>
        <xdr:cNvCxnSpPr/>
      </xdr:nvCxnSpPr>
      <xdr:spPr>
        <a:xfrm>
          <a:off x="3225800" y="103413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54356</xdr:rowOff>
    </xdr:from>
    <xdr:to>
      <xdr:col>15</xdr:col>
      <xdr:colOff>82550</xdr:colOff>
      <xdr:row>61</xdr:row>
      <xdr:rowOff>124206</xdr:rowOff>
    </xdr:to>
    <xdr:cxnSp macro="">
      <xdr:nvCxnSpPr>
        <xdr:cNvPr id="138" name="直線コネクタ 137"/>
        <xdr:cNvCxnSpPr/>
      </xdr:nvCxnSpPr>
      <xdr:spPr>
        <a:xfrm flipV="1">
          <a:off x="2336800" y="1034135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124206</xdr:rowOff>
    </xdr:from>
    <xdr:to>
      <xdr:col>11</xdr:col>
      <xdr:colOff>31750</xdr:colOff>
      <xdr:row>61</xdr:row>
      <xdr:rowOff>129032</xdr:rowOff>
    </xdr:to>
    <xdr:cxnSp macro="">
      <xdr:nvCxnSpPr>
        <xdr:cNvPr id="141" name="直線コネクタ 140"/>
        <xdr:cNvCxnSpPr/>
      </xdr:nvCxnSpPr>
      <xdr:spPr>
        <a:xfrm flipV="1">
          <a:off x="1447800" y="1058265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2" name="財政構造の弾力性該当値テキスト"/>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27686</xdr:rowOff>
    </xdr:from>
    <xdr:to>
      <xdr:col>19</xdr:col>
      <xdr:colOff>184150</xdr:colOff>
      <xdr:row>60</xdr:row>
      <xdr:rowOff>129286</xdr:rowOff>
    </xdr:to>
    <xdr:sp macro="" textlink="">
      <xdr:nvSpPr>
        <xdr:cNvPr id="153" name="楕円 152"/>
        <xdr:cNvSpPr/>
      </xdr:nvSpPr>
      <xdr:spPr>
        <a:xfrm>
          <a:off x="4064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139463</xdr:rowOff>
    </xdr:from>
    <xdr:ext cx="736600" cy="259045"/>
    <xdr:sp macro="" textlink="">
      <xdr:nvSpPr>
        <xdr:cNvPr id="154" name="テキスト ボックス 153"/>
        <xdr:cNvSpPr txBox="1"/>
      </xdr:nvSpPr>
      <xdr:spPr>
        <a:xfrm>
          <a:off x="3733800" y="1008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3556</xdr:rowOff>
    </xdr:from>
    <xdr:to>
      <xdr:col>15</xdr:col>
      <xdr:colOff>133350</xdr:colOff>
      <xdr:row>60</xdr:row>
      <xdr:rowOff>105156</xdr:rowOff>
    </xdr:to>
    <xdr:sp macro="" textlink="">
      <xdr:nvSpPr>
        <xdr:cNvPr id="155" name="楕円 154"/>
        <xdr:cNvSpPr/>
      </xdr:nvSpPr>
      <xdr:spPr>
        <a:xfrm>
          <a:off x="3175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115333</xdr:rowOff>
    </xdr:from>
    <xdr:ext cx="762000" cy="259045"/>
    <xdr:sp macro="" textlink="">
      <xdr:nvSpPr>
        <xdr:cNvPr id="156" name="テキスト ボックス 155"/>
        <xdr:cNvSpPr txBox="1"/>
      </xdr:nvSpPr>
      <xdr:spPr>
        <a:xfrm>
          <a:off x="2844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7" name="楕円 156"/>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13733</xdr:rowOff>
    </xdr:from>
    <xdr:ext cx="762000" cy="259045"/>
    <xdr:sp macro="" textlink="">
      <xdr:nvSpPr>
        <xdr:cNvPr id="158" name="テキスト ボックス 157"/>
        <xdr:cNvSpPr txBox="1"/>
      </xdr:nvSpPr>
      <xdr:spPr>
        <a:xfrm>
          <a:off x="1955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78232</xdr:rowOff>
    </xdr:from>
    <xdr:to>
      <xdr:col>7</xdr:col>
      <xdr:colOff>31750</xdr:colOff>
      <xdr:row>62</xdr:row>
      <xdr:rowOff>8382</xdr:rowOff>
    </xdr:to>
    <xdr:sp macro="" textlink="">
      <xdr:nvSpPr>
        <xdr:cNvPr id="159" name="楕円 158"/>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18559</xdr:rowOff>
    </xdr:from>
    <xdr:ext cx="762000" cy="259045"/>
    <xdr:sp macro="" textlink="">
      <xdr:nvSpPr>
        <xdr:cNvPr id="160" name="テキスト ボックス 159"/>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円の増であるが、主な要因としては、人件費が退職手当の減等により減少したものの、物件費が物価の上昇等に伴って増加したためである。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53299</xdr:rowOff>
    </xdr:from>
    <xdr:to>
      <xdr:col>23</xdr:col>
      <xdr:colOff>133350</xdr:colOff>
      <xdr:row>84</xdr:row>
      <xdr:rowOff>57415</xdr:rowOff>
    </xdr:to>
    <xdr:cxnSp macro="">
      <xdr:nvCxnSpPr>
        <xdr:cNvPr id="195" name="直線コネクタ 194"/>
        <xdr:cNvCxnSpPr/>
      </xdr:nvCxnSpPr>
      <xdr:spPr>
        <a:xfrm>
          <a:off x="4114800" y="14455099"/>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53299</xdr:rowOff>
    </xdr:from>
    <xdr:to>
      <xdr:col>19</xdr:col>
      <xdr:colOff>133350</xdr:colOff>
      <xdr:row>84</xdr:row>
      <xdr:rowOff>74346</xdr:rowOff>
    </xdr:to>
    <xdr:cxnSp macro="">
      <xdr:nvCxnSpPr>
        <xdr:cNvPr id="198" name="直線コネクタ 197"/>
        <xdr:cNvCxnSpPr/>
      </xdr:nvCxnSpPr>
      <xdr:spPr>
        <a:xfrm flipV="1">
          <a:off x="3225800" y="14455099"/>
          <a:ext cx="889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83454</xdr:rowOff>
    </xdr:from>
    <xdr:to>
      <xdr:col>15</xdr:col>
      <xdr:colOff>82550</xdr:colOff>
      <xdr:row>84</xdr:row>
      <xdr:rowOff>74346</xdr:rowOff>
    </xdr:to>
    <xdr:cxnSp macro="">
      <xdr:nvCxnSpPr>
        <xdr:cNvPr id="201" name="直線コネクタ 200"/>
        <xdr:cNvCxnSpPr/>
      </xdr:nvCxnSpPr>
      <xdr:spPr>
        <a:xfrm>
          <a:off x="2336800" y="14313804"/>
          <a:ext cx="889000" cy="16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92497</xdr:rowOff>
    </xdr:from>
    <xdr:to>
      <xdr:col>11</xdr:col>
      <xdr:colOff>31750</xdr:colOff>
      <xdr:row>83</xdr:row>
      <xdr:rowOff>83454</xdr:rowOff>
    </xdr:to>
    <xdr:cxnSp macro="">
      <xdr:nvCxnSpPr>
        <xdr:cNvPr id="204" name="直線コネクタ 203"/>
        <xdr:cNvCxnSpPr/>
      </xdr:nvCxnSpPr>
      <xdr:spPr>
        <a:xfrm>
          <a:off x="1447800" y="14151397"/>
          <a:ext cx="889000" cy="1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6615</xdr:rowOff>
    </xdr:from>
    <xdr:to>
      <xdr:col>23</xdr:col>
      <xdr:colOff>184150</xdr:colOff>
      <xdr:row>84</xdr:row>
      <xdr:rowOff>108215</xdr:rowOff>
    </xdr:to>
    <xdr:sp macro="" textlink="">
      <xdr:nvSpPr>
        <xdr:cNvPr id="214" name="楕円 213"/>
        <xdr:cNvSpPr/>
      </xdr:nvSpPr>
      <xdr:spPr>
        <a:xfrm>
          <a:off x="4902200" y="1440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150142</xdr:rowOff>
    </xdr:from>
    <xdr:ext cx="762000" cy="259045"/>
    <xdr:sp macro="" textlink="">
      <xdr:nvSpPr>
        <xdr:cNvPr id="215" name="人件費・物件費等の状況該当値テキスト"/>
        <xdr:cNvSpPr txBox="1"/>
      </xdr:nvSpPr>
      <xdr:spPr>
        <a:xfrm>
          <a:off x="5041900" y="1438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2499</xdr:rowOff>
    </xdr:from>
    <xdr:to>
      <xdr:col>19</xdr:col>
      <xdr:colOff>184150</xdr:colOff>
      <xdr:row>84</xdr:row>
      <xdr:rowOff>104099</xdr:rowOff>
    </xdr:to>
    <xdr:sp macro="" textlink="">
      <xdr:nvSpPr>
        <xdr:cNvPr id="216" name="楕円 215"/>
        <xdr:cNvSpPr/>
      </xdr:nvSpPr>
      <xdr:spPr>
        <a:xfrm>
          <a:off x="4064000" y="1440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88876</xdr:rowOff>
    </xdr:from>
    <xdr:ext cx="736600" cy="259045"/>
    <xdr:sp macro="" textlink="">
      <xdr:nvSpPr>
        <xdr:cNvPr id="217" name="テキスト ボックス 216"/>
        <xdr:cNvSpPr txBox="1"/>
      </xdr:nvSpPr>
      <xdr:spPr>
        <a:xfrm>
          <a:off x="3733800" y="1449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23546</xdr:rowOff>
    </xdr:from>
    <xdr:to>
      <xdr:col>15</xdr:col>
      <xdr:colOff>133350</xdr:colOff>
      <xdr:row>84</xdr:row>
      <xdr:rowOff>125146</xdr:rowOff>
    </xdr:to>
    <xdr:sp macro="" textlink="">
      <xdr:nvSpPr>
        <xdr:cNvPr id="218" name="楕円 217"/>
        <xdr:cNvSpPr/>
      </xdr:nvSpPr>
      <xdr:spPr>
        <a:xfrm>
          <a:off x="3175000" y="1442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109923</xdr:rowOff>
    </xdr:from>
    <xdr:ext cx="762000" cy="259045"/>
    <xdr:sp macro="" textlink="">
      <xdr:nvSpPr>
        <xdr:cNvPr id="219" name="テキスト ボックス 218"/>
        <xdr:cNvSpPr txBox="1"/>
      </xdr:nvSpPr>
      <xdr:spPr>
        <a:xfrm>
          <a:off x="2844800" y="1451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32654</xdr:rowOff>
    </xdr:from>
    <xdr:to>
      <xdr:col>11</xdr:col>
      <xdr:colOff>82550</xdr:colOff>
      <xdr:row>83</xdr:row>
      <xdr:rowOff>134254</xdr:rowOff>
    </xdr:to>
    <xdr:sp macro="" textlink="">
      <xdr:nvSpPr>
        <xdr:cNvPr id="220" name="楕円 219"/>
        <xdr:cNvSpPr/>
      </xdr:nvSpPr>
      <xdr:spPr>
        <a:xfrm>
          <a:off x="2286000" y="142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119031</xdr:rowOff>
    </xdr:from>
    <xdr:ext cx="762000" cy="259045"/>
    <xdr:sp macro="" textlink="">
      <xdr:nvSpPr>
        <xdr:cNvPr id="221" name="テキスト ボックス 220"/>
        <xdr:cNvSpPr txBox="1"/>
      </xdr:nvSpPr>
      <xdr:spPr>
        <a:xfrm>
          <a:off x="1955800" y="1434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41697</xdr:rowOff>
    </xdr:from>
    <xdr:to>
      <xdr:col>7</xdr:col>
      <xdr:colOff>31750</xdr:colOff>
      <xdr:row>82</xdr:row>
      <xdr:rowOff>143297</xdr:rowOff>
    </xdr:to>
    <xdr:sp macro="" textlink="">
      <xdr:nvSpPr>
        <xdr:cNvPr id="222" name="楕円 221"/>
        <xdr:cNvSpPr/>
      </xdr:nvSpPr>
      <xdr:spPr>
        <a:xfrm>
          <a:off x="1397000" y="141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128074</xdr:rowOff>
    </xdr:from>
    <xdr:ext cx="762000" cy="259045"/>
    <xdr:sp macro="" textlink="">
      <xdr:nvSpPr>
        <xdr:cNvPr id="223" name="テキスト ボックス 222"/>
        <xdr:cNvSpPr txBox="1"/>
      </xdr:nvSpPr>
      <xdr:spPr>
        <a:xfrm>
          <a:off x="1066800" y="1418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本市では「行財政再建プログラム」に基づき、平成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年度にかけて独自の給与カットや手当の見直しを行ってきた経過にあるが、近年は類似団体平均を上回って推移している。</a:t>
          </a:r>
        </a:p>
        <a:p>
          <a:r>
            <a:rPr kumimoji="1" lang="ja-JP" altLang="en-US" sz="1300">
              <a:latin typeface="ＭＳ Ｐゴシック" panose="020B0600070205080204" pitchFamily="50" charset="-128"/>
              <a:ea typeface="ＭＳ Ｐゴシック" panose="020B0600070205080204" pitchFamily="50" charset="-128"/>
            </a:rPr>
            <a:t>　今後も人事院勧告や県人事委員会勧告等を踏まえ、適正な給与水準への見直し等を行っていく。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84364</xdr:rowOff>
    </xdr:to>
    <xdr:cxnSp macro="">
      <xdr:nvCxnSpPr>
        <xdr:cNvPr id="259" name="直線コネクタ 258"/>
        <xdr:cNvCxnSpPr/>
      </xdr:nvCxnSpPr>
      <xdr:spPr>
        <a:xfrm flipV="1">
          <a:off x="16179800" y="148118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101600</xdr:rowOff>
    </xdr:to>
    <xdr:cxnSp macro="">
      <xdr:nvCxnSpPr>
        <xdr:cNvPr id="262" name="直線コネクタ 261"/>
        <xdr:cNvCxnSpPr/>
      </xdr:nvCxnSpPr>
      <xdr:spPr>
        <a:xfrm flipV="1">
          <a:off x="15290800" y="148290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153307</xdr:rowOff>
    </xdr:to>
    <xdr:cxnSp macro="">
      <xdr:nvCxnSpPr>
        <xdr:cNvPr id="265" name="直線コネクタ 264"/>
        <xdr:cNvCxnSpPr/>
      </xdr:nvCxnSpPr>
      <xdr:spPr>
        <a:xfrm flipV="1">
          <a:off x="14401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153307</xdr:rowOff>
    </xdr:to>
    <xdr:cxnSp macro="">
      <xdr:nvCxnSpPr>
        <xdr:cNvPr id="268" name="直線コネクタ 267"/>
        <xdr:cNvCxnSpPr/>
      </xdr:nvCxnSpPr>
      <xdr:spPr>
        <a:xfrm>
          <a:off x="13512800" y="148118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80" name="楕円 279"/>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81" name="テキスト ボックス 280"/>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3" name="テキスト ボックス 282"/>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4" name="楕円 283"/>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5" name="テキスト ボックス 284"/>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6" name="楕円 285"/>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7" name="テキスト ボックス 286"/>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これまで外部委託の推進や会計年度任用職員の活用、新規採用職員の抑制などにより職員数の削減に取り組んできたところである。</a:t>
          </a:r>
        </a:p>
        <a:p>
          <a:r>
            <a:rPr kumimoji="1" lang="ja-JP" altLang="en-US" sz="1300">
              <a:latin typeface="ＭＳ Ｐゴシック" panose="020B0600070205080204" pitchFamily="50" charset="-128"/>
              <a:ea typeface="ＭＳ Ｐゴシック" panose="020B0600070205080204" pitchFamily="50" charset="-128"/>
            </a:rPr>
            <a:t>　今後も抑制基調を基本としながら、適正な定員管理に努めていく。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123825</xdr:rowOff>
    </xdr:from>
    <xdr:to>
      <xdr:col>81</xdr:col>
      <xdr:colOff>44450</xdr:colOff>
      <xdr:row>64</xdr:row>
      <xdr:rowOff>125836</xdr:rowOff>
    </xdr:to>
    <xdr:cxnSp macro="">
      <xdr:nvCxnSpPr>
        <xdr:cNvPr id="322" name="直線コネクタ 321"/>
        <xdr:cNvCxnSpPr/>
      </xdr:nvCxnSpPr>
      <xdr:spPr>
        <a:xfrm>
          <a:off x="16179800" y="1109662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97684</xdr:rowOff>
    </xdr:from>
    <xdr:to>
      <xdr:col>77</xdr:col>
      <xdr:colOff>44450</xdr:colOff>
      <xdr:row>64</xdr:row>
      <xdr:rowOff>123825</xdr:rowOff>
    </xdr:to>
    <xdr:cxnSp macro="">
      <xdr:nvCxnSpPr>
        <xdr:cNvPr id="325" name="直線コネクタ 324"/>
        <xdr:cNvCxnSpPr/>
      </xdr:nvCxnSpPr>
      <xdr:spPr>
        <a:xfrm>
          <a:off x="15290800" y="1107048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79587</xdr:rowOff>
    </xdr:from>
    <xdr:to>
      <xdr:col>72</xdr:col>
      <xdr:colOff>203200</xdr:colOff>
      <xdr:row>64</xdr:row>
      <xdr:rowOff>97684</xdr:rowOff>
    </xdr:to>
    <xdr:cxnSp macro="">
      <xdr:nvCxnSpPr>
        <xdr:cNvPr id="328" name="直線コネクタ 327"/>
        <xdr:cNvCxnSpPr/>
      </xdr:nvCxnSpPr>
      <xdr:spPr>
        <a:xfrm>
          <a:off x="14401800" y="1105238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55456</xdr:rowOff>
    </xdr:from>
    <xdr:to>
      <xdr:col>68</xdr:col>
      <xdr:colOff>152400</xdr:colOff>
      <xdr:row>64</xdr:row>
      <xdr:rowOff>79587</xdr:rowOff>
    </xdr:to>
    <xdr:cxnSp macro="">
      <xdr:nvCxnSpPr>
        <xdr:cNvPr id="331" name="直線コネクタ 330"/>
        <xdr:cNvCxnSpPr/>
      </xdr:nvCxnSpPr>
      <xdr:spPr>
        <a:xfrm>
          <a:off x="13512800" y="1102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75036</xdr:rowOff>
    </xdr:from>
    <xdr:to>
      <xdr:col>81</xdr:col>
      <xdr:colOff>95250</xdr:colOff>
      <xdr:row>65</xdr:row>
      <xdr:rowOff>5186</xdr:rowOff>
    </xdr:to>
    <xdr:sp macro="" textlink="">
      <xdr:nvSpPr>
        <xdr:cNvPr id="341" name="楕円 340"/>
        <xdr:cNvSpPr/>
      </xdr:nvSpPr>
      <xdr:spPr>
        <a:xfrm>
          <a:off x="16967200" y="1104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47113</xdr:rowOff>
    </xdr:from>
    <xdr:ext cx="762000" cy="259045"/>
    <xdr:sp macro="" textlink="">
      <xdr:nvSpPr>
        <xdr:cNvPr id="342" name="定員管理の状況該当値テキスト"/>
        <xdr:cNvSpPr txBox="1"/>
      </xdr:nvSpPr>
      <xdr:spPr>
        <a:xfrm>
          <a:off x="17106900" y="1101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73025</xdr:rowOff>
    </xdr:from>
    <xdr:to>
      <xdr:col>77</xdr:col>
      <xdr:colOff>95250</xdr:colOff>
      <xdr:row>65</xdr:row>
      <xdr:rowOff>3175</xdr:rowOff>
    </xdr:to>
    <xdr:sp macro="" textlink="">
      <xdr:nvSpPr>
        <xdr:cNvPr id="343" name="楕円 342"/>
        <xdr:cNvSpPr/>
      </xdr:nvSpPr>
      <xdr:spPr>
        <a:xfrm>
          <a:off x="16129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159402</xdr:rowOff>
    </xdr:from>
    <xdr:ext cx="736600" cy="259045"/>
    <xdr:sp macro="" textlink="">
      <xdr:nvSpPr>
        <xdr:cNvPr id="344" name="テキスト ボックス 343"/>
        <xdr:cNvSpPr txBox="1"/>
      </xdr:nvSpPr>
      <xdr:spPr>
        <a:xfrm>
          <a:off x="15798800" y="1113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46884</xdr:rowOff>
    </xdr:from>
    <xdr:to>
      <xdr:col>73</xdr:col>
      <xdr:colOff>44450</xdr:colOff>
      <xdr:row>64</xdr:row>
      <xdr:rowOff>148484</xdr:rowOff>
    </xdr:to>
    <xdr:sp macro="" textlink="">
      <xdr:nvSpPr>
        <xdr:cNvPr id="345" name="楕円 344"/>
        <xdr:cNvSpPr/>
      </xdr:nvSpPr>
      <xdr:spPr>
        <a:xfrm>
          <a:off x="15240000" y="110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133261</xdr:rowOff>
    </xdr:from>
    <xdr:ext cx="762000" cy="259045"/>
    <xdr:sp macro="" textlink="">
      <xdr:nvSpPr>
        <xdr:cNvPr id="346" name="テキスト ボックス 345"/>
        <xdr:cNvSpPr txBox="1"/>
      </xdr:nvSpPr>
      <xdr:spPr>
        <a:xfrm>
          <a:off x="14909800" y="1110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28787</xdr:rowOff>
    </xdr:from>
    <xdr:to>
      <xdr:col>68</xdr:col>
      <xdr:colOff>203200</xdr:colOff>
      <xdr:row>64</xdr:row>
      <xdr:rowOff>130387</xdr:rowOff>
    </xdr:to>
    <xdr:sp macro="" textlink="">
      <xdr:nvSpPr>
        <xdr:cNvPr id="347" name="楕円 346"/>
        <xdr:cNvSpPr/>
      </xdr:nvSpPr>
      <xdr:spPr>
        <a:xfrm>
          <a:off x="14351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115164</xdr:rowOff>
    </xdr:from>
    <xdr:ext cx="762000" cy="259045"/>
    <xdr:sp macro="" textlink="">
      <xdr:nvSpPr>
        <xdr:cNvPr id="348" name="テキスト ボックス 347"/>
        <xdr:cNvSpPr txBox="1"/>
      </xdr:nvSpPr>
      <xdr:spPr>
        <a:xfrm>
          <a:off x="14020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4656</xdr:rowOff>
    </xdr:from>
    <xdr:to>
      <xdr:col>64</xdr:col>
      <xdr:colOff>152400</xdr:colOff>
      <xdr:row>64</xdr:row>
      <xdr:rowOff>106256</xdr:rowOff>
    </xdr:to>
    <xdr:sp macro="" textlink="">
      <xdr:nvSpPr>
        <xdr:cNvPr id="349" name="楕円 348"/>
        <xdr:cNvSpPr/>
      </xdr:nvSpPr>
      <xdr:spPr>
        <a:xfrm>
          <a:off x="13462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91033</xdr:rowOff>
    </xdr:from>
    <xdr:ext cx="762000" cy="259045"/>
    <xdr:sp macro="" textlink="">
      <xdr:nvSpPr>
        <xdr:cNvPr id="350" name="テキスト ボックス 349"/>
        <xdr:cNvSpPr txBox="1"/>
      </xdr:nvSpPr>
      <xdr:spPr>
        <a:xfrm>
          <a:off x="13131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当年度の単年度の実質公債費比率は昨年度から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か年平均の実質公債費比率は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％となり、前年度と同水準であった。</a:t>
          </a:r>
        </a:p>
        <a:p>
          <a:r>
            <a:rPr kumimoji="1" lang="ja-JP" altLang="en-US" sz="1300">
              <a:latin typeface="ＭＳ Ｐゴシック" panose="020B0600070205080204" pitchFamily="50" charset="-128"/>
              <a:ea typeface="ＭＳ Ｐゴシック" panose="020B0600070205080204" pitchFamily="50" charset="-128"/>
            </a:rPr>
            <a:t>　今後も、市や組合等での大型事業が見込まれていることから、収支均衡を維持し、実質的な負担が過大とならないよう健全な財政運営に努めていく。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1512</xdr:rowOff>
    </xdr:to>
    <xdr:cxnSp macro="">
      <xdr:nvCxnSpPr>
        <xdr:cNvPr id="385" name="直線コネクタ 384"/>
        <xdr:cNvCxnSpPr/>
      </xdr:nvCxnSpPr>
      <xdr:spPr>
        <a:xfrm>
          <a:off x="16179800" y="70194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40</xdr:row>
      <xdr:rowOff>161472</xdr:rowOff>
    </xdr:to>
    <xdr:cxnSp macro="">
      <xdr:nvCxnSpPr>
        <xdr:cNvPr id="388" name="直線コネクタ 387"/>
        <xdr:cNvCxnSpPr/>
      </xdr:nvCxnSpPr>
      <xdr:spPr>
        <a:xfrm>
          <a:off x="15290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161472</xdr:rowOff>
    </xdr:from>
    <xdr:to>
      <xdr:col>72</xdr:col>
      <xdr:colOff>203200</xdr:colOff>
      <xdr:row>41</xdr:row>
      <xdr:rowOff>24493</xdr:rowOff>
    </xdr:to>
    <xdr:cxnSp macro="">
      <xdr:nvCxnSpPr>
        <xdr:cNvPr id="391" name="直線コネクタ 390"/>
        <xdr:cNvCxnSpPr/>
      </xdr:nvCxnSpPr>
      <xdr:spPr>
        <a:xfrm flipV="1">
          <a:off x="14401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81945</xdr:rowOff>
    </xdr:to>
    <xdr:cxnSp macro="">
      <xdr:nvCxnSpPr>
        <xdr:cNvPr id="394" name="直線コネクタ 393"/>
        <xdr:cNvCxnSpPr/>
      </xdr:nvCxnSpPr>
      <xdr:spPr>
        <a:xfrm flipV="1">
          <a:off x="13512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404" name="楕円 403"/>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94239</xdr:rowOff>
    </xdr:from>
    <xdr:ext cx="762000" cy="259045"/>
    <xdr:sp macro="" textlink="">
      <xdr:nvSpPr>
        <xdr:cNvPr id="405" name="公債費負担の状況該当値テキスト"/>
        <xdr:cNvSpPr txBox="1"/>
      </xdr:nvSpPr>
      <xdr:spPr>
        <a:xfrm>
          <a:off x="17106900" y="6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6" name="楕円 405"/>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7" name="テキスト ボックス 406"/>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8" name="楕円 407"/>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409" name="テキスト ボックス 408"/>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0" name="楕円 409"/>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11" name="テキスト ボックス 410"/>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2" name="楕円 411"/>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13" name="テキスト ボックス 412"/>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当年度の将来負担比率は</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ポイント改善した。これは、分子の構成要素である「地方債の現在高」が繰上償還を行ったことなどにより減となったことが主な要因である。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今後も、市や組合等での大型事業が見込まれており、将来負担比率の増加も想定されるが、本市の財政負担が過大とならないよう、実質的な負担の低減に努めていく。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37102</xdr:rowOff>
    </xdr:from>
    <xdr:to>
      <xdr:col>81</xdr:col>
      <xdr:colOff>44450</xdr:colOff>
      <xdr:row>16</xdr:row>
      <xdr:rowOff>118110</xdr:rowOff>
    </xdr:to>
    <xdr:cxnSp macro="">
      <xdr:nvCxnSpPr>
        <xdr:cNvPr id="449" name="直線コネクタ 448"/>
        <xdr:cNvCxnSpPr/>
      </xdr:nvCxnSpPr>
      <xdr:spPr>
        <a:xfrm flipV="1">
          <a:off x="16179800" y="2780302"/>
          <a:ext cx="8382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100874</xdr:rowOff>
    </xdr:from>
    <xdr:to>
      <xdr:col>77</xdr:col>
      <xdr:colOff>44450</xdr:colOff>
      <xdr:row>16</xdr:row>
      <xdr:rowOff>118110</xdr:rowOff>
    </xdr:to>
    <xdr:cxnSp macro="">
      <xdr:nvCxnSpPr>
        <xdr:cNvPr id="452" name="直線コネクタ 451"/>
        <xdr:cNvCxnSpPr/>
      </xdr:nvCxnSpPr>
      <xdr:spPr>
        <a:xfrm>
          <a:off x="15290800" y="284407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100874</xdr:rowOff>
    </xdr:from>
    <xdr:to>
      <xdr:col>72</xdr:col>
      <xdr:colOff>203200</xdr:colOff>
      <xdr:row>17</xdr:row>
      <xdr:rowOff>44904</xdr:rowOff>
    </xdr:to>
    <xdr:cxnSp macro="">
      <xdr:nvCxnSpPr>
        <xdr:cNvPr id="455" name="直線コネクタ 454"/>
        <xdr:cNvCxnSpPr/>
      </xdr:nvCxnSpPr>
      <xdr:spPr>
        <a:xfrm flipV="1">
          <a:off x="14401800" y="2844074"/>
          <a:ext cx="889000" cy="1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38826</xdr:rowOff>
    </xdr:from>
    <xdr:to>
      <xdr:col>68</xdr:col>
      <xdr:colOff>152400</xdr:colOff>
      <xdr:row>17</xdr:row>
      <xdr:rowOff>44904</xdr:rowOff>
    </xdr:to>
    <xdr:cxnSp macro="">
      <xdr:nvCxnSpPr>
        <xdr:cNvPr id="458" name="直線コネクタ 457"/>
        <xdr:cNvCxnSpPr/>
      </xdr:nvCxnSpPr>
      <xdr:spPr>
        <a:xfrm>
          <a:off x="13512800" y="2782026"/>
          <a:ext cx="889000" cy="1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157752</xdr:rowOff>
    </xdr:from>
    <xdr:to>
      <xdr:col>81</xdr:col>
      <xdr:colOff>95250</xdr:colOff>
      <xdr:row>16</xdr:row>
      <xdr:rowOff>87902</xdr:rowOff>
    </xdr:to>
    <xdr:sp macro="" textlink="">
      <xdr:nvSpPr>
        <xdr:cNvPr id="468" name="楕円 467"/>
        <xdr:cNvSpPr/>
      </xdr:nvSpPr>
      <xdr:spPr>
        <a:xfrm>
          <a:off x="16967200" y="27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129829</xdr:rowOff>
    </xdr:from>
    <xdr:ext cx="762000" cy="259045"/>
    <xdr:sp macro="" textlink="">
      <xdr:nvSpPr>
        <xdr:cNvPr id="469" name="将来負担の状況該当値テキスト"/>
        <xdr:cNvSpPr txBox="1"/>
      </xdr:nvSpPr>
      <xdr:spPr>
        <a:xfrm>
          <a:off x="17106900" y="270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67310</xdr:rowOff>
    </xdr:from>
    <xdr:to>
      <xdr:col>77</xdr:col>
      <xdr:colOff>95250</xdr:colOff>
      <xdr:row>16</xdr:row>
      <xdr:rowOff>168910</xdr:rowOff>
    </xdr:to>
    <xdr:sp macro="" textlink="">
      <xdr:nvSpPr>
        <xdr:cNvPr id="470" name="楕円 469"/>
        <xdr:cNvSpPr/>
      </xdr:nvSpPr>
      <xdr:spPr>
        <a:xfrm>
          <a:off x="16129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153687</xdr:rowOff>
    </xdr:from>
    <xdr:ext cx="736600" cy="259045"/>
    <xdr:sp macro="" textlink="">
      <xdr:nvSpPr>
        <xdr:cNvPr id="471" name="テキスト ボックス 470"/>
        <xdr:cNvSpPr txBox="1"/>
      </xdr:nvSpPr>
      <xdr:spPr>
        <a:xfrm>
          <a:off x="15798800" y="289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50074</xdr:rowOff>
    </xdr:from>
    <xdr:to>
      <xdr:col>73</xdr:col>
      <xdr:colOff>44450</xdr:colOff>
      <xdr:row>16</xdr:row>
      <xdr:rowOff>151674</xdr:rowOff>
    </xdr:to>
    <xdr:sp macro="" textlink="">
      <xdr:nvSpPr>
        <xdr:cNvPr id="472" name="楕円 471"/>
        <xdr:cNvSpPr/>
      </xdr:nvSpPr>
      <xdr:spPr>
        <a:xfrm>
          <a:off x="15240000" y="27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136451</xdr:rowOff>
    </xdr:from>
    <xdr:ext cx="762000" cy="259045"/>
    <xdr:sp macro="" textlink="">
      <xdr:nvSpPr>
        <xdr:cNvPr id="473" name="テキスト ボックス 472"/>
        <xdr:cNvSpPr txBox="1"/>
      </xdr:nvSpPr>
      <xdr:spPr>
        <a:xfrm>
          <a:off x="14909800" y="287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165554</xdr:rowOff>
    </xdr:from>
    <xdr:to>
      <xdr:col>68</xdr:col>
      <xdr:colOff>203200</xdr:colOff>
      <xdr:row>17</xdr:row>
      <xdr:rowOff>95704</xdr:rowOff>
    </xdr:to>
    <xdr:sp macro="" textlink="">
      <xdr:nvSpPr>
        <xdr:cNvPr id="474" name="楕円 473"/>
        <xdr:cNvSpPr/>
      </xdr:nvSpPr>
      <xdr:spPr>
        <a:xfrm>
          <a:off x="14351000" y="29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80481</xdr:rowOff>
    </xdr:from>
    <xdr:ext cx="762000" cy="259045"/>
    <xdr:sp macro="" textlink="">
      <xdr:nvSpPr>
        <xdr:cNvPr id="475" name="テキスト ボックス 474"/>
        <xdr:cNvSpPr txBox="1"/>
      </xdr:nvSpPr>
      <xdr:spPr>
        <a:xfrm>
          <a:off x="14020800" y="2995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159476</xdr:rowOff>
    </xdr:from>
    <xdr:to>
      <xdr:col>64</xdr:col>
      <xdr:colOff>152400</xdr:colOff>
      <xdr:row>16</xdr:row>
      <xdr:rowOff>89626</xdr:rowOff>
    </xdr:to>
    <xdr:sp macro="" textlink="">
      <xdr:nvSpPr>
        <xdr:cNvPr id="476" name="楕円 475"/>
        <xdr:cNvSpPr/>
      </xdr:nvSpPr>
      <xdr:spPr>
        <a:xfrm>
          <a:off x="13462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74403</xdr:rowOff>
    </xdr:from>
    <xdr:ext cx="762000" cy="259045"/>
    <xdr:sp macro="" textlink="">
      <xdr:nvSpPr>
        <xdr:cNvPr id="477" name="テキスト ボックス 476"/>
        <xdr:cNvSpPr txBox="1"/>
      </xdr:nvSpPr>
      <xdr:spPr>
        <a:xfrm>
          <a:off x="13131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112,445
111,414
382.97
55,637,258
52,437,248
2,782,360
29,347,185
41,636,967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ポイント減少し、類似団体平均と同水準である。これは、定年の段階的引上げに伴って退職手当が減となったことなどが主な要因である。</a:t>
          </a:r>
        </a:p>
        <a:p>
          <a:r>
            <a:rPr kumimoji="1" lang="ja-JP" altLang="en-US" sz="1300">
              <a:latin typeface="ＭＳ Ｐゴシック" panose="020B0600070205080204" pitchFamily="50" charset="-128"/>
              <a:ea typeface="ＭＳ Ｐゴシック" panose="020B0600070205080204" pitchFamily="50" charset="-128"/>
            </a:rPr>
            <a:t>　今後も、定員管理や時間外勤務の抑制、アウトソーシングの推進などにより、人件費の抑制に努めていく。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136144</xdr:rowOff>
    </xdr:to>
    <xdr:cxnSp macro="">
      <xdr:nvCxnSpPr>
        <xdr:cNvPr id="64" name="直線コネクタ 63"/>
        <xdr:cNvCxnSpPr/>
      </xdr:nvCxnSpPr>
      <xdr:spPr>
        <a:xfrm flipV="1">
          <a:off x="3987800" y="6486652"/>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136144</xdr:rowOff>
    </xdr:to>
    <xdr:cxnSp macro="">
      <xdr:nvCxnSpPr>
        <xdr:cNvPr id="67" name="直線コネクタ 66"/>
        <xdr:cNvCxnSpPr/>
      </xdr:nvCxnSpPr>
      <xdr:spPr>
        <a:xfrm>
          <a:off x="3098800" y="6596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154432</xdr:rowOff>
    </xdr:to>
    <xdr:cxnSp macro="">
      <xdr:nvCxnSpPr>
        <xdr:cNvPr id="70" name="直線コネクタ 69"/>
        <xdr:cNvCxnSpPr/>
      </xdr:nvCxnSpPr>
      <xdr:spPr>
        <a:xfrm flipV="1">
          <a:off x="2209800" y="65963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38</xdr:row>
      <xdr:rowOff>154432</xdr:rowOff>
    </xdr:to>
    <xdr:cxnSp macro="">
      <xdr:nvCxnSpPr>
        <xdr:cNvPr id="73" name="直線コネクタ 72"/>
        <xdr:cNvCxnSpPr/>
      </xdr:nvCxnSpPr>
      <xdr:spPr>
        <a:xfrm>
          <a:off x="1320800" y="6605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108729</xdr:rowOff>
    </xdr:from>
    <xdr:ext cx="762000" cy="259045"/>
    <xdr:sp macro="" textlink="">
      <xdr:nvSpPr>
        <xdr:cNvPr id="84" name="人件費該当値テキスト"/>
        <xdr:cNvSpPr txBox="1"/>
      </xdr:nvSpPr>
      <xdr:spPr>
        <a:xfrm>
          <a:off x="4914900" y="628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85344</xdr:rowOff>
    </xdr:from>
    <xdr:to>
      <xdr:col>20</xdr:col>
      <xdr:colOff>38100</xdr:colOff>
      <xdr:row>39</xdr:row>
      <xdr:rowOff>15494</xdr:rowOff>
    </xdr:to>
    <xdr:sp macro="" textlink="">
      <xdr:nvSpPr>
        <xdr:cNvPr id="85" name="楕円 84"/>
        <xdr:cNvSpPr/>
      </xdr:nvSpPr>
      <xdr:spPr>
        <a:xfrm>
          <a:off x="3937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86" name="テキスト ボックス 85"/>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103632</xdr:rowOff>
    </xdr:from>
    <xdr:to>
      <xdr:col>11</xdr:col>
      <xdr:colOff>60325</xdr:colOff>
      <xdr:row>39</xdr:row>
      <xdr:rowOff>33782</xdr:rowOff>
    </xdr:to>
    <xdr:sp macro="" textlink="">
      <xdr:nvSpPr>
        <xdr:cNvPr id="89" name="楕円 88"/>
        <xdr:cNvSpPr/>
      </xdr:nvSpPr>
      <xdr:spPr>
        <a:xfrm>
          <a:off x="2159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18559</xdr:rowOff>
    </xdr:from>
    <xdr:ext cx="762000" cy="259045"/>
    <xdr:sp macro="" textlink="">
      <xdr:nvSpPr>
        <xdr:cNvPr id="90" name="テキスト ボックス 89"/>
        <xdr:cNvSpPr txBox="1"/>
      </xdr:nvSpPr>
      <xdr:spPr>
        <a:xfrm>
          <a:off x="1828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物価や人件費の上昇に伴い、委託料や光熱費の増が見られ、物件費に係る経常経費充当一般財源は増となった。</a:t>
          </a:r>
        </a:p>
        <a:p>
          <a:r>
            <a:rPr kumimoji="1" lang="ja-JP" altLang="en-US" sz="1300">
              <a:latin typeface="ＭＳ Ｐゴシック" panose="020B0600070205080204" pitchFamily="50" charset="-128"/>
              <a:ea typeface="ＭＳ Ｐゴシック" panose="020B0600070205080204" pitchFamily="50" charset="-128"/>
            </a:rPr>
            <a:t>　今後も民間委託の推進等により一定の増加が見込まれるが、引き続き、必要性・有効性の観点から見直しを行い、適正な管理に努めていく。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15</xdr:row>
      <xdr:rowOff>86179</xdr:rowOff>
    </xdr:to>
    <xdr:cxnSp macro="">
      <xdr:nvCxnSpPr>
        <xdr:cNvPr id="127" name="直線コネクタ 126"/>
        <xdr:cNvCxnSpPr/>
      </xdr:nvCxnSpPr>
      <xdr:spPr>
        <a:xfrm>
          <a:off x="15671800" y="2461986"/>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15</xdr:row>
      <xdr:rowOff>9979</xdr:rowOff>
    </xdr:to>
    <xdr:cxnSp macro="">
      <xdr:nvCxnSpPr>
        <xdr:cNvPr id="130" name="直線コネクタ 129"/>
        <xdr:cNvCxnSpPr/>
      </xdr:nvCxnSpPr>
      <xdr:spPr>
        <a:xfrm flipV="1">
          <a:off x="14782800" y="24619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151493</xdr:rowOff>
    </xdr:to>
    <xdr:cxnSp macro="">
      <xdr:nvCxnSpPr>
        <xdr:cNvPr id="133" name="直線コネクタ 132"/>
        <xdr:cNvCxnSpPr/>
      </xdr:nvCxnSpPr>
      <xdr:spPr>
        <a:xfrm flipV="1">
          <a:off x="13893800" y="25817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97064</xdr:rowOff>
    </xdr:from>
    <xdr:to>
      <xdr:col>69</xdr:col>
      <xdr:colOff>92075</xdr:colOff>
      <xdr:row>15</xdr:row>
      <xdr:rowOff>151493</xdr:rowOff>
    </xdr:to>
    <xdr:cxnSp macro="">
      <xdr:nvCxnSpPr>
        <xdr:cNvPr id="136" name="直線コネクタ 135"/>
        <xdr:cNvCxnSpPr/>
      </xdr:nvCxnSpPr>
      <xdr:spPr>
        <a:xfrm>
          <a:off x="13004800" y="2668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6" name="楕円 145"/>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7"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10886</xdr:rowOff>
    </xdr:from>
    <xdr:to>
      <xdr:col>78</xdr:col>
      <xdr:colOff>120650</xdr:colOff>
      <xdr:row>14</xdr:row>
      <xdr:rowOff>112486</xdr:rowOff>
    </xdr:to>
    <xdr:sp macro="" textlink="">
      <xdr:nvSpPr>
        <xdr:cNvPr id="148" name="楕円 147"/>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122663</xdr:rowOff>
    </xdr:from>
    <xdr:ext cx="736600" cy="259045"/>
    <xdr:sp macro="" textlink="">
      <xdr:nvSpPr>
        <xdr:cNvPr id="149" name="テキスト ボックス 148"/>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0" name="楕円 149"/>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1" name="テキスト ボックス 150"/>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2" name="楕円 151"/>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3" name="テキスト ボックス 152"/>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54" name="楕円 153"/>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55" name="テキスト ボックス 154"/>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経常収支に占める扶助費の割合は、前年度比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ポイントの増となった。これは、生活保護法に基づく各種扶助費等や障がい者支援に係る一般財源の負担増が主な要因である。</a:t>
          </a:r>
        </a:p>
        <a:p>
          <a:r>
            <a:rPr kumimoji="1" lang="ja-JP" altLang="en-US" sz="1300">
              <a:latin typeface="ＭＳ Ｐゴシック" panose="020B0600070205080204" pitchFamily="50" charset="-128"/>
              <a:ea typeface="ＭＳ Ｐゴシック" panose="020B0600070205080204" pitchFamily="50" charset="-128"/>
            </a:rPr>
            <a:t>　今後も、国の各種制度を利用し、自立生活支援に取り組むほか、少子高齢化が進む中においては、健康増進事業や介護予防の推進により、扶助費の抑制に努めていく。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168910</xdr:rowOff>
    </xdr:to>
    <xdr:cxnSp macro="">
      <xdr:nvCxnSpPr>
        <xdr:cNvPr id="188" name="直線コネクタ 187"/>
        <xdr:cNvCxnSpPr/>
      </xdr:nvCxnSpPr>
      <xdr:spPr>
        <a:xfrm>
          <a:off x="3987800" y="9575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168910</xdr:rowOff>
    </xdr:to>
    <xdr:cxnSp macro="">
      <xdr:nvCxnSpPr>
        <xdr:cNvPr id="191" name="直線コネクタ 190"/>
        <xdr:cNvCxnSpPr/>
      </xdr:nvCxnSpPr>
      <xdr:spPr>
        <a:xfrm flipV="1">
          <a:off x="3098800" y="9575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168910</xdr:rowOff>
    </xdr:from>
    <xdr:to>
      <xdr:col>15</xdr:col>
      <xdr:colOff>98425</xdr:colOff>
      <xdr:row>56</xdr:row>
      <xdr:rowOff>66040</xdr:rowOff>
    </xdr:to>
    <xdr:cxnSp macro="">
      <xdr:nvCxnSpPr>
        <xdr:cNvPr id="194" name="直線コネクタ 193"/>
        <xdr:cNvCxnSpPr/>
      </xdr:nvCxnSpPr>
      <xdr:spPr>
        <a:xfrm flipV="1">
          <a:off x="2209800" y="9598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56</xdr:row>
      <xdr:rowOff>104140</xdr:rowOff>
    </xdr:to>
    <xdr:cxnSp macro="">
      <xdr:nvCxnSpPr>
        <xdr:cNvPr id="197" name="直線コネクタ 196"/>
        <xdr:cNvCxnSpPr/>
      </xdr:nvCxnSpPr>
      <xdr:spPr>
        <a:xfrm flipV="1">
          <a:off x="1320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118110</xdr:rowOff>
    </xdr:from>
    <xdr:to>
      <xdr:col>24</xdr:col>
      <xdr:colOff>76200</xdr:colOff>
      <xdr:row>56</xdr:row>
      <xdr:rowOff>48260</xdr:rowOff>
    </xdr:to>
    <xdr:sp macro="" textlink="">
      <xdr:nvSpPr>
        <xdr:cNvPr id="207" name="楕円 206"/>
        <xdr:cNvSpPr/>
      </xdr:nvSpPr>
      <xdr:spPr>
        <a:xfrm>
          <a:off x="4775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134637</xdr:rowOff>
    </xdr:from>
    <xdr:ext cx="762000" cy="259045"/>
    <xdr:sp macro="" textlink="">
      <xdr:nvSpPr>
        <xdr:cNvPr id="208" name="扶助費該当値テキスト"/>
        <xdr:cNvSpPr txBox="1"/>
      </xdr:nvSpPr>
      <xdr:spPr>
        <a:xfrm>
          <a:off x="4914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9" name="楕円 208"/>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0" name="テキスト ボックス 20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118110</xdr:rowOff>
    </xdr:from>
    <xdr:to>
      <xdr:col>15</xdr:col>
      <xdr:colOff>149225</xdr:colOff>
      <xdr:row>56</xdr:row>
      <xdr:rowOff>48260</xdr:rowOff>
    </xdr:to>
    <xdr:sp macro="" textlink="">
      <xdr:nvSpPr>
        <xdr:cNvPr id="211" name="楕円 210"/>
        <xdr:cNvSpPr/>
      </xdr:nvSpPr>
      <xdr:spPr>
        <a:xfrm>
          <a:off x="3048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58437</xdr:rowOff>
    </xdr:from>
    <xdr:ext cx="762000" cy="259045"/>
    <xdr:sp macro="" textlink="">
      <xdr:nvSpPr>
        <xdr:cNvPr id="212" name="テキスト ボックス 211"/>
        <xdr:cNvSpPr txBox="1"/>
      </xdr:nvSpPr>
      <xdr:spPr>
        <a:xfrm>
          <a:off x="2717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xdr:rowOff>
    </xdr:from>
    <xdr:to>
      <xdr:col>11</xdr:col>
      <xdr:colOff>60325</xdr:colOff>
      <xdr:row>56</xdr:row>
      <xdr:rowOff>116840</xdr:rowOff>
    </xdr:to>
    <xdr:sp macro="" textlink="">
      <xdr:nvSpPr>
        <xdr:cNvPr id="213" name="楕円 212"/>
        <xdr:cNvSpPr/>
      </xdr:nvSpPr>
      <xdr:spPr>
        <a:xfrm>
          <a:off x="2159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127017</xdr:rowOff>
    </xdr:from>
    <xdr:ext cx="762000" cy="259045"/>
    <xdr:sp macro="" textlink="">
      <xdr:nvSpPr>
        <xdr:cNvPr id="214" name="テキスト ボックス 213"/>
        <xdr:cNvSpPr txBox="1"/>
      </xdr:nvSpPr>
      <xdr:spPr>
        <a:xfrm>
          <a:off x="1828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5" name="楕円 214"/>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216" name="テキスト ボックス 215"/>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ポイントの増となったが、各特別会計への繰出金の増などが主な要因である。</a:t>
          </a:r>
        </a:p>
        <a:p>
          <a:r>
            <a:rPr kumimoji="1" lang="ja-JP" altLang="en-US" sz="1300">
              <a:latin typeface="ＭＳ Ｐゴシック" panose="020B0600070205080204" pitchFamily="50" charset="-128"/>
              <a:ea typeface="ＭＳ Ｐゴシック" panose="020B0600070205080204" pitchFamily="50" charset="-128"/>
            </a:rPr>
            <a:t>　今後も、他会計への繰出金等について抑制基調となるよう、適正な受益者負担や健康増進事業等の推進、医療、介護の適正利用等を図り、指数が大きく増加しないよう努めていく。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58965</xdr:rowOff>
    </xdr:to>
    <xdr:cxnSp macro="">
      <xdr:nvCxnSpPr>
        <xdr:cNvPr id="251" name="直線コネクタ 250"/>
        <xdr:cNvCxnSpPr/>
      </xdr:nvCxnSpPr>
      <xdr:spPr>
        <a:xfrm>
          <a:off x="15671800" y="97771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57</xdr:row>
      <xdr:rowOff>4535</xdr:rowOff>
    </xdr:to>
    <xdr:cxnSp macro="">
      <xdr:nvCxnSpPr>
        <xdr:cNvPr id="254" name="直線コネクタ 253"/>
        <xdr:cNvCxnSpPr/>
      </xdr:nvCxnSpPr>
      <xdr:spPr>
        <a:xfrm>
          <a:off x="14782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37193</xdr:rowOff>
    </xdr:to>
    <xdr:cxnSp macro="">
      <xdr:nvCxnSpPr>
        <xdr:cNvPr id="257" name="直線コネクタ 256"/>
        <xdr:cNvCxnSpPr/>
      </xdr:nvCxnSpPr>
      <xdr:spPr>
        <a:xfrm flipV="1">
          <a:off x="13893800" y="9679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59</xdr:row>
      <xdr:rowOff>9978</xdr:rowOff>
    </xdr:to>
    <xdr:cxnSp macro="">
      <xdr:nvCxnSpPr>
        <xdr:cNvPr id="260" name="直線コネクタ 259"/>
        <xdr:cNvCxnSpPr/>
      </xdr:nvCxnSpPr>
      <xdr:spPr>
        <a:xfrm flipV="1">
          <a:off x="13004800" y="9809843"/>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0" name="楕円 269"/>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24692</xdr:rowOff>
    </xdr:from>
    <xdr:ext cx="762000" cy="259045"/>
    <xdr:sp macro="" textlink="">
      <xdr:nvSpPr>
        <xdr:cNvPr id="271" name="その他該当値テキスト"/>
        <xdr:cNvSpPr txBox="1"/>
      </xdr:nvSpPr>
      <xdr:spPr>
        <a:xfrm>
          <a:off x="165989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3" name="テキスト ボックス 272"/>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77" name="テキスト ボックス 276"/>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8" name="楕円 277"/>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9" name="テキスト ボックス 278"/>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ポイントの増であり、類似団体と同程度となった。これは、一部事務組合に対する補助費等が増となったことなどが主な要因である。</a:t>
          </a:r>
        </a:p>
        <a:p>
          <a:r>
            <a:rPr kumimoji="1" lang="ja-JP" altLang="en-US" sz="1300">
              <a:latin typeface="ＭＳ Ｐゴシック" panose="020B0600070205080204" pitchFamily="50" charset="-128"/>
              <a:ea typeface="ＭＳ Ｐゴシック" panose="020B0600070205080204" pitchFamily="50" charset="-128"/>
            </a:rPr>
            <a:t>　今後、一部事務組合への負担金については、廃棄物処理施設や消防施設の整備に伴い、費用負担が増加していく見込みであることから、引き続き、組合等と協議を行いながら適正な負担となるよう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76708</xdr:rowOff>
    </xdr:to>
    <xdr:cxnSp macro="">
      <xdr:nvCxnSpPr>
        <xdr:cNvPr id="310" name="直線コネクタ 309"/>
        <xdr:cNvCxnSpPr/>
      </xdr:nvCxnSpPr>
      <xdr:spPr>
        <a:xfrm>
          <a:off x="15671800" y="62306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76708</xdr:rowOff>
    </xdr:to>
    <xdr:cxnSp macro="">
      <xdr:nvCxnSpPr>
        <xdr:cNvPr id="313" name="直線コネクタ 312"/>
        <xdr:cNvCxnSpPr/>
      </xdr:nvCxnSpPr>
      <xdr:spPr>
        <a:xfrm flipV="1">
          <a:off x="14782800" y="6230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122428</xdr:rowOff>
    </xdr:to>
    <xdr:cxnSp macro="">
      <xdr:nvCxnSpPr>
        <xdr:cNvPr id="316" name="直線コネクタ 315"/>
        <xdr:cNvCxnSpPr/>
      </xdr:nvCxnSpPr>
      <xdr:spPr>
        <a:xfrm flipV="1">
          <a:off x="13893800" y="6248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36</xdr:row>
      <xdr:rowOff>122428</xdr:rowOff>
    </xdr:to>
    <xdr:cxnSp macro="">
      <xdr:nvCxnSpPr>
        <xdr:cNvPr id="319" name="直線コネクタ 318"/>
        <xdr:cNvCxnSpPr/>
      </xdr:nvCxnSpPr>
      <xdr:spPr>
        <a:xfrm>
          <a:off x="13004800" y="609346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9" name="楕円 328"/>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30" name="補助費等該当値テキスト"/>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1" name="楕円 330"/>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32" name="テキスト ボックス 331"/>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3" name="楕円 332"/>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34" name="テキスト ボックス 333"/>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5" name="楕円 334"/>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36" name="テキスト ボックス 335"/>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7" name="楕円 336"/>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8" name="テキスト ボックス 337"/>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経常収支に占める公債費の割合は、類似団体を上回っているものの、前年度比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今後も、大型事業が複数計画されているため、後年度の財政負担が過大とならないよう市債の適正管理に努めていく。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24130</xdr:rowOff>
    </xdr:to>
    <xdr:cxnSp macro="">
      <xdr:nvCxnSpPr>
        <xdr:cNvPr id="371" name="直線コネクタ 370"/>
        <xdr:cNvCxnSpPr/>
      </xdr:nvCxnSpPr>
      <xdr:spPr>
        <a:xfrm flipV="1">
          <a:off x="3987800" y="132181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24130</xdr:rowOff>
    </xdr:to>
    <xdr:cxnSp macro="">
      <xdr:nvCxnSpPr>
        <xdr:cNvPr id="374" name="直線コネクタ 373"/>
        <xdr:cNvCxnSpPr/>
      </xdr:nvCxnSpPr>
      <xdr:spPr>
        <a:xfrm>
          <a:off x="3098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1270</xdr:rowOff>
    </xdr:to>
    <xdr:cxnSp macro="">
      <xdr:nvCxnSpPr>
        <xdr:cNvPr id="377" name="直線コネクタ 376"/>
        <xdr:cNvCxnSpPr/>
      </xdr:nvCxnSpPr>
      <xdr:spPr>
        <a:xfrm flipV="1">
          <a:off x="2209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8889</xdr:rowOff>
    </xdr:to>
    <xdr:cxnSp macro="">
      <xdr:nvCxnSpPr>
        <xdr:cNvPr id="380" name="直線コネクタ 379"/>
        <xdr:cNvCxnSpPr/>
      </xdr:nvCxnSpPr>
      <xdr:spPr>
        <a:xfrm flipV="1">
          <a:off x="1320800" y="13202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0" name="楕円 389"/>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91"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2" name="楕円 391"/>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3" name="テキスト ボックス 39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4" name="楕円 393"/>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95" name="テキスト ボックス 394"/>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6" name="楕円 395"/>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97" name="テキスト ボックス 396"/>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8" name="楕円 397"/>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99" name="テキスト ボックス 398"/>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今後については、庁舎建設等をはじめとする大型事業により公債費の増加が見込まれるため、公債費以外の全体的な経常経費の抑制に加え、自主財源の確保に努めていく。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123190</xdr:rowOff>
    </xdr:from>
    <xdr:to>
      <xdr:col>82</xdr:col>
      <xdr:colOff>107950</xdr:colOff>
      <xdr:row>74</xdr:row>
      <xdr:rowOff>27940</xdr:rowOff>
    </xdr:to>
    <xdr:cxnSp macro="">
      <xdr:nvCxnSpPr>
        <xdr:cNvPr id="432" name="直線コネクタ 431"/>
        <xdr:cNvCxnSpPr/>
      </xdr:nvCxnSpPr>
      <xdr:spPr>
        <a:xfrm>
          <a:off x="15671800" y="126390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123190</xdr:rowOff>
    </xdr:from>
    <xdr:to>
      <xdr:col>78</xdr:col>
      <xdr:colOff>69850</xdr:colOff>
      <xdr:row>73</xdr:row>
      <xdr:rowOff>130810</xdr:rowOff>
    </xdr:to>
    <xdr:cxnSp macro="">
      <xdr:nvCxnSpPr>
        <xdr:cNvPr id="435" name="直線コネクタ 434"/>
        <xdr:cNvCxnSpPr/>
      </xdr:nvCxnSpPr>
      <xdr:spPr>
        <a:xfrm flipV="1">
          <a:off x="14782800" y="12639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130810</xdr:rowOff>
    </xdr:from>
    <xdr:to>
      <xdr:col>73</xdr:col>
      <xdr:colOff>180975</xdr:colOff>
      <xdr:row>75</xdr:row>
      <xdr:rowOff>146050</xdr:rowOff>
    </xdr:to>
    <xdr:cxnSp macro="">
      <xdr:nvCxnSpPr>
        <xdr:cNvPr id="438" name="直線コネクタ 437"/>
        <xdr:cNvCxnSpPr/>
      </xdr:nvCxnSpPr>
      <xdr:spPr>
        <a:xfrm flipV="1">
          <a:off x="13893800" y="1264666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75</xdr:row>
      <xdr:rowOff>146050</xdr:rowOff>
    </xdr:to>
    <xdr:cxnSp macro="">
      <xdr:nvCxnSpPr>
        <xdr:cNvPr id="441" name="直線コネクタ 440"/>
        <xdr:cNvCxnSpPr/>
      </xdr:nvCxnSpPr>
      <xdr:spPr>
        <a:xfrm>
          <a:off x="13004800" y="1300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148590</xdr:rowOff>
    </xdr:from>
    <xdr:to>
      <xdr:col>82</xdr:col>
      <xdr:colOff>158750</xdr:colOff>
      <xdr:row>74</xdr:row>
      <xdr:rowOff>78740</xdr:rowOff>
    </xdr:to>
    <xdr:sp macro="" textlink="">
      <xdr:nvSpPr>
        <xdr:cNvPr id="451" name="楕円 450"/>
        <xdr:cNvSpPr/>
      </xdr:nvSpPr>
      <xdr:spPr>
        <a:xfrm>
          <a:off x="164592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165117</xdr:rowOff>
    </xdr:from>
    <xdr:ext cx="762000" cy="259045"/>
    <xdr:sp macro="" textlink="">
      <xdr:nvSpPr>
        <xdr:cNvPr id="452" name="公債費以外該当値テキスト"/>
        <xdr:cNvSpPr txBox="1"/>
      </xdr:nvSpPr>
      <xdr:spPr>
        <a:xfrm>
          <a:off x="165989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72390</xdr:rowOff>
    </xdr:from>
    <xdr:to>
      <xdr:col>78</xdr:col>
      <xdr:colOff>120650</xdr:colOff>
      <xdr:row>74</xdr:row>
      <xdr:rowOff>2540</xdr:rowOff>
    </xdr:to>
    <xdr:sp macro="" textlink="">
      <xdr:nvSpPr>
        <xdr:cNvPr id="453" name="楕円 452"/>
        <xdr:cNvSpPr/>
      </xdr:nvSpPr>
      <xdr:spPr>
        <a:xfrm>
          <a:off x="15621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12717</xdr:rowOff>
    </xdr:from>
    <xdr:ext cx="736600" cy="259045"/>
    <xdr:sp macro="" textlink="">
      <xdr:nvSpPr>
        <xdr:cNvPr id="454" name="テキスト ボックス 453"/>
        <xdr:cNvSpPr txBox="1"/>
      </xdr:nvSpPr>
      <xdr:spPr>
        <a:xfrm>
          <a:off x="15290800" y="1235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80010</xdr:rowOff>
    </xdr:from>
    <xdr:to>
      <xdr:col>74</xdr:col>
      <xdr:colOff>31750</xdr:colOff>
      <xdr:row>74</xdr:row>
      <xdr:rowOff>10160</xdr:rowOff>
    </xdr:to>
    <xdr:sp macro="" textlink="">
      <xdr:nvSpPr>
        <xdr:cNvPr id="455" name="楕円 454"/>
        <xdr:cNvSpPr/>
      </xdr:nvSpPr>
      <xdr:spPr>
        <a:xfrm>
          <a:off x="14732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20337</xdr:rowOff>
    </xdr:from>
    <xdr:ext cx="762000" cy="259045"/>
    <xdr:sp macro="" textlink="">
      <xdr:nvSpPr>
        <xdr:cNvPr id="456" name="テキスト ボックス 455"/>
        <xdr:cNvSpPr txBox="1"/>
      </xdr:nvSpPr>
      <xdr:spPr>
        <a:xfrm>
          <a:off x="14401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7" name="楕円 456"/>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58" name="テキスト ボックス 457"/>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95250</xdr:rowOff>
    </xdr:from>
    <xdr:to>
      <xdr:col>65</xdr:col>
      <xdr:colOff>53975</xdr:colOff>
      <xdr:row>76</xdr:row>
      <xdr:rowOff>25400</xdr:rowOff>
    </xdr:to>
    <xdr:sp macro="" textlink="">
      <xdr:nvSpPr>
        <xdr:cNvPr id="459" name="楕円 458"/>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35577</xdr:rowOff>
    </xdr:from>
    <xdr:ext cx="762000" cy="259045"/>
    <xdr:sp macro="" textlink="">
      <xdr:nvSpPr>
        <xdr:cNvPr id="460" name="テキスト ボックス 459"/>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20023</xdr:rowOff>
    </xdr:from>
    <xdr:to>
      <xdr:col>29</xdr:col>
      <xdr:colOff>127000</xdr:colOff>
      <xdr:row>14</xdr:row>
      <xdr:rowOff>72624</xdr:rowOff>
    </xdr:to>
    <xdr:cxnSp macro="">
      <xdr:nvCxnSpPr>
        <xdr:cNvPr id="48" name="直線コネクタ 47"/>
        <xdr:cNvCxnSpPr/>
      </xdr:nvCxnSpPr>
      <xdr:spPr bwMode="auto">
        <a:xfrm flipV="1">
          <a:off x="5003800" y="2467948"/>
          <a:ext cx="647700" cy="52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72624</xdr:rowOff>
    </xdr:from>
    <xdr:to>
      <xdr:col>26</xdr:col>
      <xdr:colOff>50800</xdr:colOff>
      <xdr:row>14</xdr:row>
      <xdr:rowOff>97450</xdr:rowOff>
    </xdr:to>
    <xdr:cxnSp macro="">
      <xdr:nvCxnSpPr>
        <xdr:cNvPr id="51" name="直線コネクタ 50"/>
        <xdr:cNvCxnSpPr/>
      </xdr:nvCxnSpPr>
      <xdr:spPr bwMode="auto">
        <a:xfrm flipV="1">
          <a:off x="4305300" y="2520549"/>
          <a:ext cx="698500" cy="2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97450</xdr:rowOff>
    </xdr:from>
    <xdr:to>
      <xdr:col>22</xdr:col>
      <xdr:colOff>114300</xdr:colOff>
      <xdr:row>14</xdr:row>
      <xdr:rowOff>117429</xdr:rowOff>
    </xdr:to>
    <xdr:cxnSp macro="">
      <xdr:nvCxnSpPr>
        <xdr:cNvPr id="54" name="直線コネクタ 53"/>
        <xdr:cNvCxnSpPr/>
      </xdr:nvCxnSpPr>
      <xdr:spPr bwMode="auto">
        <a:xfrm flipV="1">
          <a:off x="3606800" y="2545375"/>
          <a:ext cx="698500" cy="19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117429</xdr:rowOff>
    </xdr:from>
    <xdr:to>
      <xdr:col>18</xdr:col>
      <xdr:colOff>177800</xdr:colOff>
      <xdr:row>14</xdr:row>
      <xdr:rowOff>150896</xdr:rowOff>
    </xdr:to>
    <xdr:cxnSp macro="">
      <xdr:nvCxnSpPr>
        <xdr:cNvPr id="57" name="直線コネクタ 56"/>
        <xdr:cNvCxnSpPr/>
      </xdr:nvCxnSpPr>
      <xdr:spPr bwMode="auto">
        <a:xfrm flipV="1">
          <a:off x="2908300" y="2565354"/>
          <a:ext cx="698500" cy="3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140673</xdr:rowOff>
    </xdr:from>
    <xdr:to>
      <xdr:col>29</xdr:col>
      <xdr:colOff>177800</xdr:colOff>
      <xdr:row>14</xdr:row>
      <xdr:rowOff>70823</xdr:rowOff>
    </xdr:to>
    <xdr:sp macro="" textlink="">
      <xdr:nvSpPr>
        <xdr:cNvPr id="67" name="楕円 66"/>
        <xdr:cNvSpPr/>
      </xdr:nvSpPr>
      <xdr:spPr bwMode="auto">
        <a:xfrm>
          <a:off x="5600700" y="2417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157200</xdr:rowOff>
    </xdr:from>
    <xdr:ext cx="762000" cy="259045"/>
    <xdr:sp macro="" textlink="">
      <xdr:nvSpPr>
        <xdr:cNvPr id="68" name="人口1人当たり決算額の推移該当値テキスト130"/>
        <xdr:cNvSpPr txBox="1"/>
      </xdr:nvSpPr>
      <xdr:spPr>
        <a:xfrm>
          <a:off x="5740400" y="22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21824</xdr:rowOff>
    </xdr:from>
    <xdr:to>
      <xdr:col>26</xdr:col>
      <xdr:colOff>101600</xdr:colOff>
      <xdr:row>14</xdr:row>
      <xdr:rowOff>123424</xdr:rowOff>
    </xdr:to>
    <xdr:sp macro="" textlink="">
      <xdr:nvSpPr>
        <xdr:cNvPr id="69" name="楕円 68"/>
        <xdr:cNvSpPr/>
      </xdr:nvSpPr>
      <xdr:spPr bwMode="auto">
        <a:xfrm>
          <a:off x="4953000" y="2469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133601</xdr:rowOff>
    </xdr:from>
    <xdr:ext cx="736600" cy="259045"/>
    <xdr:sp macro="" textlink="">
      <xdr:nvSpPr>
        <xdr:cNvPr id="70" name="テキスト ボックス 69"/>
        <xdr:cNvSpPr txBox="1"/>
      </xdr:nvSpPr>
      <xdr:spPr>
        <a:xfrm>
          <a:off x="4622800" y="2238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46650</xdr:rowOff>
    </xdr:from>
    <xdr:to>
      <xdr:col>22</xdr:col>
      <xdr:colOff>165100</xdr:colOff>
      <xdr:row>14</xdr:row>
      <xdr:rowOff>148250</xdr:rowOff>
    </xdr:to>
    <xdr:sp macro="" textlink="">
      <xdr:nvSpPr>
        <xdr:cNvPr id="71" name="楕円 70"/>
        <xdr:cNvSpPr/>
      </xdr:nvSpPr>
      <xdr:spPr bwMode="auto">
        <a:xfrm>
          <a:off x="4254500" y="249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158427</xdr:rowOff>
    </xdr:from>
    <xdr:ext cx="762000" cy="259045"/>
    <xdr:sp macro="" textlink="">
      <xdr:nvSpPr>
        <xdr:cNvPr id="72" name="テキスト ボックス 71"/>
        <xdr:cNvSpPr txBox="1"/>
      </xdr:nvSpPr>
      <xdr:spPr>
        <a:xfrm>
          <a:off x="3924300" y="226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66629</xdr:rowOff>
    </xdr:from>
    <xdr:to>
      <xdr:col>19</xdr:col>
      <xdr:colOff>38100</xdr:colOff>
      <xdr:row>14</xdr:row>
      <xdr:rowOff>168229</xdr:rowOff>
    </xdr:to>
    <xdr:sp macro="" textlink="">
      <xdr:nvSpPr>
        <xdr:cNvPr id="73" name="楕円 72"/>
        <xdr:cNvSpPr/>
      </xdr:nvSpPr>
      <xdr:spPr bwMode="auto">
        <a:xfrm>
          <a:off x="3556000" y="2514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6956</xdr:rowOff>
    </xdr:from>
    <xdr:ext cx="762000" cy="259045"/>
    <xdr:sp macro="" textlink="">
      <xdr:nvSpPr>
        <xdr:cNvPr id="74" name="テキスト ボックス 73"/>
        <xdr:cNvSpPr txBox="1"/>
      </xdr:nvSpPr>
      <xdr:spPr>
        <a:xfrm>
          <a:off x="3225800" y="228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100096</xdr:rowOff>
    </xdr:from>
    <xdr:to>
      <xdr:col>15</xdr:col>
      <xdr:colOff>101600</xdr:colOff>
      <xdr:row>15</xdr:row>
      <xdr:rowOff>30246</xdr:rowOff>
    </xdr:to>
    <xdr:sp macro="" textlink="">
      <xdr:nvSpPr>
        <xdr:cNvPr id="75" name="楕円 74"/>
        <xdr:cNvSpPr/>
      </xdr:nvSpPr>
      <xdr:spPr bwMode="auto">
        <a:xfrm>
          <a:off x="2857500" y="2548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40423</xdr:rowOff>
    </xdr:from>
    <xdr:ext cx="762000" cy="259045"/>
    <xdr:sp macro="" textlink="">
      <xdr:nvSpPr>
        <xdr:cNvPr id="76" name="テキスト ボックス 75"/>
        <xdr:cNvSpPr txBox="1"/>
      </xdr:nvSpPr>
      <xdr:spPr>
        <a:xfrm>
          <a:off x="2527300" y="231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119190</xdr:rowOff>
    </xdr:from>
    <xdr:to>
      <xdr:col>29</xdr:col>
      <xdr:colOff>127000</xdr:colOff>
      <xdr:row>35</xdr:row>
      <xdr:rowOff>137668</xdr:rowOff>
    </xdr:to>
    <xdr:cxnSp macro="">
      <xdr:nvCxnSpPr>
        <xdr:cNvPr id="109" name="直線コネクタ 108"/>
        <xdr:cNvCxnSpPr/>
      </xdr:nvCxnSpPr>
      <xdr:spPr bwMode="auto">
        <a:xfrm>
          <a:off x="5003800" y="6729540"/>
          <a:ext cx="647700" cy="18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122445</xdr:rowOff>
    </xdr:from>
    <xdr:ext cx="762000" cy="259045"/>
    <xdr:sp macro="" textlink="">
      <xdr:nvSpPr>
        <xdr:cNvPr id="110" name="人口1人当たり決算額の推移平均値テキスト445"/>
        <xdr:cNvSpPr txBox="1"/>
      </xdr:nvSpPr>
      <xdr:spPr>
        <a:xfrm>
          <a:off x="5740400" y="6732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119190</xdr:rowOff>
    </xdr:from>
    <xdr:to>
      <xdr:col>26</xdr:col>
      <xdr:colOff>50800</xdr:colOff>
      <xdr:row>35</xdr:row>
      <xdr:rowOff>172644</xdr:rowOff>
    </xdr:to>
    <xdr:cxnSp macro="">
      <xdr:nvCxnSpPr>
        <xdr:cNvPr id="112" name="直線コネクタ 111"/>
        <xdr:cNvCxnSpPr/>
      </xdr:nvCxnSpPr>
      <xdr:spPr bwMode="auto">
        <a:xfrm flipV="1">
          <a:off x="4305300" y="6729540"/>
          <a:ext cx="698500" cy="5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172644</xdr:rowOff>
    </xdr:from>
    <xdr:to>
      <xdr:col>22</xdr:col>
      <xdr:colOff>114300</xdr:colOff>
      <xdr:row>35</xdr:row>
      <xdr:rowOff>198362</xdr:rowOff>
    </xdr:to>
    <xdr:cxnSp macro="">
      <xdr:nvCxnSpPr>
        <xdr:cNvPr id="115" name="直線コネクタ 114"/>
        <xdr:cNvCxnSpPr/>
      </xdr:nvCxnSpPr>
      <xdr:spPr bwMode="auto">
        <a:xfrm flipV="1">
          <a:off x="3606800" y="6782994"/>
          <a:ext cx="698500" cy="25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155422</xdr:rowOff>
    </xdr:from>
    <xdr:to>
      <xdr:col>18</xdr:col>
      <xdr:colOff>177800</xdr:colOff>
      <xdr:row>35</xdr:row>
      <xdr:rowOff>198362</xdr:rowOff>
    </xdr:to>
    <xdr:cxnSp macro="">
      <xdr:nvCxnSpPr>
        <xdr:cNvPr id="118" name="直線コネクタ 117"/>
        <xdr:cNvCxnSpPr/>
      </xdr:nvCxnSpPr>
      <xdr:spPr bwMode="auto">
        <a:xfrm>
          <a:off x="2908300" y="6765772"/>
          <a:ext cx="698500" cy="42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86868</xdr:rowOff>
    </xdr:from>
    <xdr:to>
      <xdr:col>29</xdr:col>
      <xdr:colOff>177800</xdr:colOff>
      <xdr:row>35</xdr:row>
      <xdr:rowOff>188468</xdr:rowOff>
    </xdr:to>
    <xdr:sp macro="" textlink="">
      <xdr:nvSpPr>
        <xdr:cNvPr id="128" name="楕円 127"/>
        <xdr:cNvSpPr/>
      </xdr:nvSpPr>
      <xdr:spPr bwMode="auto">
        <a:xfrm>
          <a:off x="5600700" y="669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274845</xdr:rowOff>
    </xdr:from>
    <xdr:ext cx="762000" cy="259045"/>
    <xdr:sp macro="" textlink="">
      <xdr:nvSpPr>
        <xdr:cNvPr id="129" name="人口1人当たり決算額の推移該当値テキスト445"/>
        <xdr:cNvSpPr txBox="1"/>
      </xdr:nvSpPr>
      <xdr:spPr>
        <a:xfrm>
          <a:off x="5740400" y="654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68390</xdr:rowOff>
    </xdr:from>
    <xdr:to>
      <xdr:col>26</xdr:col>
      <xdr:colOff>101600</xdr:colOff>
      <xdr:row>35</xdr:row>
      <xdr:rowOff>169990</xdr:rowOff>
    </xdr:to>
    <xdr:sp macro="" textlink="">
      <xdr:nvSpPr>
        <xdr:cNvPr id="130" name="楕円 129"/>
        <xdr:cNvSpPr/>
      </xdr:nvSpPr>
      <xdr:spPr bwMode="auto">
        <a:xfrm>
          <a:off x="4953000" y="6678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180167</xdr:rowOff>
    </xdr:from>
    <xdr:ext cx="736600" cy="259045"/>
    <xdr:sp macro="" textlink="">
      <xdr:nvSpPr>
        <xdr:cNvPr id="131" name="テキスト ボックス 130"/>
        <xdr:cNvSpPr txBox="1"/>
      </xdr:nvSpPr>
      <xdr:spPr>
        <a:xfrm>
          <a:off x="4622800" y="64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121844</xdr:rowOff>
    </xdr:from>
    <xdr:to>
      <xdr:col>22</xdr:col>
      <xdr:colOff>165100</xdr:colOff>
      <xdr:row>35</xdr:row>
      <xdr:rowOff>223444</xdr:rowOff>
    </xdr:to>
    <xdr:sp macro="" textlink="">
      <xdr:nvSpPr>
        <xdr:cNvPr id="132" name="楕円 131"/>
        <xdr:cNvSpPr/>
      </xdr:nvSpPr>
      <xdr:spPr bwMode="auto">
        <a:xfrm>
          <a:off x="4254500" y="6732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233621</xdr:rowOff>
    </xdr:from>
    <xdr:ext cx="762000" cy="259045"/>
    <xdr:sp macro="" textlink="">
      <xdr:nvSpPr>
        <xdr:cNvPr id="133" name="テキスト ボックス 132"/>
        <xdr:cNvSpPr txBox="1"/>
      </xdr:nvSpPr>
      <xdr:spPr>
        <a:xfrm>
          <a:off x="3924300" y="650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147562</xdr:rowOff>
    </xdr:from>
    <xdr:to>
      <xdr:col>19</xdr:col>
      <xdr:colOff>38100</xdr:colOff>
      <xdr:row>35</xdr:row>
      <xdr:rowOff>249162</xdr:rowOff>
    </xdr:to>
    <xdr:sp macro="" textlink="">
      <xdr:nvSpPr>
        <xdr:cNvPr id="134" name="楕円 133"/>
        <xdr:cNvSpPr/>
      </xdr:nvSpPr>
      <xdr:spPr bwMode="auto">
        <a:xfrm>
          <a:off x="3556000" y="6757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259339</xdr:rowOff>
    </xdr:from>
    <xdr:ext cx="762000" cy="259045"/>
    <xdr:sp macro="" textlink="">
      <xdr:nvSpPr>
        <xdr:cNvPr id="135" name="テキスト ボックス 134"/>
        <xdr:cNvSpPr txBox="1"/>
      </xdr:nvSpPr>
      <xdr:spPr>
        <a:xfrm>
          <a:off x="3225800" y="652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104622</xdr:rowOff>
    </xdr:from>
    <xdr:to>
      <xdr:col>15</xdr:col>
      <xdr:colOff>101600</xdr:colOff>
      <xdr:row>35</xdr:row>
      <xdr:rowOff>206222</xdr:rowOff>
    </xdr:to>
    <xdr:sp macro="" textlink="">
      <xdr:nvSpPr>
        <xdr:cNvPr id="136" name="楕円 135"/>
        <xdr:cNvSpPr/>
      </xdr:nvSpPr>
      <xdr:spPr bwMode="auto">
        <a:xfrm>
          <a:off x="2857500" y="6714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216399</xdr:rowOff>
    </xdr:from>
    <xdr:ext cx="762000" cy="259045"/>
    <xdr:sp macro="" textlink="">
      <xdr:nvSpPr>
        <xdr:cNvPr id="137" name="テキスト ボックス 136"/>
        <xdr:cNvSpPr txBox="1"/>
      </xdr:nvSpPr>
      <xdr:spPr>
        <a:xfrm>
          <a:off x="2527300" y="64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112,445
111,414
382.97
55,637,258
52,437,248
2,782,360
29,347,185
41,636,967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76424</xdr:rowOff>
    </xdr:from>
    <xdr:to>
      <xdr:col>24</xdr:col>
      <xdr:colOff>63500</xdr:colOff>
      <xdr:row>34</xdr:row>
      <xdr:rowOff>128613</xdr:rowOff>
    </xdr:to>
    <xdr:cxnSp macro="">
      <xdr:nvCxnSpPr>
        <xdr:cNvPr id="59" name="直線コネクタ 58"/>
        <xdr:cNvCxnSpPr/>
      </xdr:nvCxnSpPr>
      <xdr:spPr>
        <a:xfrm>
          <a:off x="3797300" y="5905724"/>
          <a:ext cx="838200" cy="5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76424</xdr:rowOff>
    </xdr:from>
    <xdr:to>
      <xdr:col>19</xdr:col>
      <xdr:colOff>177800</xdr:colOff>
      <xdr:row>34</xdr:row>
      <xdr:rowOff>81796</xdr:rowOff>
    </xdr:to>
    <xdr:cxnSp macro="">
      <xdr:nvCxnSpPr>
        <xdr:cNvPr id="62" name="直線コネクタ 61"/>
        <xdr:cNvCxnSpPr/>
      </xdr:nvCxnSpPr>
      <xdr:spPr>
        <a:xfrm flipV="1">
          <a:off x="2908300" y="5905724"/>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81796</xdr:rowOff>
    </xdr:from>
    <xdr:to>
      <xdr:col>15</xdr:col>
      <xdr:colOff>50800</xdr:colOff>
      <xdr:row>34</xdr:row>
      <xdr:rowOff>168321</xdr:rowOff>
    </xdr:to>
    <xdr:cxnSp macro="">
      <xdr:nvCxnSpPr>
        <xdr:cNvPr id="65" name="直線コネクタ 64"/>
        <xdr:cNvCxnSpPr/>
      </xdr:nvCxnSpPr>
      <xdr:spPr>
        <a:xfrm flipV="1">
          <a:off x="2019300" y="5911096"/>
          <a:ext cx="889000" cy="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168321</xdr:rowOff>
    </xdr:from>
    <xdr:to>
      <xdr:col>10</xdr:col>
      <xdr:colOff>114300</xdr:colOff>
      <xdr:row>35</xdr:row>
      <xdr:rowOff>78184</xdr:rowOff>
    </xdr:to>
    <xdr:cxnSp macro="">
      <xdr:nvCxnSpPr>
        <xdr:cNvPr id="68" name="直線コネクタ 67"/>
        <xdr:cNvCxnSpPr/>
      </xdr:nvCxnSpPr>
      <xdr:spPr>
        <a:xfrm flipV="1">
          <a:off x="1130300" y="5997621"/>
          <a:ext cx="889000" cy="8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77813</xdr:rowOff>
    </xdr:from>
    <xdr:to>
      <xdr:col>24</xdr:col>
      <xdr:colOff>114300</xdr:colOff>
      <xdr:row>35</xdr:row>
      <xdr:rowOff>7963</xdr:rowOff>
    </xdr:to>
    <xdr:sp macro="" textlink="">
      <xdr:nvSpPr>
        <xdr:cNvPr id="78" name="楕円 77"/>
        <xdr:cNvSpPr/>
      </xdr:nvSpPr>
      <xdr:spPr>
        <a:xfrm>
          <a:off x="4584700" y="590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100690</xdr:rowOff>
    </xdr:from>
    <xdr:ext cx="534377" cy="259045"/>
    <xdr:sp macro="" textlink="">
      <xdr:nvSpPr>
        <xdr:cNvPr id="79" name="人件費該当値テキスト"/>
        <xdr:cNvSpPr txBox="1"/>
      </xdr:nvSpPr>
      <xdr:spPr>
        <a:xfrm>
          <a:off x="4686300" y="57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25624</xdr:rowOff>
    </xdr:from>
    <xdr:to>
      <xdr:col>20</xdr:col>
      <xdr:colOff>38100</xdr:colOff>
      <xdr:row>34</xdr:row>
      <xdr:rowOff>127224</xdr:rowOff>
    </xdr:to>
    <xdr:sp macro="" textlink="">
      <xdr:nvSpPr>
        <xdr:cNvPr id="80" name="楕円 79"/>
        <xdr:cNvSpPr/>
      </xdr:nvSpPr>
      <xdr:spPr>
        <a:xfrm>
          <a:off x="3746500" y="58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143751</xdr:rowOff>
    </xdr:from>
    <xdr:ext cx="534377" cy="259045"/>
    <xdr:sp macro="" textlink="">
      <xdr:nvSpPr>
        <xdr:cNvPr id="81" name="テキスト ボックス 80"/>
        <xdr:cNvSpPr txBox="1"/>
      </xdr:nvSpPr>
      <xdr:spPr>
        <a:xfrm>
          <a:off x="3530111" y="56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30996</xdr:rowOff>
    </xdr:from>
    <xdr:to>
      <xdr:col>15</xdr:col>
      <xdr:colOff>101600</xdr:colOff>
      <xdr:row>34</xdr:row>
      <xdr:rowOff>132596</xdr:rowOff>
    </xdr:to>
    <xdr:sp macro="" textlink="">
      <xdr:nvSpPr>
        <xdr:cNvPr id="82" name="楕円 81"/>
        <xdr:cNvSpPr/>
      </xdr:nvSpPr>
      <xdr:spPr>
        <a:xfrm>
          <a:off x="2857500" y="58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149123</xdr:rowOff>
    </xdr:from>
    <xdr:ext cx="534377" cy="259045"/>
    <xdr:sp macro="" textlink="">
      <xdr:nvSpPr>
        <xdr:cNvPr id="83" name="テキスト ボックス 82"/>
        <xdr:cNvSpPr txBox="1"/>
      </xdr:nvSpPr>
      <xdr:spPr>
        <a:xfrm>
          <a:off x="2641111" y="563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117521</xdr:rowOff>
    </xdr:from>
    <xdr:to>
      <xdr:col>10</xdr:col>
      <xdr:colOff>165100</xdr:colOff>
      <xdr:row>35</xdr:row>
      <xdr:rowOff>47671</xdr:rowOff>
    </xdr:to>
    <xdr:sp macro="" textlink="">
      <xdr:nvSpPr>
        <xdr:cNvPr id="84" name="楕円 83"/>
        <xdr:cNvSpPr/>
      </xdr:nvSpPr>
      <xdr:spPr>
        <a:xfrm>
          <a:off x="1968500" y="59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64198</xdr:rowOff>
    </xdr:from>
    <xdr:ext cx="534377" cy="259045"/>
    <xdr:sp macro="" textlink="">
      <xdr:nvSpPr>
        <xdr:cNvPr id="85" name="テキスト ボックス 84"/>
        <xdr:cNvSpPr txBox="1"/>
      </xdr:nvSpPr>
      <xdr:spPr>
        <a:xfrm>
          <a:off x="1752111" y="572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27384</xdr:rowOff>
    </xdr:from>
    <xdr:to>
      <xdr:col>6</xdr:col>
      <xdr:colOff>38100</xdr:colOff>
      <xdr:row>35</xdr:row>
      <xdr:rowOff>128984</xdr:rowOff>
    </xdr:to>
    <xdr:sp macro="" textlink="">
      <xdr:nvSpPr>
        <xdr:cNvPr id="86" name="楕円 85"/>
        <xdr:cNvSpPr/>
      </xdr:nvSpPr>
      <xdr:spPr>
        <a:xfrm>
          <a:off x="1079500" y="602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145511</xdr:rowOff>
    </xdr:from>
    <xdr:ext cx="534377" cy="259045"/>
    <xdr:sp macro="" textlink="">
      <xdr:nvSpPr>
        <xdr:cNvPr id="87" name="テキスト ボックス 86"/>
        <xdr:cNvSpPr txBox="1"/>
      </xdr:nvSpPr>
      <xdr:spPr>
        <a:xfrm>
          <a:off x="863111" y="580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56016</xdr:rowOff>
    </xdr:from>
    <xdr:to>
      <xdr:col>24</xdr:col>
      <xdr:colOff>63500</xdr:colOff>
      <xdr:row>57</xdr:row>
      <xdr:rowOff>61764</xdr:rowOff>
    </xdr:to>
    <xdr:cxnSp macro="">
      <xdr:nvCxnSpPr>
        <xdr:cNvPr id="119" name="直線コネクタ 118"/>
        <xdr:cNvCxnSpPr/>
      </xdr:nvCxnSpPr>
      <xdr:spPr>
        <a:xfrm flipV="1">
          <a:off x="3797300" y="9828666"/>
          <a:ext cx="8382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61764</xdr:rowOff>
    </xdr:from>
    <xdr:to>
      <xdr:col>19</xdr:col>
      <xdr:colOff>177800</xdr:colOff>
      <xdr:row>57</xdr:row>
      <xdr:rowOff>93359</xdr:rowOff>
    </xdr:to>
    <xdr:cxnSp macro="">
      <xdr:nvCxnSpPr>
        <xdr:cNvPr id="122" name="直線コネクタ 121"/>
        <xdr:cNvCxnSpPr/>
      </xdr:nvCxnSpPr>
      <xdr:spPr>
        <a:xfrm flipV="1">
          <a:off x="2908300" y="9834414"/>
          <a:ext cx="889000" cy="3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93359</xdr:rowOff>
    </xdr:from>
    <xdr:to>
      <xdr:col>15</xdr:col>
      <xdr:colOff>50800</xdr:colOff>
      <xdr:row>58</xdr:row>
      <xdr:rowOff>41402</xdr:rowOff>
    </xdr:to>
    <xdr:cxnSp macro="">
      <xdr:nvCxnSpPr>
        <xdr:cNvPr id="125" name="直線コネクタ 124"/>
        <xdr:cNvCxnSpPr/>
      </xdr:nvCxnSpPr>
      <xdr:spPr>
        <a:xfrm flipV="1">
          <a:off x="2019300" y="9866009"/>
          <a:ext cx="889000" cy="1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41402</xdr:rowOff>
    </xdr:from>
    <xdr:to>
      <xdr:col>10</xdr:col>
      <xdr:colOff>114300</xdr:colOff>
      <xdr:row>58</xdr:row>
      <xdr:rowOff>106782</xdr:rowOff>
    </xdr:to>
    <xdr:cxnSp macro="">
      <xdr:nvCxnSpPr>
        <xdr:cNvPr id="128" name="直線コネクタ 127"/>
        <xdr:cNvCxnSpPr/>
      </xdr:nvCxnSpPr>
      <xdr:spPr>
        <a:xfrm flipV="1">
          <a:off x="1130300" y="9985502"/>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5216</xdr:rowOff>
    </xdr:from>
    <xdr:to>
      <xdr:col>24</xdr:col>
      <xdr:colOff>114300</xdr:colOff>
      <xdr:row>57</xdr:row>
      <xdr:rowOff>106816</xdr:rowOff>
    </xdr:to>
    <xdr:sp macro="" textlink="">
      <xdr:nvSpPr>
        <xdr:cNvPr id="138" name="楕円 137"/>
        <xdr:cNvSpPr/>
      </xdr:nvSpPr>
      <xdr:spPr>
        <a:xfrm>
          <a:off x="4584700" y="97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155093</xdr:rowOff>
    </xdr:from>
    <xdr:ext cx="534377" cy="259045"/>
    <xdr:sp macro="" textlink="">
      <xdr:nvSpPr>
        <xdr:cNvPr id="139" name="物件費該当値テキスト"/>
        <xdr:cNvSpPr txBox="1"/>
      </xdr:nvSpPr>
      <xdr:spPr>
        <a:xfrm>
          <a:off x="4686300" y="975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10964</xdr:rowOff>
    </xdr:from>
    <xdr:to>
      <xdr:col>20</xdr:col>
      <xdr:colOff>38100</xdr:colOff>
      <xdr:row>57</xdr:row>
      <xdr:rowOff>112564</xdr:rowOff>
    </xdr:to>
    <xdr:sp macro="" textlink="">
      <xdr:nvSpPr>
        <xdr:cNvPr id="140" name="楕円 139"/>
        <xdr:cNvSpPr/>
      </xdr:nvSpPr>
      <xdr:spPr>
        <a:xfrm>
          <a:off x="3746500" y="97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103691</xdr:rowOff>
    </xdr:from>
    <xdr:ext cx="534377" cy="259045"/>
    <xdr:sp macro="" textlink="">
      <xdr:nvSpPr>
        <xdr:cNvPr id="141" name="テキスト ボックス 140"/>
        <xdr:cNvSpPr txBox="1"/>
      </xdr:nvSpPr>
      <xdr:spPr>
        <a:xfrm>
          <a:off x="3530111" y="987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42559</xdr:rowOff>
    </xdr:from>
    <xdr:to>
      <xdr:col>15</xdr:col>
      <xdr:colOff>101600</xdr:colOff>
      <xdr:row>57</xdr:row>
      <xdr:rowOff>144159</xdr:rowOff>
    </xdr:to>
    <xdr:sp macro="" textlink="">
      <xdr:nvSpPr>
        <xdr:cNvPr id="142" name="楕円 141"/>
        <xdr:cNvSpPr/>
      </xdr:nvSpPr>
      <xdr:spPr>
        <a:xfrm>
          <a:off x="2857500" y="98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135286</xdr:rowOff>
    </xdr:from>
    <xdr:ext cx="534377" cy="259045"/>
    <xdr:sp macro="" textlink="">
      <xdr:nvSpPr>
        <xdr:cNvPr id="143" name="テキスト ボックス 142"/>
        <xdr:cNvSpPr txBox="1"/>
      </xdr:nvSpPr>
      <xdr:spPr>
        <a:xfrm>
          <a:off x="2641111" y="99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162052</xdr:rowOff>
    </xdr:from>
    <xdr:to>
      <xdr:col>10</xdr:col>
      <xdr:colOff>165100</xdr:colOff>
      <xdr:row>58</xdr:row>
      <xdr:rowOff>92202</xdr:rowOff>
    </xdr:to>
    <xdr:sp macro="" textlink="">
      <xdr:nvSpPr>
        <xdr:cNvPr id="144" name="楕円 143"/>
        <xdr:cNvSpPr/>
      </xdr:nvSpPr>
      <xdr:spPr>
        <a:xfrm>
          <a:off x="1968500" y="99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83329</xdr:rowOff>
    </xdr:from>
    <xdr:ext cx="534377" cy="259045"/>
    <xdr:sp macro="" textlink="">
      <xdr:nvSpPr>
        <xdr:cNvPr id="145" name="テキスト ボックス 144"/>
        <xdr:cNvSpPr txBox="1"/>
      </xdr:nvSpPr>
      <xdr:spPr>
        <a:xfrm>
          <a:off x="1752111" y="100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55982</xdr:rowOff>
    </xdr:from>
    <xdr:to>
      <xdr:col>6</xdr:col>
      <xdr:colOff>38100</xdr:colOff>
      <xdr:row>58</xdr:row>
      <xdr:rowOff>157582</xdr:rowOff>
    </xdr:to>
    <xdr:sp macro="" textlink="">
      <xdr:nvSpPr>
        <xdr:cNvPr id="146" name="楕円 145"/>
        <xdr:cNvSpPr/>
      </xdr:nvSpPr>
      <xdr:spPr>
        <a:xfrm>
          <a:off x="1079500" y="100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148709</xdr:rowOff>
    </xdr:from>
    <xdr:ext cx="534377" cy="259045"/>
    <xdr:sp macro="" textlink="">
      <xdr:nvSpPr>
        <xdr:cNvPr id="147" name="テキスト ボックス 146"/>
        <xdr:cNvSpPr txBox="1"/>
      </xdr:nvSpPr>
      <xdr:spPr>
        <a:xfrm>
          <a:off x="863111" y="1009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22028</xdr:rowOff>
    </xdr:from>
    <xdr:to>
      <xdr:col>24</xdr:col>
      <xdr:colOff>63500</xdr:colOff>
      <xdr:row>75</xdr:row>
      <xdr:rowOff>107410</xdr:rowOff>
    </xdr:to>
    <xdr:cxnSp macro="">
      <xdr:nvCxnSpPr>
        <xdr:cNvPr id="172" name="直線コネクタ 171"/>
        <xdr:cNvCxnSpPr/>
      </xdr:nvCxnSpPr>
      <xdr:spPr>
        <a:xfrm>
          <a:off x="3797300" y="12880778"/>
          <a:ext cx="838200" cy="8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106038</xdr:rowOff>
    </xdr:from>
    <xdr:to>
      <xdr:col>19</xdr:col>
      <xdr:colOff>177800</xdr:colOff>
      <xdr:row>75</xdr:row>
      <xdr:rowOff>22028</xdr:rowOff>
    </xdr:to>
    <xdr:cxnSp macro="">
      <xdr:nvCxnSpPr>
        <xdr:cNvPr id="175" name="直線コネクタ 174"/>
        <xdr:cNvCxnSpPr/>
      </xdr:nvCxnSpPr>
      <xdr:spPr>
        <a:xfrm>
          <a:off x="2908300" y="12621888"/>
          <a:ext cx="889000" cy="25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106038</xdr:rowOff>
    </xdr:from>
    <xdr:to>
      <xdr:col>15</xdr:col>
      <xdr:colOff>50800</xdr:colOff>
      <xdr:row>74</xdr:row>
      <xdr:rowOff>132670</xdr:rowOff>
    </xdr:to>
    <xdr:cxnSp macro="">
      <xdr:nvCxnSpPr>
        <xdr:cNvPr id="178" name="直線コネクタ 177"/>
        <xdr:cNvCxnSpPr/>
      </xdr:nvCxnSpPr>
      <xdr:spPr>
        <a:xfrm flipV="1">
          <a:off x="2019300" y="12621888"/>
          <a:ext cx="889000" cy="19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132670</xdr:rowOff>
    </xdr:from>
    <xdr:to>
      <xdr:col>10</xdr:col>
      <xdr:colOff>114300</xdr:colOff>
      <xdr:row>76</xdr:row>
      <xdr:rowOff>66091</xdr:rowOff>
    </xdr:to>
    <xdr:cxnSp macro="">
      <xdr:nvCxnSpPr>
        <xdr:cNvPr id="181" name="直線コネクタ 180"/>
        <xdr:cNvCxnSpPr/>
      </xdr:nvCxnSpPr>
      <xdr:spPr>
        <a:xfrm flipV="1">
          <a:off x="1130300" y="12819970"/>
          <a:ext cx="889000" cy="27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xdr:cNvSpPr txBox="1"/>
      </xdr:nvSpPr>
      <xdr:spPr>
        <a:xfrm>
          <a:off x="1784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56610</xdr:rowOff>
    </xdr:from>
    <xdr:to>
      <xdr:col>24</xdr:col>
      <xdr:colOff>114300</xdr:colOff>
      <xdr:row>75</xdr:row>
      <xdr:rowOff>158210</xdr:rowOff>
    </xdr:to>
    <xdr:sp macro="" textlink="">
      <xdr:nvSpPr>
        <xdr:cNvPr id="191" name="楕円 190"/>
        <xdr:cNvSpPr/>
      </xdr:nvSpPr>
      <xdr:spPr>
        <a:xfrm>
          <a:off x="4584700" y="129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79487</xdr:rowOff>
    </xdr:from>
    <xdr:ext cx="469744" cy="259045"/>
    <xdr:sp macro="" textlink="">
      <xdr:nvSpPr>
        <xdr:cNvPr id="192" name="維持補修費該当値テキスト"/>
        <xdr:cNvSpPr txBox="1"/>
      </xdr:nvSpPr>
      <xdr:spPr>
        <a:xfrm>
          <a:off x="4686300" y="1276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142678</xdr:rowOff>
    </xdr:from>
    <xdr:to>
      <xdr:col>20</xdr:col>
      <xdr:colOff>38100</xdr:colOff>
      <xdr:row>75</xdr:row>
      <xdr:rowOff>72828</xdr:rowOff>
    </xdr:to>
    <xdr:sp macro="" textlink="">
      <xdr:nvSpPr>
        <xdr:cNvPr id="193" name="楕円 192"/>
        <xdr:cNvSpPr/>
      </xdr:nvSpPr>
      <xdr:spPr>
        <a:xfrm>
          <a:off x="3746500" y="128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89355</xdr:rowOff>
    </xdr:from>
    <xdr:ext cx="469744" cy="259045"/>
    <xdr:sp macro="" textlink="">
      <xdr:nvSpPr>
        <xdr:cNvPr id="194" name="テキスト ボックス 193"/>
        <xdr:cNvSpPr txBox="1"/>
      </xdr:nvSpPr>
      <xdr:spPr>
        <a:xfrm>
          <a:off x="3562428" y="1260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55238</xdr:rowOff>
    </xdr:from>
    <xdr:to>
      <xdr:col>15</xdr:col>
      <xdr:colOff>101600</xdr:colOff>
      <xdr:row>73</xdr:row>
      <xdr:rowOff>156838</xdr:rowOff>
    </xdr:to>
    <xdr:sp macro="" textlink="">
      <xdr:nvSpPr>
        <xdr:cNvPr id="195" name="楕円 194"/>
        <xdr:cNvSpPr/>
      </xdr:nvSpPr>
      <xdr:spPr>
        <a:xfrm>
          <a:off x="2857500" y="125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1915</xdr:rowOff>
    </xdr:from>
    <xdr:ext cx="534377" cy="259045"/>
    <xdr:sp macro="" textlink="">
      <xdr:nvSpPr>
        <xdr:cNvPr id="196" name="テキスト ボックス 195"/>
        <xdr:cNvSpPr txBox="1"/>
      </xdr:nvSpPr>
      <xdr:spPr>
        <a:xfrm>
          <a:off x="2641111" y="12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81870</xdr:rowOff>
    </xdr:from>
    <xdr:to>
      <xdr:col>10</xdr:col>
      <xdr:colOff>165100</xdr:colOff>
      <xdr:row>75</xdr:row>
      <xdr:rowOff>12020</xdr:rowOff>
    </xdr:to>
    <xdr:sp macro="" textlink="">
      <xdr:nvSpPr>
        <xdr:cNvPr id="197" name="楕円 196"/>
        <xdr:cNvSpPr/>
      </xdr:nvSpPr>
      <xdr:spPr>
        <a:xfrm>
          <a:off x="1968500" y="127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28547</xdr:rowOff>
    </xdr:from>
    <xdr:ext cx="534377" cy="259045"/>
    <xdr:sp macro="" textlink="">
      <xdr:nvSpPr>
        <xdr:cNvPr id="198" name="テキスト ボックス 197"/>
        <xdr:cNvSpPr txBox="1"/>
      </xdr:nvSpPr>
      <xdr:spPr>
        <a:xfrm>
          <a:off x="1752111" y="1254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15291</xdr:rowOff>
    </xdr:from>
    <xdr:to>
      <xdr:col>6</xdr:col>
      <xdr:colOff>38100</xdr:colOff>
      <xdr:row>76</xdr:row>
      <xdr:rowOff>116891</xdr:rowOff>
    </xdr:to>
    <xdr:sp macro="" textlink="">
      <xdr:nvSpPr>
        <xdr:cNvPr id="199" name="楕円 198"/>
        <xdr:cNvSpPr/>
      </xdr:nvSpPr>
      <xdr:spPr>
        <a:xfrm>
          <a:off x="1079500" y="130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133418</xdr:rowOff>
    </xdr:from>
    <xdr:ext cx="469744" cy="259045"/>
    <xdr:sp macro="" textlink="">
      <xdr:nvSpPr>
        <xdr:cNvPr id="200" name="テキスト ボックス 199"/>
        <xdr:cNvSpPr txBox="1"/>
      </xdr:nvSpPr>
      <xdr:spPr>
        <a:xfrm>
          <a:off x="895428" y="1282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90018</xdr:rowOff>
    </xdr:from>
    <xdr:to>
      <xdr:col>24</xdr:col>
      <xdr:colOff>63500</xdr:colOff>
      <xdr:row>95</xdr:row>
      <xdr:rowOff>154978</xdr:rowOff>
    </xdr:to>
    <xdr:cxnSp macro="">
      <xdr:nvCxnSpPr>
        <xdr:cNvPr id="230" name="直線コネクタ 229"/>
        <xdr:cNvCxnSpPr/>
      </xdr:nvCxnSpPr>
      <xdr:spPr>
        <a:xfrm flipV="1">
          <a:off x="3797300" y="16377768"/>
          <a:ext cx="8382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63492</xdr:rowOff>
    </xdr:from>
    <xdr:to>
      <xdr:col>19</xdr:col>
      <xdr:colOff>177800</xdr:colOff>
      <xdr:row>95</xdr:row>
      <xdr:rowOff>154978</xdr:rowOff>
    </xdr:to>
    <xdr:cxnSp macro="">
      <xdr:nvCxnSpPr>
        <xdr:cNvPr id="233" name="直線コネクタ 232"/>
        <xdr:cNvCxnSpPr/>
      </xdr:nvCxnSpPr>
      <xdr:spPr>
        <a:xfrm>
          <a:off x="2908300" y="16351242"/>
          <a:ext cx="8890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63492</xdr:rowOff>
    </xdr:from>
    <xdr:to>
      <xdr:col>15</xdr:col>
      <xdr:colOff>50800</xdr:colOff>
      <xdr:row>96</xdr:row>
      <xdr:rowOff>78146</xdr:rowOff>
    </xdr:to>
    <xdr:cxnSp macro="">
      <xdr:nvCxnSpPr>
        <xdr:cNvPr id="236" name="直線コネクタ 235"/>
        <xdr:cNvCxnSpPr/>
      </xdr:nvCxnSpPr>
      <xdr:spPr>
        <a:xfrm flipV="1">
          <a:off x="2019300" y="16351242"/>
          <a:ext cx="889000" cy="18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78146</xdr:rowOff>
    </xdr:from>
    <xdr:to>
      <xdr:col>10</xdr:col>
      <xdr:colOff>114300</xdr:colOff>
      <xdr:row>96</xdr:row>
      <xdr:rowOff>95062</xdr:rowOff>
    </xdr:to>
    <xdr:cxnSp macro="">
      <xdr:nvCxnSpPr>
        <xdr:cNvPr id="239" name="直線コネクタ 238"/>
        <xdr:cNvCxnSpPr/>
      </xdr:nvCxnSpPr>
      <xdr:spPr>
        <a:xfrm flipV="1">
          <a:off x="1130300" y="16537346"/>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39218</xdr:rowOff>
    </xdr:from>
    <xdr:to>
      <xdr:col>24</xdr:col>
      <xdr:colOff>114300</xdr:colOff>
      <xdr:row>95</xdr:row>
      <xdr:rowOff>140818</xdr:rowOff>
    </xdr:to>
    <xdr:sp macro="" textlink="">
      <xdr:nvSpPr>
        <xdr:cNvPr id="249" name="楕円 248"/>
        <xdr:cNvSpPr/>
      </xdr:nvSpPr>
      <xdr:spPr>
        <a:xfrm>
          <a:off x="4584700" y="163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17645</xdr:rowOff>
    </xdr:from>
    <xdr:ext cx="599010" cy="259045"/>
    <xdr:sp macro="" textlink="">
      <xdr:nvSpPr>
        <xdr:cNvPr id="250" name="扶助費該当値テキスト"/>
        <xdr:cNvSpPr txBox="1"/>
      </xdr:nvSpPr>
      <xdr:spPr>
        <a:xfrm>
          <a:off x="4686300" y="1630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104178</xdr:rowOff>
    </xdr:from>
    <xdr:to>
      <xdr:col>20</xdr:col>
      <xdr:colOff>38100</xdr:colOff>
      <xdr:row>96</xdr:row>
      <xdr:rowOff>34328</xdr:rowOff>
    </xdr:to>
    <xdr:sp macro="" textlink="">
      <xdr:nvSpPr>
        <xdr:cNvPr id="251" name="楕円 250"/>
        <xdr:cNvSpPr/>
      </xdr:nvSpPr>
      <xdr:spPr>
        <a:xfrm>
          <a:off x="3746500" y="163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25455</xdr:rowOff>
    </xdr:from>
    <xdr:ext cx="599010" cy="259045"/>
    <xdr:sp macro="" textlink="">
      <xdr:nvSpPr>
        <xdr:cNvPr id="252" name="テキスト ボックス 251"/>
        <xdr:cNvSpPr txBox="1"/>
      </xdr:nvSpPr>
      <xdr:spPr>
        <a:xfrm>
          <a:off x="3497795" y="1648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12692</xdr:rowOff>
    </xdr:from>
    <xdr:to>
      <xdr:col>15</xdr:col>
      <xdr:colOff>101600</xdr:colOff>
      <xdr:row>95</xdr:row>
      <xdr:rowOff>114292</xdr:rowOff>
    </xdr:to>
    <xdr:sp macro="" textlink="">
      <xdr:nvSpPr>
        <xdr:cNvPr id="253" name="楕円 252"/>
        <xdr:cNvSpPr/>
      </xdr:nvSpPr>
      <xdr:spPr>
        <a:xfrm>
          <a:off x="2857500" y="1630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105419</xdr:rowOff>
    </xdr:from>
    <xdr:ext cx="599010" cy="259045"/>
    <xdr:sp macro="" textlink="">
      <xdr:nvSpPr>
        <xdr:cNvPr id="254" name="テキスト ボックス 253"/>
        <xdr:cNvSpPr txBox="1"/>
      </xdr:nvSpPr>
      <xdr:spPr>
        <a:xfrm>
          <a:off x="2608795" y="1639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27346</xdr:rowOff>
    </xdr:from>
    <xdr:to>
      <xdr:col>10</xdr:col>
      <xdr:colOff>165100</xdr:colOff>
      <xdr:row>96</xdr:row>
      <xdr:rowOff>128946</xdr:rowOff>
    </xdr:to>
    <xdr:sp macro="" textlink="">
      <xdr:nvSpPr>
        <xdr:cNvPr id="255" name="楕円 254"/>
        <xdr:cNvSpPr/>
      </xdr:nvSpPr>
      <xdr:spPr>
        <a:xfrm>
          <a:off x="1968500" y="1648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145473</xdr:rowOff>
    </xdr:from>
    <xdr:ext cx="599010" cy="259045"/>
    <xdr:sp macro="" textlink="">
      <xdr:nvSpPr>
        <xdr:cNvPr id="256" name="テキスト ボックス 255"/>
        <xdr:cNvSpPr txBox="1"/>
      </xdr:nvSpPr>
      <xdr:spPr>
        <a:xfrm>
          <a:off x="1719795" y="1626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44262</xdr:rowOff>
    </xdr:from>
    <xdr:to>
      <xdr:col>6</xdr:col>
      <xdr:colOff>38100</xdr:colOff>
      <xdr:row>96</xdr:row>
      <xdr:rowOff>145862</xdr:rowOff>
    </xdr:to>
    <xdr:sp macro="" textlink="">
      <xdr:nvSpPr>
        <xdr:cNvPr id="257" name="楕円 256"/>
        <xdr:cNvSpPr/>
      </xdr:nvSpPr>
      <xdr:spPr>
        <a:xfrm>
          <a:off x="1079500" y="165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162389</xdr:rowOff>
    </xdr:from>
    <xdr:ext cx="599010" cy="259045"/>
    <xdr:sp macro="" textlink="">
      <xdr:nvSpPr>
        <xdr:cNvPr id="258" name="テキスト ボックス 257"/>
        <xdr:cNvSpPr txBox="1"/>
      </xdr:nvSpPr>
      <xdr:spPr>
        <a:xfrm>
          <a:off x="830795" y="1627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57959</xdr:rowOff>
    </xdr:from>
    <xdr:to>
      <xdr:col>55</xdr:col>
      <xdr:colOff>0</xdr:colOff>
      <xdr:row>35</xdr:row>
      <xdr:rowOff>103886</xdr:rowOff>
    </xdr:to>
    <xdr:cxnSp macro="">
      <xdr:nvCxnSpPr>
        <xdr:cNvPr id="289" name="直線コネクタ 288"/>
        <xdr:cNvCxnSpPr/>
      </xdr:nvCxnSpPr>
      <xdr:spPr>
        <a:xfrm>
          <a:off x="9639300" y="6058709"/>
          <a:ext cx="838200" cy="4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57959</xdr:rowOff>
    </xdr:from>
    <xdr:to>
      <xdr:col>50</xdr:col>
      <xdr:colOff>114300</xdr:colOff>
      <xdr:row>36</xdr:row>
      <xdr:rowOff>3172</xdr:rowOff>
    </xdr:to>
    <xdr:cxnSp macro="">
      <xdr:nvCxnSpPr>
        <xdr:cNvPr id="292" name="直線コネクタ 291"/>
        <xdr:cNvCxnSpPr/>
      </xdr:nvCxnSpPr>
      <xdr:spPr>
        <a:xfrm flipV="1">
          <a:off x="8750300" y="6058709"/>
          <a:ext cx="889000" cy="1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99837</xdr:rowOff>
    </xdr:from>
    <xdr:to>
      <xdr:col>45</xdr:col>
      <xdr:colOff>177800</xdr:colOff>
      <xdr:row>36</xdr:row>
      <xdr:rowOff>3172</xdr:rowOff>
    </xdr:to>
    <xdr:cxnSp macro="">
      <xdr:nvCxnSpPr>
        <xdr:cNvPr id="295" name="直線コネクタ 294"/>
        <xdr:cNvCxnSpPr/>
      </xdr:nvCxnSpPr>
      <xdr:spPr>
        <a:xfrm>
          <a:off x="7861300" y="5071887"/>
          <a:ext cx="889000" cy="110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99837</xdr:rowOff>
    </xdr:from>
    <xdr:to>
      <xdr:col>41</xdr:col>
      <xdr:colOff>50800</xdr:colOff>
      <xdr:row>36</xdr:row>
      <xdr:rowOff>133550</xdr:rowOff>
    </xdr:to>
    <xdr:cxnSp macro="">
      <xdr:nvCxnSpPr>
        <xdr:cNvPr id="298" name="直線コネクタ 297"/>
        <xdr:cNvCxnSpPr/>
      </xdr:nvCxnSpPr>
      <xdr:spPr>
        <a:xfrm flipV="1">
          <a:off x="6972300" y="5071887"/>
          <a:ext cx="889000" cy="123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106254</xdr:rowOff>
    </xdr:from>
    <xdr:ext cx="599010" cy="259045"/>
    <xdr:sp macro="" textlink="">
      <xdr:nvSpPr>
        <xdr:cNvPr id="300" name="テキスト ボックス 299"/>
        <xdr:cNvSpPr txBox="1"/>
      </xdr:nvSpPr>
      <xdr:spPr>
        <a:xfrm>
          <a:off x="7561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68851</xdr:rowOff>
    </xdr:from>
    <xdr:ext cx="534377" cy="259045"/>
    <xdr:sp macro="" textlink="">
      <xdr:nvSpPr>
        <xdr:cNvPr id="302" name="テキスト ボックス 301"/>
        <xdr:cNvSpPr txBox="1"/>
      </xdr:nvSpPr>
      <xdr:spPr>
        <a:xfrm>
          <a:off x="6705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53086</xdr:rowOff>
    </xdr:from>
    <xdr:to>
      <xdr:col>55</xdr:col>
      <xdr:colOff>50800</xdr:colOff>
      <xdr:row>35</xdr:row>
      <xdr:rowOff>154686</xdr:rowOff>
    </xdr:to>
    <xdr:sp macro="" textlink="">
      <xdr:nvSpPr>
        <xdr:cNvPr id="308" name="楕円 307"/>
        <xdr:cNvSpPr/>
      </xdr:nvSpPr>
      <xdr:spPr>
        <a:xfrm>
          <a:off x="10426700" y="60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75963</xdr:rowOff>
    </xdr:from>
    <xdr:ext cx="534377" cy="259045"/>
    <xdr:sp macro="" textlink="">
      <xdr:nvSpPr>
        <xdr:cNvPr id="309" name="補助費等該当値テキスト"/>
        <xdr:cNvSpPr txBox="1"/>
      </xdr:nvSpPr>
      <xdr:spPr>
        <a:xfrm>
          <a:off x="10528300" y="590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7159</xdr:rowOff>
    </xdr:from>
    <xdr:to>
      <xdr:col>50</xdr:col>
      <xdr:colOff>165100</xdr:colOff>
      <xdr:row>35</xdr:row>
      <xdr:rowOff>108759</xdr:rowOff>
    </xdr:to>
    <xdr:sp macro="" textlink="">
      <xdr:nvSpPr>
        <xdr:cNvPr id="310" name="楕円 309"/>
        <xdr:cNvSpPr/>
      </xdr:nvSpPr>
      <xdr:spPr>
        <a:xfrm>
          <a:off x="9588500" y="600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125286</xdr:rowOff>
    </xdr:from>
    <xdr:ext cx="534377" cy="259045"/>
    <xdr:sp macro="" textlink="">
      <xdr:nvSpPr>
        <xdr:cNvPr id="311" name="テキスト ボックス 310"/>
        <xdr:cNvSpPr txBox="1"/>
      </xdr:nvSpPr>
      <xdr:spPr>
        <a:xfrm>
          <a:off x="9372111" y="578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123822</xdr:rowOff>
    </xdr:from>
    <xdr:to>
      <xdr:col>46</xdr:col>
      <xdr:colOff>38100</xdr:colOff>
      <xdr:row>36</xdr:row>
      <xdr:rowOff>53972</xdr:rowOff>
    </xdr:to>
    <xdr:sp macro="" textlink="">
      <xdr:nvSpPr>
        <xdr:cNvPr id="312" name="楕円 311"/>
        <xdr:cNvSpPr/>
      </xdr:nvSpPr>
      <xdr:spPr>
        <a:xfrm>
          <a:off x="8699500" y="612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70499</xdr:rowOff>
    </xdr:from>
    <xdr:ext cx="534377" cy="259045"/>
    <xdr:sp macro="" textlink="">
      <xdr:nvSpPr>
        <xdr:cNvPr id="313" name="テキスト ボックス 312"/>
        <xdr:cNvSpPr txBox="1"/>
      </xdr:nvSpPr>
      <xdr:spPr>
        <a:xfrm>
          <a:off x="8483111" y="589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49037</xdr:rowOff>
    </xdr:from>
    <xdr:to>
      <xdr:col>41</xdr:col>
      <xdr:colOff>101600</xdr:colOff>
      <xdr:row>29</xdr:row>
      <xdr:rowOff>150637</xdr:rowOff>
    </xdr:to>
    <xdr:sp macro="" textlink="">
      <xdr:nvSpPr>
        <xdr:cNvPr id="314" name="楕円 313"/>
        <xdr:cNvSpPr/>
      </xdr:nvSpPr>
      <xdr:spPr>
        <a:xfrm>
          <a:off x="7810500" y="50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27</xdr:row>
      <xdr:rowOff>167164</xdr:rowOff>
    </xdr:from>
    <xdr:ext cx="599010" cy="259045"/>
    <xdr:sp macro="" textlink="">
      <xdr:nvSpPr>
        <xdr:cNvPr id="315" name="テキスト ボックス 314"/>
        <xdr:cNvSpPr txBox="1"/>
      </xdr:nvSpPr>
      <xdr:spPr>
        <a:xfrm>
          <a:off x="7561795" y="479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82750</xdr:rowOff>
    </xdr:from>
    <xdr:to>
      <xdr:col>36</xdr:col>
      <xdr:colOff>165100</xdr:colOff>
      <xdr:row>37</xdr:row>
      <xdr:rowOff>12900</xdr:rowOff>
    </xdr:to>
    <xdr:sp macro="" textlink="">
      <xdr:nvSpPr>
        <xdr:cNvPr id="316" name="楕円 315"/>
        <xdr:cNvSpPr/>
      </xdr:nvSpPr>
      <xdr:spPr>
        <a:xfrm>
          <a:off x="6921500" y="625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29427</xdr:rowOff>
    </xdr:from>
    <xdr:ext cx="534377" cy="259045"/>
    <xdr:sp macro="" textlink="">
      <xdr:nvSpPr>
        <xdr:cNvPr id="317" name="テキスト ボックス 316"/>
        <xdr:cNvSpPr txBox="1"/>
      </xdr:nvSpPr>
      <xdr:spPr>
        <a:xfrm>
          <a:off x="6705111" y="603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98272</xdr:rowOff>
    </xdr:from>
    <xdr:to>
      <xdr:col>55</xdr:col>
      <xdr:colOff>0</xdr:colOff>
      <xdr:row>57</xdr:row>
      <xdr:rowOff>107962</xdr:rowOff>
    </xdr:to>
    <xdr:cxnSp macro="">
      <xdr:nvCxnSpPr>
        <xdr:cNvPr id="346" name="直線コネクタ 345"/>
        <xdr:cNvCxnSpPr/>
      </xdr:nvCxnSpPr>
      <xdr:spPr>
        <a:xfrm>
          <a:off x="9639300" y="9528022"/>
          <a:ext cx="838200" cy="35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98272</xdr:rowOff>
    </xdr:from>
    <xdr:to>
      <xdr:col>50</xdr:col>
      <xdr:colOff>114300</xdr:colOff>
      <xdr:row>57</xdr:row>
      <xdr:rowOff>47003</xdr:rowOff>
    </xdr:to>
    <xdr:cxnSp macro="">
      <xdr:nvCxnSpPr>
        <xdr:cNvPr id="349" name="直線コネクタ 348"/>
        <xdr:cNvCxnSpPr/>
      </xdr:nvCxnSpPr>
      <xdr:spPr>
        <a:xfrm flipV="1">
          <a:off x="8750300" y="9528022"/>
          <a:ext cx="889000" cy="2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78766</xdr:rowOff>
    </xdr:from>
    <xdr:to>
      <xdr:col>45</xdr:col>
      <xdr:colOff>177800</xdr:colOff>
      <xdr:row>57</xdr:row>
      <xdr:rowOff>47003</xdr:rowOff>
    </xdr:to>
    <xdr:cxnSp macro="">
      <xdr:nvCxnSpPr>
        <xdr:cNvPr id="352" name="直線コネクタ 351"/>
        <xdr:cNvCxnSpPr/>
      </xdr:nvCxnSpPr>
      <xdr:spPr>
        <a:xfrm>
          <a:off x="7861300" y="9679966"/>
          <a:ext cx="889000" cy="13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40754</xdr:rowOff>
    </xdr:from>
    <xdr:to>
      <xdr:col>41</xdr:col>
      <xdr:colOff>50800</xdr:colOff>
      <xdr:row>56</xdr:row>
      <xdr:rowOff>78766</xdr:rowOff>
    </xdr:to>
    <xdr:cxnSp macro="">
      <xdr:nvCxnSpPr>
        <xdr:cNvPr id="355" name="直線コネクタ 354"/>
        <xdr:cNvCxnSpPr/>
      </xdr:nvCxnSpPr>
      <xdr:spPr>
        <a:xfrm>
          <a:off x="6972300" y="9641954"/>
          <a:ext cx="889000" cy="3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57162</xdr:rowOff>
    </xdr:from>
    <xdr:to>
      <xdr:col>55</xdr:col>
      <xdr:colOff>50800</xdr:colOff>
      <xdr:row>57</xdr:row>
      <xdr:rowOff>158762</xdr:rowOff>
    </xdr:to>
    <xdr:sp macro="" textlink="">
      <xdr:nvSpPr>
        <xdr:cNvPr id="365" name="楕円 364"/>
        <xdr:cNvSpPr/>
      </xdr:nvSpPr>
      <xdr:spPr>
        <a:xfrm>
          <a:off x="10426700" y="982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143539</xdr:rowOff>
    </xdr:from>
    <xdr:ext cx="534377" cy="259045"/>
    <xdr:sp macro="" textlink="">
      <xdr:nvSpPr>
        <xdr:cNvPr id="366" name="普通建設事業費該当値テキスト"/>
        <xdr:cNvSpPr txBox="1"/>
      </xdr:nvSpPr>
      <xdr:spPr>
        <a:xfrm>
          <a:off x="10528300" y="974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47472</xdr:rowOff>
    </xdr:from>
    <xdr:to>
      <xdr:col>50</xdr:col>
      <xdr:colOff>165100</xdr:colOff>
      <xdr:row>55</xdr:row>
      <xdr:rowOff>149072</xdr:rowOff>
    </xdr:to>
    <xdr:sp macro="" textlink="">
      <xdr:nvSpPr>
        <xdr:cNvPr id="367" name="楕円 366"/>
        <xdr:cNvSpPr/>
      </xdr:nvSpPr>
      <xdr:spPr>
        <a:xfrm>
          <a:off x="9588500" y="94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165599</xdr:rowOff>
    </xdr:from>
    <xdr:ext cx="534377" cy="259045"/>
    <xdr:sp macro="" textlink="">
      <xdr:nvSpPr>
        <xdr:cNvPr id="368" name="テキスト ボックス 367"/>
        <xdr:cNvSpPr txBox="1"/>
      </xdr:nvSpPr>
      <xdr:spPr>
        <a:xfrm>
          <a:off x="9372111" y="92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167653</xdr:rowOff>
    </xdr:from>
    <xdr:to>
      <xdr:col>46</xdr:col>
      <xdr:colOff>38100</xdr:colOff>
      <xdr:row>57</xdr:row>
      <xdr:rowOff>97803</xdr:rowOff>
    </xdr:to>
    <xdr:sp macro="" textlink="">
      <xdr:nvSpPr>
        <xdr:cNvPr id="369" name="楕円 368"/>
        <xdr:cNvSpPr/>
      </xdr:nvSpPr>
      <xdr:spPr>
        <a:xfrm>
          <a:off x="8699500" y="976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88930</xdr:rowOff>
    </xdr:from>
    <xdr:ext cx="534377" cy="259045"/>
    <xdr:sp macro="" textlink="">
      <xdr:nvSpPr>
        <xdr:cNvPr id="370" name="テキスト ボックス 369"/>
        <xdr:cNvSpPr txBox="1"/>
      </xdr:nvSpPr>
      <xdr:spPr>
        <a:xfrm>
          <a:off x="8483111" y="986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27966</xdr:rowOff>
    </xdr:from>
    <xdr:to>
      <xdr:col>41</xdr:col>
      <xdr:colOff>101600</xdr:colOff>
      <xdr:row>56</xdr:row>
      <xdr:rowOff>129566</xdr:rowOff>
    </xdr:to>
    <xdr:sp macro="" textlink="">
      <xdr:nvSpPr>
        <xdr:cNvPr id="371" name="楕円 370"/>
        <xdr:cNvSpPr/>
      </xdr:nvSpPr>
      <xdr:spPr>
        <a:xfrm>
          <a:off x="7810500" y="962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120693</xdr:rowOff>
    </xdr:from>
    <xdr:ext cx="534377" cy="259045"/>
    <xdr:sp macro="" textlink="">
      <xdr:nvSpPr>
        <xdr:cNvPr id="372" name="テキスト ボックス 371"/>
        <xdr:cNvSpPr txBox="1"/>
      </xdr:nvSpPr>
      <xdr:spPr>
        <a:xfrm>
          <a:off x="7594111" y="972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161404</xdr:rowOff>
    </xdr:from>
    <xdr:to>
      <xdr:col>36</xdr:col>
      <xdr:colOff>165100</xdr:colOff>
      <xdr:row>56</xdr:row>
      <xdr:rowOff>91554</xdr:rowOff>
    </xdr:to>
    <xdr:sp macro="" textlink="">
      <xdr:nvSpPr>
        <xdr:cNvPr id="373" name="楕円 372"/>
        <xdr:cNvSpPr/>
      </xdr:nvSpPr>
      <xdr:spPr>
        <a:xfrm>
          <a:off x="6921500" y="959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82681</xdr:rowOff>
    </xdr:from>
    <xdr:ext cx="534377" cy="259045"/>
    <xdr:sp macro="" textlink="">
      <xdr:nvSpPr>
        <xdr:cNvPr id="374" name="テキスト ボックス 373"/>
        <xdr:cNvSpPr txBox="1"/>
      </xdr:nvSpPr>
      <xdr:spPr>
        <a:xfrm>
          <a:off x="6705111" y="968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139746</xdr:rowOff>
    </xdr:from>
    <xdr:to>
      <xdr:col>55</xdr:col>
      <xdr:colOff>0</xdr:colOff>
      <xdr:row>78</xdr:row>
      <xdr:rowOff>79578</xdr:rowOff>
    </xdr:to>
    <xdr:cxnSp macro="">
      <xdr:nvCxnSpPr>
        <xdr:cNvPr id="401" name="直線コネクタ 400"/>
        <xdr:cNvCxnSpPr/>
      </xdr:nvCxnSpPr>
      <xdr:spPr>
        <a:xfrm>
          <a:off x="9639300" y="12827046"/>
          <a:ext cx="838200" cy="62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139746</xdr:rowOff>
    </xdr:from>
    <xdr:to>
      <xdr:col>50</xdr:col>
      <xdr:colOff>114300</xdr:colOff>
      <xdr:row>78</xdr:row>
      <xdr:rowOff>32738</xdr:rowOff>
    </xdr:to>
    <xdr:cxnSp macro="">
      <xdr:nvCxnSpPr>
        <xdr:cNvPr id="404" name="直線コネクタ 403"/>
        <xdr:cNvCxnSpPr/>
      </xdr:nvCxnSpPr>
      <xdr:spPr>
        <a:xfrm flipV="1">
          <a:off x="8750300" y="12827046"/>
          <a:ext cx="889000" cy="57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160389</xdr:rowOff>
    </xdr:from>
    <xdr:to>
      <xdr:col>45</xdr:col>
      <xdr:colOff>177800</xdr:colOff>
      <xdr:row>78</xdr:row>
      <xdr:rowOff>32738</xdr:rowOff>
    </xdr:to>
    <xdr:cxnSp macro="">
      <xdr:nvCxnSpPr>
        <xdr:cNvPr id="407" name="直線コネクタ 406"/>
        <xdr:cNvCxnSpPr/>
      </xdr:nvCxnSpPr>
      <xdr:spPr>
        <a:xfrm>
          <a:off x="7861300" y="13019139"/>
          <a:ext cx="889000" cy="38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160389</xdr:rowOff>
    </xdr:from>
    <xdr:to>
      <xdr:col>41</xdr:col>
      <xdr:colOff>50800</xdr:colOff>
      <xdr:row>76</xdr:row>
      <xdr:rowOff>162057</xdr:rowOff>
    </xdr:to>
    <xdr:cxnSp macro="">
      <xdr:nvCxnSpPr>
        <xdr:cNvPr id="410" name="直線コネクタ 409"/>
        <xdr:cNvCxnSpPr/>
      </xdr:nvCxnSpPr>
      <xdr:spPr>
        <a:xfrm flipV="1">
          <a:off x="6972300" y="13019139"/>
          <a:ext cx="889000" cy="17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2" name="テキスト ボックス 411"/>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28778</xdr:rowOff>
    </xdr:from>
    <xdr:to>
      <xdr:col>55</xdr:col>
      <xdr:colOff>50800</xdr:colOff>
      <xdr:row>78</xdr:row>
      <xdr:rowOff>130378</xdr:rowOff>
    </xdr:to>
    <xdr:sp macro="" textlink="">
      <xdr:nvSpPr>
        <xdr:cNvPr id="420" name="楕円 419"/>
        <xdr:cNvSpPr/>
      </xdr:nvSpPr>
      <xdr:spPr>
        <a:xfrm>
          <a:off x="10426700" y="1340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115155</xdr:rowOff>
    </xdr:from>
    <xdr:ext cx="469744" cy="259045"/>
    <xdr:sp macro="" textlink="">
      <xdr:nvSpPr>
        <xdr:cNvPr id="421" name="普通建設事業費 （ うち新規整備　）該当値テキスト"/>
        <xdr:cNvSpPr txBox="1"/>
      </xdr:nvSpPr>
      <xdr:spPr>
        <a:xfrm>
          <a:off x="10528300" y="1331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88946</xdr:rowOff>
    </xdr:from>
    <xdr:to>
      <xdr:col>50</xdr:col>
      <xdr:colOff>165100</xdr:colOff>
      <xdr:row>75</xdr:row>
      <xdr:rowOff>19096</xdr:rowOff>
    </xdr:to>
    <xdr:sp macro="" textlink="">
      <xdr:nvSpPr>
        <xdr:cNvPr id="422" name="楕円 421"/>
        <xdr:cNvSpPr/>
      </xdr:nvSpPr>
      <xdr:spPr>
        <a:xfrm>
          <a:off x="9588500" y="1277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35623</xdr:rowOff>
    </xdr:from>
    <xdr:ext cx="534377" cy="259045"/>
    <xdr:sp macro="" textlink="">
      <xdr:nvSpPr>
        <xdr:cNvPr id="423" name="テキスト ボックス 422"/>
        <xdr:cNvSpPr txBox="1"/>
      </xdr:nvSpPr>
      <xdr:spPr>
        <a:xfrm>
          <a:off x="9372111" y="12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153388</xdr:rowOff>
    </xdr:from>
    <xdr:to>
      <xdr:col>46</xdr:col>
      <xdr:colOff>38100</xdr:colOff>
      <xdr:row>78</xdr:row>
      <xdr:rowOff>83538</xdr:rowOff>
    </xdr:to>
    <xdr:sp macro="" textlink="">
      <xdr:nvSpPr>
        <xdr:cNvPr id="424" name="楕円 423"/>
        <xdr:cNvSpPr/>
      </xdr:nvSpPr>
      <xdr:spPr>
        <a:xfrm>
          <a:off x="8699500" y="133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74665</xdr:rowOff>
    </xdr:from>
    <xdr:ext cx="469744" cy="259045"/>
    <xdr:sp macro="" textlink="">
      <xdr:nvSpPr>
        <xdr:cNvPr id="425" name="テキスト ボックス 424"/>
        <xdr:cNvSpPr txBox="1"/>
      </xdr:nvSpPr>
      <xdr:spPr>
        <a:xfrm>
          <a:off x="8515428" y="1344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109589</xdr:rowOff>
    </xdr:from>
    <xdr:to>
      <xdr:col>41</xdr:col>
      <xdr:colOff>101600</xdr:colOff>
      <xdr:row>76</xdr:row>
      <xdr:rowOff>39739</xdr:rowOff>
    </xdr:to>
    <xdr:sp macro="" textlink="">
      <xdr:nvSpPr>
        <xdr:cNvPr id="426" name="楕円 425"/>
        <xdr:cNvSpPr/>
      </xdr:nvSpPr>
      <xdr:spPr>
        <a:xfrm>
          <a:off x="7810500" y="129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56266</xdr:rowOff>
    </xdr:from>
    <xdr:ext cx="534377" cy="259045"/>
    <xdr:sp macro="" textlink="">
      <xdr:nvSpPr>
        <xdr:cNvPr id="427" name="テキスト ボックス 426"/>
        <xdr:cNvSpPr txBox="1"/>
      </xdr:nvSpPr>
      <xdr:spPr>
        <a:xfrm>
          <a:off x="7594111" y="1274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111257</xdr:rowOff>
    </xdr:from>
    <xdr:to>
      <xdr:col>36</xdr:col>
      <xdr:colOff>165100</xdr:colOff>
      <xdr:row>77</xdr:row>
      <xdr:rowOff>41407</xdr:rowOff>
    </xdr:to>
    <xdr:sp macro="" textlink="">
      <xdr:nvSpPr>
        <xdr:cNvPr id="428" name="楕円 427"/>
        <xdr:cNvSpPr/>
      </xdr:nvSpPr>
      <xdr:spPr>
        <a:xfrm>
          <a:off x="6921500" y="131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57934</xdr:rowOff>
    </xdr:from>
    <xdr:ext cx="534377" cy="259045"/>
    <xdr:sp macro="" textlink="">
      <xdr:nvSpPr>
        <xdr:cNvPr id="429" name="テキスト ボックス 428"/>
        <xdr:cNvSpPr txBox="1"/>
      </xdr:nvSpPr>
      <xdr:spPr>
        <a:xfrm>
          <a:off x="6705111" y="129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84817</xdr:rowOff>
    </xdr:from>
    <xdr:to>
      <xdr:col>55</xdr:col>
      <xdr:colOff>0</xdr:colOff>
      <xdr:row>97</xdr:row>
      <xdr:rowOff>91903</xdr:rowOff>
    </xdr:to>
    <xdr:cxnSp macro="">
      <xdr:nvCxnSpPr>
        <xdr:cNvPr id="458" name="直線コネクタ 457"/>
        <xdr:cNvCxnSpPr/>
      </xdr:nvCxnSpPr>
      <xdr:spPr>
        <a:xfrm flipV="1">
          <a:off x="9639300" y="16715467"/>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51233</xdr:rowOff>
    </xdr:from>
    <xdr:to>
      <xdr:col>50</xdr:col>
      <xdr:colOff>114300</xdr:colOff>
      <xdr:row>97</xdr:row>
      <xdr:rowOff>91903</xdr:rowOff>
    </xdr:to>
    <xdr:cxnSp macro="">
      <xdr:nvCxnSpPr>
        <xdr:cNvPr id="461" name="直線コネクタ 460"/>
        <xdr:cNvCxnSpPr/>
      </xdr:nvCxnSpPr>
      <xdr:spPr>
        <a:xfrm>
          <a:off x="8750300" y="16681883"/>
          <a:ext cx="889000" cy="4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51233</xdr:rowOff>
    </xdr:from>
    <xdr:to>
      <xdr:col>45</xdr:col>
      <xdr:colOff>177800</xdr:colOff>
      <xdr:row>98</xdr:row>
      <xdr:rowOff>12979</xdr:rowOff>
    </xdr:to>
    <xdr:cxnSp macro="">
      <xdr:nvCxnSpPr>
        <xdr:cNvPr id="464" name="直線コネクタ 463"/>
        <xdr:cNvCxnSpPr/>
      </xdr:nvCxnSpPr>
      <xdr:spPr>
        <a:xfrm flipV="1">
          <a:off x="7861300" y="16681883"/>
          <a:ext cx="889000" cy="13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28181</xdr:rowOff>
    </xdr:from>
    <xdr:to>
      <xdr:col>41</xdr:col>
      <xdr:colOff>50800</xdr:colOff>
      <xdr:row>98</xdr:row>
      <xdr:rowOff>12979</xdr:rowOff>
    </xdr:to>
    <xdr:cxnSp macro="">
      <xdr:nvCxnSpPr>
        <xdr:cNvPr id="467" name="直線コネクタ 466"/>
        <xdr:cNvCxnSpPr/>
      </xdr:nvCxnSpPr>
      <xdr:spPr>
        <a:xfrm>
          <a:off x="6972300" y="16658831"/>
          <a:ext cx="8890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34017</xdr:rowOff>
    </xdr:from>
    <xdr:to>
      <xdr:col>55</xdr:col>
      <xdr:colOff>50800</xdr:colOff>
      <xdr:row>97</xdr:row>
      <xdr:rowOff>135617</xdr:rowOff>
    </xdr:to>
    <xdr:sp macro="" textlink="">
      <xdr:nvSpPr>
        <xdr:cNvPr id="477" name="楕円 476"/>
        <xdr:cNvSpPr/>
      </xdr:nvSpPr>
      <xdr:spPr>
        <a:xfrm>
          <a:off x="10426700" y="1666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12444</xdr:rowOff>
    </xdr:from>
    <xdr:ext cx="534377" cy="259045"/>
    <xdr:sp macro="" textlink="">
      <xdr:nvSpPr>
        <xdr:cNvPr id="478" name="普通建設事業費 （ うち更新整備　）該当値テキスト"/>
        <xdr:cNvSpPr txBox="1"/>
      </xdr:nvSpPr>
      <xdr:spPr>
        <a:xfrm>
          <a:off x="10528300" y="1664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41103</xdr:rowOff>
    </xdr:from>
    <xdr:to>
      <xdr:col>50</xdr:col>
      <xdr:colOff>165100</xdr:colOff>
      <xdr:row>97</xdr:row>
      <xdr:rowOff>142703</xdr:rowOff>
    </xdr:to>
    <xdr:sp macro="" textlink="">
      <xdr:nvSpPr>
        <xdr:cNvPr id="479" name="楕円 478"/>
        <xdr:cNvSpPr/>
      </xdr:nvSpPr>
      <xdr:spPr>
        <a:xfrm>
          <a:off x="9588500" y="1667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133830</xdr:rowOff>
    </xdr:from>
    <xdr:ext cx="534377" cy="259045"/>
    <xdr:sp macro="" textlink="">
      <xdr:nvSpPr>
        <xdr:cNvPr id="480" name="テキスト ボックス 479"/>
        <xdr:cNvSpPr txBox="1"/>
      </xdr:nvSpPr>
      <xdr:spPr>
        <a:xfrm>
          <a:off x="9372111" y="1676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433</xdr:rowOff>
    </xdr:from>
    <xdr:to>
      <xdr:col>46</xdr:col>
      <xdr:colOff>38100</xdr:colOff>
      <xdr:row>97</xdr:row>
      <xdr:rowOff>102033</xdr:rowOff>
    </xdr:to>
    <xdr:sp macro="" textlink="">
      <xdr:nvSpPr>
        <xdr:cNvPr id="481" name="楕円 480"/>
        <xdr:cNvSpPr/>
      </xdr:nvSpPr>
      <xdr:spPr>
        <a:xfrm>
          <a:off x="8699500" y="1663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82" name="テキスト ボックス 481"/>
        <xdr:cNvSpPr txBox="1"/>
      </xdr:nvSpPr>
      <xdr:spPr>
        <a:xfrm>
          <a:off x="8483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133629</xdr:rowOff>
    </xdr:from>
    <xdr:to>
      <xdr:col>41</xdr:col>
      <xdr:colOff>101600</xdr:colOff>
      <xdr:row>98</xdr:row>
      <xdr:rowOff>63779</xdr:rowOff>
    </xdr:to>
    <xdr:sp macro="" textlink="">
      <xdr:nvSpPr>
        <xdr:cNvPr id="483" name="楕円 482"/>
        <xdr:cNvSpPr/>
      </xdr:nvSpPr>
      <xdr:spPr>
        <a:xfrm>
          <a:off x="7810500" y="167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54906</xdr:rowOff>
    </xdr:from>
    <xdr:ext cx="534377" cy="259045"/>
    <xdr:sp macro="" textlink="">
      <xdr:nvSpPr>
        <xdr:cNvPr id="484" name="テキスト ボックス 483"/>
        <xdr:cNvSpPr txBox="1"/>
      </xdr:nvSpPr>
      <xdr:spPr>
        <a:xfrm>
          <a:off x="7594111" y="168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148831</xdr:rowOff>
    </xdr:from>
    <xdr:to>
      <xdr:col>36</xdr:col>
      <xdr:colOff>165100</xdr:colOff>
      <xdr:row>97</xdr:row>
      <xdr:rowOff>78981</xdr:rowOff>
    </xdr:to>
    <xdr:sp macro="" textlink="">
      <xdr:nvSpPr>
        <xdr:cNvPr id="485" name="楕円 484"/>
        <xdr:cNvSpPr/>
      </xdr:nvSpPr>
      <xdr:spPr>
        <a:xfrm>
          <a:off x="6921500" y="166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70108</xdr:rowOff>
    </xdr:from>
    <xdr:ext cx="534377" cy="259045"/>
    <xdr:sp macro="" textlink="">
      <xdr:nvSpPr>
        <xdr:cNvPr id="486" name="テキスト ボックス 485"/>
        <xdr:cNvSpPr txBox="1"/>
      </xdr:nvSpPr>
      <xdr:spPr>
        <a:xfrm>
          <a:off x="6705111" y="1670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98226</xdr:rowOff>
    </xdr:from>
    <xdr:to>
      <xdr:col>85</xdr:col>
      <xdr:colOff>127000</xdr:colOff>
      <xdr:row>39</xdr:row>
      <xdr:rowOff>98878</xdr:rowOff>
    </xdr:to>
    <xdr:cxnSp macro="">
      <xdr:nvCxnSpPr>
        <xdr:cNvPr id="517" name="直線コネクタ 516"/>
        <xdr:cNvCxnSpPr/>
      </xdr:nvCxnSpPr>
      <xdr:spPr>
        <a:xfrm>
          <a:off x="15481300" y="6784776"/>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93327</xdr:rowOff>
    </xdr:from>
    <xdr:to>
      <xdr:col>81</xdr:col>
      <xdr:colOff>50800</xdr:colOff>
      <xdr:row>39</xdr:row>
      <xdr:rowOff>98226</xdr:rowOff>
    </xdr:to>
    <xdr:cxnSp macro="">
      <xdr:nvCxnSpPr>
        <xdr:cNvPr id="520" name="直線コネクタ 519"/>
        <xdr:cNvCxnSpPr/>
      </xdr:nvCxnSpPr>
      <xdr:spPr>
        <a:xfrm>
          <a:off x="14592300" y="67798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87340</xdr:rowOff>
    </xdr:from>
    <xdr:to>
      <xdr:col>76</xdr:col>
      <xdr:colOff>114300</xdr:colOff>
      <xdr:row>39</xdr:row>
      <xdr:rowOff>93327</xdr:rowOff>
    </xdr:to>
    <xdr:cxnSp macro="">
      <xdr:nvCxnSpPr>
        <xdr:cNvPr id="523" name="直線コネクタ 522"/>
        <xdr:cNvCxnSpPr/>
      </xdr:nvCxnSpPr>
      <xdr:spPr>
        <a:xfrm>
          <a:off x="13703300" y="6773890"/>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87340</xdr:rowOff>
    </xdr:from>
    <xdr:to>
      <xdr:col>71</xdr:col>
      <xdr:colOff>177800</xdr:colOff>
      <xdr:row>39</xdr:row>
      <xdr:rowOff>98878</xdr:rowOff>
    </xdr:to>
    <xdr:cxnSp macro="">
      <xdr:nvCxnSpPr>
        <xdr:cNvPr id="526" name="直線コネクタ 525"/>
        <xdr:cNvCxnSpPr/>
      </xdr:nvCxnSpPr>
      <xdr:spPr>
        <a:xfrm flipV="1">
          <a:off x="12814300" y="6773890"/>
          <a:ext cx="889000" cy="1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47426</xdr:rowOff>
    </xdr:from>
    <xdr:to>
      <xdr:col>81</xdr:col>
      <xdr:colOff>101600</xdr:colOff>
      <xdr:row>39</xdr:row>
      <xdr:rowOff>149026</xdr:rowOff>
    </xdr:to>
    <xdr:sp macro="" textlink="">
      <xdr:nvSpPr>
        <xdr:cNvPr id="538" name="楕円 537"/>
        <xdr:cNvSpPr/>
      </xdr:nvSpPr>
      <xdr:spPr>
        <a:xfrm>
          <a:off x="15430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140153</xdr:rowOff>
    </xdr:from>
    <xdr:ext cx="249299" cy="259045"/>
    <xdr:sp macro="" textlink="">
      <xdr:nvSpPr>
        <xdr:cNvPr id="539" name="テキスト ボックス 538"/>
        <xdr:cNvSpPr txBox="1"/>
      </xdr:nvSpPr>
      <xdr:spPr>
        <a:xfrm>
          <a:off x="15356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42527</xdr:rowOff>
    </xdr:from>
    <xdr:to>
      <xdr:col>76</xdr:col>
      <xdr:colOff>165100</xdr:colOff>
      <xdr:row>39</xdr:row>
      <xdr:rowOff>144127</xdr:rowOff>
    </xdr:to>
    <xdr:sp macro="" textlink="">
      <xdr:nvSpPr>
        <xdr:cNvPr id="540" name="楕円 539"/>
        <xdr:cNvSpPr/>
      </xdr:nvSpPr>
      <xdr:spPr>
        <a:xfrm>
          <a:off x="14541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135254</xdr:rowOff>
    </xdr:from>
    <xdr:ext cx="313932" cy="259045"/>
    <xdr:sp macro="" textlink="">
      <xdr:nvSpPr>
        <xdr:cNvPr id="541" name="テキスト ボックス 540"/>
        <xdr:cNvSpPr txBox="1"/>
      </xdr:nvSpPr>
      <xdr:spPr>
        <a:xfrm>
          <a:off x="14435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36540</xdr:rowOff>
    </xdr:from>
    <xdr:to>
      <xdr:col>72</xdr:col>
      <xdr:colOff>38100</xdr:colOff>
      <xdr:row>39</xdr:row>
      <xdr:rowOff>138140</xdr:rowOff>
    </xdr:to>
    <xdr:sp macro="" textlink="">
      <xdr:nvSpPr>
        <xdr:cNvPr id="542" name="楕円 541"/>
        <xdr:cNvSpPr/>
      </xdr:nvSpPr>
      <xdr:spPr>
        <a:xfrm>
          <a:off x="13652500" y="67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129267</xdr:rowOff>
    </xdr:from>
    <xdr:ext cx="378565" cy="259045"/>
    <xdr:sp macro="" textlink="">
      <xdr:nvSpPr>
        <xdr:cNvPr id="543" name="テキスト ボックス 542"/>
        <xdr:cNvSpPr txBox="1"/>
      </xdr:nvSpPr>
      <xdr:spPr>
        <a:xfrm>
          <a:off x="13514017" y="6815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33401</xdr:rowOff>
    </xdr:from>
    <xdr:to>
      <xdr:col>85</xdr:col>
      <xdr:colOff>127000</xdr:colOff>
      <xdr:row>74</xdr:row>
      <xdr:rowOff>162617</xdr:rowOff>
    </xdr:to>
    <xdr:cxnSp macro="">
      <xdr:nvCxnSpPr>
        <xdr:cNvPr id="623" name="直線コネクタ 622"/>
        <xdr:cNvCxnSpPr/>
      </xdr:nvCxnSpPr>
      <xdr:spPr>
        <a:xfrm flipV="1">
          <a:off x="15481300" y="12720701"/>
          <a:ext cx="838200" cy="12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162617</xdr:rowOff>
    </xdr:from>
    <xdr:to>
      <xdr:col>81</xdr:col>
      <xdr:colOff>50800</xdr:colOff>
      <xdr:row>75</xdr:row>
      <xdr:rowOff>23838</xdr:rowOff>
    </xdr:to>
    <xdr:cxnSp macro="">
      <xdr:nvCxnSpPr>
        <xdr:cNvPr id="626" name="直線コネクタ 625"/>
        <xdr:cNvCxnSpPr/>
      </xdr:nvCxnSpPr>
      <xdr:spPr>
        <a:xfrm flipV="1">
          <a:off x="14592300" y="12849917"/>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23838</xdr:rowOff>
    </xdr:from>
    <xdr:to>
      <xdr:col>76</xdr:col>
      <xdr:colOff>114300</xdr:colOff>
      <xdr:row>75</xdr:row>
      <xdr:rowOff>45403</xdr:rowOff>
    </xdr:to>
    <xdr:cxnSp macro="">
      <xdr:nvCxnSpPr>
        <xdr:cNvPr id="629" name="直線コネクタ 628"/>
        <xdr:cNvCxnSpPr/>
      </xdr:nvCxnSpPr>
      <xdr:spPr>
        <a:xfrm flipV="1">
          <a:off x="13703300" y="12882588"/>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45403</xdr:rowOff>
    </xdr:from>
    <xdr:to>
      <xdr:col>71</xdr:col>
      <xdr:colOff>177800</xdr:colOff>
      <xdr:row>75</xdr:row>
      <xdr:rowOff>46527</xdr:rowOff>
    </xdr:to>
    <xdr:cxnSp macro="">
      <xdr:nvCxnSpPr>
        <xdr:cNvPr id="632" name="直線コネクタ 631"/>
        <xdr:cNvCxnSpPr/>
      </xdr:nvCxnSpPr>
      <xdr:spPr>
        <a:xfrm flipV="1">
          <a:off x="12814300" y="12904153"/>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4" name="テキスト ボックス 633"/>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154051</xdr:rowOff>
    </xdr:from>
    <xdr:to>
      <xdr:col>85</xdr:col>
      <xdr:colOff>177800</xdr:colOff>
      <xdr:row>74</xdr:row>
      <xdr:rowOff>84201</xdr:rowOff>
    </xdr:to>
    <xdr:sp macro="" textlink="">
      <xdr:nvSpPr>
        <xdr:cNvPr id="642" name="楕円 641"/>
        <xdr:cNvSpPr/>
      </xdr:nvSpPr>
      <xdr:spPr>
        <a:xfrm>
          <a:off x="16268700" y="126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5478</xdr:rowOff>
    </xdr:from>
    <xdr:ext cx="534377" cy="259045"/>
    <xdr:sp macro="" textlink="">
      <xdr:nvSpPr>
        <xdr:cNvPr id="643" name="公債費該当値テキスト"/>
        <xdr:cNvSpPr txBox="1"/>
      </xdr:nvSpPr>
      <xdr:spPr>
        <a:xfrm>
          <a:off x="16370300" y="1252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111817</xdr:rowOff>
    </xdr:from>
    <xdr:to>
      <xdr:col>81</xdr:col>
      <xdr:colOff>101600</xdr:colOff>
      <xdr:row>75</xdr:row>
      <xdr:rowOff>41967</xdr:rowOff>
    </xdr:to>
    <xdr:sp macro="" textlink="">
      <xdr:nvSpPr>
        <xdr:cNvPr id="644" name="楕円 643"/>
        <xdr:cNvSpPr/>
      </xdr:nvSpPr>
      <xdr:spPr>
        <a:xfrm>
          <a:off x="15430500" y="127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58494</xdr:rowOff>
    </xdr:from>
    <xdr:ext cx="534377" cy="259045"/>
    <xdr:sp macro="" textlink="">
      <xdr:nvSpPr>
        <xdr:cNvPr id="645" name="テキスト ボックス 644"/>
        <xdr:cNvSpPr txBox="1"/>
      </xdr:nvSpPr>
      <xdr:spPr>
        <a:xfrm>
          <a:off x="15214111" y="1257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144488</xdr:rowOff>
    </xdr:from>
    <xdr:to>
      <xdr:col>76</xdr:col>
      <xdr:colOff>165100</xdr:colOff>
      <xdr:row>75</xdr:row>
      <xdr:rowOff>74638</xdr:rowOff>
    </xdr:to>
    <xdr:sp macro="" textlink="">
      <xdr:nvSpPr>
        <xdr:cNvPr id="646" name="楕円 645"/>
        <xdr:cNvSpPr/>
      </xdr:nvSpPr>
      <xdr:spPr>
        <a:xfrm>
          <a:off x="14541500" y="128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91165</xdr:rowOff>
    </xdr:from>
    <xdr:ext cx="534377" cy="259045"/>
    <xdr:sp macro="" textlink="">
      <xdr:nvSpPr>
        <xdr:cNvPr id="647" name="テキスト ボックス 646"/>
        <xdr:cNvSpPr txBox="1"/>
      </xdr:nvSpPr>
      <xdr:spPr>
        <a:xfrm>
          <a:off x="14325111" y="126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166053</xdr:rowOff>
    </xdr:from>
    <xdr:to>
      <xdr:col>72</xdr:col>
      <xdr:colOff>38100</xdr:colOff>
      <xdr:row>75</xdr:row>
      <xdr:rowOff>96203</xdr:rowOff>
    </xdr:to>
    <xdr:sp macro="" textlink="">
      <xdr:nvSpPr>
        <xdr:cNvPr id="648" name="楕円 647"/>
        <xdr:cNvSpPr/>
      </xdr:nvSpPr>
      <xdr:spPr>
        <a:xfrm>
          <a:off x="13652500" y="128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112730</xdr:rowOff>
    </xdr:from>
    <xdr:ext cx="534377" cy="259045"/>
    <xdr:sp macro="" textlink="">
      <xdr:nvSpPr>
        <xdr:cNvPr id="649" name="テキスト ボックス 648"/>
        <xdr:cNvSpPr txBox="1"/>
      </xdr:nvSpPr>
      <xdr:spPr>
        <a:xfrm>
          <a:off x="13436111" y="126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167177</xdr:rowOff>
    </xdr:from>
    <xdr:to>
      <xdr:col>67</xdr:col>
      <xdr:colOff>101600</xdr:colOff>
      <xdr:row>75</xdr:row>
      <xdr:rowOff>97327</xdr:rowOff>
    </xdr:to>
    <xdr:sp macro="" textlink="">
      <xdr:nvSpPr>
        <xdr:cNvPr id="650" name="楕円 649"/>
        <xdr:cNvSpPr/>
      </xdr:nvSpPr>
      <xdr:spPr>
        <a:xfrm>
          <a:off x="12763500" y="128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113854</xdr:rowOff>
    </xdr:from>
    <xdr:ext cx="534377" cy="259045"/>
    <xdr:sp macro="" textlink="">
      <xdr:nvSpPr>
        <xdr:cNvPr id="651" name="テキスト ボックス 650"/>
        <xdr:cNvSpPr txBox="1"/>
      </xdr:nvSpPr>
      <xdr:spPr>
        <a:xfrm>
          <a:off x="12547111" y="126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67980</xdr:rowOff>
    </xdr:from>
    <xdr:to>
      <xdr:col>85</xdr:col>
      <xdr:colOff>127000</xdr:colOff>
      <xdr:row>98</xdr:row>
      <xdr:rowOff>154019</xdr:rowOff>
    </xdr:to>
    <xdr:cxnSp macro="">
      <xdr:nvCxnSpPr>
        <xdr:cNvPr id="680" name="直線コネクタ 679"/>
        <xdr:cNvCxnSpPr/>
      </xdr:nvCxnSpPr>
      <xdr:spPr>
        <a:xfrm>
          <a:off x="15481300" y="16870080"/>
          <a:ext cx="838200" cy="8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67980</xdr:rowOff>
    </xdr:from>
    <xdr:to>
      <xdr:col>81</xdr:col>
      <xdr:colOff>50800</xdr:colOff>
      <xdr:row>99</xdr:row>
      <xdr:rowOff>36457</xdr:rowOff>
    </xdr:to>
    <xdr:cxnSp macro="">
      <xdr:nvCxnSpPr>
        <xdr:cNvPr id="683" name="直線コネクタ 682"/>
        <xdr:cNvCxnSpPr/>
      </xdr:nvCxnSpPr>
      <xdr:spPr>
        <a:xfrm flipV="1">
          <a:off x="14592300" y="16870080"/>
          <a:ext cx="889000" cy="13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169943</xdr:rowOff>
    </xdr:from>
    <xdr:to>
      <xdr:col>76</xdr:col>
      <xdr:colOff>114300</xdr:colOff>
      <xdr:row>99</xdr:row>
      <xdr:rowOff>36457</xdr:rowOff>
    </xdr:to>
    <xdr:cxnSp macro="">
      <xdr:nvCxnSpPr>
        <xdr:cNvPr id="686" name="直線コネクタ 685"/>
        <xdr:cNvCxnSpPr/>
      </xdr:nvCxnSpPr>
      <xdr:spPr>
        <a:xfrm>
          <a:off x="13703300" y="16972043"/>
          <a:ext cx="889000" cy="3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160762</xdr:rowOff>
    </xdr:from>
    <xdr:to>
      <xdr:col>71</xdr:col>
      <xdr:colOff>177800</xdr:colOff>
      <xdr:row>98</xdr:row>
      <xdr:rowOff>169943</xdr:rowOff>
    </xdr:to>
    <xdr:cxnSp macro="">
      <xdr:nvCxnSpPr>
        <xdr:cNvPr id="689" name="直線コネクタ 688"/>
        <xdr:cNvCxnSpPr/>
      </xdr:nvCxnSpPr>
      <xdr:spPr>
        <a:xfrm>
          <a:off x="12814300" y="16962862"/>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103219</xdr:rowOff>
    </xdr:from>
    <xdr:to>
      <xdr:col>85</xdr:col>
      <xdr:colOff>177800</xdr:colOff>
      <xdr:row>99</xdr:row>
      <xdr:rowOff>33369</xdr:rowOff>
    </xdr:to>
    <xdr:sp macro="" textlink="">
      <xdr:nvSpPr>
        <xdr:cNvPr id="699" name="楕円 698"/>
        <xdr:cNvSpPr/>
      </xdr:nvSpPr>
      <xdr:spPr>
        <a:xfrm>
          <a:off x="16268700" y="16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18146</xdr:rowOff>
    </xdr:from>
    <xdr:ext cx="469744" cy="259045"/>
    <xdr:sp macro="" textlink="">
      <xdr:nvSpPr>
        <xdr:cNvPr id="700" name="積立金該当値テキスト"/>
        <xdr:cNvSpPr txBox="1"/>
      </xdr:nvSpPr>
      <xdr:spPr>
        <a:xfrm>
          <a:off x="16370300" y="1682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17180</xdr:rowOff>
    </xdr:from>
    <xdr:to>
      <xdr:col>81</xdr:col>
      <xdr:colOff>101600</xdr:colOff>
      <xdr:row>98</xdr:row>
      <xdr:rowOff>118780</xdr:rowOff>
    </xdr:to>
    <xdr:sp macro="" textlink="">
      <xdr:nvSpPr>
        <xdr:cNvPr id="701" name="楕円 700"/>
        <xdr:cNvSpPr/>
      </xdr:nvSpPr>
      <xdr:spPr>
        <a:xfrm>
          <a:off x="15430500" y="168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109907</xdr:rowOff>
    </xdr:from>
    <xdr:ext cx="534377" cy="259045"/>
    <xdr:sp macro="" textlink="">
      <xdr:nvSpPr>
        <xdr:cNvPr id="702" name="テキスト ボックス 701"/>
        <xdr:cNvSpPr txBox="1"/>
      </xdr:nvSpPr>
      <xdr:spPr>
        <a:xfrm>
          <a:off x="15214111" y="169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157107</xdr:rowOff>
    </xdr:from>
    <xdr:to>
      <xdr:col>76</xdr:col>
      <xdr:colOff>165100</xdr:colOff>
      <xdr:row>99</xdr:row>
      <xdr:rowOff>87257</xdr:rowOff>
    </xdr:to>
    <xdr:sp macro="" textlink="">
      <xdr:nvSpPr>
        <xdr:cNvPr id="703" name="楕円 702"/>
        <xdr:cNvSpPr/>
      </xdr:nvSpPr>
      <xdr:spPr>
        <a:xfrm>
          <a:off x="14541500" y="169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78384</xdr:rowOff>
    </xdr:from>
    <xdr:ext cx="469744" cy="259045"/>
    <xdr:sp macro="" textlink="">
      <xdr:nvSpPr>
        <xdr:cNvPr id="704" name="テキスト ボックス 703"/>
        <xdr:cNvSpPr txBox="1"/>
      </xdr:nvSpPr>
      <xdr:spPr>
        <a:xfrm>
          <a:off x="14357428" y="1705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119143</xdr:rowOff>
    </xdr:from>
    <xdr:to>
      <xdr:col>72</xdr:col>
      <xdr:colOff>38100</xdr:colOff>
      <xdr:row>99</xdr:row>
      <xdr:rowOff>49293</xdr:rowOff>
    </xdr:to>
    <xdr:sp macro="" textlink="">
      <xdr:nvSpPr>
        <xdr:cNvPr id="705" name="楕円 704"/>
        <xdr:cNvSpPr/>
      </xdr:nvSpPr>
      <xdr:spPr>
        <a:xfrm>
          <a:off x="13652500" y="1692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40420</xdr:rowOff>
    </xdr:from>
    <xdr:ext cx="469744" cy="259045"/>
    <xdr:sp macro="" textlink="">
      <xdr:nvSpPr>
        <xdr:cNvPr id="706" name="テキスト ボックス 705"/>
        <xdr:cNvSpPr txBox="1"/>
      </xdr:nvSpPr>
      <xdr:spPr>
        <a:xfrm>
          <a:off x="13468428" y="1701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109962</xdr:rowOff>
    </xdr:from>
    <xdr:to>
      <xdr:col>67</xdr:col>
      <xdr:colOff>101600</xdr:colOff>
      <xdr:row>99</xdr:row>
      <xdr:rowOff>40112</xdr:rowOff>
    </xdr:to>
    <xdr:sp macro="" textlink="">
      <xdr:nvSpPr>
        <xdr:cNvPr id="707" name="楕円 706"/>
        <xdr:cNvSpPr/>
      </xdr:nvSpPr>
      <xdr:spPr>
        <a:xfrm>
          <a:off x="12763500" y="1691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31239</xdr:rowOff>
    </xdr:from>
    <xdr:ext cx="469744" cy="259045"/>
    <xdr:sp macro="" textlink="">
      <xdr:nvSpPr>
        <xdr:cNvPr id="708" name="テキスト ボックス 707"/>
        <xdr:cNvSpPr txBox="1"/>
      </xdr:nvSpPr>
      <xdr:spPr>
        <a:xfrm>
          <a:off x="12579428" y="1700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122392</xdr:rowOff>
    </xdr:from>
    <xdr:to>
      <xdr:col>116</xdr:col>
      <xdr:colOff>63500</xdr:colOff>
      <xdr:row>38</xdr:row>
      <xdr:rowOff>160600</xdr:rowOff>
    </xdr:to>
    <xdr:cxnSp macro="">
      <xdr:nvCxnSpPr>
        <xdr:cNvPr id="739" name="直線コネクタ 738"/>
        <xdr:cNvCxnSpPr/>
      </xdr:nvCxnSpPr>
      <xdr:spPr>
        <a:xfrm flipV="1">
          <a:off x="21323300" y="6637492"/>
          <a:ext cx="838200" cy="3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160600</xdr:rowOff>
    </xdr:from>
    <xdr:to>
      <xdr:col>111</xdr:col>
      <xdr:colOff>177800</xdr:colOff>
      <xdr:row>38</xdr:row>
      <xdr:rowOff>170235</xdr:rowOff>
    </xdr:to>
    <xdr:cxnSp macro="">
      <xdr:nvCxnSpPr>
        <xdr:cNvPr id="742" name="直線コネクタ 741"/>
        <xdr:cNvCxnSpPr/>
      </xdr:nvCxnSpPr>
      <xdr:spPr>
        <a:xfrm flipV="1">
          <a:off x="20434300" y="6675700"/>
          <a:ext cx="889000" cy="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167949</xdr:rowOff>
    </xdr:from>
    <xdr:to>
      <xdr:col>107</xdr:col>
      <xdr:colOff>50800</xdr:colOff>
      <xdr:row>38</xdr:row>
      <xdr:rowOff>170235</xdr:rowOff>
    </xdr:to>
    <xdr:cxnSp macro="">
      <xdr:nvCxnSpPr>
        <xdr:cNvPr id="745" name="直線コネクタ 744"/>
        <xdr:cNvCxnSpPr/>
      </xdr:nvCxnSpPr>
      <xdr:spPr>
        <a:xfrm>
          <a:off x="19545300" y="668304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167949</xdr:rowOff>
    </xdr:from>
    <xdr:to>
      <xdr:col>102</xdr:col>
      <xdr:colOff>114300</xdr:colOff>
      <xdr:row>39</xdr:row>
      <xdr:rowOff>76509</xdr:rowOff>
    </xdr:to>
    <xdr:cxnSp macro="">
      <xdr:nvCxnSpPr>
        <xdr:cNvPr id="748" name="直線コネクタ 747"/>
        <xdr:cNvCxnSpPr/>
      </xdr:nvCxnSpPr>
      <xdr:spPr>
        <a:xfrm flipV="1">
          <a:off x="18656300" y="6683049"/>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71592</xdr:rowOff>
    </xdr:from>
    <xdr:to>
      <xdr:col>116</xdr:col>
      <xdr:colOff>114300</xdr:colOff>
      <xdr:row>39</xdr:row>
      <xdr:rowOff>1742</xdr:rowOff>
    </xdr:to>
    <xdr:sp macro="" textlink="">
      <xdr:nvSpPr>
        <xdr:cNvPr id="758" name="楕円 757"/>
        <xdr:cNvSpPr/>
      </xdr:nvSpPr>
      <xdr:spPr>
        <a:xfrm>
          <a:off x="22110700" y="65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50019</xdr:rowOff>
    </xdr:from>
    <xdr:ext cx="378565" cy="259045"/>
    <xdr:sp macro="" textlink="">
      <xdr:nvSpPr>
        <xdr:cNvPr id="759" name="投資及び出資金該当値テキスト"/>
        <xdr:cNvSpPr txBox="1"/>
      </xdr:nvSpPr>
      <xdr:spPr>
        <a:xfrm>
          <a:off x="22212300" y="656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109800</xdr:rowOff>
    </xdr:from>
    <xdr:to>
      <xdr:col>112</xdr:col>
      <xdr:colOff>38100</xdr:colOff>
      <xdr:row>39</xdr:row>
      <xdr:rowOff>39950</xdr:rowOff>
    </xdr:to>
    <xdr:sp macro="" textlink="">
      <xdr:nvSpPr>
        <xdr:cNvPr id="760" name="楕円 759"/>
        <xdr:cNvSpPr/>
      </xdr:nvSpPr>
      <xdr:spPr>
        <a:xfrm>
          <a:off x="21272500" y="662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31077</xdr:rowOff>
    </xdr:from>
    <xdr:ext cx="378565" cy="259045"/>
    <xdr:sp macro="" textlink="">
      <xdr:nvSpPr>
        <xdr:cNvPr id="761" name="テキスト ボックス 760"/>
        <xdr:cNvSpPr txBox="1"/>
      </xdr:nvSpPr>
      <xdr:spPr>
        <a:xfrm>
          <a:off x="21134017" y="671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119435</xdr:rowOff>
    </xdr:from>
    <xdr:to>
      <xdr:col>107</xdr:col>
      <xdr:colOff>101600</xdr:colOff>
      <xdr:row>39</xdr:row>
      <xdr:rowOff>49585</xdr:rowOff>
    </xdr:to>
    <xdr:sp macro="" textlink="">
      <xdr:nvSpPr>
        <xdr:cNvPr id="762" name="楕円 761"/>
        <xdr:cNvSpPr/>
      </xdr:nvSpPr>
      <xdr:spPr>
        <a:xfrm>
          <a:off x="20383500" y="66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40712</xdr:rowOff>
    </xdr:from>
    <xdr:ext cx="378565" cy="259045"/>
    <xdr:sp macro="" textlink="">
      <xdr:nvSpPr>
        <xdr:cNvPr id="763" name="テキスト ボックス 762"/>
        <xdr:cNvSpPr txBox="1"/>
      </xdr:nvSpPr>
      <xdr:spPr>
        <a:xfrm>
          <a:off x="20245017" y="6727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117149</xdr:rowOff>
    </xdr:from>
    <xdr:to>
      <xdr:col>102</xdr:col>
      <xdr:colOff>165100</xdr:colOff>
      <xdr:row>39</xdr:row>
      <xdr:rowOff>47299</xdr:rowOff>
    </xdr:to>
    <xdr:sp macro="" textlink="">
      <xdr:nvSpPr>
        <xdr:cNvPr id="764" name="楕円 763"/>
        <xdr:cNvSpPr/>
      </xdr:nvSpPr>
      <xdr:spPr>
        <a:xfrm>
          <a:off x="19494500" y="663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38426</xdr:rowOff>
    </xdr:from>
    <xdr:ext cx="378565" cy="259045"/>
    <xdr:sp macro="" textlink="">
      <xdr:nvSpPr>
        <xdr:cNvPr id="765" name="テキスト ボックス 764"/>
        <xdr:cNvSpPr txBox="1"/>
      </xdr:nvSpPr>
      <xdr:spPr>
        <a:xfrm>
          <a:off x="19356017" y="6724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25709</xdr:rowOff>
    </xdr:from>
    <xdr:to>
      <xdr:col>98</xdr:col>
      <xdr:colOff>38100</xdr:colOff>
      <xdr:row>39</xdr:row>
      <xdr:rowOff>127309</xdr:rowOff>
    </xdr:to>
    <xdr:sp macro="" textlink="">
      <xdr:nvSpPr>
        <xdr:cNvPr id="766" name="楕円 765"/>
        <xdr:cNvSpPr/>
      </xdr:nvSpPr>
      <xdr:spPr>
        <a:xfrm>
          <a:off x="18605500" y="67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118436</xdr:rowOff>
    </xdr:from>
    <xdr:ext cx="378565" cy="259045"/>
    <xdr:sp macro="" textlink="">
      <xdr:nvSpPr>
        <xdr:cNvPr id="767" name="テキスト ボックス 766"/>
        <xdr:cNvSpPr txBox="1"/>
      </xdr:nvSpPr>
      <xdr:spPr>
        <a:xfrm>
          <a:off x="18467017" y="6804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100800</xdr:rowOff>
    </xdr:from>
    <xdr:to>
      <xdr:col>116</xdr:col>
      <xdr:colOff>63500</xdr:colOff>
      <xdr:row>58</xdr:row>
      <xdr:rowOff>115945</xdr:rowOff>
    </xdr:to>
    <xdr:cxnSp macro="">
      <xdr:nvCxnSpPr>
        <xdr:cNvPr id="796" name="直線コネクタ 795"/>
        <xdr:cNvCxnSpPr/>
      </xdr:nvCxnSpPr>
      <xdr:spPr>
        <a:xfrm>
          <a:off x="21323300" y="10044900"/>
          <a:ext cx="8382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7" name="貸付金平均値テキスト"/>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100800</xdr:rowOff>
    </xdr:from>
    <xdr:to>
      <xdr:col>111</xdr:col>
      <xdr:colOff>177800</xdr:colOff>
      <xdr:row>58</xdr:row>
      <xdr:rowOff>106229</xdr:rowOff>
    </xdr:to>
    <xdr:cxnSp macro="">
      <xdr:nvCxnSpPr>
        <xdr:cNvPr id="799" name="直線コネクタ 798"/>
        <xdr:cNvCxnSpPr/>
      </xdr:nvCxnSpPr>
      <xdr:spPr>
        <a:xfrm flipV="1">
          <a:off x="20434300" y="10044900"/>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801" name="テキスト ボックス 800"/>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106229</xdr:rowOff>
    </xdr:from>
    <xdr:to>
      <xdr:col>107</xdr:col>
      <xdr:colOff>50800</xdr:colOff>
      <xdr:row>58</xdr:row>
      <xdr:rowOff>107696</xdr:rowOff>
    </xdr:to>
    <xdr:cxnSp macro="">
      <xdr:nvCxnSpPr>
        <xdr:cNvPr id="802" name="直線コネクタ 801"/>
        <xdr:cNvCxnSpPr/>
      </xdr:nvCxnSpPr>
      <xdr:spPr>
        <a:xfrm flipV="1">
          <a:off x="19545300" y="10050329"/>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4" name="テキスト ボックス 803"/>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107696</xdr:rowOff>
    </xdr:from>
    <xdr:to>
      <xdr:col>102</xdr:col>
      <xdr:colOff>114300</xdr:colOff>
      <xdr:row>58</xdr:row>
      <xdr:rowOff>107924</xdr:rowOff>
    </xdr:to>
    <xdr:cxnSp macro="">
      <xdr:nvCxnSpPr>
        <xdr:cNvPr id="805" name="直線コネクタ 804"/>
        <xdr:cNvCxnSpPr/>
      </xdr:nvCxnSpPr>
      <xdr:spPr>
        <a:xfrm flipV="1">
          <a:off x="18656300" y="1005179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macro="" textlink="">
      <xdr:nvSpPr>
        <xdr:cNvPr id="807" name="テキスト ボックス 806"/>
        <xdr:cNvSpPr txBox="1"/>
      </xdr:nvSpPr>
      <xdr:spPr>
        <a:xfrm>
          <a:off x="19310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macro="" textlink="">
      <xdr:nvSpPr>
        <xdr:cNvPr id="809" name="テキスト ボックス 808"/>
        <xdr:cNvSpPr txBox="1"/>
      </xdr:nvSpPr>
      <xdr:spPr>
        <a:xfrm>
          <a:off x="18421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65145</xdr:rowOff>
    </xdr:from>
    <xdr:to>
      <xdr:col>116</xdr:col>
      <xdr:colOff>114300</xdr:colOff>
      <xdr:row>58</xdr:row>
      <xdr:rowOff>166745</xdr:rowOff>
    </xdr:to>
    <xdr:sp macro="" textlink="">
      <xdr:nvSpPr>
        <xdr:cNvPr id="815" name="楕円 814"/>
        <xdr:cNvSpPr/>
      </xdr:nvSpPr>
      <xdr:spPr>
        <a:xfrm>
          <a:off x="22110700" y="10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24522</xdr:rowOff>
    </xdr:from>
    <xdr:ext cx="469744" cy="259045"/>
    <xdr:sp macro="" textlink="">
      <xdr:nvSpPr>
        <xdr:cNvPr id="816" name="貸付金該当値テキスト"/>
        <xdr:cNvSpPr txBox="1"/>
      </xdr:nvSpPr>
      <xdr:spPr>
        <a:xfrm>
          <a:off x="22212300" y="97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50000</xdr:rowOff>
    </xdr:from>
    <xdr:to>
      <xdr:col>112</xdr:col>
      <xdr:colOff>38100</xdr:colOff>
      <xdr:row>58</xdr:row>
      <xdr:rowOff>151600</xdr:rowOff>
    </xdr:to>
    <xdr:sp macro="" textlink="">
      <xdr:nvSpPr>
        <xdr:cNvPr id="817" name="楕円 816"/>
        <xdr:cNvSpPr/>
      </xdr:nvSpPr>
      <xdr:spPr>
        <a:xfrm>
          <a:off x="21272500" y="99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168127</xdr:rowOff>
    </xdr:from>
    <xdr:ext cx="469744" cy="259045"/>
    <xdr:sp macro="" textlink="">
      <xdr:nvSpPr>
        <xdr:cNvPr id="818" name="テキスト ボックス 817"/>
        <xdr:cNvSpPr txBox="1"/>
      </xdr:nvSpPr>
      <xdr:spPr>
        <a:xfrm>
          <a:off x="21088428" y="976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55429</xdr:rowOff>
    </xdr:from>
    <xdr:to>
      <xdr:col>107</xdr:col>
      <xdr:colOff>101600</xdr:colOff>
      <xdr:row>58</xdr:row>
      <xdr:rowOff>157029</xdr:rowOff>
    </xdr:to>
    <xdr:sp macro="" textlink="">
      <xdr:nvSpPr>
        <xdr:cNvPr id="819" name="楕円 818"/>
        <xdr:cNvSpPr/>
      </xdr:nvSpPr>
      <xdr:spPr>
        <a:xfrm>
          <a:off x="20383500" y="99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2106</xdr:rowOff>
    </xdr:from>
    <xdr:ext cx="469744" cy="259045"/>
    <xdr:sp macro="" textlink="">
      <xdr:nvSpPr>
        <xdr:cNvPr id="820" name="テキスト ボックス 819"/>
        <xdr:cNvSpPr txBox="1"/>
      </xdr:nvSpPr>
      <xdr:spPr>
        <a:xfrm>
          <a:off x="20199428" y="977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56896</xdr:rowOff>
    </xdr:from>
    <xdr:to>
      <xdr:col>102</xdr:col>
      <xdr:colOff>165100</xdr:colOff>
      <xdr:row>58</xdr:row>
      <xdr:rowOff>158496</xdr:rowOff>
    </xdr:to>
    <xdr:sp macro="" textlink="">
      <xdr:nvSpPr>
        <xdr:cNvPr id="821" name="楕円 820"/>
        <xdr:cNvSpPr/>
      </xdr:nvSpPr>
      <xdr:spPr>
        <a:xfrm>
          <a:off x="19494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3573</xdr:rowOff>
    </xdr:from>
    <xdr:ext cx="469744" cy="259045"/>
    <xdr:sp macro="" textlink="">
      <xdr:nvSpPr>
        <xdr:cNvPr id="822" name="テキスト ボックス 821"/>
        <xdr:cNvSpPr txBox="1"/>
      </xdr:nvSpPr>
      <xdr:spPr>
        <a:xfrm>
          <a:off x="19310428" y="977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57124</xdr:rowOff>
    </xdr:from>
    <xdr:to>
      <xdr:col>98</xdr:col>
      <xdr:colOff>38100</xdr:colOff>
      <xdr:row>58</xdr:row>
      <xdr:rowOff>158724</xdr:rowOff>
    </xdr:to>
    <xdr:sp macro="" textlink="">
      <xdr:nvSpPr>
        <xdr:cNvPr id="823" name="楕円 822"/>
        <xdr:cNvSpPr/>
      </xdr:nvSpPr>
      <xdr:spPr>
        <a:xfrm>
          <a:off x="18605500" y="100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3801</xdr:rowOff>
    </xdr:from>
    <xdr:ext cx="469744" cy="259045"/>
    <xdr:sp macro="" textlink="">
      <xdr:nvSpPr>
        <xdr:cNvPr id="824" name="テキスト ボックス 823"/>
        <xdr:cNvSpPr txBox="1"/>
      </xdr:nvSpPr>
      <xdr:spPr>
        <a:xfrm>
          <a:off x="18421428" y="977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73025</xdr:rowOff>
    </xdr:from>
    <xdr:to>
      <xdr:col>116</xdr:col>
      <xdr:colOff>63500</xdr:colOff>
      <xdr:row>73</xdr:row>
      <xdr:rowOff>130784</xdr:rowOff>
    </xdr:to>
    <xdr:cxnSp macro="">
      <xdr:nvCxnSpPr>
        <xdr:cNvPr id="854" name="直線コネクタ 853"/>
        <xdr:cNvCxnSpPr/>
      </xdr:nvCxnSpPr>
      <xdr:spPr>
        <a:xfrm flipV="1">
          <a:off x="21323300" y="12588875"/>
          <a:ext cx="8382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130784</xdr:rowOff>
    </xdr:from>
    <xdr:to>
      <xdr:col>111</xdr:col>
      <xdr:colOff>177800</xdr:colOff>
      <xdr:row>74</xdr:row>
      <xdr:rowOff>22999</xdr:rowOff>
    </xdr:to>
    <xdr:cxnSp macro="">
      <xdr:nvCxnSpPr>
        <xdr:cNvPr id="857" name="直線コネクタ 856"/>
        <xdr:cNvCxnSpPr/>
      </xdr:nvCxnSpPr>
      <xdr:spPr>
        <a:xfrm flipV="1">
          <a:off x="20434300" y="12646634"/>
          <a:ext cx="8890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22999</xdr:rowOff>
    </xdr:from>
    <xdr:to>
      <xdr:col>107</xdr:col>
      <xdr:colOff>50800</xdr:colOff>
      <xdr:row>74</xdr:row>
      <xdr:rowOff>25971</xdr:rowOff>
    </xdr:to>
    <xdr:cxnSp macro="">
      <xdr:nvCxnSpPr>
        <xdr:cNvPr id="860" name="直線コネクタ 859"/>
        <xdr:cNvCxnSpPr/>
      </xdr:nvCxnSpPr>
      <xdr:spPr>
        <a:xfrm flipV="1">
          <a:off x="19545300" y="1271029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129451</xdr:rowOff>
    </xdr:from>
    <xdr:to>
      <xdr:col>102</xdr:col>
      <xdr:colOff>114300</xdr:colOff>
      <xdr:row>74</xdr:row>
      <xdr:rowOff>25971</xdr:rowOff>
    </xdr:to>
    <xdr:cxnSp macro="">
      <xdr:nvCxnSpPr>
        <xdr:cNvPr id="863" name="直線コネクタ 862"/>
        <xdr:cNvCxnSpPr/>
      </xdr:nvCxnSpPr>
      <xdr:spPr>
        <a:xfrm>
          <a:off x="18656300" y="12473851"/>
          <a:ext cx="889000" cy="23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22225</xdr:rowOff>
    </xdr:from>
    <xdr:to>
      <xdr:col>116</xdr:col>
      <xdr:colOff>114300</xdr:colOff>
      <xdr:row>73</xdr:row>
      <xdr:rowOff>123825</xdr:rowOff>
    </xdr:to>
    <xdr:sp macro="" textlink="">
      <xdr:nvSpPr>
        <xdr:cNvPr id="873" name="楕円 872"/>
        <xdr:cNvSpPr/>
      </xdr:nvSpPr>
      <xdr:spPr>
        <a:xfrm>
          <a:off x="22110700" y="125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45102</xdr:rowOff>
    </xdr:from>
    <xdr:ext cx="534377" cy="259045"/>
    <xdr:sp macro="" textlink="">
      <xdr:nvSpPr>
        <xdr:cNvPr id="874" name="繰出金該当値テキスト"/>
        <xdr:cNvSpPr txBox="1"/>
      </xdr:nvSpPr>
      <xdr:spPr>
        <a:xfrm>
          <a:off x="22212300" y="123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79984</xdr:rowOff>
    </xdr:from>
    <xdr:to>
      <xdr:col>112</xdr:col>
      <xdr:colOff>38100</xdr:colOff>
      <xdr:row>74</xdr:row>
      <xdr:rowOff>10134</xdr:rowOff>
    </xdr:to>
    <xdr:sp macro="" textlink="">
      <xdr:nvSpPr>
        <xdr:cNvPr id="875" name="楕円 874"/>
        <xdr:cNvSpPr/>
      </xdr:nvSpPr>
      <xdr:spPr>
        <a:xfrm>
          <a:off x="21272500" y="125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26661</xdr:rowOff>
    </xdr:from>
    <xdr:ext cx="534377" cy="259045"/>
    <xdr:sp macro="" textlink="">
      <xdr:nvSpPr>
        <xdr:cNvPr id="876" name="テキスト ボックス 875"/>
        <xdr:cNvSpPr txBox="1"/>
      </xdr:nvSpPr>
      <xdr:spPr>
        <a:xfrm>
          <a:off x="21056111" y="123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143649</xdr:rowOff>
    </xdr:from>
    <xdr:to>
      <xdr:col>107</xdr:col>
      <xdr:colOff>101600</xdr:colOff>
      <xdr:row>74</xdr:row>
      <xdr:rowOff>73799</xdr:rowOff>
    </xdr:to>
    <xdr:sp macro="" textlink="">
      <xdr:nvSpPr>
        <xdr:cNvPr id="877" name="楕円 876"/>
        <xdr:cNvSpPr/>
      </xdr:nvSpPr>
      <xdr:spPr>
        <a:xfrm>
          <a:off x="20383500" y="126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90326</xdr:rowOff>
    </xdr:from>
    <xdr:ext cx="534377" cy="259045"/>
    <xdr:sp macro="" textlink="">
      <xdr:nvSpPr>
        <xdr:cNvPr id="878" name="テキスト ボックス 877"/>
        <xdr:cNvSpPr txBox="1"/>
      </xdr:nvSpPr>
      <xdr:spPr>
        <a:xfrm>
          <a:off x="20167111" y="124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146621</xdr:rowOff>
    </xdr:from>
    <xdr:to>
      <xdr:col>102</xdr:col>
      <xdr:colOff>165100</xdr:colOff>
      <xdr:row>74</xdr:row>
      <xdr:rowOff>76771</xdr:rowOff>
    </xdr:to>
    <xdr:sp macro="" textlink="">
      <xdr:nvSpPr>
        <xdr:cNvPr id="879" name="楕円 878"/>
        <xdr:cNvSpPr/>
      </xdr:nvSpPr>
      <xdr:spPr>
        <a:xfrm>
          <a:off x="19494500" y="126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93298</xdr:rowOff>
    </xdr:from>
    <xdr:ext cx="534377" cy="259045"/>
    <xdr:sp macro="" textlink="">
      <xdr:nvSpPr>
        <xdr:cNvPr id="880" name="テキスト ボックス 879"/>
        <xdr:cNvSpPr txBox="1"/>
      </xdr:nvSpPr>
      <xdr:spPr>
        <a:xfrm>
          <a:off x="19278111" y="124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78651</xdr:rowOff>
    </xdr:from>
    <xdr:to>
      <xdr:col>98</xdr:col>
      <xdr:colOff>38100</xdr:colOff>
      <xdr:row>73</xdr:row>
      <xdr:rowOff>8801</xdr:rowOff>
    </xdr:to>
    <xdr:sp macro="" textlink="">
      <xdr:nvSpPr>
        <xdr:cNvPr id="881" name="楕円 880"/>
        <xdr:cNvSpPr/>
      </xdr:nvSpPr>
      <xdr:spPr>
        <a:xfrm>
          <a:off x="18605500" y="124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25328</xdr:rowOff>
    </xdr:from>
    <xdr:ext cx="534377" cy="259045"/>
    <xdr:sp macro="" textlink="">
      <xdr:nvSpPr>
        <xdr:cNvPr id="882" name="テキスト ボックス 881"/>
        <xdr:cNvSpPr txBox="1"/>
      </xdr:nvSpPr>
      <xdr:spPr>
        <a:xfrm>
          <a:off x="18389111" y="12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当年度における住民一人当たりの経費は</a:t>
          </a:r>
          <a:r>
            <a:rPr kumimoji="1" lang="en-US" altLang="ja-JP" sz="1300">
              <a:latin typeface="ＭＳ Ｐゴシック" panose="020B0600070205080204" pitchFamily="50" charset="-128"/>
              <a:ea typeface="ＭＳ Ｐゴシック" panose="020B0600070205080204" pitchFamily="50" charset="-128"/>
            </a:rPr>
            <a:t>466,337</a:t>
          </a:r>
          <a:r>
            <a:rPr kumimoji="1" lang="ja-JP" altLang="en-US" sz="1300">
              <a:latin typeface="ＭＳ Ｐゴシック" panose="020B0600070205080204" pitchFamily="50" charset="-128"/>
              <a:ea typeface="ＭＳ Ｐゴシック" panose="020B0600070205080204" pitchFamily="50" charset="-128"/>
            </a:rPr>
            <a:t>円であり、大きな割合を占めたのは、扶助費、人件費、物件費であった。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扶助費については、低所得世帯支援臨時給付金の皆増等により前年度よりも増加し、少子高齢化や子育て支援施策の充実などにより、高い水準で推移している。</a:t>
          </a:r>
        </a:p>
        <a:p>
          <a:r>
            <a:rPr kumimoji="1" lang="ja-JP" altLang="en-US" sz="1300">
              <a:latin typeface="ＭＳ Ｐゴシック" panose="020B0600070205080204" pitchFamily="50" charset="-128"/>
              <a:ea typeface="ＭＳ Ｐゴシック" panose="020B0600070205080204" pitchFamily="50" charset="-128"/>
            </a:rPr>
            <a:t>　人件費については、定年の段階的引上げに伴って退職手当が減となり、全体としては前年度より減少したが、会計年度任用職員に要する経費などが増加しており、同水準で推移している。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物価上昇や人件費上昇に伴う委託料や光熱費の増に加え、学校給食費の公会計化に伴って学校給食食材購入費が増となったが、新型コロナウイルスワクチン接種に係る経費等が減となり、総じて前年度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このほか、普通建設事業費が大きく減少しているが、これは新庁舎整備に係る支出が少なくなったためである。また、公債費は約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億円の繰上償還を行ったため、前年度までの推移よりも高い水準となっている。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112,445
111,414
382.97
55,637,258
52,437,248
2,782,360
29,347,185
41,636,967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154178</xdr:rowOff>
    </xdr:from>
    <xdr:to>
      <xdr:col>24</xdr:col>
      <xdr:colOff>63500</xdr:colOff>
      <xdr:row>32</xdr:row>
      <xdr:rowOff>4826</xdr:rowOff>
    </xdr:to>
    <xdr:cxnSp macro="">
      <xdr:nvCxnSpPr>
        <xdr:cNvPr id="61" name="直線コネクタ 60"/>
        <xdr:cNvCxnSpPr/>
      </xdr:nvCxnSpPr>
      <xdr:spPr>
        <a:xfrm flipV="1">
          <a:off x="3797300" y="5469128"/>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4826</xdr:rowOff>
    </xdr:from>
    <xdr:to>
      <xdr:col>19</xdr:col>
      <xdr:colOff>177800</xdr:colOff>
      <xdr:row>32</xdr:row>
      <xdr:rowOff>15494</xdr:rowOff>
    </xdr:to>
    <xdr:cxnSp macro="">
      <xdr:nvCxnSpPr>
        <xdr:cNvPr id="64" name="直線コネクタ 63"/>
        <xdr:cNvCxnSpPr/>
      </xdr:nvCxnSpPr>
      <xdr:spPr>
        <a:xfrm flipV="1">
          <a:off x="2908300" y="549122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3302</xdr:rowOff>
    </xdr:from>
    <xdr:to>
      <xdr:col>15</xdr:col>
      <xdr:colOff>50800</xdr:colOff>
      <xdr:row>32</xdr:row>
      <xdr:rowOff>15494</xdr:rowOff>
    </xdr:to>
    <xdr:cxnSp macro="">
      <xdr:nvCxnSpPr>
        <xdr:cNvPr id="67" name="直線コネクタ 66"/>
        <xdr:cNvCxnSpPr/>
      </xdr:nvCxnSpPr>
      <xdr:spPr>
        <a:xfrm>
          <a:off x="2019300" y="548970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112268</xdr:rowOff>
    </xdr:from>
    <xdr:to>
      <xdr:col>10</xdr:col>
      <xdr:colOff>114300</xdr:colOff>
      <xdr:row>32</xdr:row>
      <xdr:rowOff>3302</xdr:rowOff>
    </xdr:to>
    <xdr:cxnSp macro="">
      <xdr:nvCxnSpPr>
        <xdr:cNvPr id="70" name="直線コネクタ 69"/>
        <xdr:cNvCxnSpPr/>
      </xdr:nvCxnSpPr>
      <xdr:spPr>
        <a:xfrm>
          <a:off x="1130300" y="5427218"/>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103378</xdr:rowOff>
    </xdr:from>
    <xdr:to>
      <xdr:col>24</xdr:col>
      <xdr:colOff>114300</xdr:colOff>
      <xdr:row>32</xdr:row>
      <xdr:rowOff>33528</xdr:rowOff>
    </xdr:to>
    <xdr:sp macro="" textlink="">
      <xdr:nvSpPr>
        <xdr:cNvPr id="80" name="楕円 79"/>
        <xdr:cNvSpPr/>
      </xdr:nvSpPr>
      <xdr:spPr>
        <a:xfrm>
          <a:off x="4584700" y="54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126255</xdr:rowOff>
    </xdr:from>
    <xdr:ext cx="469744" cy="259045"/>
    <xdr:sp macro="" textlink="">
      <xdr:nvSpPr>
        <xdr:cNvPr id="81" name="議会費該当値テキスト"/>
        <xdr:cNvSpPr txBox="1"/>
      </xdr:nvSpPr>
      <xdr:spPr>
        <a:xfrm>
          <a:off x="4686300" y="52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125476</xdr:rowOff>
    </xdr:from>
    <xdr:to>
      <xdr:col>20</xdr:col>
      <xdr:colOff>38100</xdr:colOff>
      <xdr:row>32</xdr:row>
      <xdr:rowOff>55626</xdr:rowOff>
    </xdr:to>
    <xdr:sp macro="" textlink="">
      <xdr:nvSpPr>
        <xdr:cNvPr id="82" name="楕円 81"/>
        <xdr:cNvSpPr/>
      </xdr:nvSpPr>
      <xdr:spPr>
        <a:xfrm>
          <a:off x="3746500" y="54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72153</xdr:rowOff>
    </xdr:from>
    <xdr:ext cx="469744" cy="259045"/>
    <xdr:sp macro="" textlink="">
      <xdr:nvSpPr>
        <xdr:cNvPr id="83" name="テキスト ボックス 82"/>
        <xdr:cNvSpPr txBox="1"/>
      </xdr:nvSpPr>
      <xdr:spPr>
        <a:xfrm>
          <a:off x="3562428" y="52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136144</xdr:rowOff>
    </xdr:from>
    <xdr:to>
      <xdr:col>15</xdr:col>
      <xdr:colOff>101600</xdr:colOff>
      <xdr:row>32</xdr:row>
      <xdr:rowOff>66294</xdr:rowOff>
    </xdr:to>
    <xdr:sp macro="" textlink="">
      <xdr:nvSpPr>
        <xdr:cNvPr id="84" name="楕円 83"/>
        <xdr:cNvSpPr/>
      </xdr:nvSpPr>
      <xdr:spPr>
        <a:xfrm>
          <a:off x="2857500" y="54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82821</xdr:rowOff>
    </xdr:from>
    <xdr:ext cx="469744" cy="259045"/>
    <xdr:sp macro="" textlink="">
      <xdr:nvSpPr>
        <xdr:cNvPr id="85" name="テキスト ボックス 84"/>
        <xdr:cNvSpPr txBox="1"/>
      </xdr:nvSpPr>
      <xdr:spPr>
        <a:xfrm>
          <a:off x="2673428" y="522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123952</xdr:rowOff>
    </xdr:from>
    <xdr:to>
      <xdr:col>10</xdr:col>
      <xdr:colOff>165100</xdr:colOff>
      <xdr:row>32</xdr:row>
      <xdr:rowOff>54102</xdr:rowOff>
    </xdr:to>
    <xdr:sp macro="" textlink="">
      <xdr:nvSpPr>
        <xdr:cNvPr id="86" name="楕円 85"/>
        <xdr:cNvSpPr/>
      </xdr:nvSpPr>
      <xdr:spPr>
        <a:xfrm>
          <a:off x="1968500" y="54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70629</xdr:rowOff>
    </xdr:from>
    <xdr:ext cx="469744" cy="259045"/>
    <xdr:sp macro="" textlink="">
      <xdr:nvSpPr>
        <xdr:cNvPr id="87" name="テキスト ボックス 86"/>
        <xdr:cNvSpPr txBox="1"/>
      </xdr:nvSpPr>
      <xdr:spPr>
        <a:xfrm>
          <a:off x="1784428" y="52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61468</xdr:rowOff>
    </xdr:from>
    <xdr:to>
      <xdr:col>6</xdr:col>
      <xdr:colOff>38100</xdr:colOff>
      <xdr:row>31</xdr:row>
      <xdr:rowOff>163068</xdr:rowOff>
    </xdr:to>
    <xdr:sp macro="" textlink="">
      <xdr:nvSpPr>
        <xdr:cNvPr id="88" name="楕円 87"/>
        <xdr:cNvSpPr/>
      </xdr:nvSpPr>
      <xdr:spPr>
        <a:xfrm>
          <a:off x="1079500" y="53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8145</xdr:rowOff>
    </xdr:from>
    <xdr:ext cx="469744" cy="259045"/>
    <xdr:sp macro="" textlink="">
      <xdr:nvSpPr>
        <xdr:cNvPr id="89" name="テキスト ボックス 88"/>
        <xdr:cNvSpPr txBox="1"/>
      </xdr:nvSpPr>
      <xdr:spPr>
        <a:xfrm>
          <a:off x="895428" y="51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8438</xdr:rowOff>
    </xdr:from>
    <xdr:to>
      <xdr:col>24</xdr:col>
      <xdr:colOff>63500</xdr:colOff>
      <xdr:row>57</xdr:row>
      <xdr:rowOff>58048</xdr:rowOff>
    </xdr:to>
    <xdr:cxnSp macro="">
      <xdr:nvCxnSpPr>
        <xdr:cNvPr id="116" name="直線コネクタ 115"/>
        <xdr:cNvCxnSpPr/>
      </xdr:nvCxnSpPr>
      <xdr:spPr>
        <a:xfrm>
          <a:off x="3797300" y="9609638"/>
          <a:ext cx="838200" cy="22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8438</xdr:rowOff>
    </xdr:from>
    <xdr:to>
      <xdr:col>19</xdr:col>
      <xdr:colOff>177800</xdr:colOff>
      <xdr:row>57</xdr:row>
      <xdr:rowOff>88933</xdr:rowOff>
    </xdr:to>
    <xdr:cxnSp macro="">
      <xdr:nvCxnSpPr>
        <xdr:cNvPr id="119" name="直線コネクタ 118"/>
        <xdr:cNvCxnSpPr/>
      </xdr:nvCxnSpPr>
      <xdr:spPr>
        <a:xfrm flipV="1">
          <a:off x="2908300" y="9609638"/>
          <a:ext cx="889000" cy="2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132581</xdr:rowOff>
    </xdr:from>
    <xdr:to>
      <xdr:col>15</xdr:col>
      <xdr:colOff>50800</xdr:colOff>
      <xdr:row>57</xdr:row>
      <xdr:rowOff>88933</xdr:rowOff>
    </xdr:to>
    <xdr:cxnSp macro="">
      <xdr:nvCxnSpPr>
        <xdr:cNvPr id="122" name="直線コネクタ 121"/>
        <xdr:cNvCxnSpPr/>
      </xdr:nvCxnSpPr>
      <xdr:spPr>
        <a:xfrm>
          <a:off x="2019300" y="9390881"/>
          <a:ext cx="889000" cy="47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132581</xdr:rowOff>
    </xdr:from>
    <xdr:to>
      <xdr:col>10</xdr:col>
      <xdr:colOff>114300</xdr:colOff>
      <xdr:row>57</xdr:row>
      <xdr:rowOff>83213</xdr:rowOff>
    </xdr:to>
    <xdr:cxnSp macro="">
      <xdr:nvCxnSpPr>
        <xdr:cNvPr id="125" name="直線コネクタ 124"/>
        <xdr:cNvCxnSpPr/>
      </xdr:nvCxnSpPr>
      <xdr:spPr>
        <a:xfrm flipV="1">
          <a:off x="1130300" y="9390881"/>
          <a:ext cx="889000" cy="46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7248</xdr:rowOff>
    </xdr:from>
    <xdr:to>
      <xdr:col>24</xdr:col>
      <xdr:colOff>114300</xdr:colOff>
      <xdr:row>57</xdr:row>
      <xdr:rowOff>108848</xdr:rowOff>
    </xdr:to>
    <xdr:sp macro="" textlink="">
      <xdr:nvSpPr>
        <xdr:cNvPr id="135" name="楕円 134"/>
        <xdr:cNvSpPr/>
      </xdr:nvSpPr>
      <xdr:spPr>
        <a:xfrm>
          <a:off x="4584700" y="97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129088</xdr:rowOff>
    </xdr:from>
    <xdr:to>
      <xdr:col>20</xdr:col>
      <xdr:colOff>38100</xdr:colOff>
      <xdr:row>56</xdr:row>
      <xdr:rowOff>59238</xdr:rowOff>
    </xdr:to>
    <xdr:sp macro="" textlink="">
      <xdr:nvSpPr>
        <xdr:cNvPr id="137" name="楕円 136"/>
        <xdr:cNvSpPr/>
      </xdr:nvSpPr>
      <xdr:spPr>
        <a:xfrm>
          <a:off x="3746500" y="95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75765</xdr:rowOff>
    </xdr:from>
    <xdr:ext cx="599010" cy="259045"/>
    <xdr:sp macro="" textlink="">
      <xdr:nvSpPr>
        <xdr:cNvPr id="138" name="テキスト ボックス 137"/>
        <xdr:cNvSpPr txBox="1"/>
      </xdr:nvSpPr>
      <xdr:spPr>
        <a:xfrm>
          <a:off x="3497795" y="933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38133</xdr:rowOff>
    </xdr:from>
    <xdr:to>
      <xdr:col>15</xdr:col>
      <xdr:colOff>101600</xdr:colOff>
      <xdr:row>57</xdr:row>
      <xdr:rowOff>139733</xdr:rowOff>
    </xdr:to>
    <xdr:sp macro="" textlink="">
      <xdr:nvSpPr>
        <xdr:cNvPr id="139" name="楕円 138"/>
        <xdr:cNvSpPr/>
      </xdr:nvSpPr>
      <xdr:spPr>
        <a:xfrm>
          <a:off x="2857500" y="98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130860</xdr:rowOff>
    </xdr:from>
    <xdr:ext cx="534377" cy="259045"/>
    <xdr:sp macro="" textlink="">
      <xdr:nvSpPr>
        <xdr:cNvPr id="140" name="テキスト ボックス 139"/>
        <xdr:cNvSpPr txBox="1"/>
      </xdr:nvSpPr>
      <xdr:spPr>
        <a:xfrm>
          <a:off x="2641111" y="99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81781</xdr:rowOff>
    </xdr:from>
    <xdr:to>
      <xdr:col>10</xdr:col>
      <xdr:colOff>165100</xdr:colOff>
      <xdr:row>55</xdr:row>
      <xdr:rowOff>11931</xdr:rowOff>
    </xdr:to>
    <xdr:sp macro="" textlink="">
      <xdr:nvSpPr>
        <xdr:cNvPr id="141" name="楕円 140"/>
        <xdr:cNvSpPr/>
      </xdr:nvSpPr>
      <xdr:spPr>
        <a:xfrm>
          <a:off x="1968500" y="93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28458</xdr:rowOff>
    </xdr:from>
    <xdr:ext cx="599010" cy="259045"/>
    <xdr:sp macro="" textlink="">
      <xdr:nvSpPr>
        <xdr:cNvPr id="142" name="テキスト ボックス 141"/>
        <xdr:cNvSpPr txBox="1"/>
      </xdr:nvSpPr>
      <xdr:spPr>
        <a:xfrm>
          <a:off x="1719795" y="911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32413</xdr:rowOff>
    </xdr:from>
    <xdr:to>
      <xdr:col>6</xdr:col>
      <xdr:colOff>38100</xdr:colOff>
      <xdr:row>57</xdr:row>
      <xdr:rowOff>134013</xdr:rowOff>
    </xdr:to>
    <xdr:sp macro="" textlink="">
      <xdr:nvSpPr>
        <xdr:cNvPr id="143" name="楕円 142"/>
        <xdr:cNvSpPr/>
      </xdr:nvSpPr>
      <xdr:spPr>
        <a:xfrm>
          <a:off x="1079500" y="980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125140</xdr:rowOff>
    </xdr:from>
    <xdr:ext cx="534377" cy="259045"/>
    <xdr:sp macro="" textlink="">
      <xdr:nvSpPr>
        <xdr:cNvPr id="144" name="テキスト ボックス 143"/>
        <xdr:cNvSpPr txBox="1"/>
      </xdr:nvSpPr>
      <xdr:spPr>
        <a:xfrm>
          <a:off x="863111" y="989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140691</xdr:rowOff>
    </xdr:from>
    <xdr:to>
      <xdr:col>24</xdr:col>
      <xdr:colOff>63500</xdr:colOff>
      <xdr:row>77</xdr:row>
      <xdr:rowOff>33942</xdr:rowOff>
    </xdr:to>
    <xdr:cxnSp macro="">
      <xdr:nvCxnSpPr>
        <xdr:cNvPr id="174" name="直線コネクタ 173"/>
        <xdr:cNvCxnSpPr/>
      </xdr:nvCxnSpPr>
      <xdr:spPr>
        <a:xfrm flipV="1">
          <a:off x="3797300" y="13170891"/>
          <a:ext cx="838200" cy="6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138550</xdr:rowOff>
    </xdr:from>
    <xdr:to>
      <xdr:col>19</xdr:col>
      <xdr:colOff>177800</xdr:colOff>
      <xdr:row>77</xdr:row>
      <xdr:rowOff>33942</xdr:rowOff>
    </xdr:to>
    <xdr:cxnSp macro="">
      <xdr:nvCxnSpPr>
        <xdr:cNvPr id="177" name="直線コネクタ 176"/>
        <xdr:cNvCxnSpPr/>
      </xdr:nvCxnSpPr>
      <xdr:spPr>
        <a:xfrm>
          <a:off x="2908300" y="13168750"/>
          <a:ext cx="889000" cy="6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138550</xdr:rowOff>
    </xdr:from>
    <xdr:to>
      <xdr:col>15</xdr:col>
      <xdr:colOff>50800</xdr:colOff>
      <xdr:row>77</xdr:row>
      <xdr:rowOff>169174</xdr:rowOff>
    </xdr:to>
    <xdr:cxnSp macro="">
      <xdr:nvCxnSpPr>
        <xdr:cNvPr id="180" name="直線コネクタ 179"/>
        <xdr:cNvCxnSpPr/>
      </xdr:nvCxnSpPr>
      <xdr:spPr>
        <a:xfrm flipV="1">
          <a:off x="2019300" y="13168750"/>
          <a:ext cx="889000" cy="20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169174</xdr:rowOff>
    </xdr:from>
    <xdr:to>
      <xdr:col>10</xdr:col>
      <xdr:colOff>114300</xdr:colOff>
      <xdr:row>78</xdr:row>
      <xdr:rowOff>14945</xdr:rowOff>
    </xdr:to>
    <xdr:cxnSp macro="">
      <xdr:nvCxnSpPr>
        <xdr:cNvPr id="183" name="直線コネクタ 182"/>
        <xdr:cNvCxnSpPr/>
      </xdr:nvCxnSpPr>
      <xdr:spPr>
        <a:xfrm flipV="1">
          <a:off x="1130300" y="13370824"/>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89891</xdr:rowOff>
    </xdr:from>
    <xdr:to>
      <xdr:col>24</xdr:col>
      <xdr:colOff>114300</xdr:colOff>
      <xdr:row>77</xdr:row>
      <xdr:rowOff>20041</xdr:rowOff>
    </xdr:to>
    <xdr:sp macro="" textlink="">
      <xdr:nvSpPr>
        <xdr:cNvPr id="193" name="楕円 192"/>
        <xdr:cNvSpPr/>
      </xdr:nvSpPr>
      <xdr:spPr>
        <a:xfrm>
          <a:off x="4584700" y="1312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68318</xdr:rowOff>
    </xdr:from>
    <xdr:ext cx="599010" cy="259045"/>
    <xdr:sp macro="" textlink="">
      <xdr:nvSpPr>
        <xdr:cNvPr id="194" name="民生費該当値テキスト"/>
        <xdr:cNvSpPr txBox="1"/>
      </xdr:nvSpPr>
      <xdr:spPr>
        <a:xfrm>
          <a:off x="4686300" y="1309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154592</xdr:rowOff>
    </xdr:from>
    <xdr:to>
      <xdr:col>20</xdr:col>
      <xdr:colOff>38100</xdr:colOff>
      <xdr:row>77</xdr:row>
      <xdr:rowOff>84742</xdr:rowOff>
    </xdr:to>
    <xdr:sp macro="" textlink="">
      <xdr:nvSpPr>
        <xdr:cNvPr id="195" name="楕円 194"/>
        <xdr:cNvSpPr/>
      </xdr:nvSpPr>
      <xdr:spPr>
        <a:xfrm>
          <a:off x="3746500" y="1318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101269</xdr:rowOff>
    </xdr:from>
    <xdr:ext cx="599010" cy="259045"/>
    <xdr:sp macro="" textlink="">
      <xdr:nvSpPr>
        <xdr:cNvPr id="196" name="テキスト ボックス 195"/>
        <xdr:cNvSpPr txBox="1"/>
      </xdr:nvSpPr>
      <xdr:spPr>
        <a:xfrm>
          <a:off x="3497795" y="1296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87750</xdr:rowOff>
    </xdr:from>
    <xdr:to>
      <xdr:col>15</xdr:col>
      <xdr:colOff>101600</xdr:colOff>
      <xdr:row>77</xdr:row>
      <xdr:rowOff>17900</xdr:rowOff>
    </xdr:to>
    <xdr:sp macro="" textlink="">
      <xdr:nvSpPr>
        <xdr:cNvPr id="197" name="楕円 196"/>
        <xdr:cNvSpPr/>
      </xdr:nvSpPr>
      <xdr:spPr>
        <a:xfrm>
          <a:off x="2857500" y="131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34427</xdr:rowOff>
    </xdr:from>
    <xdr:ext cx="599010" cy="259045"/>
    <xdr:sp macro="" textlink="">
      <xdr:nvSpPr>
        <xdr:cNvPr id="198" name="テキスト ボックス 197"/>
        <xdr:cNvSpPr txBox="1"/>
      </xdr:nvSpPr>
      <xdr:spPr>
        <a:xfrm>
          <a:off x="2608795" y="1289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118374</xdr:rowOff>
    </xdr:from>
    <xdr:to>
      <xdr:col>10</xdr:col>
      <xdr:colOff>165100</xdr:colOff>
      <xdr:row>78</xdr:row>
      <xdr:rowOff>48524</xdr:rowOff>
    </xdr:to>
    <xdr:sp macro="" textlink="">
      <xdr:nvSpPr>
        <xdr:cNvPr id="199" name="楕円 198"/>
        <xdr:cNvSpPr/>
      </xdr:nvSpPr>
      <xdr:spPr>
        <a:xfrm>
          <a:off x="1968500" y="133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65051</xdr:rowOff>
    </xdr:from>
    <xdr:ext cx="599010" cy="259045"/>
    <xdr:sp macro="" textlink="">
      <xdr:nvSpPr>
        <xdr:cNvPr id="200" name="テキスト ボックス 199"/>
        <xdr:cNvSpPr txBox="1"/>
      </xdr:nvSpPr>
      <xdr:spPr>
        <a:xfrm>
          <a:off x="1719795" y="1309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135595</xdr:rowOff>
    </xdr:from>
    <xdr:to>
      <xdr:col>6</xdr:col>
      <xdr:colOff>38100</xdr:colOff>
      <xdr:row>78</xdr:row>
      <xdr:rowOff>65745</xdr:rowOff>
    </xdr:to>
    <xdr:sp macro="" textlink="">
      <xdr:nvSpPr>
        <xdr:cNvPr id="201" name="楕円 200"/>
        <xdr:cNvSpPr/>
      </xdr:nvSpPr>
      <xdr:spPr>
        <a:xfrm>
          <a:off x="1079500" y="1333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82272</xdr:rowOff>
    </xdr:from>
    <xdr:ext cx="599010" cy="259045"/>
    <xdr:sp macro="" textlink="">
      <xdr:nvSpPr>
        <xdr:cNvPr id="202" name="テキスト ボックス 201"/>
        <xdr:cNvSpPr txBox="1"/>
      </xdr:nvSpPr>
      <xdr:spPr>
        <a:xfrm>
          <a:off x="830795" y="1311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123665</xdr:rowOff>
    </xdr:from>
    <xdr:to>
      <xdr:col>24</xdr:col>
      <xdr:colOff>63500</xdr:colOff>
      <xdr:row>95</xdr:row>
      <xdr:rowOff>157955</xdr:rowOff>
    </xdr:to>
    <xdr:cxnSp macro="">
      <xdr:nvCxnSpPr>
        <xdr:cNvPr id="234" name="直線コネクタ 233"/>
        <xdr:cNvCxnSpPr/>
      </xdr:nvCxnSpPr>
      <xdr:spPr>
        <a:xfrm flipV="1">
          <a:off x="3797300" y="164114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157955</xdr:rowOff>
    </xdr:from>
    <xdr:to>
      <xdr:col>19</xdr:col>
      <xdr:colOff>177800</xdr:colOff>
      <xdr:row>96</xdr:row>
      <xdr:rowOff>47379</xdr:rowOff>
    </xdr:to>
    <xdr:cxnSp macro="">
      <xdr:nvCxnSpPr>
        <xdr:cNvPr id="237" name="直線コネクタ 236"/>
        <xdr:cNvCxnSpPr/>
      </xdr:nvCxnSpPr>
      <xdr:spPr>
        <a:xfrm flipV="1">
          <a:off x="2908300" y="16445705"/>
          <a:ext cx="889000" cy="6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47379</xdr:rowOff>
    </xdr:from>
    <xdr:to>
      <xdr:col>15</xdr:col>
      <xdr:colOff>50800</xdr:colOff>
      <xdr:row>97</xdr:row>
      <xdr:rowOff>118016</xdr:rowOff>
    </xdr:to>
    <xdr:cxnSp macro="">
      <xdr:nvCxnSpPr>
        <xdr:cNvPr id="240" name="直線コネクタ 239"/>
        <xdr:cNvCxnSpPr/>
      </xdr:nvCxnSpPr>
      <xdr:spPr>
        <a:xfrm flipV="1">
          <a:off x="2019300" y="16506579"/>
          <a:ext cx="889000" cy="2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118016</xdr:rowOff>
    </xdr:from>
    <xdr:to>
      <xdr:col>10</xdr:col>
      <xdr:colOff>114300</xdr:colOff>
      <xdr:row>97</xdr:row>
      <xdr:rowOff>145154</xdr:rowOff>
    </xdr:to>
    <xdr:cxnSp macro="">
      <xdr:nvCxnSpPr>
        <xdr:cNvPr id="243" name="直線コネクタ 242"/>
        <xdr:cNvCxnSpPr/>
      </xdr:nvCxnSpPr>
      <xdr:spPr>
        <a:xfrm flipV="1">
          <a:off x="1130300" y="16748666"/>
          <a:ext cx="8890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72865</xdr:rowOff>
    </xdr:from>
    <xdr:to>
      <xdr:col>24</xdr:col>
      <xdr:colOff>114300</xdr:colOff>
      <xdr:row>96</xdr:row>
      <xdr:rowOff>3015</xdr:rowOff>
    </xdr:to>
    <xdr:sp macro="" textlink="">
      <xdr:nvSpPr>
        <xdr:cNvPr id="253" name="楕円 252"/>
        <xdr:cNvSpPr/>
      </xdr:nvSpPr>
      <xdr:spPr>
        <a:xfrm>
          <a:off x="4584700" y="1636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95742</xdr:rowOff>
    </xdr:from>
    <xdr:ext cx="534377" cy="259045"/>
    <xdr:sp macro="" textlink="">
      <xdr:nvSpPr>
        <xdr:cNvPr id="254" name="衛生費該当値テキスト"/>
        <xdr:cNvSpPr txBox="1"/>
      </xdr:nvSpPr>
      <xdr:spPr>
        <a:xfrm>
          <a:off x="4686300" y="1621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107155</xdr:rowOff>
    </xdr:from>
    <xdr:to>
      <xdr:col>20</xdr:col>
      <xdr:colOff>38100</xdr:colOff>
      <xdr:row>96</xdr:row>
      <xdr:rowOff>37305</xdr:rowOff>
    </xdr:to>
    <xdr:sp macro="" textlink="">
      <xdr:nvSpPr>
        <xdr:cNvPr id="255" name="楕円 254"/>
        <xdr:cNvSpPr/>
      </xdr:nvSpPr>
      <xdr:spPr>
        <a:xfrm>
          <a:off x="3746500" y="1639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28432</xdr:rowOff>
    </xdr:from>
    <xdr:ext cx="534377" cy="259045"/>
    <xdr:sp macro="" textlink="">
      <xdr:nvSpPr>
        <xdr:cNvPr id="256" name="テキスト ボックス 255"/>
        <xdr:cNvSpPr txBox="1"/>
      </xdr:nvSpPr>
      <xdr:spPr>
        <a:xfrm>
          <a:off x="3530111" y="1648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168029</xdr:rowOff>
    </xdr:from>
    <xdr:to>
      <xdr:col>15</xdr:col>
      <xdr:colOff>101600</xdr:colOff>
      <xdr:row>96</xdr:row>
      <xdr:rowOff>98179</xdr:rowOff>
    </xdr:to>
    <xdr:sp macro="" textlink="">
      <xdr:nvSpPr>
        <xdr:cNvPr id="257" name="楕円 256"/>
        <xdr:cNvSpPr/>
      </xdr:nvSpPr>
      <xdr:spPr>
        <a:xfrm>
          <a:off x="2857500" y="1645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89306</xdr:rowOff>
    </xdr:from>
    <xdr:ext cx="534377" cy="259045"/>
    <xdr:sp macro="" textlink="">
      <xdr:nvSpPr>
        <xdr:cNvPr id="258" name="テキスト ボックス 257"/>
        <xdr:cNvSpPr txBox="1"/>
      </xdr:nvSpPr>
      <xdr:spPr>
        <a:xfrm>
          <a:off x="2641111" y="1654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67216</xdr:rowOff>
    </xdr:from>
    <xdr:to>
      <xdr:col>10</xdr:col>
      <xdr:colOff>165100</xdr:colOff>
      <xdr:row>97</xdr:row>
      <xdr:rowOff>168816</xdr:rowOff>
    </xdr:to>
    <xdr:sp macro="" textlink="">
      <xdr:nvSpPr>
        <xdr:cNvPr id="259" name="楕円 258"/>
        <xdr:cNvSpPr/>
      </xdr:nvSpPr>
      <xdr:spPr>
        <a:xfrm>
          <a:off x="1968500" y="166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159943</xdr:rowOff>
    </xdr:from>
    <xdr:ext cx="534377" cy="259045"/>
    <xdr:sp macro="" textlink="">
      <xdr:nvSpPr>
        <xdr:cNvPr id="260" name="テキスト ボックス 259"/>
        <xdr:cNvSpPr txBox="1"/>
      </xdr:nvSpPr>
      <xdr:spPr>
        <a:xfrm>
          <a:off x="1752111" y="167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94354</xdr:rowOff>
    </xdr:from>
    <xdr:to>
      <xdr:col>6</xdr:col>
      <xdr:colOff>38100</xdr:colOff>
      <xdr:row>98</xdr:row>
      <xdr:rowOff>24504</xdr:rowOff>
    </xdr:to>
    <xdr:sp macro="" textlink="">
      <xdr:nvSpPr>
        <xdr:cNvPr id="261" name="楕円 260"/>
        <xdr:cNvSpPr/>
      </xdr:nvSpPr>
      <xdr:spPr>
        <a:xfrm>
          <a:off x="1079500" y="167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15631</xdr:rowOff>
    </xdr:from>
    <xdr:ext cx="534377" cy="259045"/>
    <xdr:sp macro="" textlink="">
      <xdr:nvSpPr>
        <xdr:cNvPr id="262" name="テキスト ボックス 261"/>
        <xdr:cNvSpPr txBox="1"/>
      </xdr:nvSpPr>
      <xdr:spPr>
        <a:xfrm>
          <a:off x="863111" y="1681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60452</xdr:rowOff>
    </xdr:from>
    <xdr:to>
      <xdr:col>55</xdr:col>
      <xdr:colOff>0</xdr:colOff>
      <xdr:row>37</xdr:row>
      <xdr:rowOff>122174</xdr:rowOff>
    </xdr:to>
    <xdr:cxnSp macro="">
      <xdr:nvCxnSpPr>
        <xdr:cNvPr id="291" name="直線コネクタ 290"/>
        <xdr:cNvCxnSpPr/>
      </xdr:nvCxnSpPr>
      <xdr:spPr>
        <a:xfrm>
          <a:off x="9639300" y="640410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14732</xdr:rowOff>
    </xdr:from>
    <xdr:to>
      <xdr:col>50</xdr:col>
      <xdr:colOff>114300</xdr:colOff>
      <xdr:row>37</xdr:row>
      <xdr:rowOff>60452</xdr:rowOff>
    </xdr:to>
    <xdr:cxnSp macro="">
      <xdr:nvCxnSpPr>
        <xdr:cNvPr id="294" name="直線コネクタ 293"/>
        <xdr:cNvCxnSpPr/>
      </xdr:nvCxnSpPr>
      <xdr:spPr>
        <a:xfrm>
          <a:off x="8750300" y="63583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1016</xdr:rowOff>
    </xdr:from>
    <xdr:to>
      <xdr:col>45</xdr:col>
      <xdr:colOff>177800</xdr:colOff>
      <xdr:row>37</xdr:row>
      <xdr:rowOff>14732</xdr:rowOff>
    </xdr:to>
    <xdr:cxnSp macro="">
      <xdr:nvCxnSpPr>
        <xdr:cNvPr id="297" name="直線コネクタ 296"/>
        <xdr:cNvCxnSpPr/>
      </xdr:nvCxnSpPr>
      <xdr:spPr>
        <a:xfrm>
          <a:off x="7861300" y="63446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124841</xdr:rowOff>
    </xdr:from>
    <xdr:to>
      <xdr:col>41</xdr:col>
      <xdr:colOff>50800</xdr:colOff>
      <xdr:row>37</xdr:row>
      <xdr:rowOff>1016</xdr:rowOff>
    </xdr:to>
    <xdr:cxnSp macro="">
      <xdr:nvCxnSpPr>
        <xdr:cNvPr id="300" name="直線コネクタ 299"/>
        <xdr:cNvCxnSpPr/>
      </xdr:nvCxnSpPr>
      <xdr:spPr>
        <a:xfrm>
          <a:off x="6972300" y="629704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4" name="テキスト ボックス 303"/>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310" name="楕円 309"/>
        <xdr:cNvSpPr/>
      </xdr:nvSpPr>
      <xdr:spPr>
        <a:xfrm>
          <a:off x="104267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49801</xdr:rowOff>
    </xdr:from>
    <xdr:ext cx="378565" cy="259045"/>
    <xdr:sp macro="" textlink="">
      <xdr:nvSpPr>
        <xdr:cNvPr id="311" name="労働費該当値テキスト"/>
        <xdr:cNvSpPr txBox="1"/>
      </xdr:nvSpPr>
      <xdr:spPr>
        <a:xfrm>
          <a:off x="10528300" y="639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9652</xdr:rowOff>
    </xdr:from>
    <xdr:to>
      <xdr:col>50</xdr:col>
      <xdr:colOff>165100</xdr:colOff>
      <xdr:row>37</xdr:row>
      <xdr:rowOff>111252</xdr:rowOff>
    </xdr:to>
    <xdr:sp macro="" textlink="">
      <xdr:nvSpPr>
        <xdr:cNvPr id="312" name="楕円 311"/>
        <xdr:cNvSpPr/>
      </xdr:nvSpPr>
      <xdr:spPr>
        <a:xfrm>
          <a:off x="95885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127779</xdr:rowOff>
    </xdr:from>
    <xdr:ext cx="378565" cy="259045"/>
    <xdr:sp macro="" textlink="">
      <xdr:nvSpPr>
        <xdr:cNvPr id="313" name="テキスト ボックス 312"/>
        <xdr:cNvSpPr txBox="1"/>
      </xdr:nvSpPr>
      <xdr:spPr>
        <a:xfrm>
          <a:off x="9450017" y="6128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135382</xdr:rowOff>
    </xdr:from>
    <xdr:to>
      <xdr:col>46</xdr:col>
      <xdr:colOff>38100</xdr:colOff>
      <xdr:row>37</xdr:row>
      <xdr:rowOff>65532</xdr:rowOff>
    </xdr:to>
    <xdr:sp macro="" textlink="">
      <xdr:nvSpPr>
        <xdr:cNvPr id="314" name="楕円 313"/>
        <xdr:cNvSpPr/>
      </xdr:nvSpPr>
      <xdr:spPr>
        <a:xfrm>
          <a:off x="86995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82059</xdr:rowOff>
    </xdr:from>
    <xdr:ext cx="378565" cy="259045"/>
    <xdr:sp macro="" textlink="">
      <xdr:nvSpPr>
        <xdr:cNvPr id="315" name="テキスト ボックス 314"/>
        <xdr:cNvSpPr txBox="1"/>
      </xdr:nvSpPr>
      <xdr:spPr>
        <a:xfrm>
          <a:off x="8561017" y="608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121666</xdr:rowOff>
    </xdr:from>
    <xdr:to>
      <xdr:col>41</xdr:col>
      <xdr:colOff>101600</xdr:colOff>
      <xdr:row>37</xdr:row>
      <xdr:rowOff>51816</xdr:rowOff>
    </xdr:to>
    <xdr:sp macro="" textlink="">
      <xdr:nvSpPr>
        <xdr:cNvPr id="316" name="楕円 315"/>
        <xdr:cNvSpPr/>
      </xdr:nvSpPr>
      <xdr:spPr>
        <a:xfrm>
          <a:off x="7810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68343</xdr:rowOff>
    </xdr:from>
    <xdr:ext cx="469744" cy="259045"/>
    <xdr:sp macro="" textlink="">
      <xdr:nvSpPr>
        <xdr:cNvPr id="317" name="テキスト ボックス 316"/>
        <xdr:cNvSpPr txBox="1"/>
      </xdr:nvSpPr>
      <xdr:spPr>
        <a:xfrm>
          <a:off x="7626428" y="60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74041</xdr:rowOff>
    </xdr:from>
    <xdr:to>
      <xdr:col>36</xdr:col>
      <xdr:colOff>165100</xdr:colOff>
      <xdr:row>37</xdr:row>
      <xdr:rowOff>4191</xdr:rowOff>
    </xdr:to>
    <xdr:sp macro="" textlink="">
      <xdr:nvSpPr>
        <xdr:cNvPr id="318" name="楕円 317"/>
        <xdr:cNvSpPr/>
      </xdr:nvSpPr>
      <xdr:spPr>
        <a:xfrm>
          <a:off x="6921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20718</xdr:rowOff>
    </xdr:from>
    <xdr:ext cx="469744" cy="259045"/>
    <xdr:sp macro="" textlink="">
      <xdr:nvSpPr>
        <xdr:cNvPr id="319" name="テキスト ボックス 318"/>
        <xdr:cNvSpPr txBox="1"/>
      </xdr:nvSpPr>
      <xdr:spPr>
        <a:xfrm>
          <a:off x="6737428"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23068</xdr:rowOff>
    </xdr:from>
    <xdr:to>
      <xdr:col>55</xdr:col>
      <xdr:colOff>0</xdr:colOff>
      <xdr:row>55</xdr:row>
      <xdr:rowOff>61473</xdr:rowOff>
    </xdr:to>
    <xdr:cxnSp macro="">
      <xdr:nvCxnSpPr>
        <xdr:cNvPr id="346" name="直線コネクタ 345"/>
        <xdr:cNvCxnSpPr/>
      </xdr:nvCxnSpPr>
      <xdr:spPr>
        <a:xfrm>
          <a:off x="9639300" y="9452818"/>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23068</xdr:rowOff>
    </xdr:from>
    <xdr:to>
      <xdr:col>50</xdr:col>
      <xdr:colOff>114300</xdr:colOff>
      <xdr:row>55</xdr:row>
      <xdr:rowOff>80767</xdr:rowOff>
    </xdr:to>
    <xdr:cxnSp macro="">
      <xdr:nvCxnSpPr>
        <xdr:cNvPr id="349" name="直線コネクタ 348"/>
        <xdr:cNvCxnSpPr/>
      </xdr:nvCxnSpPr>
      <xdr:spPr>
        <a:xfrm flipV="1">
          <a:off x="8750300" y="9452818"/>
          <a:ext cx="8890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80767</xdr:rowOff>
    </xdr:from>
    <xdr:to>
      <xdr:col>45</xdr:col>
      <xdr:colOff>177800</xdr:colOff>
      <xdr:row>55</xdr:row>
      <xdr:rowOff>111948</xdr:rowOff>
    </xdr:to>
    <xdr:cxnSp macro="">
      <xdr:nvCxnSpPr>
        <xdr:cNvPr id="352" name="直線コネクタ 351"/>
        <xdr:cNvCxnSpPr/>
      </xdr:nvCxnSpPr>
      <xdr:spPr>
        <a:xfrm flipV="1">
          <a:off x="7861300" y="9510517"/>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111948</xdr:rowOff>
    </xdr:from>
    <xdr:to>
      <xdr:col>41</xdr:col>
      <xdr:colOff>50800</xdr:colOff>
      <xdr:row>55</xdr:row>
      <xdr:rowOff>159177</xdr:rowOff>
    </xdr:to>
    <xdr:cxnSp macro="">
      <xdr:nvCxnSpPr>
        <xdr:cNvPr id="355" name="直線コネクタ 354"/>
        <xdr:cNvCxnSpPr/>
      </xdr:nvCxnSpPr>
      <xdr:spPr>
        <a:xfrm flipV="1">
          <a:off x="6972300" y="9541698"/>
          <a:ext cx="889000" cy="4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10673</xdr:rowOff>
    </xdr:from>
    <xdr:to>
      <xdr:col>55</xdr:col>
      <xdr:colOff>50800</xdr:colOff>
      <xdr:row>55</xdr:row>
      <xdr:rowOff>112273</xdr:rowOff>
    </xdr:to>
    <xdr:sp macro="" textlink="">
      <xdr:nvSpPr>
        <xdr:cNvPr id="365" name="楕円 364"/>
        <xdr:cNvSpPr/>
      </xdr:nvSpPr>
      <xdr:spPr>
        <a:xfrm>
          <a:off x="10426700" y="94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33550</xdr:rowOff>
    </xdr:from>
    <xdr:ext cx="534377" cy="259045"/>
    <xdr:sp macro="" textlink="">
      <xdr:nvSpPr>
        <xdr:cNvPr id="366" name="農林水産業費該当値テキスト"/>
        <xdr:cNvSpPr txBox="1"/>
      </xdr:nvSpPr>
      <xdr:spPr>
        <a:xfrm>
          <a:off x="10528300" y="92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143718</xdr:rowOff>
    </xdr:from>
    <xdr:to>
      <xdr:col>50</xdr:col>
      <xdr:colOff>165100</xdr:colOff>
      <xdr:row>55</xdr:row>
      <xdr:rowOff>73868</xdr:rowOff>
    </xdr:to>
    <xdr:sp macro="" textlink="">
      <xdr:nvSpPr>
        <xdr:cNvPr id="367" name="楕円 366"/>
        <xdr:cNvSpPr/>
      </xdr:nvSpPr>
      <xdr:spPr>
        <a:xfrm>
          <a:off x="9588500" y="94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90395</xdr:rowOff>
    </xdr:from>
    <xdr:ext cx="534377" cy="259045"/>
    <xdr:sp macro="" textlink="">
      <xdr:nvSpPr>
        <xdr:cNvPr id="368" name="テキスト ボックス 367"/>
        <xdr:cNvSpPr txBox="1"/>
      </xdr:nvSpPr>
      <xdr:spPr>
        <a:xfrm>
          <a:off x="9372111" y="917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29967</xdr:rowOff>
    </xdr:from>
    <xdr:to>
      <xdr:col>46</xdr:col>
      <xdr:colOff>38100</xdr:colOff>
      <xdr:row>55</xdr:row>
      <xdr:rowOff>131567</xdr:rowOff>
    </xdr:to>
    <xdr:sp macro="" textlink="">
      <xdr:nvSpPr>
        <xdr:cNvPr id="369" name="楕円 368"/>
        <xdr:cNvSpPr/>
      </xdr:nvSpPr>
      <xdr:spPr>
        <a:xfrm>
          <a:off x="8699500" y="94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148094</xdr:rowOff>
    </xdr:from>
    <xdr:ext cx="534377" cy="259045"/>
    <xdr:sp macro="" textlink="">
      <xdr:nvSpPr>
        <xdr:cNvPr id="370" name="テキスト ボックス 369"/>
        <xdr:cNvSpPr txBox="1"/>
      </xdr:nvSpPr>
      <xdr:spPr>
        <a:xfrm>
          <a:off x="8483111" y="923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61148</xdr:rowOff>
    </xdr:from>
    <xdr:to>
      <xdr:col>41</xdr:col>
      <xdr:colOff>101600</xdr:colOff>
      <xdr:row>55</xdr:row>
      <xdr:rowOff>162748</xdr:rowOff>
    </xdr:to>
    <xdr:sp macro="" textlink="">
      <xdr:nvSpPr>
        <xdr:cNvPr id="371" name="楕円 370"/>
        <xdr:cNvSpPr/>
      </xdr:nvSpPr>
      <xdr:spPr>
        <a:xfrm>
          <a:off x="7810500" y="94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7825</xdr:rowOff>
    </xdr:from>
    <xdr:ext cx="534377" cy="259045"/>
    <xdr:sp macro="" textlink="">
      <xdr:nvSpPr>
        <xdr:cNvPr id="372" name="テキスト ボックス 371"/>
        <xdr:cNvSpPr txBox="1"/>
      </xdr:nvSpPr>
      <xdr:spPr>
        <a:xfrm>
          <a:off x="7594111" y="926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108377</xdr:rowOff>
    </xdr:from>
    <xdr:to>
      <xdr:col>36</xdr:col>
      <xdr:colOff>165100</xdr:colOff>
      <xdr:row>56</xdr:row>
      <xdr:rowOff>38527</xdr:rowOff>
    </xdr:to>
    <xdr:sp macro="" textlink="">
      <xdr:nvSpPr>
        <xdr:cNvPr id="373" name="楕円 372"/>
        <xdr:cNvSpPr/>
      </xdr:nvSpPr>
      <xdr:spPr>
        <a:xfrm>
          <a:off x="6921500" y="95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55054</xdr:rowOff>
    </xdr:from>
    <xdr:ext cx="534377" cy="259045"/>
    <xdr:sp macro="" textlink="">
      <xdr:nvSpPr>
        <xdr:cNvPr id="374" name="テキスト ボックス 373"/>
        <xdr:cNvSpPr txBox="1"/>
      </xdr:nvSpPr>
      <xdr:spPr>
        <a:xfrm>
          <a:off x="6705111" y="93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112840</xdr:rowOff>
    </xdr:from>
    <xdr:to>
      <xdr:col>55</xdr:col>
      <xdr:colOff>0</xdr:colOff>
      <xdr:row>77</xdr:row>
      <xdr:rowOff>146386</xdr:rowOff>
    </xdr:to>
    <xdr:cxnSp macro="">
      <xdr:nvCxnSpPr>
        <xdr:cNvPr id="403" name="直線コネクタ 402"/>
        <xdr:cNvCxnSpPr/>
      </xdr:nvCxnSpPr>
      <xdr:spPr>
        <a:xfrm>
          <a:off x="9639300" y="13314490"/>
          <a:ext cx="838200" cy="3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99200</xdr:rowOff>
    </xdr:from>
    <xdr:to>
      <xdr:col>50</xdr:col>
      <xdr:colOff>114300</xdr:colOff>
      <xdr:row>77</xdr:row>
      <xdr:rowOff>112840</xdr:rowOff>
    </xdr:to>
    <xdr:cxnSp macro="">
      <xdr:nvCxnSpPr>
        <xdr:cNvPr id="406" name="直線コネクタ 405"/>
        <xdr:cNvCxnSpPr/>
      </xdr:nvCxnSpPr>
      <xdr:spPr>
        <a:xfrm>
          <a:off x="8750300" y="13300850"/>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165703</xdr:rowOff>
    </xdr:from>
    <xdr:to>
      <xdr:col>45</xdr:col>
      <xdr:colOff>177800</xdr:colOff>
      <xdr:row>77</xdr:row>
      <xdr:rowOff>99200</xdr:rowOff>
    </xdr:to>
    <xdr:cxnSp macro="">
      <xdr:nvCxnSpPr>
        <xdr:cNvPr id="409" name="直線コネクタ 408"/>
        <xdr:cNvCxnSpPr/>
      </xdr:nvCxnSpPr>
      <xdr:spPr>
        <a:xfrm>
          <a:off x="7861300" y="13195903"/>
          <a:ext cx="889000" cy="10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165703</xdr:rowOff>
    </xdr:from>
    <xdr:to>
      <xdr:col>41</xdr:col>
      <xdr:colOff>50800</xdr:colOff>
      <xdr:row>77</xdr:row>
      <xdr:rowOff>123965</xdr:rowOff>
    </xdr:to>
    <xdr:cxnSp macro="">
      <xdr:nvCxnSpPr>
        <xdr:cNvPr id="412" name="直線コネクタ 411"/>
        <xdr:cNvCxnSpPr/>
      </xdr:nvCxnSpPr>
      <xdr:spPr>
        <a:xfrm flipV="1">
          <a:off x="6972300" y="13195903"/>
          <a:ext cx="889000" cy="12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95586</xdr:rowOff>
    </xdr:from>
    <xdr:to>
      <xdr:col>55</xdr:col>
      <xdr:colOff>50800</xdr:colOff>
      <xdr:row>78</xdr:row>
      <xdr:rowOff>25736</xdr:rowOff>
    </xdr:to>
    <xdr:sp macro="" textlink="">
      <xdr:nvSpPr>
        <xdr:cNvPr id="422" name="楕円 421"/>
        <xdr:cNvSpPr/>
      </xdr:nvSpPr>
      <xdr:spPr>
        <a:xfrm>
          <a:off x="10426700" y="132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118463</xdr:rowOff>
    </xdr:from>
    <xdr:ext cx="534377" cy="259045"/>
    <xdr:sp macro="" textlink="">
      <xdr:nvSpPr>
        <xdr:cNvPr id="423" name="商工費該当値テキスト"/>
        <xdr:cNvSpPr txBox="1"/>
      </xdr:nvSpPr>
      <xdr:spPr>
        <a:xfrm>
          <a:off x="10528300" y="1314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62040</xdr:rowOff>
    </xdr:from>
    <xdr:to>
      <xdr:col>50</xdr:col>
      <xdr:colOff>165100</xdr:colOff>
      <xdr:row>77</xdr:row>
      <xdr:rowOff>163640</xdr:rowOff>
    </xdr:to>
    <xdr:sp macro="" textlink="">
      <xdr:nvSpPr>
        <xdr:cNvPr id="424" name="楕円 423"/>
        <xdr:cNvSpPr/>
      </xdr:nvSpPr>
      <xdr:spPr>
        <a:xfrm>
          <a:off x="9588500" y="132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8717</xdr:rowOff>
    </xdr:from>
    <xdr:ext cx="534377" cy="259045"/>
    <xdr:sp macro="" textlink="">
      <xdr:nvSpPr>
        <xdr:cNvPr id="425" name="テキスト ボックス 424"/>
        <xdr:cNvSpPr txBox="1"/>
      </xdr:nvSpPr>
      <xdr:spPr>
        <a:xfrm>
          <a:off x="9372111" y="130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48400</xdr:rowOff>
    </xdr:from>
    <xdr:to>
      <xdr:col>46</xdr:col>
      <xdr:colOff>38100</xdr:colOff>
      <xdr:row>77</xdr:row>
      <xdr:rowOff>150000</xdr:rowOff>
    </xdr:to>
    <xdr:sp macro="" textlink="">
      <xdr:nvSpPr>
        <xdr:cNvPr id="426" name="楕円 425"/>
        <xdr:cNvSpPr/>
      </xdr:nvSpPr>
      <xdr:spPr>
        <a:xfrm>
          <a:off x="8699500" y="132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166527</xdr:rowOff>
    </xdr:from>
    <xdr:ext cx="534377" cy="259045"/>
    <xdr:sp macro="" textlink="">
      <xdr:nvSpPr>
        <xdr:cNvPr id="427" name="テキスト ボックス 426"/>
        <xdr:cNvSpPr txBox="1"/>
      </xdr:nvSpPr>
      <xdr:spPr>
        <a:xfrm>
          <a:off x="8483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114903</xdr:rowOff>
    </xdr:from>
    <xdr:to>
      <xdr:col>41</xdr:col>
      <xdr:colOff>101600</xdr:colOff>
      <xdr:row>77</xdr:row>
      <xdr:rowOff>45053</xdr:rowOff>
    </xdr:to>
    <xdr:sp macro="" textlink="">
      <xdr:nvSpPr>
        <xdr:cNvPr id="428" name="楕円 427"/>
        <xdr:cNvSpPr/>
      </xdr:nvSpPr>
      <xdr:spPr>
        <a:xfrm>
          <a:off x="7810500" y="131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61580</xdr:rowOff>
    </xdr:from>
    <xdr:ext cx="534377" cy="259045"/>
    <xdr:sp macro="" textlink="">
      <xdr:nvSpPr>
        <xdr:cNvPr id="429" name="テキスト ボックス 428"/>
        <xdr:cNvSpPr txBox="1"/>
      </xdr:nvSpPr>
      <xdr:spPr>
        <a:xfrm>
          <a:off x="7594111" y="1292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73165</xdr:rowOff>
    </xdr:from>
    <xdr:to>
      <xdr:col>36</xdr:col>
      <xdr:colOff>165100</xdr:colOff>
      <xdr:row>78</xdr:row>
      <xdr:rowOff>3315</xdr:rowOff>
    </xdr:to>
    <xdr:sp macro="" textlink="">
      <xdr:nvSpPr>
        <xdr:cNvPr id="430" name="楕円 429"/>
        <xdr:cNvSpPr/>
      </xdr:nvSpPr>
      <xdr:spPr>
        <a:xfrm>
          <a:off x="6921500" y="132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19842</xdr:rowOff>
    </xdr:from>
    <xdr:ext cx="534377" cy="259045"/>
    <xdr:sp macro="" textlink="">
      <xdr:nvSpPr>
        <xdr:cNvPr id="431" name="テキスト ボックス 430"/>
        <xdr:cNvSpPr txBox="1"/>
      </xdr:nvSpPr>
      <xdr:spPr>
        <a:xfrm>
          <a:off x="6705111" y="130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153645</xdr:rowOff>
    </xdr:from>
    <xdr:to>
      <xdr:col>55</xdr:col>
      <xdr:colOff>0</xdr:colOff>
      <xdr:row>96</xdr:row>
      <xdr:rowOff>159359</xdr:rowOff>
    </xdr:to>
    <xdr:cxnSp macro="">
      <xdr:nvCxnSpPr>
        <xdr:cNvPr id="460" name="直線コネクタ 459"/>
        <xdr:cNvCxnSpPr/>
      </xdr:nvCxnSpPr>
      <xdr:spPr>
        <a:xfrm>
          <a:off x="9639300" y="1661284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57162</xdr:rowOff>
    </xdr:from>
    <xdr:to>
      <xdr:col>50</xdr:col>
      <xdr:colOff>114300</xdr:colOff>
      <xdr:row>96</xdr:row>
      <xdr:rowOff>153645</xdr:rowOff>
    </xdr:to>
    <xdr:cxnSp macro="">
      <xdr:nvCxnSpPr>
        <xdr:cNvPr id="463" name="直線コネクタ 462"/>
        <xdr:cNvCxnSpPr/>
      </xdr:nvCxnSpPr>
      <xdr:spPr>
        <a:xfrm>
          <a:off x="8750300" y="16516362"/>
          <a:ext cx="889000" cy="9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57162</xdr:rowOff>
    </xdr:from>
    <xdr:to>
      <xdr:col>45</xdr:col>
      <xdr:colOff>177800</xdr:colOff>
      <xdr:row>96</xdr:row>
      <xdr:rowOff>122441</xdr:rowOff>
    </xdr:to>
    <xdr:cxnSp macro="">
      <xdr:nvCxnSpPr>
        <xdr:cNvPr id="466" name="直線コネクタ 465"/>
        <xdr:cNvCxnSpPr/>
      </xdr:nvCxnSpPr>
      <xdr:spPr>
        <a:xfrm flipV="1">
          <a:off x="7861300" y="16516362"/>
          <a:ext cx="889000" cy="6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122441</xdr:rowOff>
    </xdr:from>
    <xdr:to>
      <xdr:col>41</xdr:col>
      <xdr:colOff>50800</xdr:colOff>
      <xdr:row>96</xdr:row>
      <xdr:rowOff>166218</xdr:rowOff>
    </xdr:to>
    <xdr:cxnSp macro="">
      <xdr:nvCxnSpPr>
        <xdr:cNvPr id="469" name="直線コネクタ 468"/>
        <xdr:cNvCxnSpPr/>
      </xdr:nvCxnSpPr>
      <xdr:spPr>
        <a:xfrm flipV="1">
          <a:off x="6972300" y="16581641"/>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108559</xdr:rowOff>
    </xdr:from>
    <xdr:to>
      <xdr:col>55</xdr:col>
      <xdr:colOff>50800</xdr:colOff>
      <xdr:row>97</xdr:row>
      <xdr:rowOff>38709</xdr:rowOff>
    </xdr:to>
    <xdr:sp macro="" textlink="">
      <xdr:nvSpPr>
        <xdr:cNvPr id="479" name="楕円 478"/>
        <xdr:cNvSpPr/>
      </xdr:nvSpPr>
      <xdr:spPr>
        <a:xfrm>
          <a:off x="10426700" y="165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86986</xdr:rowOff>
    </xdr:from>
    <xdr:ext cx="534377" cy="259045"/>
    <xdr:sp macro="" textlink="">
      <xdr:nvSpPr>
        <xdr:cNvPr id="480" name="土木費該当値テキスト"/>
        <xdr:cNvSpPr txBox="1"/>
      </xdr:nvSpPr>
      <xdr:spPr>
        <a:xfrm>
          <a:off x="10528300" y="165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102845</xdr:rowOff>
    </xdr:from>
    <xdr:to>
      <xdr:col>50</xdr:col>
      <xdr:colOff>165100</xdr:colOff>
      <xdr:row>97</xdr:row>
      <xdr:rowOff>32995</xdr:rowOff>
    </xdr:to>
    <xdr:sp macro="" textlink="">
      <xdr:nvSpPr>
        <xdr:cNvPr id="481" name="楕円 480"/>
        <xdr:cNvSpPr/>
      </xdr:nvSpPr>
      <xdr:spPr>
        <a:xfrm>
          <a:off x="9588500" y="165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24122</xdr:rowOff>
    </xdr:from>
    <xdr:ext cx="534377" cy="259045"/>
    <xdr:sp macro="" textlink="">
      <xdr:nvSpPr>
        <xdr:cNvPr id="482" name="テキスト ボックス 481"/>
        <xdr:cNvSpPr txBox="1"/>
      </xdr:nvSpPr>
      <xdr:spPr>
        <a:xfrm>
          <a:off x="9372111" y="1665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6362</xdr:rowOff>
    </xdr:from>
    <xdr:to>
      <xdr:col>46</xdr:col>
      <xdr:colOff>38100</xdr:colOff>
      <xdr:row>96</xdr:row>
      <xdr:rowOff>107962</xdr:rowOff>
    </xdr:to>
    <xdr:sp macro="" textlink="">
      <xdr:nvSpPr>
        <xdr:cNvPr id="483" name="楕円 482"/>
        <xdr:cNvSpPr/>
      </xdr:nvSpPr>
      <xdr:spPr>
        <a:xfrm>
          <a:off x="8699500" y="16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99089</xdr:rowOff>
    </xdr:from>
    <xdr:ext cx="534377" cy="259045"/>
    <xdr:sp macro="" textlink="">
      <xdr:nvSpPr>
        <xdr:cNvPr id="484" name="テキスト ボックス 483"/>
        <xdr:cNvSpPr txBox="1"/>
      </xdr:nvSpPr>
      <xdr:spPr>
        <a:xfrm>
          <a:off x="8483111" y="1655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71641</xdr:rowOff>
    </xdr:from>
    <xdr:to>
      <xdr:col>41</xdr:col>
      <xdr:colOff>101600</xdr:colOff>
      <xdr:row>97</xdr:row>
      <xdr:rowOff>1791</xdr:rowOff>
    </xdr:to>
    <xdr:sp macro="" textlink="">
      <xdr:nvSpPr>
        <xdr:cNvPr id="485" name="楕円 484"/>
        <xdr:cNvSpPr/>
      </xdr:nvSpPr>
      <xdr:spPr>
        <a:xfrm>
          <a:off x="7810500" y="165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164368</xdr:rowOff>
    </xdr:from>
    <xdr:ext cx="534377" cy="259045"/>
    <xdr:sp macro="" textlink="">
      <xdr:nvSpPr>
        <xdr:cNvPr id="486" name="テキスト ボックス 485"/>
        <xdr:cNvSpPr txBox="1"/>
      </xdr:nvSpPr>
      <xdr:spPr>
        <a:xfrm>
          <a:off x="7594111" y="1662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115418</xdr:rowOff>
    </xdr:from>
    <xdr:to>
      <xdr:col>36</xdr:col>
      <xdr:colOff>165100</xdr:colOff>
      <xdr:row>97</xdr:row>
      <xdr:rowOff>45568</xdr:rowOff>
    </xdr:to>
    <xdr:sp macro="" textlink="">
      <xdr:nvSpPr>
        <xdr:cNvPr id="487" name="楕円 486"/>
        <xdr:cNvSpPr/>
      </xdr:nvSpPr>
      <xdr:spPr>
        <a:xfrm>
          <a:off x="6921500" y="165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36695</xdr:rowOff>
    </xdr:from>
    <xdr:ext cx="534377" cy="259045"/>
    <xdr:sp macro="" textlink="">
      <xdr:nvSpPr>
        <xdr:cNvPr id="488" name="テキスト ボックス 487"/>
        <xdr:cNvSpPr txBox="1"/>
      </xdr:nvSpPr>
      <xdr:spPr>
        <a:xfrm>
          <a:off x="6705111" y="166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133096</xdr:rowOff>
    </xdr:from>
    <xdr:to>
      <xdr:col>85</xdr:col>
      <xdr:colOff>127000</xdr:colOff>
      <xdr:row>35</xdr:row>
      <xdr:rowOff>143129</xdr:rowOff>
    </xdr:to>
    <xdr:cxnSp macro="">
      <xdr:nvCxnSpPr>
        <xdr:cNvPr id="518" name="直線コネクタ 517"/>
        <xdr:cNvCxnSpPr/>
      </xdr:nvCxnSpPr>
      <xdr:spPr>
        <a:xfrm>
          <a:off x="15481300" y="5962396"/>
          <a:ext cx="838200" cy="18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133096</xdr:rowOff>
    </xdr:from>
    <xdr:to>
      <xdr:col>81</xdr:col>
      <xdr:colOff>50800</xdr:colOff>
      <xdr:row>34</xdr:row>
      <xdr:rowOff>139573</xdr:rowOff>
    </xdr:to>
    <xdr:cxnSp macro="">
      <xdr:nvCxnSpPr>
        <xdr:cNvPr id="521" name="直線コネクタ 520"/>
        <xdr:cNvCxnSpPr/>
      </xdr:nvCxnSpPr>
      <xdr:spPr>
        <a:xfrm flipV="1">
          <a:off x="14592300" y="596239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3" name="テキスト ボックス 522"/>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139573</xdr:rowOff>
    </xdr:from>
    <xdr:to>
      <xdr:col>76</xdr:col>
      <xdr:colOff>114300</xdr:colOff>
      <xdr:row>35</xdr:row>
      <xdr:rowOff>11684</xdr:rowOff>
    </xdr:to>
    <xdr:cxnSp macro="">
      <xdr:nvCxnSpPr>
        <xdr:cNvPr id="524" name="直線コネクタ 523"/>
        <xdr:cNvCxnSpPr/>
      </xdr:nvCxnSpPr>
      <xdr:spPr>
        <a:xfrm flipV="1">
          <a:off x="13703300" y="5968873"/>
          <a:ext cx="889000" cy="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6" name="テキスト ボックス 525"/>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11684</xdr:rowOff>
    </xdr:from>
    <xdr:to>
      <xdr:col>71</xdr:col>
      <xdr:colOff>177800</xdr:colOff>
      <xdr:row>35</xdr:row>
      <xdr:rowOff>54356</xdr:rowOff>
    </xdr:to>
    <xdr:cxnSp macro="">
      <xdr:nvCxnSpPr>
        <xdr:cNvPr id="527" name="直線コネクタ 526"/>
        <xdr:cNvCxnSpPr/>
      </xdr:nvCxnSpPr>
      <xdr:spPr>
        <a:xfrm flipV="1">
          <a:off x="12814300" y="601243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9" name="テキスト ボックス 528"/>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1" name="テキスト ボックス 530"/>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92329</xdr:rowOff>
    </xdr:from>
    <xdr:to>
      <xdr:col>85</xdr:col>
      <xdr:colOff>177800</xdr:colOff>
      <xdr:row>36</xdr:row>
      <xdr:rowOff>22479</xdr:rowOff>
    </xdr:to>
    <xdr:sp macro="" textlink="">
      <xdr:nvSpPr>
        <xdr:cNvPr id="537" name="楕円 536"/>
        <xdr:cNvSpPr/>
      </xdr:nvSpPr>
      <xdr:spPr>
        <a:xfrm>
          <a:off x="16268700" y="60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70756</xdr:rowOff>
    </xdr:from>
    <xdr:ext cx="534377" cy="259045"/>
    <xdr:sp macro="" textlink="">
      <xdr:nvSpPr>
        <xdr:cNvPr id="538" name="消防費該当値テキスト"/>
        <xdr:cNvSpPr txBox="1"/>
      </xdr:nvSpPr>
      <xdr:spPr>
        <a:xfrm>
          <a:off x="16370300" y="607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82296</xdr:rowOff>
    </xdr:from>
    <xdr:to>
      <xdr:col>81</xdr:col>
      <xdr:colOff>101600</xdr:colOff>
      <xdr:row>35</xdr:row>
      <xdr:rowOff>12446</xdr:rowOff>
    </xdr:to>
    <xdr:sp macro="" textlink="">
      <xdr:nvSpPr>
        <xdr:cNvPr id="539" name="楕円 538"/>
        <xdr:cNvSpPr/>
      </xdr:nvSpPr>
      <xdr:spPr>
        <a:xfrm>
          <a:off x="15430500" y="59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28973</xdr:rowOff>
    </xdr:from>
    <xdr:ext cx="534377" cy="259045"/>
    <xdr:sp macro="" textlink="">
      <xdr:nvSpPr>
        <xdr:cNvPr id="540" name="テキスト ボックス 539"/>
        <xdr:cNvSpPr txBox="1"/>
      </xdr:nvSpPr>
      <xdr:spPr>
        <a:xfrm>
          <a:off x="15214111" y="568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88773</xdr:rowOff>
    </xdr:from>
    <xdr:to>
      <xdr:col>76</xdr:col>
      <xdr:colOff>165100</xdr:colOff>
      <xdr:row>35</xdr:row>
      <xdr:rowOff>18923</xdr:rowOff>
    </xdr:to>
    <xdr:sp macro="" textlink="">
      <xdr:nvSpPr>
        <xdr:cNvPr id="541" name="楕円 540"/>
        <xdr:cNvSpPr/>
      </xdr:nvSpPr>
      <xdr:spPr>
        <a:xfrm>
          <a:off x="14541500" y="591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35450</xdr:rowOff>
    </xdr:from>
    <xdr:ext cx="534377" cy="259045"/>
    <xdr:sp macro="" textlink="">
      <xdr:nvSpPr>
        <xdr:cNvPr id="542" name="テキスト ボックス 541"/>
        <xdr:cNvSpPr txBox="1"/>
      </xdr:nvSpPr>
      <xdr:spPr>
        <a:xfrm>
          <a:off x="14325111" y="569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132334</xdr:rowOff>
    </xdr:from>
    <xdr:to>
      <xdr:col>72</xdr:col>
      <xdr:colOff>38100</xdr:colOff>
      <xdr:row>35</xdr:row>
      <xdr:rowOff>62484</xdr:rowOff>
    </xdr:to>
    <xdr:sp macro="" textlink="">
      <xdr:nvSpPr>
        <xdr:cNvPr id="543" name="楕円 542"/>
        <xdr:cNvSpPr/>
      </xdr:nvSpPr>
      <xdr:spPr>
        <a:xfrm>
          <a:off x="136525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79011</xdr:rowOff>
    </xdr:from>
    <xdr:ext cx="534377" cy="259045"/>
    <xdr:sp macro="" textlink="">
      <xdr:nvSpPr>
        <xdr:cNvPr id="544" name="テキスト ボックス 543"/>
        <xdr:cNvSpPr txBox="1"/>
      </xdr:nvSpPr>
      <xdr:spPr>
        <a:xfrm>
          <a:off x="13436111" y="573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3556</xdr:rowOff>
    </xdr:from>
    <xdr:to>
      <xdr:col>67</xdr:col>
      <xdr:colOff>101600</xdr:colOff>
      <xdr:row>35</xdr:row>
      <xdr:rowOff>105156</xdr:rowOff>
    </xdr:to>
    <xdr:sp macro="" textlink="">
      <xdr:nvSpPr>
        <xdr:cNvPr id="545" name="楕円 544"/>
        <xdr:cNvSpPr/>
      </xdr:nvSpPr>
      <xdr:spPr>
        <a:xfrm>
          <a:off x="127635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121683</xdr:rowOff>
    </xdr:from>
    <xdr:ext cx="534377" cy="259045"/>
    <xdr:sp macro="" textlink="">
      <xdr:nvSpPr>
        <xdr:cNvPr id="546" name="テキスト ボックス 545"/>
        <xdr:cNvSpPr txBox="1"/>
      </xdr:nvSpPr>
      <xdr:spPr>
        <a:xfrm>
          <a:off x="12547111" y="57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68263</xdr:rowOff>
    </xdr:from>
    <xdr:to>
      <xdr:col>85</xdr:col>
      <xdr:colOff>127000</xdr:colOff>
      <xdr:row>57</xdr:row>
      <xdr:rowOff>14999</xdr:rowOff>
    </xdr:to>
    <xdr:cxnSp macro="">
      <xdr:nvCxnSpPr>
        <xdr:cNvPr id="576" name="直線コネクタ 575"/>
        <xdr:cNvCxnSpPr/>
      </xdr:nvCxnSpPr>
      <xdr:spPr>
        <a:xfrm flipV="1">
          <a:off x="15481300" y="9669463"/>
          <a:ext cx="8382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159760</xdr:rowOff>
    </xdr:from>
    <xdr:to>
      <xdr:col>81</xdr:col>
      <xdr:colOff>50800</xdr:colOff>
      <xdr:row>57</xdr:row>
      <xdr:rowOff>14999</xdr:rowOff>
    </xdr:to>
    <xdr:cxnSp macro="">
      <xdr:nvCxnSpPr>
        <xdr:cNvPr id="579" name="直線コネクタ 578"/>
        <xdr:cNvCxnSpPr/>
      </xdr:nvCxnSpPr>
      <xdr:spPr>
        <a:xfrm>
          <a:off x="14592300" y="9760960"/>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144500</xdr:rowOff>
    </xdr:from>
    <xdr:to>
      <xdr:col>76</xdr:col>
      <xdr:colOff>114300</xdr:colOff>
      <xdr:row>56</xdr:row>
      <xdr:rowOff>159760</xdr:rowOff>
    </xdr:to>
    <xdr:cxnSp macro="">
      <xdr:nvCxnSpPr>
        <xdr:cNvPr id="582" name="直線コネクタ 581"/>
        <xdr:cNvCxnSpPr/>
      </xdr:nvCxnSpPr>
      <xdr:spPr>
        <a:xfrm>
          <a:off x="13703300" y="9574250"/>
          <a:ext cx="889000" cy="18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144500</xdr:rowOff>
    </xdr:from>
    <xdr:to>
      <xdr:col>71</xdr:col>
      <xdr:colOff>177800</xdr:colOff>
      <xdr:row>56</xdr:row>
      <xdr:rowOff>6826</xdr:rowOff>
    </xdr:to>
    <xdr:cxnSp macro="">
      <xdr:nvCxnSpPr>
        <xdr:cNvPr id="585" name="直線コネクタ 584"/>
        <xdr:cNvCxnSpPr/>
      </xdr:nvCxnSpPr>
      <xdr:spPr>
        <a:xfrm flipV="1">
          <a:off x="12814300" y="9574250"/>
          <a:ext cx="8890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17463</xdr:rowOff>
    </xdr:from>
    <xdr:to>
      <xdr:col>85</xdr:col>
      <xdr:colOff>177800</xdr:colOff>
      <xdr:row>56</xdr:row>
      <xdr:rowOff>119063</xdr:rowOff>
    </xdr:to>
    <xdr:sp macro="" textlink="">
      <xdr:nvSpPr>
        <xdr:cNvPr id="595" name="楕円 594"/>
        <xdr:cNvSpPr/>
      </xdr:nvSpPr>
      <xdr:spPr>
        <a:xfrm>
          <a:off x="16268700" y="961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167340</xdr:rowOff>
    </xdr:from>
    <xdr:ext cx="534377" cy="259045"/>
    <xdr:sp macro="" textlink="">
      <xdr:nvSpPr>
        <xdr:cNvPr id="596" name="教育費該当値テキスト"/>
        <xdr:cNvSpPr txBox="1"/>
      </xdr:nvSpPr>
      <xdr:spPr>
        <a:xfrm>
          <a:off x="16370300" y="959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135649</xdr:rowOff>
    </xdr:from>
    <xdr:to>
      <xdr:col>81</xdr:col>
      <xdr:colOff>101600</xdr:colOff>
      <xdr:row>57</xdr:row>
      <xdr:rowOff>65799</xdr:rowOff>
    </xdr:to>
    <xdr:sp macro="" textlink="">
      <xdr:nvSpPr>
        <xdr:cNvPr id="597" name="楕円 596"/>
        <xdr:cNvSpPr/>
      </xdr:nvSpPr>
      <xdr:spPr>
        <a:xfrm>
          <a:off x="15430500" y="97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56926</xdr:rowOff>
    </xdr:from>
    <xdr:ext cx="534377" cy="259045"/>
    <xdr:sp macro="" textlink="">
      <xdr:nvSpPr>
        <xdr:cNvPr id="598" name="テキスト ボックス 597"/>
        <xdr:cNvSpPr txBox="1"/>
      </xdr:nvSpPr>
      <xdr:spPr>
        <a:xfrm>
          <a:off x="15214111" y="98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108960</xdr:rowOff>
    </xdr:from>
    <xdr:to>
      <xdr:col>76</xdr:col>
      <xdr:colOff>165100</xdr:colOff>
      <xdr:row>57</xdr:row>
      <xdr:rowOff>39110</xdr:rowOff>
    </xdr:to>
    <xdr:sp macro="" textlink="">
      <xdr:nvSpPr>
        <xdr:cNvPr id="599" name="楕円 598"/>
        <xdr:cNvSpPr/>
      </xdr:nvSpPr>
      <xdr:spPr>
        <a:xfrm>
          <a:off x="14541500" y="9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30237</xdr:rowOff>
    </xdr:from>
    <xdr:ext cx="534377" cy="259045"/>
    <xdr:sp macro="" textlink="">
      <xdr:nvSpPr>
        <xdr:cNvPr id="600" name="テキスト ボックス 599"/>
        <xdr:cNvSpPr txBox="1"/>
      </xdr:nvSpPr>
      <xdr:spPr>
        <a:xfrm>
          <a:off x="14325111" y="980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93700</xdr:rowOff>
    </xdr:from>
    <xdr:to>
      <xdr:col>72</xdr:col>
      <xdr:colOff>38100</xdr:colOff>
      <xdr:row>56</xdr:row>
      <xdr:rowOff>23850</xdr:rowOff>
    </xdr:to>
    <xdr:sp macro="" textlink="">
      <xdr:nvSpPr>
        <xdr:cNvPr id="601" name="楕円 600"/>
        <xdr:cNvSpPr/>
      </xdr:nvSpPr>
      <xdr:spPr>
        <a:xfrm>
          <a:off x="13652500" y="95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14977</xdr:rowOff>
    </xdr:from>
    <xdr:ext cx="534377" cy="259045"/>
    <xdr:sp macro="" textlink="">
      <xdr:nvSpPr>
        <xdr:cNvPr id="602" name="テキスト ボックス 601"/>
        <xdr:cNvSpPr txBox="1"/>
      </xdr:nvSpPr>
      <xdr:spPr>
        <a:xfrm>
          <a:off x="13436111" y="96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127476</xdr:rowOff>
    </xdr:from>
    <xdr:to>
      <xdr:col>67</xdr:col>
      <xdr:colOff>101600</xdr:colOff>
      <xdr:row>56</xdr:row>
      <xdr:rowOff>57626</xdr:rowOff>
    </xdr:to>
    <xdr:sp macro="" textlink="">
      <xdr:nvSpPr>
        <xdr:cNvPr id="603" name="楕円 602"/>
        <xdr:cNvSpPr/>
      </xdr:nvSpPr>
      <xdr:spPr>
        <a:xfrm>
          <a:off x="12763500" y="95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74153</xdr:rowOff>
    </xdr:from>
    <xdr:ext cx="534377" cy="259045"/>
    <xdr:sp macro="" textlink="">
      <xdr:nvSpPr>
        <xdr:cNvPr id="604" name="テキスト ボックス 603"/>
        <xdr:cNvSpPr txBox="1"/>
      </xdr:nvSpPr>
      <xdr:spPr>
        <a:xfrm>
          <a:off x="12547111" y="93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98225</xdr:rowOff>
    </xdr:from>
    <xdr:to>
      <xdr:col>85</xdr:col>
      <xdr:colOff>127000</xdr:colOff>
      <xdr:row>79</xdr:row>
      <xdr:rowOff>98879</xdr:rowOff>
    </xdr:to>
    <xdr:cxnSp macro="">
      <xdr:nvCxnSpPr>
        <xdr:cNvPr id="635" name="直線コネクタ 634"/>
        <xdr:cNvCxnSpPr/>
      </xdr:nvCxnSpPr>
      <xdr:spPr>
        <a:xfrm>
          <a:off x="15481300" y="13642775"/>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93326</xdr:rowOff>
    </xdr:from>
    <xdr:to>
      <xdr:col>81</xdr:col>
      <xdr:colOff>50800</xdr:colOff>
      <xdr:row>79</xdr:row>
      <xdr:rowOff>98225</xdr:rowOff>
    </xdr:to>
    <xdr:cxnSp macro="">
      <xdr:nvCxnSpPr>
        <xdr:cNvPr id="638" name="直線コネクタ 637"/>
        <xdr:cNvCxnSpPr/>
      </xdr:nvCxnSpPr>
      <xdr:spPr>
        <a:xfrm>
          <a:off x="14592300" y="1363787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87340</xdr:rowOff>
    </xdr:from>
    <xdr:to>
      <xdr:col>76</xdr:col>
      <xdr:colOff>114300</xdr:colOff>
      <xdr:row>79</xdr:row>
      <xdr:rowOff>93326</xdr:rowOff>
    </xdr:to>
    <xdr:cxnSp macro="">
      <xdr:nvCxnSpPr>
        <xdr:cNvPr id="641" name="直線コネクタ 640"/>
        <xdr:cNvCxnSpPr/>
      </xdr:nvCxnSpPr>
      <xdr:spPr>
        <a:xfrm>
          <a:off x="13703300" y="13631890"/>
          <a:ext cx="889000" cy="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87340</xdr:rowOff>
    </xdr:from>
    <xdr:to>
      <xdr:col>71</xdr:col>
      <xdr:colOff>177800</xdr:colOff>
      <xdr:row>79</xdr:row>
      <xdr:rowOff>98879</xdr:rowOff>
    </xdr:to>
    <xdr:cxnSp macro="">
      <xdr:nvCxnSpPr>
        <xdr:cNvPr id="644" name="直線コネクタ 643"/>
        <xdr:cNvCxnSpPr/>
      </xdr:nvCxnSpPr>
      <xdr:spPr>
        <a:xfrm flipV="1">
          <a:off x="12814300" y="13631890"/>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47425</xdr:rowOff>
    </xdr:from>
    <xdr:to>
      <xdr:col>81</xdr:col>
      <xdr:colOff>101600</xdr:colOff>
      <xdr:row>79</xdr:row>
      <xdr:rowOff>149025</xdr:rowOff>
    </xdr:to>
    <xdr:sp macro="" textlink="">
      <xdr:nvSpPr>
        <xdr:cNvPr id="656" name="楕円 655"/>
        <xdr:cNvSpPr/>
      </xdr:nvSpPr>
      <xdr:spPr>
        <a:xfrm>
          <a:off x="15430500" y="135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140152</xdr:rowOff>
    </xdr:from>
    <xdr:ext cx="249299" cy="259045"/>
    <xdr:sp macro="" textlink="">
      <xdr:nvSpPr>
        <xdr:cNvPr id="657" name="テキスト ボックス 656"/>
        <xdr:cNvSpPr txBox="1"/>
      </xdr:nvSpPr>
      <xdr:spPr>
        <a:xfrm>
          <a:off x="15356650" y="13684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42526</xdr:rowOff>
    </xdr:from>
    <xdr:to>
      <xdr:col>76</xdr:col>
      <xdr:colOff>165100</xdr:colOff>
      <xdr:row>79</xdr:row>
      <xdr:rowOff>144126</xdr:rowOff>
    </xdr:to>
    <xdr:sp macro="" textlink="">
      <xdr:nvSpPr>
        <xdr:cNvPr id="658" name="楕円 657"/>
        <xdr:cNvSpPr/>
      </xdr:nvSpPr>
      <xdr:spPr>
        <a:xfrm>
          <a:off x="14541500" y="135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135253</xdr:rowOff>
    </xdr:from>
    <xdr:ext cx="313932" cy="259045"/>
    <xdr:sp macro="" textlink="">
      <xdr:nvSpPr>
        <xdr:cNvPr id="659" name="テキスト ボックス 658"/>
        <xdr:cNvSpPr txBox="1"/>
      </xdr:nvSpPr>
      <xdr:spPr>
        <a:xfrm>
          <a:off x="14435333" y="13679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36540</xdr:rowOff>
    </xdr:from>
    <xdr:to>
      <xdr:col>72</xdr:col>
      <xdr:colOff>38100</xdr:colOff>
      <xdr:row>79</xdr:row>
      <xdr:rowOff>138140</xdr:rowOff>
    </xdr:to>
    <xdr:sp macro="" textlink="">
      <xdr:nvSpPr>
        <xdr:cNvPr id="660" name="楕円 659"/>
        <xdr:cNvSpPr/>
      </xdr:nvSpPr>
      <xdr:spPr>
        <a:xfrm>
          <a:off x="13652500" y="135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129267</xdr:rowOff>
    </xdr:from>
    <xdr:ext cx="378565" cy="259045"/>
    <xdr:sp macro="" textlink="">
      <xdr:nvSpPr>
        <xdr:cNvPr id="661" name="テキスト ボックス 660"/>
        <xdr:cNvSpPr txBox="1"/>
      </xdr:nvSpPr>
      <xdr:spPr>
        <a:xfrm>
          <a:off x="13514017" y="13673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33401</xdr:rowOff>
    </xdr:from>
    <xdr:to>
      <xdr:col>85</xdr:col>
      <xdr:colOff>127000</xdr:colOff>
      <xdr:row>94</xdr:row>
      <xdr:rowOff>162616</xdr:rowOff>
    </xdr:to>
    <xdr:cxnSp macro="">
      <xdr:nvCxnSpPr>
        <xdr:cNvPr id="692" name="直線コネクタ 691"/>
        <xdr:cNvCxnSpPr/>
      </xdr:nvCxnSpPr>
      <xdr:spPr>
        <a:xfrm flipV="1">
          <a:off x="15481300" y="16149701"/>
          <a:ext cx="838200" cy="1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162616</xdr:rowOff>
    </xdr:from>
    <xdr:to>
      <xdr:col>81</xdr:col>
      <xdr:colOff>50800</xdr:colOff>
      <xdr:row>95</xdr:row>
      <xdr:rowOff>23837</xdr:rowOff>
    </xdr:to>
    <xdr:cxnSp macro="">
      <xdr:nvCxnSpPr>
        <xdr:cNvPr id="695" name="直線コネクタ 694"/>
        <xdr:cNvCxnSpPr/>
      </xdr:nvCxnSpPr>
      <xdr:spPr>
        <a:xfrm flipV="1">
          <a:off x="14592300" y="16278916"/>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23837</xdr:rowOff>
    </xdr:from>
    <xdr:to>
      <xdr:col>76</xdr:col>
      <xdr:colOff>114300</xdr:colOff>
      <xdr:row>95</xdr:row>
      <xdr:rowOff>45402</xdr:rowOff>
    </xdr:to>
    <xdr:cxnSp macro="">
      <xdr:nvCxnSpPr>
        <xdr:cNvPr id="698" name="直線コネクタ 697"/>
        <xdr:cNvCxnSpPr/>
      </xdr:nvCxnSpPr>
      <xdr:spPr>
        <a:xfrm flipV="1">
          <a:off x="13703300" y="16311587"/>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45402</xdr:rowOff>
    </xdr:from>
    <xdr:to>
      <xdr:col>71</xdr:col>
      <xdr:colOff>177800</xdr:colOff>
      <xdr:row>95</xdr:row>
      <xdr:rowOff>46526</xdr:rowOff>
    </xdr:to>
    <xdr:cxnSp macro="">
      <xdr:nvCxnSpPr>
        <xdr:cNvPr id="701" name="直線コネクタ 700"/>
        <xdr:cNvCxnSpPr/>
      </xdr:nvCxnSpPr>
      <xdr:spPr>
        <a:xfrm flipV="1">
          <a:off x="12814300" y="16333152"/>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3" name="テキスト ボックス 702"/>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5" name="テキスト ボックス 704"/>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154051</xdr:rowOff>
    </xdr:from>
    <xdr:to>
      <xdr:col>85</xdr:col>
      <xdr:colOff>177800</xdr:colOff>
      <xdr:row>94</xdr:row>
      <xdr:rowOff>84201</xdr:rowOff>
    </xdr:to>
    <xdr:sp macro="" textlink="">
      <xdr:nvSpPr>
        <xdr:cNvPr id="711" name="楕円 710"/>
        <xdr:cNvSpPr/>
      </xdr:nvSpPr>
      <xdr:spPr>
        <a:xfrm>
          <a:off x="16268700" y="160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5478</xdr:rowOff>
    </xdr:from>
    <xdr:ext cx="534377" cy="259045"/>
    <xdr:sp macro="" textlink="">
      <xdr:nvSpPr>
        <xdr:cNvPr id="712" name="公債費該当値テキスト"/>
        <xdr:cNvSpPr txBox="1"/>
      </xdr:nvSpPr>
      <xdr:spPr>
        <a:xfrm>
          <a:off x="16370300" y="159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111816</xdr:rowOff>
    </xdr:from>
    <xdr:to>
      <xdr:col>81</xdr:col>
      <xdr:colOff>101600</xdr:colOff>
      <xdr:row>95</xdr:row>
      <xdr:rowOff>41966</xdr:rowOff>
    </xdr:to>
    <xdr:sp macro="" textlink="">
      <xdr:nvSpPr>
        <xdr:cNvPr id="713" name="楕円 712"/>
        <xdr:cNvSpPr/>
      </xdr:nvSpPr>
      <xdr:spPr>
        <a:xfrm>
          <a:off x="15430500" y="1622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58493</xdr:rowOff>
    </xdr:from>
    <xdr:ext cx="534377" cy="259045"/>
    <xdr:sp macro="" textlink="">
      <xdr:nvSpPr>
        <xdr:cNvPr id="714" name="テキスト ボックス 713"/>
        <xdr:cNvSpPr txBox="1"/>
      </xdr:nvSpPr>
      <xdr:spPr>
        <a:xfrm>
          <a:off x="15214111" y="1600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144487</xdr:rowOff>
    </xdr:from>
    <xdr:to>
      <xdr:col>76</xdr:col>
      <xdr:colOff>165100</xdr:colOff>
      <xdr:row>95</xdr:row>
      <xdr:rowOff>74637</xdr:rowOff>
    </xdr:to>
    <xdr:sp macro="" textlink="">
      <xdr:nvSpPr>
        <xdr:cNvPr id="715" name="楕円 714"/>
        <xdr:cNvSpPr/>
      </xdr:nvSpPr>
      <xdr:spPr>
        <a:xfrm>
          <a:off x="14541500" y="1626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91164</xdr:rowOff>
    </xdr:from>
    <xdr:ext cx="534377" cy="259045"/>
    <xdr:sp macro="" textlink="">
      <xdr:nvSpPr>
        <xdr:cNvPr id="716" name="テキスト ボックス 715"/>
        <xdr:cNvSpPr txBox="1"/>
      </xdr:nvSpPr>
      <xdr:spPr>
        <a:xfrm>
          <a:off x="14325111" y="1603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166052</xdr:rowOff>
    </xdr:from>
    <xdr:to>
      <xdr:col>72</xdr:col>
      <xdr:colOff>38100</xdr:colOff>
      <xdr:row>95</xdr:row>
      <xdr:rowOff>96202</xdr:rowOff>
    </xdr:to>
    <xdr:sp macro="" textlink="">
      <xdr:nvSpPr>
        <xdr:cNvPr id="717" name="楕円 716"/>
        <xdr:cNvSpPr/>
      </xdr:nvSpPr>
      <xdr:spPr>
        <a:xfrm>
          <a:off x="13652500" y="162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112729</xdr:rowOff>
    </xdr:from>
    <xdr:ext cx="534377" cy="259045"/>
    <xdr:sp macro="" textlink="">
      <xdr:nvSpPr>
        <xdr:cNvPr id="718" name="テキスト ボックス 717"/>
        <xdr:cNvSpPr txBox="1"/>
      </xdr:nvSpPr>
      <xdr:spPr>
        <a:xfrm>
          <a:off x="13436111" y="160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167176</xdr:rowOff>
    </xdr:from>
    <xdr:to>
      <xdr:col>67</xdr:col>
      <xdr:colOff>101600</xdr:colOff>
      <xdr:row>95</xdr:row>
      <xdr:rowOff>97326</xdr:rowOff>
    </xdr:to>
    <xdr:sp macro="" textlink="">
      <xdr:nvSpPr>
        <xdr:cNvPr id="719" name="楕円 718"/>
        <xdr:cNvSpPr/>
      </xdr:nvSpPr>
      <xdr:spPr>
        <a:xfrm>
          <a:off x="12763500" y="162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113853</xdr:rowOff>
    </xdr:from>
    <xdr:ext cx="534377" cy="259045"/>
    <xdr:sp macro="" textlink="">
      <xdr:nvSpPr>
        <xdr:cNvPr id="720" name="テキスト ボックス 719"/>
        <xdr:cNvSpPr txBox="1"/>
      </xdr:nvSpPr>
      <xdr:spPr>
        <a:xfrm>
          <a:off x="12547111" y="160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当年度における住民一人当たりの経費は</a:t>
          </a:r>
          <a:r>
            <a:rPr kumimoji="1" lang="en-US" altLang="ja-JP" sz="1300">
              <a:latin typeface="ＭＳ Ｐゴシック" panose="020B0600070205080204" pitchFamily="50" charset="-128"/>
              <a:ea typeface="ＭＳ Ｐゴシック" panose="020B0600070205080204" pitchFamily="50" charset="-128"/>
            </a:rPr>
            <a:t>466,337</a:t>
          </a:r>
          <a:r>
            <a:rPr kumimoji="1" lang="ja-JP" altLang="en-US" sz="1300">
              <a:latin typeface="ＭＳ Ｐゴシック" panose="020B0600070205080204" pitchFamily="50" charset="-128"/>
              <a:ea typeface="ＭＳ Ｐゴシック" panose="020B0600070205080204" pitchFamily="50" charset="-128"/>
            </a:rPr>
            <a:t>円であり、大きな割合を占めたのは、民生費、総務費、教育費であった。</a:t>
          </a:r>
        </a:p>
        <a:p>
          <a:r>
            <a:rPr kumimoji="1" lang="ja-JP" altLang="en-US" sz="1300">
              <a:latin typeface="ＭＳ Ｐゴシック" panose="020B0600070205080204" pitchFamily="50" charset="-128"/>
              <a:ea typeface="ＭＳ Ｐゴシック" panose="020B0600070205080204" pitchFamily="50" charset="-128"/>
            </a:rPr>
            <a:t>　民生費については、低所得世帯支援臨時給付金給付事業費等が増となったため、前年度よりも</a:t>
          </a:r>
          <a:r>
            <a:rPr kumimoji="1" lang="en-US" altLang="ja-JP" sz="1300">
              <a:latin typeface="ＭＳ Ｐゴシック" panose="020B0600070205080204" pitchFamily="50" charset="-128"/>
              <a:ea typeface="ＭＳ Ｐゴシック" panose="020B0600070205080204" pitchFamily="50" charset="-128"/>
            </a:rPr>
            <a:t>8,491</a:t>
          </a:r>
          <a:r>
            <a:rPr kumimoji="1" lang="ja-JP" altLang="en-US" sz="1300">
              <a:latin typeface="ＭＳ Ｐゴシック" panose="020B0600070205080204" pitchFamily="50" charset="-128"/>
              <a:ea typeface="ＭＳ Ｐゴシック" panose="020B0600070205080204" pitchFamily="50" charset="-128"/>
            </a:rPr>
            <a:t>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総務費については、新庁舎整備に係る支出や財政調整基金積立金等が減となったため、前年度よりも</a:t>
          </a:r>
          <a:r>
            <a:rPr kumimoji="1" lang="en-US" altLang="ja-JP" sz="1300">
              <a:latin typeface="ＭＳ Ｐゴシック" panose="020B0600070205080204" pitchFamily="50" charset="-128"/>
              <a:ea typeface="ＭＳ Ｐゴシック" panose="020B0600070205080204" pitchFamily="50" charset="-128"/>
            </a:rPr>
            <a:t>48,351</a:t>
          </a:r>
          <a:r>
            <a:rPr kumimoji="1" lang="ja-JP" altLang="en-US" sz="1300">
              <a:latin typeface="ＭＳ Ｐゴシック" panose="020B0600070205080204" pitchFamily="50" charset="-128"/>
              <a:ea typeface="ＭＳ Ｐゴシック" panose="020B0600070205080204" pitchFamily="50" charset="-128"/>
            </a:rPr>
            <a:t>円減となった。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教育費については、学校給食費の公会計化に伴って学校給食食材購入費が増となるなどしたため、前年度よりも</a:t>
          </a:r>
          <a:r>
            <a:rPr kumimoji="1" lang="en-US" altLang="ja-JP" sz="1300">
              <a:latin typeface="ＭＳ Ｐゴシック" panose="020B0600070205080204" pitchFamily="50" charset="-128"/>
              <a:ea typeface="ＭＳ Ｐゴシック" panose="020B0600070205080204" pitchFamily="50" charset="-128"/>
            </a:rPr>
            <a:t>6,204</a:t>
          </a:r>
          <a:r>
            <a:rPr kumimoji="1" lang="ja-JP" altLang="en-US" sz="1300">
              <a:latin typeface="ＭＳ Ｐゴシック" panose="020B0600070205080204" pitchFamily="50" charset="-128"/>
              <a:ea typeface="ＭＳ Ｐゴシック" panose="020B0600070205080204" pitchFamily="50" charset="-128"/>
            </a:rPr>
            <a:t>円増となった。</a:t>
          </a:r>
        </a:p>
        <a:p>
          <a:r>
            <a:rPr kumimoji="1" lang="ja-JP" altLang="en-US" sz="1300">
              <a:latin typeface="ＭＳ Ｐゴシック" panose="020B0600070205080204" pitchFamily="50" charset="-128"/>
              <a:ea typeface="ＭＳ Ｐゴシック" panose="020B0600070205080204" pitchFamily="50" charset="-128"/>
            </a:rPr>
            <a:t>　住民一人当たりの経費は類似団体平均と比較して高い傾向で推移しているが、類似団体の中では市域が広く、降雪があるなど厳しい環境であることや、商業、工業、農林畜産業など幅広い産業への支援が求められている状況にあることなどがその要因として考えられるところである。今後も、限られた財源の中で最大の効果を発揮し、住民福祉の向上や各種産業の支援を行うことができるよう安定的な財政運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実質収支額は、前年度比で</a:t>
          </a:r>
          <a:r>
            <a:rPr kumimoji="1" lang="en-US" altLang="ja-JP" sz="1400">
              <a:latin typeface="ＭＳ ゴシック" pitchFamily="49" charset="-128"/>
              <a:ea typeface="ＭＳ ゴシック" pitchFamily="49" charset="-128"/>
            </a:rPr>
            <a:t>1.99</a:t>
          </a:r>
          <a:r>
            <a:rPr kumimoji="1" lang="ja-JP" altLang="en-US" sz="1400">
              <a:latin typeface="ＭＳ ゴシック" pitchFamily="49" charset="-128"/>
              <a:ea typeface="ＭＳ ゴシック" pitchFamily="49" charset="-128"/>
            </a:rPr>
            <a:t>ポイント減となったが、予算の効率的な執行や税等の徴収率の向上などの取組を強化してきたことで、実質単年度収支は黒字となった。</a:t>
          </a:r>
        </a:p>
        <a:p>
          <a:r>
            <a:rPr kumimoji="1" lang="ja-JP" altLang="en-US" sz="1400">
              <a:latin typeface="ＭＳ ゴシック" pitchFamily="49" charset="-128"/>
              <a:ea typeface="ＭＳ ゴシック" pitchFamily="49" charset="-128"/>
            </a:rPr>
            <a:t>　また、財政調整基金については、令和４年度からの繰越金が多かったことで、</a:t>
          </a:r>
          <a:r>
            <a:rPr kumimoji="1" lang="en-US" altLang="ja-JP" sz="1400">
              <a:latin typeface="ＭＳ ゴシック" pitchFamily="49" charset="-128"/>
              <a:ea typeface="ＭＳ ゴシック" pitchFamily="49" charset="-128"/>
            </a:rPr>
            <a:t>0.34</a:t>
          </a:r>
          <a:r>
            <a:rPr kumimoji="1" lang="ja-JP" altLang="en-US" sz="1400">
              <a:latin typeface="ＭＳ ゴシック" pitchFamily="49" charset="-128"/>
              <a:ea typeface="ＭＳ ゴシック" pitchFamily="49" charset="-128"/>
            </a:rPr>
            <a:t>ポイント増加した。今後も適正とされる標準財政規模の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％程度の確保を目標に、同基金残高の確保に努めていく。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すべての会計において黒字決算となった。今後も各会計において赤字額が生じないよう、適正かつ健全な財政運営を図っていく。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2028_&#20250;&#27941;&#33509;&#2649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27.2</v>
          </cell>
          <cell r="BX51">
            <v>37.5</v>
          </cell>
          <cell r="CF51">
            <v>30.8</v>
          </cell>
          <cell r="CN51">
            <v>31.8</v>
          </cell>
          <cell r="CV51">
            <v>27.1</v>
          </cell>
        </row>
        <row r="53">
          <cell r="BP53">
            <v>55.3</v>
          </cell>
          <cell r="BX53">
            <v>56</v>
          </cell>
          <cell r="CF53">
            <v>57.2</v>
          </cell>
          <cell r="CN53">
            <v>58.8</v>
          </cell>
          <cell r="CV53">
            <v>60.2</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cell r="BP73">
            <v>27.2</v>
          </cell>
          <cell r="BX73">
            <v>37.5</v>
          </cell>
          <cell r="CF73">
            <v>30.8</v>
          </cell>
          <cell r="CN73">
            <v>31.8</v>
          </cell>
          <cell r="CV73">
            <v>27.1</v>
          </cell>
        </row>
        <row r="75">
          <cell r="BP75">
            <v>5.6</v>
          </cell>
          <cell r="BX75">
            <v>5.0999999999999996</v>
          </cell>
          <cell r="CF75">
            <v>4.8</v>
          </cell>
          <cell r="CN75">
            <v>4.8</v>
          </cell>
          <cell r="CV75">
            <v>4.9000000000000004</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55637258</v>
      </c>
      <c r="BO4" s="371"/>
      <c r="BP4" s="371"/>
      <c r="BQ4" s="371"/>
      <c r="BR4" s="371"/>
      <c r="BS4" s="371"/>
      <c r="BT4" s="371"/>
      <c r="BU4" s="372"/>
      <c r="BV4" s="370">
        <v>60312704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9.5</v>
      </c>
      <c r="CU4" s="377"/>
      <c r="CV4" s="377"/>
      <c r="CW4" s="377"/>
      <c r="CX4" s="377"/>
      <c r="CY4" s="377"/>
      <c r="CZ4" s="377"/>
      <c r="DA4" s="378"/>
      <c r="DB4" s="376">
        <v>11.5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52437248</v>
      </c>
      <c r="BO5" s="408"/>
      <c r="BP5" s="408"/>
      <c r="BQ5" s="408"/>
      <c r="BR5" s="408"/>
      <c r="BS5" s="408"/>
      <c r="BT5" s="408"/>
      <c r="BU5" s="409"/>
      <c r="BV5" s="407">
        <v>56732143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v>
      </c>
      <c r="CU5" s="405"/>
      <c r="CV5" s="405"/>
      <c r="CW5" s="405"/>
      <c r="CX5" s="405"/>
      <c r="CY5" s="405"/>
      <c r="CZ5" s="405"/>
      <c r="DA5" s="406"/>
      <c r="DB5" s="404">
        <v>86.1</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3200010</v>
      </c>
      <c r="BO6" s="408"/>
      <c r="BP6" s="408"/>
      <c r="BQ6" s="408"/>
      <c r="BR6" s="408"/>
      <c r="BS6" s="408"/>
      <c r="BT6" s="408"/>
      <c r="BU6" s="409"/>
      <c r="BV6" s="407">
        <v>3580561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87.7</v>
      </c>
      <c r="CU6" s="445"/>
      <c r="CV6" s="445"/>
      <c r="CW6" s="445"/>
      <c r="CX6" s="445"/>
      <c r="CY6" s="445"/>
      <c r="CZ6" s="445"/>
      <c r="DA6" s="446"/>
      <c r="DB6" s="444">
        <v>87.7</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417650</v>
      </c>
      <c r="BO7" s="408"/>
      <c r="BP7" s="408"/>
      <c r="BQ7" s="408"/>
      <c r="BR7" s="408"/>
      <c r="BS7" s="408"/>
      <c r="BT7" s="408"/>
      <c r="BU7" s="409"/>
      <c r="BV7" s="407">
        <v>257727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29347185</v>
      </c>
      <c r="CU7" s="408"/>
      <c r="CV7" s="408"/>
      <c r="CW7" s="408"/>
      <c r="CX7" s="408"/>
      <c r="CY7" s="408"/>
      <c r="CZ7" s="408"/>
      <c r="DA7" s="409"/>
      <c r="DB7" s="407">
        <v>28969007</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2782360</v>
      </c>
      <c r="BO8" s="408"/>
      <c r="BP8" s="408"/>
      <c r="BQ8" s="408"/>
      <c r="BR8" s="408"/>
      <c r="BS8" s="408"/>
      <c r="BT8" s="408"/>
      <c r="BU8" s="409"/>
      <c r="BV8" s="407">
        <v>3322834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0.62</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117376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-540474</v>
      </c>
      <c r="BO9" s="408"/>
      <c r="BP9" s="408"/>
      <c r="BQ9" s="408"/>
      <c r="BR9" s="408"/>
      <c r="BS9" s="408"/>
      <c r="BT9" s="408"/>
      <c r="BU9" s="409"/>
      <c r="BV9" s="407">
        <v>-903040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12.9</v>
      </c>
      <c r="CU9" s="405"/>
      <c r="CV9" s="405"/>
      <c r="CW9" s="405"/>
      <c r="CX9" s="405"/>
      <c r="CY9" s="405"/>
      <c r="CZ9" s="405"/>
      <c r="DA9" s="406"/>
      <c r="DB9" s="404">
        <v>11.2</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124062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138117</v>
      </c>
      <c r="BO10" s="408"/>
      <c r="BP10" s="408"/>
      <c r="BQ10" s="408"/>
      <c r="BR10" s="408"/>
      <c r="BS10" s="408"/>
      <c r="BT10" s="408"/>
      <c r="BU10" s="409"/>
      <c r="BV10" s="407">
        <v>1148116</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697625</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112445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111414</v>
      </c>
      <c r="S13" s="492"/>
      <c r="T13" s="492"/>
      <c r="U13" s="492"/>
      <c r="V13" s="493"/>
      <c r="W13" s="423" t="s">
        <v>131</v>
      </c>
      <c r="X13" s="424"/>
      <c r="Y13" s="424"/>
      <c r="Z13" s="424"/>
      <c r="AA13" s="424"/>
      <c r="AB13" s="414"/>
      <c r="AC13" s="458">
        <v>2507</v>
      </c>
      <c r="AD13" s="459"/>
      <c r="AE13" s="459"/>
      <c r="AF13" s="459"/>
      <c r="AG13" s="501"/>
      <c r="AH13" s="458">
        <v>3063</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295268</v>
      </c>
      <c r="BO13" s="408"/>
      <c r="BP13" s="408"/>
      <c r="BQ13" s="408"/>
      <c r="BR13" s="408"/>
      <c r="BS13" s="408"/>
      <c r="BT13" s="408"/>
      <c r="BU13" s="409"/>
      <c r="BV13" s="407">
        <v>245076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4.9000000000000004</v>
      </c>
      <c r="CU13" s="405"/>
      <c r="CV13" s="405"/>
      <c r="CW13" s="405"/>
      <c r="CX13" s="405"/>
      <c r="CY13" s="405"/>
      <c r="CZ13" s="405"/>
      <c r="DA13" s="406"/>
      <c r="DB13" s="404">
        <v>4.8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114200</v>
      </c>
      <c r="S14" s="492"/>
      <c r="T14" s="492"/>
      <c r="U14" s="492"/>
      <c r="V14" s="493"/>
      <c r="W14" s="397"/>
      <c r="X14" s="398"/>
      <c r="Y14" s="398"/>
      <c r="Z14" s="398"/>
      <c r="AA14" s="398"/>
      <c r="AB14" s="387"/>
      <c r="AC14" s="494">
        <v>4.7</v>
      </c>
      <c r="AD14" s="495"/>
      <c r="AE14" s="495"/>
      <c r="AF14" s="495"/>
      <c r="AG14" s="496"/>
      <c r="AH14" s="494">
        <v>5.5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27.1</v>
      </c>
      <c r="CU14" s="506"/>
      <c r="CV14" s="506"/>
      <c r="CW14" s="506"/>
      <c r="CX14" s="506"/>
      <c r="CY14" s="506"/>
      <c r="CZ14" s="506"/>
      <c r="DA14" s="507"/>
      <c r="DB14" s="505">
        <v>31.8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113249</v>
      </c>
      <c r="S15" s="492"/>
      <c r="T15" s="492"/>
      <c r="U15" s="492"/>
      <c r="V15" s="493"/>
      <c r="W15" s="423" t="s">
        <v>137</v>
      </c>
      <c r="X15" s="424"/>
      <c r="Y15" s="424"/>
      <c r="Z15" s="424"/>
      <c r="AA15" s="424"/>
      <c r="AB15" s="414"/>
      <c r="AC15" s="458">
        <v>13737</v>
      </c>
      <c r="AD15" s="459"/>
      <c r="AE15" s="459"/>
      <c r="AF15" s="459"/>
      <c r="AG15" s="501"/>
      <c r="AH15" s="458">
        <v>14133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15441831</v>
      </c>
      <c r="BO15" s="371"/>
      <c r="BP15" s="371"/>
      <c r="BQ15" s="371"/>
      <c r="BR15" s="371"/>
      <c r="BS15" s="371"/>
      <c r="BT15" s="371"/>
      <c r="BU15" s="372"/>
      <c r="BV15" s="370">
        <v>15139924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25.8</v>
      </c>
      <c r="AD16" s="495"/>
      <c r="AE16" s="495"/>
      <c r="AF16" s="495"/>
      <c r="AG16" s="496"/>
      <c r="AH16" s="494">
        <v>25.4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25019513</v>
      </c>
      <c r="BO16" s="408"/>
      <c r="BP16" s="408"/>
      <c r="BQ16" s="408"/>
      <c r="BR16" s="408"/>
      <c r="BS16" s="408"/>
      <c r="BT16" s="408"/>
      <c r="BU16" s="409"/>
      <c r="BV16" s="407">
        <v>24433896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37089</v>
      </c>
      <c r="AD17" s="459"/>
      <c r="AE17" s="459"/>
      <c r="AF17" s="459"/>
      <c r="AG17" s="501"/>
      <c r="AH17" s="458">
        <v>38549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19520086</v>
      </c>
      <c r="BO17" s="408"/>
      <c r="BP17" s="408"/>
      <c r="BQ17" s="408"/>
      <c r="BR17" s="408"/>
      <c r="BS17" s="408"/>
      <c r="BT17" s="408"/>
      <c r="BU17" s="409"/>
      <c r="BV17" s="407">
        <v>19167524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382.97</v>
      </c>
      <c r="M18" s="531"/>
      <c r="N18" s="531"/>
      <c r="O18" s="531"/>
      <c r="P18" s="531"/>
      <c r="Q18" s="531"/>
      <c r="R18" s="532"/>
      <c r="S18" s="532"/>
      <c r="T18" s="532"/>
      <c r="U18" s="532"/>
      <c r="V18" s="533"/>
      <c r="W18" s="425"/>
      <c r="X18" s="426"/>
      <c r="Y18" s="426"/>
      <c r="Z18" s="426"/>
      <c r="AA18" s="426"/>
      <c r="AB18" s="417"/>
      <c r="AC18" s="534">
        <v>69.5</v>
      </c>
      <c r="AD18" s="535"/>
      <c r="AE18" s="535"/>
      <c r="AF18" s="535"/>
      <c r="AG18" s="536"/>
      <c r="AH18" s="534">
        <v>69.2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26181981</v>
      </c>
      <c r="BO18" s="408"/>
      <c r="BP18" s="408"/>
      <c r="BQ18" s="408"/>
      <c r="BR18" s="408"/>
      <c r="BS18" s="408"/>
      <c r="BT18" s="408"/>
      <c r="BU18" s="409"/>
      <c r="BV18" s="407">
        <v>25770932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306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38780803</v>
      </c>
      <c r="BO19" s="408"/>
      <c r="BP19" s="408"/>
      <c r="BQ19" s="408"/>
      <c r="BR19" s="408"/>
      <c r="BS19" s="408"/>
      <c r="BT19" s="408"/>
      <c r="BU19" s="409"/>
      <c r="BV19" s="407">
        <v>38535647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49022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41636967</v>
      </c>
      <c r="BO22" s="371"/>
      <c r="BP22" s="371"/>
      <c r="BQ22" s="371"/>
      <c r="BR22" s="371"/>
      <c r="BS22" s="371"/>
      <c r="BT22" s="371"/>
      <c r="BU22" s="372"/>
      <c r="BV22" s="370">
        <v>45148781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36211620</v>
      </c>
      <c r="BO23" s="408"/>
      <c r="BP23" s="408"/>
      <c r="BQ23" s="408"/>
      <c r="BR23" s="408"/>
      <c r="BS23" s="408"/>
      <c r="BT23" s="408"/>
      <c r="BU23" s="409"/>
      <c r="BV23" s="407">
        <v>38564255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9370</v>
      </c>
      <c r="R24" s="459"/>
      <c r="S24" s="459"/>
      <c r="T24" s="459"/>
      <c r="U24" s="459"/>
      <c r="V24" s="501"/>
      <c r="W24" s="553"/>
      <c r="X24" s="554"/>
      <c r="Y24" s="555"/>
      <c r="Z24" s="457" t="s">
        <v>162</v>
      </c>
      <c r="AA24" s="437"/>
      <c r="AB24" s="437"/>
      <c r="AC24" s="437"/>
      <c r="AD24" s="437"/>
      <c r="AE24" s="437"/>
      <c r="AF24" s="437"/>
      <c r="AG24" s="438"/>
      <c r="AH24" s="458">
        <v>826</v>
      </c>
      <c r="AI24" s="459"/>
      <c r="AJ24" s="459"/>
      <c r="AK24" s="459"/>
      <c r="AL24" s="501"/>
      <c r="AM24" s="458">
        <v>2688630</v>
      </c>
      <c r="AN24" s="459"/>
      <c r="AO24" s="459"/>
      <c r="AP24" s="459"/>
      <c r="AQ24" s="459"/>
      <c r="AR24" s="501"/>
      <c r="AS24" s="458">
        <v>3255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24314784</v>
      </c>
      <c r="BO24" s="408"/>
      <c r="BP24" s="408"/>
      <c r="BQ24" s="408"/>
      <c r="BR24" s="408"/>
      <c r="BS24" s="408"/>
      <c r="BT24" s="408"/>
      <c r="BU24" s="409"/>
      <c r="BV24" s="407">
        <v>26375993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5264</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8160515</v>
      </c>
      <c r="BO25" s="371"/>
      <c r="BP25" s="371"/>
      <c r="BQ25" s="371"/>
      <c r="BR25" s="371"/>
      <c r="BS25" s="371"/>
      <c r="BT25" s="371"/>
      <c r="BU25" s="372"/>
      <c r="BV25" s="370">
        <v>4258826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6680</v>
      </c>
      <c r="R26" s="459"/>
      <c r="S26" s="459"/>
      <c r="T26" s="459"/>
      <c r="U26" s="459"/>
      <c r="V26" s="501"/>
      <c r="W26" s="553"/>
      <c r="X26" s="554"/>
      <c r="Y26" s="555"/>
      <c r="Z26" s="457" t="s">
        <v>168</v>
      </c>
      <c r="AA26" s="559"/>
      <c r="AB26" s="559"/>
      <c r="AC26" s="559"/>
      <c r="AD26" s="559"/>
      <c r="AE26" s="559"/>
      <c r="AF26" s="559"/>
      <c r="AG26" s="560"/>
      <c r="AH26" s="458">
        <v>37</v>
      </c>
      <c r="AI26" s="459"/>
      <c r="AJ26" s="459"/>
      <c r="AK26" s="459"/>
      <c r="AL26" s="501"/>
      <c r="AM26" s="458">
        <v>132053</v>
      </c>
      <c r="AN26" s="459"/>
      <c r="AO26" s="459"/>
      <c r="AP26" s="459"/>
      <c r="AQ26" s="459"/>
      <c r="AR26" s="501"/>
      <c r="AS26" s="458">
        <v>3569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5140</v>
      </c>
      <c r="R27" s="459"/>
      <c r="S27" s="459"/>
      <c r="T27" s="459"/>
      <c r="U27" s="459"/>
      <c r="V27" s="501"/>
      <c r="W27" s="553"/>
      <c r="X27" s="554"/>
      <c r="Y27" s="555"/>
      <c r="Z27" s="457" t="s">
        <v>171</v>
      </c>
      <c r="AA27" s="437"/>
      <c r="AB27" s="437"/>
      <c r="AC27" s="437"/>
      <c r="AD27" s="437"/>
      <c r="AE27" s="437"/>
      <c r="AF27" s="437"/>
      <c r="AG27" s="438"/>
      <c r="AH27" s="458">
        <v>13</v>
      </c>
      <c r="AI27" s="459"/>
      <c r="AJ27" s="459"/>
      <c r="AK27" s="459"/>
      <c r="AL27" s="501"/>
      <c r="AM27" s="458">
        <v>52491</v>
      </c>
      <c r="AN27" s="459"/>
      <c r="AO27" s="459"/>
      <c r="AP27" s="459"/>
      <c r="AQ27" s="459"/>
      <c r="AR27" s="501"/>
      <c r="AS27" s="458">
        <v>4038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4770</v>
      </c>
      <c r="R28" s="459"/>
      <c r="S28" s="459"/>
      <c r="T28" s="459"/>
      <c r="U28" s="459"/>
      <c r="V28" s="501"/>
      <c r="W28" s="553"/>
      <c r="X28" s="554"/>
      <c r="Y28" s="555"/>
      <c r="Z28" s="457" t="s">
        <v>174</v>
      </c>
      <c r="AA28" s="437"/>
      <c r="AB28" s="437"/>
      <c r="AC28" s="437"/>
      <c r="AD28" s="437"/>
      <c r="AE28" s="437"/>
      <c r="AF28" s="437"/>
      <c r="AG28" s="438"/>
      <c r="AH28" s="458">
        <v>6</v>
      </c>
      <c r="AI28" s="459"/>
      <c r="AJ28" s="459"/>
      <c r="AK28" s="459"/>
      <c r="AL28" s="501"/>
      <c r="AM28" s="458">
        <v>15000</v>
      </c>
      <c r="AN28" s="459"/>
      <c r="AO28" s="459"/>
      <c r="AP28" s="459"/>
      <c r="AQ28" s="459"/>
      <c r="AR28" s="501"/>
      <c r="AS28" s="458">
        <v>2500</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2990122</v>
      </c>
      <c r="BO28" s="371"/>
      <c r="BP28" s="371"/>
      <c r="BQ28" s="371"/>
      <c r="BR28" s="371"/>
      <c r="BS28" s="371"/>
      <c r="BT28" s="371"/>
      <c r="BU28" s="372"/>
      <c r="BV28" s="370">
        <v>2852005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26</v>
      </c>
      <c r="M29" s="459"/>
      <c r="N29" s="459"/>
      <c r="O29" s="459"/>
      <c r="P29" s="501"/>
      <c r="Q29" s="458">
        <v>4470</v>
      </c>
      <c r="R29" s="459"/>
      <c r="S29" s="459"/>
      <c r="T29" s="459"/>
      <c r="U29" s="459"/>
      <c r="V29" s="501"/>
      <c r="W29" s="556"/>
      <c r="X29" s="557"/>
      <c r="Y29" s="558"/>
      <c r="Z29" s="457" t="s">
        <v>177</v>
      </c>
      <c r="AA29" s="437"/>
      <c r="AB29" s="437"/>
      <c r="AC29" s="437"/>
      <c r="AD29" s="437"/>
      <c r="AE29" s="437"/>
      <c r="AF29" s="437"/>
      <c r="AG29" s="438"/>
      <c r="AH29" s="458">
        <v>845</v>
      </c>
      <c r="AI29" s="459"/>
      <c r="AJ29" s="459"/>
      <c r="AK29" s="459"/>
      <c r="AL29" s="501"/>
      <c r="AM29" s="458">
        <v>2756121</v>
      </c>
      <c r="AN29" s="459"/>
      <c r="AO29" s="459"/>
      <c r="AP29" s="459"/>
      <c r="AQ29" s="459"/>
      <c r="AR29" s="501"/>
      <c r="AS29" s="458">
        <v>3262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502893</v>
      </c>
      <c r="BO29" s="408"/>
      <c r="BP29" s="408"/>
      <c r="BQ29" s="408"/>
      <c r="BR29" s="408"/>
      <c r="BS29" s="408"/>
      <c r="BT29" s="408"/>
      <c r="BU29" s="409"/>
      <c r="BV29" s="407">
        <v>1056832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6071309</v>
      </c>
      <c r="BO30" s="527"/>
      <c r="BP30" s="527"/>
      <c r="BQ30" s="527"/>
      <c r="BR30" s="527"/>
      <c r="BS30" s="527"/>
      <c r="BT30" s="527"/>
      <c r="BU30" s="528"/>
      <c r="BV30" s="526">
        <v>5895417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IF('各会計、関係団体の財政状況及び健全化判断比率'!B34="","",'各会計、関係団体の財政状況及び健全化判断比率'!B34)</f>
        <v>観光施設事業特別会計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会津若松地方広域市町村圏整備組合一般会計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22</v>
      </c>
      <c r="CP34" s="597"/>
      <c r="CQ34" s="598" t="str">
        <f>IF('各会計、関係団体の財政状況及び健全化判断比率'!BS7="","",'各会計、関係団体の財政状況及び健全化判断比率'!BS7)</f>
        <v>まちづくり会津</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扇町土地区画整理事業特別会計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簡易水道事業会計</v>
      </c>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IF('各会計、関係団体の財政状況及び健全化判断比率'!B35="","",'各会計、関係団体の財政状況及び健全化判断比率'!B35)</f>
        <v>地方卸売市場事業特別会計</v>
      </c>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会津若松地方広域市町村整備組合会津若松地方水道用水供給事業会計</v>
      </c>
      <c r="BZ35" s="598"/>
      <c r="CA35" s="598"/>
      <c r="CB35" s="598"/>
      <c r="CC35" s="598"/>
      <c r="CD35" s="598"/>
      <c r="CE35" s="598"/>
      <c r="CF35" s="598"/>
      <c r="CG35" s="598"/>
      <c r="CH35" s="598"/>
      <c r="CI35" s="598"/>
      <c r="CJ35" s="598"/>
      <c r="CK35" s="598"/>
      <c r="CL35" s="598"/>
      <c r="CM35" s="598"/>
      <c r="CN35" s="181"/>
      <c r="CO35" s="597">
        <f t="shared" ref="CO35:CO43" si="3">IF(CQ35="","",CO34+1)</f>
        <v>23</v>
      </c>
      <c r="CP35" s="597"/>
      <c r="CQ35" s="598" t="str">
        <f>IF('各会計、関係団体の財政状況及び健全化判断比率'!BS8="","",'各会計、関係団体の財政状況及び健全化判断比率'!BS8)</f>
        <v>会津若松市勤労者福祉サービスセンター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f t="shared" si="1"/>
        <v>11</v>
      </c>
      <c r="BF36" s="597"/>
      <c r="BG36" s="598" t="str">
        <f>IF('各会計、関係団体の財政状況及び健全化判断比率'!B36="","",'各会計、関係団体の財政状況及び健全化判断比率'!B36)</f>
        <v>三本松地区宅地整備事業特別会計</v>
      </c>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福島県後期高齢者医療広域連合一般会計</v>
      </c>
      <c r="BZ36" s="598"/>
      <c r="CA36" s="598"/>
      <c r="CB36" s="598"/>
      <c r="CC36" s="598"/>
      <c r="CD36" s="598"/>
      <c r="CE36" s="598"/>
      <c r="CF36" s="598"/>
      <c r="CG36" s="598"/>
      <c r="CH36" s="598"/>
      <c r="CI36" s="598"/>
      <c r="CJ36" s="598"/>
      <c r="CK36" s="598"/>
      <c r="CL36" s="598"/>
      <c r="CM36" s="598"/>
      <c r="CN36" s="181"/>
      <c r="CO36" s="597">
        <f t="shared" si="3"/>
        <v>24</v>
      </c>
      <c r="CP36" s="597"/>
      <c r="CQ36" s="598" t="str">
        <f>IF('各会計、関係団体の財政状況及び健全化判断比率'!BS9="","",'各会計、関係団体の財政状況及び健全化判断比率'!BS9)</f>
        <v>会津若松文化振興財団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福島県後期高齢者医療広域連合後期高齢者医療特別会計</v>
      </c>
      <c r="BZ37" s="598"/>
      <c r="CA37" s="598"/>
      <c r="CB37" s="598"/>
      <c r="CC37" s="598"/>
      <c r="CD37" s="598"/>
      <c r="CE37" s="598"/>
      <c r="CF37" s="598"/>
      <c r="CG37" s="598"/>
      <c r="CH37" s="598"/>
      <c r="CI37" s="598"/>
      <c r="CJ37" s="598"/>
      <c r="CK37" s="598"/>
      <c r="CL37" s="598"/>
      <c r="CM37" s="598"/>
      <c r="CN37" s="181"/>
      <c r="CO37" s="597">
        <f t="shared" si="3"/>
        <v>25</v>
      </c>
      <c r="CP37" s="597"/>
      <c r="CQ37" s="598" t="str">
        <f>IF('各会計、関係団体の財政状況及び健全化判断比率'!BS10="","",'各会計、関係団体の財政状況及び健全化判断比率'!BS10)</f>
        <v>会津若松観光ビューロー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福島県市町村総合事務組合一般会計</v>
      </c>
      <c r="BZ38" s="598"/>
      <c r="CA38" s="598"/>
      <c r="CB38" s="598"/>
      <c r="CC38" s="598"/>
      <c r="CD38" s="598"/>
      <c r="CE38" s="598"/>
      <c r="CF38" s="598"/>
      <c r="CG38" s="598"/>
      <c r="CH38" s="598"/>
      <c r="CI38" s="598"/>
      <c r="CJ38" s="598"/>
      <c r="CK38" s="598"/>
      <c r="CL38" s="598"/>
      <c r="CM38" s="598"/>
      <c r="CN38" s="181"/>
      <c r="CO38" s="597">
        <f t="shared" si="3"/>
        <v>26</v>
      </c>
      <c r="CP38" s="597"/>
      <c r="CQ38" s="598" t="str">
        <f>IF('各会計、関係団体の財政状況及び健全化判断比率'!BS11="","",'各会計、関係団体の財政状況及び健全化判断比率'!BS11)</f>
        <v>会津地域教育・学術振興財団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福島県市町村総合事務組合消防補償等特別会計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福島県市町村総合事務組合消防賞じゅつ金特別会計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福島県市町村総合事務組合非常勤職員公務災害補償特別会計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20</v>
      </c>
      <c r="BX42" s="597"/>
      <c r="BY42" s="598" t="str">
        <f>IF('各会計、関係団体の財政状況及び健全化判断比率'!B76="","",'各会計、関係団体の財政状況及び健全化判断比率'!B76)</f>
        <v>福島県市町村総合事務組合自治会館管理特別会計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21</v>
      </c>
      <c r="BX43" s="597"/>
      <c r="BY43" s="598" t="str">
        <f>IF('各会計、関係団体の財政状況及び健全化判断比率'!B77="","",'各会計、関係団体の財政状況及び健全化判断比率'!B77)</f>
        <v>福島県市民交通災害共済組合一般会計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F7D+vWXmhjqsl/WpJL0OSF79vJjUDSVp4MsFNLEt/0/SAuDSa91ZVBIiimzQ9XrffY1RcQaE3k7NVU8fJk0V8g==" saltValue="NXaSiViFPJO2Ba7D2beZ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3" t="s">
        <v>537</v>
      </c>
      <c r="D34" s="1153"/>
      <c r="E34" s="1154"/>
      <c r="F34" s="32">
        <v>7.99</v>
      </c>
      <c r="G34" s="33">
        <v>9.65</v>
      </c>
      <c r="H34" s="33">
        <v>11.19</v>
      </c>
      <c r="I34" s="33">
        <v>12.6</v>
      </c>
      <c r="J34" s="34">
        <v>13.13</v>
      </c>
      <c r="K34" s="22"/>
      <c r="L34" s="22"/>
      <c r="M34" s="22"/>
      <c r="N34" s="22"/>
      <c r="O34" s="22"/>
      <c r="P34" s="22"/>
    </row>
    <row r="35" spans="1:16" ht="39" customHeight="1" x14ac:dyDescent="0.2">
      <c r="A35" s="22"/>
      <c r="B35" s="35"/>
      <c r="C35" s="1147" t="s">
        <v>538</v>
      </c>
      <c r="D35" s="1148"/>
      <c r="E35" s="1149"/>
      <c r="F35" s="36">
        <v>5.53</v>
      </c>
      <c r="G35" s="37">
        <v>7.65</v>
      </c>
      <c r="H35" s="37">
        <v>14.32</v>
      </c>
      <c r="I35" s="37">
        <v>11.47</v>
      </c>
      <c r="J35" s="38">
        <v>9.48</v>
      </c>
      <c r="K35" s="22"/>
      <c r="L35" s="22"/>
      <c r="M35" s="22"/>
      <c r="N35" s="22"/>
      <c r="O35" s="22"/>
      <c r="P35" s="22"/>
    </row>
    <row r="36" spans="1:16" ht="39" customHeight="1" x14ac:dyDescent="0.2">
      <c r="A36" s="22"/>
      <c r="B36" s="35"/>
      <c r="C36" s="1147" t="s">
        <v>539</v>
      </c>
      <c r="D36" s="1148"/>
      <c r="E36" s="1149"/>
      <c r="F36" s="36">
        <v>1.1000000000000001</v>
      </c>
      <c r="G36" s="37">
        <v>2.31</v>
      </c>
      <c r="H36" s="37">
        <v>1.05</v>
      </c>
      <c r="I36" s="37">
        <v>2.34</v>
      </c>
      <c r="J36" s="38">
        <v>1.9</v>
      </c>
      <c r="K36" s="22"/>
      <c r="L36" s="22"/>
      <c r="M36" s="22"/>
      <c r="N36" s="22"/>
      <c r="O36" s="22"/>
      <c r="P36" s="22"/>
    </row>
    <row r="37" spans="1:16" ht="39" customHeight="1" x14ac:dyDescent="0.2">
      <c r="A37" s="22"/>
      <c r="B37" s="35"/>
      <c r="C37" s="1147" t="s">
        <v>540</v>
      </c>
      <c r="D37" s="1148"/>
      <c r="E37" s="1149"/>
      <c r="F37" s="36" t="s">
        <v>492</v>
      </c>
      <c r="G37" s="37">
        <v>0.94</v>
      </c>
      <c r="H37" s="37">
        <v>1.1499999999999999</v>
      </c>
      <c r="I37" s="37">
        <v>1.44</v>
      </c>
      <c r="J37" s="38">
        <v>1.61</v>
      </c>
      <c r="K37" s="22"/>
      <c r="L37" s="22"/>
      <c r="M37" s="22"/>
      <c r="N37" s="22"/>
      <c r="O37" s="22"/>
      <c r="P37" s="22"/>
    </row>
    <row r="38" spans="1:16" ht="39" customHeight="1" x14ac:dyDescent="0.2">
      <c r="A38" s="22"/>
      <c r="B38" s="35"/>
      <c r="C38" s="1147" t="s">
        <v>541</v>
      </c>
      <c r="D38" s="1148"/>
      <c r="E38" s="1149"/>
      <c r="F38" s="36">
        <v>0.21</v>
      </c>
      <c r="G38" s="37">
        <v>0.25</v>
      </c>
      <c r="H38" s="37">
        <v>0.4</v>
      </c>
      <c r="I38" s="37">
        <v>1.06</v>
      </c>
      <c r="J38" s="38">
        <v>0.86</v>
      </c>
      <c r="K38" s="22"/>
      <c r="L38" s="22"/>
      <c r="M38" s="22"/>
      <c r="N38" s="22"/>
      <c r="O38" s="22"/>
      <c r="P38" s="22"/>
    </row>
    <row r="39" spans="1:16" ht="39" customHeight="1" x14ac:dyDescent="0.2">
      <c r="A39" s="22"/>
      <c r="B39" s="35"/>
      <c r="C39" s="1147" t="s">
        <v>542</v>
      </c>
      <c r="D39" s="1148"/>
      <c r="E39" s="1149"/>
      <c r="F39" s="36">
        <v>0.84</v>
      </c>
      <c r="G39" s="37">
        <v>1.05</v>
      </c>
      <c r="H39" s="37">
        <v>1.0900000000000001</v>
      </c>
      <c r="I39" s="37">
        <v>1.36</v>
      </c>
      <c r="J39" s="38">
        <v>0.74</v>
      </c>
      <c r="K39" s="22"/>
      <c r="L39" s="22"/>
      <c r="M39" s="22"/>
      <c r="N39" s="22"/>
      <c r="O39" s="22"/>
      <c r="P39" s="22"/>
    </row>
    <row r="40" spans="1:16" ht="39" customHeight="1" x14ac:dyDescent="0.2">
      <c r="A40" s="22"/>
      <c r="B40" s="35"/>
      <c r="C40" s="1147" t="s">
        <v>543</v>
      </c>
      <c r="D40" s="1148"/>
      <c r="E40" s="1149"/>
      <c r="F40" s="36">
        <v>0.39</v>
      </c>
      <c r="G40" s="37">
        <v>0.38</v>
      </c>
      <c r="H40" s="37">
        <v>0.37</v>
      </c>
      <c r="I40" s="37">
        <v>0.37</v>
      </c>
      <c r="J40" s="38">
        <v>0.35</v>
      </c>
      <c r="K40" s="22"/>
      <c r="L40" s="22"/>
      <c r="M40" s="22"/>
      <c r="N40" s="22"/>
      <c r="O40" s="22"/>
      <c r="P40" s="22"/>
    </row>
    <row r="41" spans="1:16" ht="39" customHeight="1" x14ac:dyDescent="0.2">
      <c r="A41" s="22"/>
      <c r="B41" s="35"/>
      <c r="C41" s="1147" t="s">
        <v>544</v>
      </c>
      <c r="D41" s="1148"/>
      <c r="E41" s="1149"/>
      <c r="F41" s="36">
        <v>0.06</v>
      </c>
      <c r="G41" s="37">
        <v>0</v>
      </c>
      <c r="H41" s="37">
        <v>0</v>
      </c>
      <c r="I41" s="37">
        <v>0</v>
      </c>
      <c r="J41" s="38">
        <v>0.14000000000000001</v>
      </c>
      <c r="K41" s="22"/>
      <c r="L41" s="22"/>
      <c r="M41" s="22"/>
      <c r="N41" s="22"/>
      <c r="O41" s="22"/>
      <c r="P41" s="22"/>
    </row>
    <row r="42" spans="1:16" ht="39" customHeight="1" x14ac:dyDescent="0.2">
      <c r="A42" s="22"/>
      <c r="B42" s="39"/>
      <c r="C42" s="1147" t="s">
        <v>545</v>
      </c>
      <c r="D42" s="1148"/>
      <c r="E42" s="1149"/>
      <c r="F42" s="36" t="s">
        <v>492</v>
      </c>
      <c r="G42" s="37" t="s">
        <v>492</v>
      </c>
      <c r="H42" s="37" t="s">
        <v>492</v>
      </c>
      <c r="I42" s="37" t="s">
        <v>492</v>
      </c>
      <c r="J42" s="38" t="s">
        <v>492</v>
      </c>
      <c r="K42" s="22"/>
      <c r="L42" s="22"/>
      <c r="M42" s="22"/>
      <c r="N42" s="22"/>
      <c r="O42" s="22"/>
      <c r="P42" s="22"/>
    </row>
    <row r="43" spans="1:16" ht="39" customHeight="1" thickBot="1" x14ac:dyDescent="0.25">
      <c r="A43" s="22"/>
      <c r="B43" s="40"/>
      <c r="C43" s="1150" t="s">
        <v>546</v>
      </c>
      <c r="D43" s="1151"/>
      <c r="E43" s="1152"/>
      <c r="F43" s="41">
        <v>1.01</v>
      </c>
      <c r="G43" s="42">
        <v>0.06</v>
      </c>
      <c r="H43" s="42">
        <v>0.08</v>
      </c>
      <c r="I43" s="42">
        <v>7.0000000000000007E-2</v>
      </c>
      <c r="J43" s="43">
        <v>0.11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C86juclsRvzrn0Au0tZyR+ERMXdFJuQy02CKhLsQe0yZkjKEjcXQED5nXDxqKLagIPAse2XGEKiJzekaTRgmg==" saltValue="4rJZK7Tlg0xIFGzOmVzh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4247</v>
      </c>
      <c r="L45" s="60">
        <v>4207</v>
      </c>
      <c r="M45" s="60">
        <v>4285</v>
      </c>
      <c r="N45" s="60">
        <v>4431</v>
      </c>
      <c r="O45" s="61">
        <v>4428</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492</v>
      </c>
      <c r="L46" s="64" t="s">
        <v>492</v>
      </c>
      <c r="M46" s="64" t="s">
        <v>492</v>
      </c>
      <c r="N46" s="64" t="s">
        <v>492</v>
      </c>
      <c r="O46" s="65" t="s">
        <v>492</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492</v>
      </c>
      <c r="L47" s="64" t="s">
        <v>492</v>
      </c>
      <c r="M47" s="64" t="s">
        <v>492</v>
      </c>
      <c r="N47" s="64" t="s">
        <v>492</v>
      </c>
      <c r="O47" s="65" t="s">
        <v>492</v>
      </c>
      <c r="P47" s="48"/>
      <c r="Q47" s="48"/>
      <c r="R47" s="48"/>
      <c r="S47" s="48"/>
      <c r="T47" s="48"/>
      <c r="U47" s="48"/>
    </row>
    <row r="48" spans="1:21" ht="30.75" customHeight="1" x14ac:dyDescent="0.2">
      <c r="A48" s="48"/>
      <c r="B48" s="1157"/>
      <c r="C48" s="1158"/>
      <c r="D48" s="62"/>
      <c r="E48" s="1163" t="s">
        <v>13</v>
      </c>
      <c r="F48" s="1163"/>
      <c r="G48" s="1163"/>
      <c r="H48" s="1163"/>
      <c r="I48" s="1163"/>
      <c r="J48" s="1164"/>
      <c r="K48" s="63">
        <v>876</v>
      </c>
      <c r="L48" s="64">
        <v>818</v>
      </c>
      <c r="M48" s="64">
        <v>729</v>
      </c>
      <c r="N48" s="64">
        <v>730</v>
      </c>
      <c r="O48" s="65">
        <v>678</v>
      </c>
      <c r="P48" s="48"/>
      <c r="Q48" s="48"/>
      <c r="R48" s="48"/>
      <c r="S48" s="48"/>
      <c r="T48" s="48"/>
      <c r="U48" s="48"/>
    </row>
    <row r="49" spans="1:21" ht="30.75" customHeight="1" x14ac:dyDescent="0.2">
      <c r="A49" s="48"/>
      <c r="B49" s="1157"/>
      <c r="C49" s="1158"/>
      <c r="D49" s="62"/>
      <c r="E49" s="1163" t="s">
        <v>14</v>
      </c>
      <c r="F49" s="1163"/>
      <c r="G49" s="1163"/>
      <c r="H49" s="1163"/>
      <c r="I49" s="1163"/>
      <c r="J49" s="1164"/>
      <c r="K49" s="63">
        <v>58</v>
      </c>
      <c r="L49" s="64">
        <v>53</v>
      </c>
      <c r="M49" s="64">
        <v>61</v>
      </c>
      <c r="N49" s="64">
        <v>58</v>
      </c>
      <c r="O49" s="65">
        <v>67</v>
      </c>
      <c r="P49" s="48"/>
      <c r="Q49" s="48"/>
      <c r="R49" s="48"/>
      <c r="S49" s="48"/>
      <c r="T49" s="48"/>
      <c r="U49" s="48"/>
    </row>
    <row r="50" spans="1:21" ht="30.75" customHeight="1" x14ac:dyDescent="0.2">
      <c r="A50" s="48"/>
      <c r="B50" s="1157"/>
      <c r="C50" s="1158"/>
      <c r="D50" s="62"/>
      <c r="E50" s="1163" t="s">
        <v>15</v>
      </c>
      <c r="F50" s="1163"/>
      <c r="G50" s="1163"/>
      <c r="H50" s="1163"/>
      <c r="I50" s="1163"/>
      <c r="J50" s="1164"/>
      <c r="K50" s="63">
        <v>49</v>
      </c>
      <c r="L50" s="64">
        <v>14</v>
      </c>
      <c r="M50" s="64">
        <v>14</v>
      </c>
      <c r="N50" s="64">
        <v>13</v>
      </c>
      <c r="O50" s="65">
        <v>13</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492</v>
      </c>
      <c r="L51" s="64" t="s">
        <v>492</v>
      </c>
      <c r="M51" s="64" t="s">
        <v>492</v>
      </c>
      <c r="N51" s="64" t="s">
        <v>492</v>
      </c>
      <c r="O51" s="65" t="s">
        <v>492</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3957</v>
      </c>
      <c r="L52" s="64">
        <v>3965</v>
      </c>
      <c r="M52" s="64">
        <v>3898</v>
      </c>
      <c r="N52" s="64">
        <v>3895</v>
      </c>
      <c r="O52" s="65">
        <v>3923</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1273</v>
      </c>
      <c r="L53" s="69">
        <v>1127</v>
      </c>
      <c r="M53" s="69">
        <v>1191</v>
      </c>
      <c r="N53" s="69">
        <v>1337</v>
      </c>
      <c r="O53" s="70">
        <v>1263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jhMVBh9/27TNND/u21KIuVD6Hx6dr5C+i0uGNG/UkoZNju8uwsUIwKivMQQql5MO5mFomhVUOcELZzl/Lwt+Q==" saltValue="EE+qhIxRzzg/3FntLx58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86" t="s">
        <v>30</v>
      </c>
      <c r="C41" s="1187"/>
      <c r="D41" s="105"/>
      <c r="E41" s="1192" t="s">
        <v>31</v>
      </c>
      <c r="F41" s="1192"/>
      <c r="G41" s="1192"/>
      <c r="H41" s="1193"/>
      <c r="I41" s="355">
        <v>45732</v>
      </c>
      <c r="J41" s="356">
        <v>45765</v>
      </c>
      <c r="K41" s="356">
        <v>44692</v>
      </c>
      <c r="L41" s="356">
        <v>45149</v>
      </c>
      <c r="M41" s="357">
        <v>41637</v>
      </c>
    </row>
    <row r="42" spans="2:13" ht="27.75" customHeight="1" x14ac:dyDescent="0.2">
      <c r="B42" s="1188"/>
      <c r="C42" s="1189"/>
      <c r="D42" s="106"/>
      <c r="E42" s="1194" t="s">
        <v>32</v>
      </c>
      <c r="F42" s="1194"/>
      <c r="G42" s="1194"/>
      <c r="H42" s="1195"/>
      <c r="I42" s="358">
        <v>9</v>
      </c>
      <c r="J42" s="359">
        <v>8</v>
      </c>
      <c r="K42" s="359">
        <v>8</v>
      </c>
      <c r="L42" s="359">
        <v>7</v>
      </c>
      <c r="M42" s="360">
        <v>6</v>
      </c>
    </row>
    <row r="43" spans="2:13" ht="27.75" customHeight="1" x14ac:dyDescent="0.2">
      <c r="B43" s="1188"/>
      <c r="C43" s="1189"/>
      <c r="D43" s="106"/>
      <c r="E43" s="1194" t="s">
        <v>33</v>
      </c>
      <c r="F43" s="1194"/>
      <c r="G43" s="1194"/>
      <c r="H43" s="1195"/>
      <c r="I43" s="358">
        <v>9256</v>
      </c>
      <c r="J43" s="359">
        <v>8606</v>
      </c>
      <c r="K43" s="359">
        <v>7178</v>
      </c>
      <c r="L43" s="359">
        <v>7869</v>
      </c>
      <c r="M43" s="360">
        <v>7435</v>
      </c>
    </row>
    <row r="44" spans="2:13" ht="27.75" customHeight="1" x14ac:dyDescent="0.2">
      <c r="B44" s="1188"/>
      <c r="C44" s="1189"/>
      <c r="D44" s="106"/>
      <c r="E44" s="1194" t="s">
        <v>34</v>
      </c>
      <c r="F44" s="1194"/>
      <c r="G44" s="1194"/>
      <c r="H44" s="1195"/>
      <c r="I44" s="358">
        <v>855</v>
      </c>
      <c r="J44" s="359">
        <v>3647</v>
      </c>
      <c r="K44" s="359">
        <v>3835</v>
      </c>
      <c r="L44" s="359">
        <v>4242</v>
      </c>
      <c r="M44" s="360">
        <v>5293</v>
      </c>
    </row>
    <row r="45" spans="2:13" ht="27.75" customHeight="1" x14ac:dyDescent="0.2">
      <c r="B45" s="1188"/>
      <c r="C45" s="1189"/>
      <c r="D45" s="106"/>
      <c r="E45" s="1194" t="s">
        <v>35</v>
      </c>
      <c r="F45" s="1194"/>
      <c r="G45" s="1194"/>
      <c r="H45" s="1195"/>
      <c r="I45" s="358">
        <v>8090</v>
      </c>
      <c r="J45" s="359">
        <v>8063</v>
      </c>
      <c r="K45" s="359">
        <v>7764</v>
      </c>
      <c r="L45" s="359">
        <v>7581</v>
      </c>
      <c r="M45" s="360">
        <v>7785</v>
      </c>
    </row>
    <row r="46" spans="2:13" ht="27.75" customHeight="1" x14ac:dyDescent="0.2">
      <c r="B46" s="1188"/>
      <c r="C46" s="1189"/>
      <c r="D46" s="107"/>
      <c r="E46" s="1194" t="s">
        <v>36</v>
      </c>
      <c r="F46" s="1194"/>
      <c r="G46" s="1194"/>
      <c r="H46" s="1195"/>
      <c r="I46" s="358" t="s">
        <v>492</v>
      </c>
      <c r="J46" s="359" t="s">
        <v>492</v>
      </c>
      <c r="K46" s="359" t="s">
        <v>492</v>
      </c>
      <c r="L46" s="359" t="s">
        <v>492</v>
      </c>
      <c r="M46" s="360" t="s">
        <v>492</v>
      </c>
    </row>
    <row r="47" spans="2:13" ht="27.75" customHeight="1" x14ac:dyDescent="0.2">
      <c r="B47" s="1188"/>
      <c r="C47" s="1189"/>
      <c r="D47" s="108"/>
      <c r="E47" s="1196" t="s">
        <v>37</v>
      </c>
      <c r="F47" s="1197"/>
      <c r="G47" s="1197"/>
      <c r="H47" s="1198"/>
      <c r="I47" s="358" t="s">
        <v>492</v>
      </c>
      <c r="J47" s="359" t="s">
        <v>492</v>
      </c>
      <c r="K47" s="359" t="s">
        <v>492</v>
      </c>
      <c r="L47" s="359" t="s">
        <v>492</v>
      </c>
      <c r="M47" s="360" t="s">
        <v>492</v>
      </c>
    </row>
    <row r="48" spans="2:13" ht="27.75" customHeight="1" x14ac:dyDescent="0.2">
      <c r="B48" s="1188"/>
      <c r="C48" s="1189"/>
      <c r="D48" s="106"/>
      <c r="E48" s="1194" t="s">
        <v>38</v>
      </c>
      <c r="F48" s="1194"/>
      <c r="G48" s="1194"/>
      <c r="H48" s="1195"/>
      <c r="I48" s="358" t="s">
        <v>492</v>
      </c>
      <c r="J48" s="359" t="s">
        <v>492</v>
      </c>
      <c r="K48" s="359" t="s">
        <v>492</v>
      </c>
      <c r="L48" s="359" t="s">
        <v>492</v>
      </c>
      <c r="M48" s="360" t="s">
        <v>492</v>
      </c>
    </row>
    <row r="49" spans="2:13" ht="27.75" customHeight="1" x14ac:dyDescent="0.2">
      <c r="B49" s="1190"/>
      <c r="C49" s="1191"/>
      <c r="D49" s="106"/>
      <c r="E49" s="1194" t="s">
        <v>39</v>
      </c>
      <c r="F49" s="1194"/>
      <c r="G49" s="1194"/>
      <c r="H49" s="1195"/>
      <c r="I49" s="358" t="s">
        <v>492</v>
      </c>
      <c r="J49" s="359" t="s">
        <v>492</v>
      </c>
      <c r="K49" s="359" t="s">
        <v>492</v>
      </c>
      <c r="L49" s="359" t="s">
        <v>492</v>
      </c>
      <c r="M49" s="360" t="s">
        <v>492</v>
      </c>
    </row>
    <row r="50" spans="2:13" ht="27.75" customHeight="1" x14ac:dyDescent="0.2">
      <c r="B50" s="1199" t="s">
        <v>40</v>
      </c>
      <c r="C50" s="1200"/>
      <c r="D50" s="109"/>
      <c r="E50" s="1194" t="s">
        <v>41</v>
      </c>
      <c r="F50" s="1194"/>
      <c r="G50" s="1194"/>
      <c r="H50" s="1195"/>
      <c r="I50" s="358">
        <v>10651</v>
      </c>
      <c r="J50" s="359">
        <v>10167</v>
      </c>
      <c r="K50" s="359">
        <v>10053</v>
      </c>
      <c r="L50" s="359">
        <v>11391</v>
      </c>
      <c r="M50" s="360">
        <v>11780</v>
      </c>
    </row>
    <row r="51" spans="2:13" ht="27.75" customHeight="1" x14ac:dyDescent="0.2">
      <c r="B51" s="1188"/>
      <c r="C51" s="1189"/>
      <c r="D51" s="106"/>
      <c r="E51" s="1194" t="s">
        <v>42</v>
      </c>
      <c r="F51" s="1194"/>
      <c r="G51" s="1194"/>
      <c r="H51" s="1195"/>
      <c r="I51" s="358">
        <v>1206</v>
      </c>
      <c r="J51" s="359">
        <v>1291</v>
      </c>
      <c r="K51" s="359">
        <v>1321</v>
      </c>
      <c r="L51" s="359">
        <v>1316</v>
      </c>
      <c r="M51" s="360">
        <v>1371</v>
      </c>
    </row>
    <row r="52" spans="2:13" ht="27.75" customHeight="1" x14ac:dyDescent="0.2">
      <c r="B52" s="1190"/>
      <c r="C52" s="1191"/>
      <c r="D52" s="106"/>
      <c r="E52" s="1194" t="s">
        <v>43</v>
      </c>
      <c r="F52" s="1194"/>
      <c r="G52" s="1194"/>
      <c r="H52" s="1195"/>
      <c r="I52" s="358">
        <v>45462</v>
      </c>
      <c r="J52" s="359">
        <v>45327</v>
      </c>
      <c r="K52" s="359">
        <v>44175</v>
      </c>
      <c r="L52" s="359">
        <v>44109</v>
      </c>
      <c r="M52" s="360">
        <v>42077</v>
      </c>
    </row>
    <row r="53" spans="2:13" ht="27.75" customHeight="1" thickBot="1" x14ac:dyDescent="0.25">
      <c r="B53" s="1201" t="s">
        <v>19</v>
      </c>
      <c r="C53" s="1202"/>
      <c r="D53" s="110"/>
      <c r="E53" s="1203" t="s">
        <v>44</v>
      </c>
      <c r="F53" s="1203"/>
      <c r="G53" s="1203"/>
      <c r="H53" s="1204"/>
      <c r="I53" s="361">
        <v>6624</v>
      </c>
      <c r="J53" s="362">
        <v>9304</v>
      </c>
      <c r="K53" s="362">
        <v>7928</v>
      </c>
      <c r="L53" s="362">
        <v>8032</v>
      </c>
      <c r="M53" s="363">
        <v>6926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16zJwsVkqq0V+g88NIHaL0uI8VSgbwGGrVojIxcXdlq9VFS2V8Dfd1tmVgRdvPUPOIZXNCeEIDlEAqLegJE7A==" saltValue="rkgpwFgdbAPPlKM8Y0Uf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13" t="s">
        <v>46</v>
      </c>
      <c r="D55" s="1213"/>
      <c r="E55" s="1214"/>
      <c r="F55" s="122">
        <v>1704</v>
      </c>
      <c r="G55" s="122">
        <v>2852</v>
      </c>
      <c r="H55" s="123">
        <v>2990</v>
      </c>
    </row>
    <row r="56" spans="2:8" ht="52.5" customHeight="1" x14ac:dyDescent="0.2">
      <c r="B56" s="124"/>
      <c r="C56" s="1215" t="s">
        <v>47</v>
      </c>
      <c r="D56" s="1215"/>
      <c r="E56" s="1216"/>
      <c r="F56" s="125">
        <v>507</v>
      </c>
      <c r="G56" s="125">
        <v>1057</v>
      </c>
      <c r="H56" s="126">
        <v>503</v>
      </c>
    </row>
    <row r="57" spans="2:8" ht="53.25" customHeight="1" x14ac:dyDescent="0.2">
      <c r="B57" s="124"/>
      <c r="C57" s="1217" t="s">
        <v>48</v>
      </c>
      <c r="D57" s="1217"/>
      <c r="E57" s="1218"/>
      <c r="F57" s="127">
        <v>6446</v>
      </c>
      <c r="G57" s="127">
        <v>5895</v>
      </c>
      <c r="H57" s="128">
        <v>6071</v>
      </c>
    </row>
    <row r="58" spans="2:8" ht="45.75" customHeight="1" x14ac:dyDescent="0.2">
      <c r="B58" s="129"/>
      <c r="C58" s="1205" t="s">
        <v>570</v>
      </c>
      <c r="D58" s="1206"/>
      <c r="E58" s="1207"/>
      <c r="F58" s="130">
        <v>3951</v>
      </c>
      <c r="G58" s="130">
        <v>3535</v>
      </c>
      <c r="H58" s="131">
        <v>3406</v>
      </c>
    </row>
    <row r="59" spans="2:8" ht="45.75" customHeight="1" x14ac:dyDescent="0.2">
      <c r="B59" s="129"/>
      <c r="C59" s="1205" t="s">
        <v>571</v>
      </c>
      <c r="D59" s="1206"/>
      <c r="E59" s="1207"/>
      <c r="F59" s="130">
        <v>1116</v>
      </c>
      <c r="G59" s="130">
        <v>1105</v>
      </c>
      <c r="H59" s="131">
        <v>1079</v>
      </c>
    </row>
    <row r="60" spans="2:8" ht="45.75" customHeight="1" x14ac:dyDescent="0.2">
      <c r="B60" s="129"/>
      <c r="C60" s="1205" t="s">
        <v>572</v>
      </c>
      <c r="D60" s="1206"/>
      <c r="E60" s="1207"/>
      <c r="F60" s="130">
        <v>972</v>
      </c>
      <c r="G60" s="130">
        <v>830</v>
      </c>
      <c r="H60" s="131">
        <v>910</v>
      </c>
    </row>
    <row r="61" spans="2:8" ht="45.75" customHeight="1" x14ac:dyDescent="0.2">
      <c r="B61" s="129"/>
      <c r="C61" s="1205" t="s">
        <v>573</v>
      </c>
      <c r="D61" s="1206"/>
      <c r="E61" s="1207"/>
      <c r="F61" s="130" t="s">
        <v>575</v>
      </c>
      <c r="G61" s="130" t="s">
        <v>575</v>
      </c>
      <c r="H61" s="131">
        <v>150</v>
      </c>
    </row>
    <row r="62" spans="2:8" ht="45.75" customHeight="1" thickBot="1" x14ac:dyDescent="0.25">
      <c r="B62" s="132"/>
      <c r="C62" s="1208" t="s">
        <v>574</v>
      </c>
      <c r="D62" s="1209"/>
      <c r="E62" s="1210"/>
      <c r="F62" s="133">
        <v>41</v>
      </c>
      <c r="G62" s="133">
        <v>47</v>
      </c>
      <c r="H62" s="134">
        <v>138</v>
      </c>
    </row>
    <row r="63" spans="2:8" ht="52.5" customHeight="1" thickBot="1" x14ac:dyDescent="0.25">
      <c r="B63" s="135"/>
      <c r="C63" s="1211" t="s">
        <v>49</v>
      </c>
      <c r="D63" s="1211"/>
      <c r="E63" s="1212"/>
      <c r="F63" s="136">
        <v>8657</v>
      </c>
      <c r="G63" s="136">
        <v>9804</v>
      </c>
      <c r="H63" s="137">
        <v>9564</v>
      </c>
    </row>
    <row r="64" spans="2:8" ht="13" x14ac:dyDescent="0.2"/>
  </sheetData>
  <sheetProtection algorithmName="SHA-512" hashValue="n7LStjao0vRF3uPKnUwIPIRp6DSjTZknadHpA0RCZkXjPpfbbEk16MhGqypOK3/S9IhxcuwLEEiqa3gZm+Fq9Q==" saltValue="HpYObOcT3qUMzsWeHU0I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6328125" style="1221" customWidth="1"/>
    <col min="2" max="107" width="2.453125" style="1221" customWidth="1"/>
    <col min="108" max="108" width="6.08984375" style="1228" customWidth="1"/>
    <col min="109" max="109" width="5.90625" style="1227" customWidth="1"/>
    <col min="110" max="16384" width="8.6328125" style="1221" hidden="1"/>
  </cols>
  <sheetData>
    <row r="1" spans="1:109" ht="42.75" customHeight="1" x14ac:dyDescent="0.2">
      <c r="A1" s="1219"/>
      <c r="B1" s="1220"/>
      <c r="DD1" s="1221"/>
      <c r="DE1" s="1221"/>
    </row>
    <row r="2" spans="1:109" ht="25.5" customHeight="1" x14ac:dyDescent="0.2">
      <c r="A2" s="1222"/>
      <c r="C2" s="1222"/>
      <c r="O2" s="1222"/>
      <c r="P2" s="1222"/>
      <c r="Q2" s="1222"/>
      <c r="R2" s="1222"/>
      <c r="S2" s="1222"/>
      <c r="T2" s="1222"/>
      <c r="U2" s="1222"/>
      <c r="V2" s="1222"/>
      <c r="W2" s="1222"/>
      <c r="X2" s="1222"/>
      <c r="Y2" s="1222"/>
      <c r="Z2" s="1222"/>
      <c r="AA2" s="1222"/>
      <c r="AB2" s="1222"/>
      <c r="AC2" s="1222"/>
      <c r="AD2" s="1222"/>
      <c r="AE2" s="1222"/>
      <c r="AF2" s="1222"/>
      <c r="AG2" s="1222"/>
      <c r="AH2" s="1222"/>
      <c r="AI2" s="1222"/>
      <c r="AU2" s="1222"/>
      <c r="BG2" s="1222"/>
      <c r="BS2" s="1222"/>
      <c r="CE2" s="1222"/>
      <c r="CQ2" s="1222"/>
      <c r="DD2" s="1221"/>
      <c r="DE2" s="1221"/>
    </row>
    <row r="3" spans="1:109" ht="25.5" customHeight="1" x14ac:dyDescent="0.2">
      <c r="A3" s="1222"/>
      <c r="C3" s="1222"/>
      <c r="O3" s="1222"/>
      <c r="P3" s="1222"/>
      <c r="Q3" s="1222"/>
      <c r="R3" s="1222"/>
      <c r="S3" s="1222"/>
      <c r="T3" s="1222"/>
      <c r="U3" s="1222"/>
      <c r="V3" s="1222"/>
      <c r="W3" s="1222"/>
      <c r="X3" s="1222"/>
      <c r="Y3" s="1222"/>
      <c r="Z3" s="1222"/>
      <c r="AA3" s="1222"/>
      <c r="AB3" s="1222"/>
      <c r="AC3" s="1222"/>
      <c r="AD3" s="1222"/>
      <c r="AE3" s="1222"/>
      <c r="AF3" s="1222"/>
      <c r="AG3" s="1222"/>
      <c r="AH3" s="1222"/>
      <c r="AI3" s="1222"/>
      <c r="AU3" s="1222"/>
      <c r="BG3" s="1222"/>
      <c r="BS3" s="1222"/>
      <c r="CE3" s="1222"/>
      <c r="CQ3" s="1222"/>
      <c r="DD3" s="1221"/>
      <c r="DE3" s="1221"/>
    </row>
    <row r="4" spans="1:109" s="259" customFormat="1" ht="13" x14ac:dyDescent="0.2">
      <c r="A4" s="1222"/>
      <c r="B4" s="1222"/>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c r="AD4" s="1222"/>
      <c r="AE4" s="1222"/>
      <c r="AF4" s="1222"/>
      <c r="AG4" s="1222"/>
      <c r="AH4" s="1222"/>
      <c r="AI4" s="1222"/>
      <c r="AJ4" s="1222"/>
      <c r="AK4" s="1222"/>
      <c r="AL4" s="1222"/>
      <c r="AM4" s="1222"/>
      <c r="AN4" s="1222"/>
      <c r="AO4" s="1222"/>
      <c r="AP4" s="1222"/>
      <c r="AQ4" s="1222"/>
      <c r="AR4" s="1222"/>
      <c r="AS4" s="1222"/>
      <c r="AT4" s="1222"/>
      <c r="AU4" s="1222"/>
      <c r="AV4" s="1222"/>
      <c r="AW4" s="1222"/>
      <c r="AX4" s="1222"/>
      <c r="AY4" s="1222"/>
      <c r="AZ4" s="1222"/>
      <c r="BA4" s="1222"/>
      <c r="BB4" s="1222"/>
      <c r="BC4" s="1222"/>
      <c r="BD4" s="1222"/>
      <c r="BE4" s="1222"/>
      <c r="BF4" s="1222"/>
      <c r="BG4" s="1222"/>
      <c r="BH4" s="1222"/>
      <c r="BI4" s="1222"/>
      <c r="BJ4" s="1222"/>
      <c r="BK4" s="1222"/>
      <c r="BL4" s="1222"/>
      <c r="BM4" s="1222"/>
      <c r="BN4" s="1222"/>
      <c r="BO4" s="1222"/>
      <c r="BP4" s="1222"/>
      <c r="BQ4" s="1222"/>
      <c r="BR4" s="1222"/>
      <c r="BS4" s="1222"/>
      <c r="BT4" s="1222"/>
      <c r="BU4" s="1222"/>
      <c r="BV4" s="1222"/>
      <c r="BW4" s="1222"/>
      <c r="BX4" s="1222"/>
      <c r="BY4" s="1222"/>
      <c r="BZ4" s="1222"/>
      <c r="CA4" s="1222"/>
      <c r="CB4" s="1222"/>
      <c r="CC4" s="1222"/>
      <c r="CD4" s="1222"/>
      <c r="CE4" s="1222"/>
      <c r="CF4" s="1222"/>
      <c r="CG4" s="1222"/>
      <c r="CH4" s="1222"/>
      <c r="CI4" s="1222"/>
      <c r="CJ4" s="1222"/>
      <c r="CK4" s="1222"/>
      <c r="CL4" s="1222"/>
      <c r="CM4" s="1222"/>
      <c r="CN4" s="1222"/>
      <c r="CO4" s="1222"/>
      <c r="CP4" s="1222"/>
      <c r="CQ4" s="1222"/>
      <c r="CR4" s="1222"/>
      <c r="CS4" s="1222"/>
      <c r="CT4" s="1222"/>
      <c r="CU4" s="1222"/>
      <c r="CV4" s="1222"/>
      <c r="CW4" s="1222"/>
      <c r="CX4" s="1222"/>
      <c r="CY4" s="1222"/>
      <c r="CZ4" s="1222"/>
      <c r="DA4" s="1222"/>
      <c r="DB4" s="1222"/>
      <c r="DC4" s="1222"/>
      <c r="DD4" s="1222"/>
      <c r="DE4" s="1222"/>
    </row>
    <row r="5" spans="1:109" s="259" customFormat="1" ht="13" x14ac:dyDescent="0.2">
      <c r="A5" s="1222"/>
      <c r="B5" s="1222"/>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c r="AL5" s="1222"/>
      <c r="AM5" s="1222"/>
      <c r="AN5" s="1222"/>
      <c r="AO5" s="1222"/>
      <c r="AP5" s="1222"/>
      <c r="AQ5" s="1222"/>
      <c r="AR5" s="1222"/>
      <c r="AS5" s="1222"/>
      <c r="AT5" s="1222"/>
      <c r="AU5" s="1222"/>
      <c r="AV5" s="1222"/>
      <c r="AW5" s="1222"/>
      <c r="AX5" s="1222"/>
      <c r="AY5" s="1222"/>
      <c r="AZ5" s="1222"/>
      <c r="BA5" s="1222"/>
      <c r="BB5" s="1222"/>
      <c r="BC5" s="1222"/>
      <c r="BD5" s="1222"/>
      <c r="BE5" s="1222"/>
      <c r="BF5" s="1222"/>
      <c r="BG5" s="1222"/>
      <c r="BH5" s="1222"/>
      <c r="BI5" s="1222"/>
      <c r="BJ5" s="1222"/>
      <c r="BK5" s="1222"/>
      <c r="BL5" s="1222"/>
      <c r="BM5" s="1222"/>
      <c r="BN5" s="1222"/>
      <c r="BO5" s="1222"/>
      <c r="BP5" s="1222"/>
      <c r="BQ5" s="1222"/>
      <c r="BR5" s="1222"/>
      <c r="BS5" s="1222"/>
      <c r="BT5" s="1222"/>
      <c r="BU5" s="1222"/>
      <c r="BV5" s="1222"/>
      <c r="BW5" s="1222"/>
      <c r="BX5" s="1222"/>
      <c r="BY5" s="1222"/>
      <c r="BZ5" s="1222"/>
      <c r="CA5" s="1222"/>
      <c r="CB5" s="1222"/>
      <c r="CC5" s="1222"/>
      <c r="CD5" s="1222"/>
      <c r="CE5" s="1222"/>
      <c r="CF5" s="1222"/>
      <c r="CG5" s="1222"/>
      <c r="CH5" s="1222"/>
      <c r="CI5" s="1222"/>
      <c r="CJ5" s="1222"/>
      <c r="CK5" s="1222"/>
      <c r="CL5" s="1222"/>
      <c r="CM5" s="1222"/>
      <c r="CN5" s="1222"/>
      <c r="CO5" s="1222"/>
      <c r="CP5" s="1222"/>
      <c r="CQ5" s="1222"/>
      <c r="CR5" s="1222"/>
      <c r="CS5" s="1222"/>
      <c r="CT5" s="1222"/>
      <c r="CU5" s="1222"/>
      <c r="CV5" s="1222"/>
      <c r="CW5" s="1222"/>
      <c r="CX5" s="1222"/>
      <c r="CY5" s="1222"/>
      <c r="CZ5" s="1222"/>
      <c r="DA5" s="1222"/>
      <c r="DB5" s="1222"/>
      <c r="DC5" s="1222"/>
      <c r="DD5" s="1222"/>
      <c r="DE5" s="1222"/>
    </row>
    <row r="6" spans="1:109" s="259" customFormat="1" ht="13" x14ac:dyDescent="0.2">
      <c r="A6" s="1222"/>
      <c r="B6" s="1222"/>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c r="AE6" s="1222"/>
      <c r="AF6" s="1222"/>
      <c r="AG6" s="1222"/>
      <c r="AH6" s="1222"/>
      <c r="AI6" s="1222"/>
      <c r="AJ6" s="1222"/>
      <c r="AK6" s="1222"/>
      <c r="AL6" s="1222"/>
      <c r="AM6" s="1222"/>
      <c r="AN6" s="1222"/>
      <c r="AO6" s="1222"/>
      <c r="AP6" s="1222"/>
      <c r="AQ6" s="1222"/>
      <c r="AR6" s="1222"/>
      <c r="AS6" s="1222"/>
      <c r="AT6" s="1222"/>
      <c r="AU6" s="1222"/>
      <c r="AV6" s="1222"/>
      <c r="AW6" s="1222"/>
      <c r="AX6" s="1222"/>
      <c r="AY6" s="1222"/>
      <c r="AZ6" s="1222"/>
      <c r="BA6" s="1222"/>
      <c r="BB6" s="1222"/>
      <c r="BC6" s="1222"/>
      <c r="BD6" s="1222"/>
      <c r="BE6" s="1222"/>
      <c r="BF6" s="1222"/>
      <c r="BG6" s="1222"/>
      <c r="BH6" s="1222"/>
      <c r="BI6" s="1222"/>
      <c r="BJ6" s="1222"/>
      <c r="BK6" s="1222"/>
      <c r="BL6" s="1222"/>
      <c r="BM6" s="1222"/>
      <c r="BN6" s="1222"/>
      <c r="BO6" s="1222"/>
      <c r="BP6" s="1222"/>
      <c r="BQ6" s="1222"/>
      <c r="BR6" s="1222"/>
      <c r="BS6" s="1222"/>
      <c r="BT6" s="1222"/>
      <c r="BU6" s="1222"/>
      <c r="BV6" s="1222"/>
      <c r="BW6" s="1222"/>
      <c r="BX6" s="1222"/>
      <c r="BY6" s="1222"/>
      <c r="BZ6" s="1222"/>
      <c r="CA6" s="1222"/>
      <c r="CB6" s="1222"/>
      <c r="CC6" s="1222"/>
      <c r="CD6" s="1222"/>
      <c r="CE6" s="1222"/>
      <c r="CF6" s="1222"/>
      <c r="CG6" s="1222"/>
      <c r="CH6" s="1222"/>
      <c r="CI6" s="1222"/>
      <c r="CJ6" s="1222"/>
      <c r="CK6" s="1222"/>
      <c r="CL6" s="1222"/>
      <c r="CM6" s="1222"/>
      <c r="CN6" s="1222"/>
      <c r="CO6" s="1222"/>
      <c r="CP6" s="1222"/>
      <c r="CQ6" s="1222"/>
      <c r="CR6" s="1222"/>
      <c r="CS6" s="1222"/>
      <c r="CT6" s="1222"/>
      <c r="CU6" s="1222"/>
      <c r="CV6" s="1222"/>
      <c r="CW6" s="1222"/>
      <c r="CX6" s="1222"/>
      <c r="CY6" s="1222"/>
      <c r="CZ6" s="1222"/>
      <c r="DA6" s="1222"/>
      <c r="DB6" s="1222"/>
      <c r="DC6" s="1222"/>
      <c r="DD6" s="1222"/>
      <c r="DE6" s="1222"/>
    </row>
    <row r="7" spans="1:109" s="259" customFormat="1" ht="13" x14ac:dyDescent="0.2">
      <c r="A7" s="1222"/>
      <c r="B7" s="1222"/>
      <c r="C7" s="1222"/>
      <c r="D7" s="1222"/>
      <c r="E7" s="1222"/>
      <c r="F7" s="1222"/>
      <c r="G7" s="1222"/>
      <c r="H7" s="1222"/>
      <c r="I7" s="1222"/>
      <c r="J7" s="1222"/>
      <c r="K7" s="1222"/>
      <c r="L7" s="1222"/>
      <c r="M7" s="1222"/>
      <c r="N7" s="1222"/>
      <c r="O7" s="1222"/>
      <c r="P7" s="1222"/>
      <c r="Q7" s="1222"/>
      <c r="R7" s="1222"/>
      <c r="S7" s="1222"/>
      <c r="T7" s="1222"/>
      <c r="U7" s="1222"/>
      <c r="V7" s="1222"/>
      <c r="W7" s="1222"/>
      <c r="X7" s="1222"/>
      <c r="Y7" s="1222"/>
      <c r="Z7" s="1222"/>
      <c r="AA7" s="1222"/>
      <c r="AB7" s="1222"/>
      <c r="AC7" s="1222"/>
      <c r="AD7" s="1222"/>
      <c r="AE7" s="1222"/>
      <c r="AF7" s="1222"/>
      <c r="AG7" s="1222"/>
      <c r="AH7" s="1222"/>
      <c r="AI7" s="1222"/>
      <c r="AJ7" s="1222"/>
      <c r="AK7" s="1222"/>
      <c r="AL7" s="1222"/>
      <c r="AM7" s="1222"/>
      <c r="AN7" s="1222"/>
      <c r="AO7" s="1222"/>
      <c r="AP7" s="1222"/>
      <c r="AQ7" s="1222"/>
      <c r="AR7" s="1222"/>
      <c r="AS7" s="1222"/>
      <c r="AT7" s="1222"/>
      <c r="AU7" s="1222"/>
      <c r="AV7" s="1222"/>
      <c r="AW7" s="1222"/>
      <c r="AX7" s="1222"/>
      <c r="AY7" s="1222"/>
      <c r="AZ7" s="1222"/>
      <c r="BA7" s="1222"/>
      <c r="BB7" s="1222"/>
      <c r="BC7" s="1222"/>
      <c r="BD7" s="1222"/>
      <c r="BE7" s="1222"/>
      <c r="BF7" s="1222"/>
      <c r="BG7" s="1222"/>
      <c r="BH7" s="1222"/>
      <c r="BI7" s="1222"/>
      <c r="BJ7" s="1222"/>
      <c r="BK7" s="1222"/>
      <c r="BL7" s="1222"/>
      <c r="BM7" s="1222"/>
      <c r="BN7" s="1222"/>
      <c r="BO7" s="1222"/>
      <c r="BP7" s="1222"/>
      <c r="BQ7" s="1222"/>
      <c r="BR7" s="1222"/>
      <c r="BS7" s="1222"/>
      <c r="BT7" s="1222"/>
      <c r="BU7" s="1222"/>
      <c r="BV7" s="1222"/>
      <c r="BW7" s="1222"/>
      <c r="BX7" s="1222"/>
      <c r="BY7" s="1222"/>
      <c r="BZ7" s="1222"/>
      <c r="CA7" s="1222"/>
      <c r="CB7" s="1222"/>
      <c r="CC7" s="1222"/>
      <c r="CD7" s="1222"/>
      <c r="CE7" s="1222"/>
      <c r="CF7" s="1222"/>
      <c r="CG7" s="1222"/>
      <c r="CH7" s="1222"/>
      <c r="CI7" s="1222"/>
      <c r="CJ7" s="1222"/>
      <c r="CK7" s="1222"/>
      <c r="CL7" s="1222"/>
      <c r="CM7" s="1222"/>
      <c r="CN7" s="1222"/>
      <c r="CO7" s="1222"/>
      <c r="CP7" s="1222"/>
      <c r="CQ7" s="1222"/>
      <c r="CR7" s="1222"/>
      <c r="CS7" s="1222"/>
      <c r="CT7" s="1222"/>
      <c r="CU7" s="1222"/>
      <c r="CV7" s="1222"/>
      <c r="CW7" s="1222"/>
      <c r="CX7" s="1222"/>
      <c r="CY7" s="1222"/>
      <c r="CZ7" s="1222"/>
      <c r="DA7" s="1222"/>
      <c r="DB7" s="1222"/>
      <c r="DC7" s="1222"/>
      <c r="DD7" s="1222"/>
      <c r="DE7" s="1222"/>
    </row>
    <row r="8" spans="1:109" s="259" customFormat="1" ht="13" x14ac:dyDescent="0.2">
      <c r="A8" s="1222"/>
      <c r="B8" s="1222"/>
      <c r="C8" s="1222"/>
      <c r="D8" s="1222"/>
      <c r="E8" s="1222"/>
      <c r="F8" s="1222"/>
      <c r="G8" s="1222"/>
      <c r="H8" s="1222"/>
      <c r="I8" s="1222"/>
      <c r="J8" s="1222"/>
      <c r="K8" s="1222"/>
      <c r="L8" s="1222"/>
      <c r="M8" s="1222"/>
      <c r="N8" s="1222"/>
      <c r="O8" s="1222"/>
      <c r="P8" s="1222"/>
      <c r="Q8" s="1222"/>
      <c r="R8" s="1222"/>
      <c r="S8" s="1222"/>
      <c r="T8" s="1222"/>
      <c r="U8" s="1222"/>
      <c r="V8" s="1222"/>
      <c r="W8" s="1222"/>
      <c r="X8" s="1222"/>
      <c r="Y8" s="1222"/>
      <c r="Z8" s="1222"/>
      <c r="AA8" s="1222"/>
      <c r="AB8" s="1222"/>
      <c r="AC8" s="1222"/>
      <c r="AD8" s="1222"/>
      <c r="AE8" s="1222"/>
      <c r="AF8" s="1222"/>
      <c r="AG8" s="1222"/>
      <c r="AH8" s="1222"/>
      <c r="AI8" s="1222"/>
      <c r="AJ8" s="1222"/>
      <c r="AK8" s="1222"/>
      <c r="AL8" s="1222"/>
      <c r="AM8" s="1222"/>
      <c r="AN8" s="1222"/>
      <c r="AO8" s="1222"/>
      <c r="AP8" s="1222"/>
      <c r="AQ8" s="1222"/>
      <c r="AR8" s="1222"/>
      <c r="AS8" s="1222"/>
      <c r="AT8" s="1222"/>
      <c r="AU8" s="1222"/>
      <c r="AV8" s="1222"/>
      <c r="AW8" s="1222"/>
      <c r="AX8" s="1222"/>
      <c r="AY8" s="1222"/>
      <c r="AZ8" s="1222"/>
      <c r="BA8" s="1222"/>
      <c r="BB8" s="1222"/>
      <c r="BC8" s="1222"/>
      <c r="BD8" s="1222"/>
      <c r="BE8" s="1222"/>
      <c r="BF8" s="1222"/>
      <c r="BG8" s="1222"/>
      <c r="BH8" s="1222"/>
      <c r="BI8" s="1222"/>
      <c r="BJ8" s="1222"/>
      <c r="BK8" s="1222"/>
      <c r="BL8" s="1222"/>
      <c r="BM8" s="1222"/>
      <c r="BN8" s="1222"/>
      <c r="BO8" s="1222"/>
      <c r="BP8" s="1222"/>
      <c r="BQ8" s="1222"/>
      <c r="BR8" s="1222"/>
      <c r="BS8" s="1222"/>
      <c r="BT8" s="1222"/>
      <c r="BU8" s="1222"/>
      <c r="BV8" s="1222"/>
      <c r="BW8" s="1222"/>
      <c r="BX8" s="1222"/>
      <c r="BY8" s="1222"/>
      <c r="BZ8" s="1222"/>
      <c r="CA8" s="1222"/>
      <c r="CB8" s="1222"/>
      <c r="CC8" s="1222"/>
      <c r="CD8" s="1222"/>
      <c r="CE8" s="1222"/>
      <c r="CF8" s="1222"/>
      <c r="CG8" s="1222"/>
      <c r="CH8" s="1222"/>
      <c r="CI8" s="1222"/>
      <c r="CJ8" s="1222"/>
      <c r="CK8" s="1222"/>
      <c r="CL8" s="1222"/>
      <c r="CM8" s="1222"/>
      <c r="CN8" s="1222"/>
      <c r="CO8" s="1222"/>
      <c r="CP8" s="1222"/>
      <c r="CQ8" s="1222"/>
      <c r="CR8" s="1222"/>
      <c r="CS8" s="1222"/>
      <c r="CT8" s="1222"/>
      <c r="CU8" s="1222"/>
      <c r="CV8" s="1222"/>
      <c r="CW8" s="1222"/>
      <c r="CX8" s="1222"/>
      <c r="CY8" s="1222"/>
      <c r="CZ8" s="1222"/>
      <c r="DA8" s="1222"/>
      <c r="DB8" s="1222"/>
      <c r="DC8" s="1222"/>
      <c r="DD8" s="1222"/>
      <c r="DE8" s="1222"/>
    </row>
    <row r="9" spans="1:109" s="259" customFormat="1" ht="13" x14ac:dyDescent="0.2">
      <c r="A9" s="1222"/>
      <c r="B9" s="1222"/>
      <c r="C9" s="1222"/>
      <c r="D9" s="1222"/>
      <c r="E9" s="1222"/>
      <c r="F9" s="1222"/>
      <c r="G9" s="1222"/>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1222"/>
      <c r="AK9" s="1222"/>
      <c r="AL9" s="1222"/>
      <c r="AM9" s="1222"/>
      <c r="AN9" s="1222"/>
      <c r="AO9" s="1222"/>
      <c r="AP9" s="1222"/>
      <c r="AQ9" s="1222"/>
      <c r="AR9" s="1222"/>
      <c r="AS9" s="1222"/>
      <c r="AT9" s="1222"/>
      <c r="AU9" s="1222"/>
      <c r="AV9" s="1222"/>
      <c r="AW9" s="1222"/>
      <c r="AX9" s="1222"/>
      <c r="AY9" s="1222"/>
      <c r="AZ9" s="1222"/>
      <c r="BA9" s="1222"/>
      <c r="BB9" s="1222"/>
      <c r="BC9" s="1222"/>
      <c r="BD9" s="1222"/>
      <c r="BE9" s="1222"/>
      <c r="BF9" s="1222"/>
      <c r="BG9" s="1222"/>
      <c r="BH9" s="1222"/>
      <c r="BI9" s="1222"/>
      <c r="BJ9" s="1222"/>
      <c r="BK9" s="1222"/>
      <c r="BL9" s="1222"/>
      <c r="BM9" s="1222"/>
      <c r="BN9" s="1222"/>
      <c r="BO9" s="1222"/>
      <c r="BP9" s="1222"/>
      <c r="BQ9" s="1222"/>
      <c r="BR9" s="1222"/>
      <c r="BS9" s="1222"/>
      <c r="BT9" s="1222"/>
      <c r="BU9" s="1222"/>
      <c r="BV9" s="1222"/>
      <c r="BW9" s="1222"/>
      <c r="BX9" s="1222"/>
      <c r="BY9" s="1222"/>
      <c r="BZ9" s="1222"/>
      <c r="CA9" s="1222"/>
      <c r="CB9" s="1222"/>
      <c r="CC9" s="1222"/>
      <c r="CD9" s="1222"/>
      <c r="CE9" s="1222"/>
      <c r="CF9" s="1222"/>
      <c r="CG9" s="1222"/>
      <c r="CH9" s="1222"/>
      <c r="CI9" s="1222"/>
      <c r="CJ9" s="1222"/>
      <c r="CK9" s="1222"/>
      <c r="CL9" s="1222"/>
      <c r="CM9" s="1222"/>
      <c r="CN9" s="1222"/>
      <c r="CO9" s="1222"/>
      <c r="CP9" s="1222"/>
      <c r="CQ9" s="1222"/>
      <c r="CR9" s="1222"/>
      <c r="CS9" s="1222"/>
      <c r="CT9" s="1222"/>
      <c r="CU9" s="1222"/>
      <c r="CV9" s="1222"/>
      <c r="CW9" s="1222"/>
      <c r="CX9" s="1222"/>
      <c r="CY9" s="1222"/>
      <c r="CZ9" s="1222"/>
      <c r="DA9" s="1222"/>
      <c r="DB9" s="1222"/>
      <c r="DC9" s="1222"/>
      <c r="DD9" s="1222"/>
      <c r="DE9" s="1222"/>
    </row>
    <row r="10" spans="1:109" s="259" customFormat="1" ht="13" x14ac:dyDescent="0.2">
      <c r="A10" s="1222"/>
      <c r="B10" s="1222"/>
      <c r="C10" s="1222"/>
      <c r="D10" s="1222"/>
      <c r="E10" s="1222"/>
      <c r="F10" s="1222"/>
      <c r="G10" s="1222"/>
      <c r="H10" s="1222"/>
      <c r="I10" s="1222"/>
      <c r="J10" s="1222"/>
      <c r="K10" s="1222"/>
      <c r="L10" s="1222"/>
      <c r="M10" s="1222"/>
      <c r="N10" s="1222"/>
      <c r="O10" s="1222"/>
      <c r="P10" s="1222"/>
      <c r="Q10" s="1222"/>
      <c r="R10" s="1222"/>
      <c r="S10" s="1222"/>
      <c r="T10" s="1222"/>
      <c r="U10" s="1222"/>
      <c r="V10" s="1222"/>
      <c r="W10" s="1222"/>
      <c r="X10" s="1222"/>
      <c r="Y10" s="1222"/>
      <c r="Z10" s="1222"/>
      <c r="AA10" s="1222"/>
      <c r="AB10" s="1222"/>
      <c r="AC10" s="1222"/>
      <c r="AD10" s="1222"/>
      <c r="AE10" s="1222"/>
      <c r="AF10" s="1222"/>
      <c r="AG10" s="1222"/>
      <c r="AH10" s="1222"/>
      <c r="AI10" s="1222"/>
      <c r="AJ10" s="1222"/>
      <c r="AK10" s="1222"/>
      <c r="AL10" s="1222"/>
      <c r="AM10" s="1222"/>
      <c r="AN10" s="1222"/>
      <c r="AO10" s="1222"/>
      <c r="AP10" s="1222"/>
      <c r="AQ10" s="1222"/>
      <c r="AR10" s="1222"/>
      <c r="AS10" s="1222"/>
      <c r="AT10" s="1222"/>
      <c r="AU10" s="1222"/>
      <c r="AV10" s="1222"/>
      <c r="AW10" s="1222"/>
      <c r="AX10" s="1222"/>
      <c r="AY10" s="1222"/>
      <c r="AZ10" s="1222"/>
      <c r="BA10" s="1222"/>
      <c r="BB10" s="1222"/>
      <c r="BC10" s="1222"/>
      <c r="BD10" s="1222"/>
      <c r="BE10" s="1222"/>
      <c r="BF10" s="1222"/>
      <c r="BG10" s="1222"/>
      <c r="BH10" s="1222"/>
      <c r="BI10" s="1222"/>
      <c r="BJ10" s="1222"/>
      <c r="BK10" s="1222"/>
      <c r="BL10" s="1222"/>
      <c r="BM10" s="1222"/>
      <c r="BN10" s="1222"/>
      <c r="BO10" s="1222"/>
      <c r="BP10" s="1222"/>
      <c r="BQ10" s="1222"/>
      <c r="BR10" s="1222"/>
      <c r="BS10" s="1222"/>
      <c r="BT10" s="1222"/>
      <c r="BU10" s="1222"/>
      <c r="BV10" s="1222"/>
      <c r="BW10" s="1222"/>
      <c r="BX10" s="1222"/>
      <c r="BY10" s="1222"/>
      <c r="BZ10" s="1222"/>
      <c r="CA10" s="1222"/>
      <c r="CB10" s="1222"/>
      <c r="CC10" s="1222"/>
      <c r="CD10" s="1222"/>
      <c r="CE10" s="1222"/>
      <c r="CF10" s="1222"/>
      <c r="CG10" s="1222"/>
      <c r="CH10" s="1222"/>
      <c r="CI10" s="1222"/>
      <c r="CJ10" s="1222"/>
      <c r="CK10" s="1222"/>
      <c r="CL10" s="1222"/>
      <c r="CM10" s="1222"/>
      <c r="CN10" s="1222"/>
      <c r="CO10" s="1222"/>
      <c r="CP10" s="1222"/>
      <c r="CQ10" s="1222"/>
      <c r="CR10" s="1222"/>
      <c r="CS10" s="1222"/>
      <c r="CT10" s="1222"/>
      <c r="CU10" s="1222"/>
      <c r="CV10" s="1222"/>
      <c r="CW10" s="1222"/>
      <c r="CX10" s="1222"/>
      <c r="CY10" s="1222"/>
      <c r="CZ10" s="1222"/>
      <c r="DA10" s="1222"/>
      <c r="DB10" s="1222"/>
      <c r="DC10" s="1222"/>
      <c r="DD10" s="1222"/>
      <c r="DE10" s="1222"/>
    </row>
    <row r="11" spans="1:109" s="259" customFormat="1" ht="13" x14ac:dyDescent="0.2">
      <c r="A11" s="1222"/>
      <c r="B11" s="1222"/>
      <c r="C11" s="1222"/>
      <c r="D11" s="1222"/>
      <c r="E11" s="1222"/>
      <c r="F11" s="1222"/>
      <c r="G11" s="1222"/>
      <c r="H11" s="1222"/>
      <c r="I11" s="1222"/>
      <c r="J11" s="1222"/>
      <c r="K11" s="1222"/>
      <c r="L11" s="1222"/>
      <c r="M11" s="1222"/>
      <c r="N11" s="1222"/>
      <c r="O11" s="1222"/>
      <c r="P11" s="1222"/>
      <c r="Q11" s="1222"/>
      <c r="R11" s="1222"/>
      <c r="S11" s="1222"/>
      <c r="T11" s="1222"/>
      <c r="U11" s="1222"/>
      <c r="V11" s="1222"/>
      <c r="W11" s="1222"/>
      <c r="X11" s="1222"/>
      <c r="Y11" s="1222"/>
      <c r="Z11" s="1222"/>
      <c r="AA11" s="1222"/>
      <c r="AB11" s="1222"/>
      <c r="AC11" s="1222"/>
      <c r="AD11" s="1222"/>
      <c r="AE11" s="1222"/>
      <c r="AF11" s="1222"/>
      <c r="AG11" s="1222"/>
      <c r="AH11" s="1222"/>
      <c r="AI11" s="1222"/>
      <c r="AJ11" s="1222"/>
      <c r="AK11" s="1222"/>
      <c r="AL11" s="1222"/>
      <c r="AM11" s="1222"/>
      <c r="AN11" s="1222"/>
      <c r="AO11" s="1222"/>
      <c r="AP11" s="1222"/>
      <c r="AQ11" s="1222"/>
      <c r="AR11" s="1222"/>
      <c r="AS11" s="1222"/>
      <c r="AT11" s="1222"/>
      <c r="AU11" s="1222"/>
      <c r="AV11" s="1222"/>
      <c r="AW11" s="1222"/>
      <c r="AX11" s="1222"/>
      <c r="AY11" s="1222"/>
      <c r="AZ11" s="1222"/>
      <c r="BA11" s="1222"/>
      <c r="BB11" s="1222"/>
      <c r="BC11" s="1222"/>
      <c r="BD11" s="1222"/>
      <c r="BE11" s="1222"/>
      <c r="BF11" s="1222"/>
      <c r="BG11" s="1222"/>
      <c r="BH11" s="1222"/>
      <c r="BI11" s="1222"/>
      <c r="BJ11" s="1222"/>
      <c r="BK11" s="1222"/>
      <c r="BL11" s="1222"/>
      <c r="BM11" s="1222"/>
      <c r="BN11" s="1222"/>
      <c r="BO11" s="1222"/>
      <c r="BP11" s="1222"/>
      <c r="BQ11" s="1222"/>
      <c r="BR11" s="1222"/>
      <c r="BS11" s="1222"/>
      <c r="BT11" s="1222"/>
      <c r="BU11" s="1222"/>
      <c r="BV11" s="1222"/>
      <c r="BW11" s="1222"/>
      <c r="BX11" s="1222"/>
      <c r="BY11" s="1222"/>
      <c r="BZ11" s="1222"/>
      <c r="CA11" s="1222"/>
      <c r="CB11" s="1222"/>
      <c r="CC11" s="1222"/>
      <c r="CD11" s="1222"/>
      <c r="CE11" s="1222"/>
      <c r="CF11" s="1222"/>
      <c r="CG11" s="1222"/>
      <c r="CH11" s="1222"/>
      <c r="CI11" s="1222"/>
      <c r="CJ11" s="1222"/>
      <c r="CK11" s="1222"/>
      <c r="CL11" s="1222"/>
      <c r="CM11" s="1222"/>
      <c r="CN11" s="1222"/>
      <c r="CO11" s="1222"/>
      <c r="CP11" s="1222"/>
      <c r="CQ11" s="1222"/>
      <c r="CR11" s="1222"/>
      <c r="CS11" s="1222"/>
      <c r="CT11" s="1222"/>
      <c r="CU11" s="1222"/>
      <c r="CV11" s="1222"/>
      <c r="CW11" s="1222"/>
      <c r="CX11" s="1222"/>
      <c r="CY11" s="1222"/>
      <c r="CZ11" s="1222"/>
      <c r="DA11" s="1222"/>
      <c r="DB11" s="1222"/>
      <c r="DC11" s="1222"/>
      <c r="DD11" s="1222"/>
      <c r="DE11" s="1222"/>
    </row>
    <row r="12" spans="1:109" s="259" customFormat="1" ht="13" x14ac:dyDescent="0.2">
      <c r="A12" s="1222"/>
      <c r="B12" s="1222"/>
      <c r="C12" s="1222"/>
      <c r="D12" s="1222"/>
      <c r="E12" s="1222"/>
      <c r="F12" s="1222"/>
      <c r="G12" s="1222"/>
      <c r="H12" s="1222"/>
      <c r="I12" s="1222"/>
      <c r="J12" s="1222"/>
      <c r="K12" s="1222"/>
      <c r="L12" s="1222"/>
      <c r="M12" s="1222"/>
      <c r="N12" s="1222"/>
      <c r="O12" s="1222"/>
      <c r="P12" s="1222"/>
      <c r="Q12" s="1222"/>
      <c r="R12" s="1222"/>
      <c r="S12" s="1222"/>
      <c r="T12" s="1222"/>
      <c r="U12" s="1222"/>
      <c r="V12" s="1222"/>
      <c r="W12" s="1222"/>
      <c r="X12" s="1222"/>
      <c r="Y12" s="1222"/>
      <c r="Z12" s="1222"/>
      <c r="AA12" s="1222"/>
      <c r="AB12" s="1222"/>
      <c r="AC12" s="1222"/>
      <c r="AD12" s="1222"/>
      <c r="AE12" s="1222"/>
      <c r="AF12" s="1222"/>
      <c r="AG12" s="1222"/>
      <c r="AH12" s="1222"/>
      <c r="AI12" s="1222"/>
      <c r="AJ12" s="1222"/>
      <c r="AK12" s="1222"/>
      <c r="AL12" s="1222"/>
      <c r="AM12" s="1222"/>
      <c r="AN12" s="1222"/>
      <c r="AO12" s="1222"/>
      <c r="AP12" s="1222"/>
      <c r="AQ12" s="1222"/>
      <c r="AR12" s="1222"/>
      <c r="AS12" s="1222"/>
      <c r="AT12" s="1222"/>
      <c r="AU12" s="1222"/>
      <c r="AV12" s="1222"/>
      <c r="AW12" s="1222"/>
      <c r="AX12" s="1222"/>
      <c r="AY12" s="1222"/>
      <c r="AZ12" s="1222"/>
      <c r="BA12" s="1222"/>
      <c r="BB12" s="1222"/>
      <c r="BC12" s="1222"/>
      <c r="BD12" s="1222"/>
      <c r="BE12" s="1222"/>
      <c r="BF12" s="1222"/>
      <c r="BG12" s="1222"/>
      <c r="BH12" s="1222"/>
      <c r="BI12" s="1222"/>
      <c r="BJ12" s="1222"/>
      <c r="BK12" s="1222"/>
      <c r="BL12" s="1222"/>
      <c r="BM12" s="1222"/>
      <c r="BN12" s="1222"/>
      <c r="BO12" s="1222"/>
      <c r="BP12" s="1222"/>
      <c r="BQ12" s="1222"/>
      <c r="BR12" s="1222"/>
      <c r="BS12" s="1222"/>
      <c r="BT12" s="1222"/>
      <c r="BU12" s="1222"/>
      <c r="BV12" s="1222"/>
      <c r="BW12" s="1222"/>
      <c r="BX12" s="1222"/>
      <c r="BY12" s="1222"/>
      <c r="BZ12" s="1222"/>
      <c r="CA12" s="1222"/>
      <c r="CB12" s="1222"/>
      <c r="CC12" s="1222"/>
      <c r="CD12" s="1222"/>
      <c r="CE12" s="1222"/>
      <c r="CF12" s="1222"/>
      <c r="CG12" s="1222"/>
      <c r="CH12" s="1222"/>
      <c r="CI12" s="1222"/>
      <c r="CJ12" s="1222"/>
      <c r="CK12" s="1222"/>
      <c r="CL12" s="1222"/>
      <c r="CM12" s="1222"/>
      <c r="CN12" s="1222"/>
      <c r="CO12" s="1222"/>
      <c r="CP12" s="1222"/>
      <c r="CQ12" s="1222"/>
      <c r="CR12" s="1222"/>
      <c r="CS12" s="1222"/>
      <c r="CT12" s="1222"/>
      <c r="CU12" s="1222"/>
      <c r="CV12" s="1222"/>
      <c r="CW12" s="1222"/>
      <c r="CX12" s="1222"/>
      <c r="CY12" s="1222"/>
      <c r="CZ12" s="1222"/>
      <c r="DA12" s="1222"/>
      <c r="DB12" s="1222"/>
      <c r="DC12" s="1222"/>
      <c r="DD12" s="1222"/>
      <c r="DE12" s="1222"/>
    </row>
    <row r="13" spans="1:109" s="259" customFormat="1" ht="13" x14ac:dyDescent="0.2">
      <c r="A13" s="1222"/>
      <c r="B13" s="1222"/>
      <c r="C13" s="1222"/>
      <c r="D13" s="1222"/>
      <c r="E13" s="1222"/>
      <c r="F13" s="1222"/>
      <c r="G13" s="1222"/>
      <c r="H13" s="1222"/>
      <c r="I13" s="1222"/>
      <c r="J13" s="1222"/>
      <c r="K13" s="1222"/>
      <c r="L13" s="1222"/>
      <c r="M13" s="1222"/>
      <c r="N13" s="1222"/>
      <c r="O13" s="1222"/>
      <c r="P13" s="1222"/>
      <c r="Q13" s="1222"/>
      <c r="R13" s="1222"/>
      <c r="S13" s="1222"/>
      <c r="T13" s="1222"/>
      <c r="U13" s="1222"/>
      <c r="V13" s="1222"/>
      <c r="W13" s="1222"/>
      <c r="X13" s="1222"/>
      <c r="Y13" s="1222"/>
      <c r="Z13" s="1222"/>
      <c r="AA13" s="1222"/>
      <c r="AB13" s="1222"/>
      <c r="AC13" s="1222"/>
      <c r="AD13" s="1222"/>
      <c r="AE13" s="1222"/>
      <c r="AF13" s="1222"/>
      <c r="AG13" s="1222"/>
      <c r="AH13" s="1222"/>
      <c r="AI13" s="1222"/>
      <c r="AJ13" s="1222"/>
      <c r="AK13" s="1222"/>
      <c r="AL13" s="1222"/>
      <c r="AM13" s="1222"/>
      <c r="AN13" s="1222"/>
      <c r="AO13" s="1222"/>
      <c r="AP13" s="1222"/>
      <c r="AQ13" s="1222"/>
      <c r="AR13" s="1222"/>
      <c r="AS13" s="1222"/>
      <c r="AT13" s="1222"/>
      <c r="AU13" s="1222"/>
      <c r="AV13" s="1222"/>
      <c r="AW13" s="1222"/>
      <c r="AX13" s="1222"/>
      <c r="AY13" s="1222"/>
      <c r="AZ13" s="1222"/>
      <c r="BA13" s="1222"/>
      <c r="BB13" s="1222"/>
      <c r="BC13" s="1222"/>
      <c r="BD13" s="1222"/>
      <c r="BE13" s="1222"/>
      <c r="BF13" s="1222"/>
      <c r="BG13" s="1222"/>
      <c r="BH13" s="1222"/>
      <c r="BI13" s="1222"/>
      <c r="BJ13" s="1222"/>
      <c r="BK13" s="1222"/>
      <c r="BL13" s="1222"/>
      <c r="BM13" s="1222"/>
      <c r="BN13" s="1222"/>
      <c r="BO13" s="1222"/>
      <c r="BP13" s="1222"/>
      <c r="BQ13" s="1222"/>
      <c r="BR13" s="1222"/>
      <c r="BS13" s="1222"/>
      <c r="BT13" s="1222"/>
      <c r="BU13" s="1222"/>
      <c r="BV13" s="1222"/>
      <c r="BW13" s="1222"/>
      <c r="BX13" s="1222"/>
      <c r="BY13" s="1222"/>
      <c r="BZ13" s="1222"/>
      <c r="CA13" s="1222"/>
      <c r="CB13" s="1222"/>
      <c r="CC13" s="1222"/>
      <c r="CD13" s="1222"/>
      <c r="CE13" s="1222"/>
      <c r="CF13" s="1222"/>
      <c r="CG13" s="1222"/>
      <c r="CH13" s="1222"/>
      <c r="CI13" s="1222"/>
      <c r="CJ13" s="1222"/>
      <c r="CK13" s="1222"/>
      <c r="CL13" s="1222"/>
      <c r="CM13" s="1222"/>
      <c r="CN13" s="1222"/>
      <c r="CO13" s="1222"/>
      <c r="CP13" s="1222"/>
      <c r="CQ13" s="1222"/>
      <c r="CR13" s="1222"/>
      <c r="CS13" s="1222"/>
      <c r="CT13" s="1222"/>
      <c r="CU13" s="1222"/>
      <c r="CV13" s="1222"/>
      <c r="CW13" s="1222"/>
      <c r="CX13" s="1222"/>
      <c r="CY13" s="1222"/>
      <c r="CZ13" s="1222"/>
      <c r="DA13" s="1222"/>
      <c r="DB13" s="1222"/>
      <c r="DC13" s="1222"/>
      <c r="DD13" s="1222"/>
      <c r="DE13" s="1222"/>
    </row>
    <row r="14" spans="1:109" s="259" customFormat="1" ht="13" x14ac:dyDescent="0.2">
      <c r="A14" s="1222"/>
      <c r="B14" s="1222"/>
      <c r="C14" s="1222"/>
      <c r="D14" s="1222"/>
      <c r="E14" s="1222"/>
      <c r="F14" s="1222"/>
      <c r="G14" s="1222"/>
      <c r="H14" s="1222"/>
      <c r="I14" s="1222"/>
      <c r="J14" s="1222"/>
      <c r="K14" s="1222"/>
      <c r="L14" s="1222"/>
      <c r="M14" s="1222"/>
      <c r="N14" s="1222"/>
      <c r="O14" s="1222"/>
      <c r="P14" s="1222"/>
      <c r="Q14" s="1222"/>
      <c r="R14" s="1222"/>
      <c r="S14" s="1222"/>
      <c r="T14" s="1222"/>
      <c r="U14" s="1222"/>
      <c r="V14" s="1222"/>
      <c r="W14" s="1222"/>
      <c r="X14" s="1222"/>
      <c r="Y14" s="1222"/>
      <c r="Z14" s="1222"/>
      <c r="AA14" s="1222"/>
      <c r="AB14" s="1222"/>
      <c r="AC14" s="1222"/>
      <c r="AD14" s="1222"/>
      <c r="AE14" s="1222"/>
      <c r="AF14" s="1222"/>
      <c r="AG14" s="1222"/>
      <c r="AH14" s="1222"/>
      <c r="AI14" s="1222"/>
      <c r="AJ14" s="1222"/>
      <c r="AK14" s="1222"/>
      <c r="AL14" s="1222"/>
      <c r="AM14" s="1222"/>
      <c r="AN14" s="1222"/>
      <c r="AO14" s="1222"/>
      <c r="AP14" s="1222"/>
      <c r="AQ14" s="1222"/>
      <c r="AR14" s="1222"/>
      <c r="AS14" s="1222"/>
      <c r="AT14" s="1222"/>
      <c r="AU14" s="1222"/>
      <c r="AV14" s="1222"/>
      <c r="AW14" s="1222"/>
      <c r="AX14" s="1222"/>
      <c r="AY14" s="1222"/>
      <c r="AZ14" s="1222"/>
      <c r="BA14" s="1222"/>
      <c r="BB14" s="1222"/>
      <c r="BC14" s="1222"/>
      <c r="BD14" s="1222"/>
      <c r="BE14" s="1222"/>
      <c r="BF14" s="1222"/>
      <c r="BG14" s="1222"/>
      <c r="BH14" s="1222"/>
      <c r="BI14" s="1222"/>
      <c r="BJ14" s="1222"/>
      <c r="BK14" s="1222"/>
      <c r="BL14" s="1222"/>
      <c r="BM14" s="1222"/>
      <c r="BN14" s="1222"/>
      <c r="BO14" s="1222"/>
      <c r="BP14" s="1222"/>
      <c r="BQ14" s="1222"/>
      <c r="BR14" s="1222"/>
      <c r="BS14" s="1222"/>
      <c r="BT14" s="1222"/>
      <c r="BU14" s="1222"/>
      <c r="BV14" s="1222"/>
      <c r="BW14" s="1222"/>
      <c r="BX14" s="1222"/>
      <c r="BY14" s="1222"/>
      <c r="BZ14" s="1222"/>
      <c r="CA14" s="1222"/>
      <c r="CB14" s="1222"/>
      <c r="CC14" s="1222"/>
      <c r="CD14" s="1222"/>
      <c r="CE14" s="1222"/>
      <c r="CF14" s="1222"/>
      <c r="CG14" s="1222"/>
      <c r="CH14" s="1222"/>
      <c r="CI14" s="1222"/>
      <c r="CJ14" s="1222"/>
      <c r="CK14" s="1222"/>
      <c r="CL14" s="1222"/>
      <c r="CM14" s="1222"/>
      <c r="CN14" s="1222"/>
      <c r="CO14" s="1222"/>
      <c r="CP14" s="1222"/>
      <c r="CQ14" s="1222"/>
      <c r="CR14" s="1222"/>
      <c r="CS14" s="1222"/>
      <c r="CT14" s="1222"/>
      <c r="CU14" s="1222"/>
      <c r="CV14" s="1222"/>
      <c r="CW14" s="1222"/>
      <c r="CX14" s="1222"/>
      <c r="CY14" s="1222"/>
      <c r="CZ14" s="1222"/>
      <c r="DA14" s="1222"/>
      <c r="DB14" s="1222"/>
      <c r="DC14" s="1222"/>
      <c r="DD14" s="1222"/>
      <c r="DE14" s="1222"/>
    </row>
    <row r="15" spans="1:109" s="259" customFormat="1" ht="13" x14ac:dyDescent="0.2">
      <c r="A15" s="1221"/>
      <c r="B15" s="1222"/>
      <c r="C15" s="1222"/>
      <c r="D15" s="1222"/>
      <c r="E15" s="1222"/>
      <c r="F15" s="1222"/>
      <c r="G15" s="1222"/>
      <c r="H15" s="1222"/>
      <c r="I15" s="1222"/>
      <c r="J15" s="1222"/>
      <c r="K15" s="1222"/>
      <c r="L15" s="1222"/>
      <c r="M15" s="1222"/>
      <c r="N15" s="1222"/>
      <c r="O15" s="1222"/>
      <c r="P15" s="1222"/>
      <c r="Q15" s="1222"/>
      <c r="R15" s="1222"/>
      <c r="S15" s="1222"/>
      <c r="T15" s="1222"/>
      <c r="U15" s="1222"/>
      <c r="V15" s="1222"/>
      <c r="W15" s="1222"/>
      <c r="X15" s="1222"/>
      <c r="Y15" s="1222"/>
      <c r="Z15" s="1222"/>
      <c r="AA15" s="1222"/>
      <c r="AB15" s="1222"/>
      <c r="AC15" s="1222"/>
      <c r="AD15" s="1222"/>
      <c r="AE15" s="1222"/>
      <c r="AF15" s="1222"/>
      <c r="AG15" s="1222"/>
      <c r="AH15" s="1222"/>
      <c r="AI15" s="1222"/>
      <c r="AJ15" s="1222"/>
      <c r="AK15" s="1222"/>
      <c r="AL15" s="1222"/>
      <c r="AM15" s="1222"/>
      <c r="AN15" s="1222"/>
      <c r="AO15" s="1222"/>
      <c r="AP15" s="1222"/>
      <c r="AQ15" s="1222"/>
      <c r="AR15" s="1222"/>
      <c r="AS15" s="1222"/>
      <c r="AT15" s="1222"/>
      <c r="AU15" s="1222"/>
      <c r="AV15" s="1222"/>
      <c r="AW15" s="1222"/>
      <c r="AX15" s="1222"/>
      <c r="AY15" s="1222"/>
      <c r="AZ15" s="1222"/>
      <c r="BA15" s="1222"/>
      <c r="BB15" s="1222"/>
      <c r="BC15" s="1222"/>
      <c r="BD15" s="1222"/>
      <c r="BE15" s="1222"/>
      <c r="BF15" s="1222"/>
      <c r="BG15" s="1222"/>
      <c r="BH15" s="1222"/>
      <c r="BI15" s="1222"/>
      <c r="BJ15" s="1222"/>
      <c r="BK15" s="1222"/>
      <c r="BL15" s="1222"/>
      <c r="BM15" s="1222"/>
      <c r="BN15" s="1222"/>
      <c r="BO15" s="1222"/>
      <c r="BP15" s="1222"/>
      <c r="BQ15" s="1222"/>
      <c r="BR15" s="1222"/>
      <c r="BS15" s="1222"/>
      <c r="BT15" s="1222"/>
      <c r="BU15" s="1222"/>
      <c r="BV15" s="1222"/>
      <c r="BW15" s="1222"/>
      <c r="BX15" s="1222"/>
      <c r="BY15" s="1222"/>
      <c r="BZ15" s="1222"/>
      <c r="CA15" s="1222"/>
      <c r="CB15" s="1222"/>
      <c r="CC15" s="1222"/>
      <c r="CD15" s="1222"/>
      <c r="CE15" s="1222"/>
      <c r="CF15" s="1222"/>
      <c r="CG15" s="1222"/>
      <c r="CH15" s="1222"/>
      <c r="CI15" s="1222"/>
      <c r="CJ15" s="1222"/>
      <c r="CK15" s="1222"/>
      <c r="CL15" s="1222"/>
      <c r="CM15" s="1222"/>
      <c r="CN15" s="1222"/>
      <c r="CO15" s="1222"/>
      <c r="CP15" s="1222"/>
      <c r="CQ15" s="1222"/>
      <c r="CR15" s="1222"/>
      <c r="CS15" s="1222"/>
      <c r="CT15" s="1222"/>
      <c r="CU15" s="1222"/>
      <c r="CV15" s="1222"/>
      <c r="CW15" s="1222"/>
      <c r="CX15" s="1222"/>
      <c r="CY15" s="1222"/>
      <c r="CZ15" s="1222"/>
      <c r="DA15" s="1222"/>
      <c r="DB15" s="1222"/>
      <c r="DC15" s="1222"/>
      <c r="DD15" s="1222"/>
      <c r="DE15" s="1222"/>
    </row>
    <row r="16" spans="1:109" s="259" customFormat="1" ht="13" x14ac:dyDescent="0.2">
      <c r="A16" s="1221"/>
      <c r="B16" s="1222"/>
      <c r="C16" s="1222"/>
      <c r="D16" s="1222"/>
      <c r="E16" s="1222"/>
      <c r="F16" s="1222"/>
      <c r="G16" s="1222"/>
      <c r="H16" s="1222"/>
      <c r="I16" s="1222"/>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2"/>
      <c r="AJ16" s="1222"/>
      <c r="AK16" s="1222"/>
      <c r="AL16" s="1222"/>
      <c r="AM16" s="1222"/>
      <c r="AN16" s="1222"/>
      <c r="AO16" s="1222"/>
      <c r="AP16" s="1222"/>
      <c r="AQ16" s="1222"/>
      <c r="AR16" s="1222"/>
      <c r="AS16" s="1222"/>
      <c r="AT16" s="1222"/>
      <c r="AU16" s="1222"/>
      <c r="AV16" s="1222"/>
      <c r="AW16" s="1222"/>
      <c r="AX16" s="1222"/>
      <c r="AY16" s="1222"/>
      <c r="AZ16" s="1222"/>
      <c r="BA16" s="1222"/>
      <c r="BB16" s="1222"/>
      <c r="BC16" s="1222"/>
      <c r="BD16" s="1222"/>
      <c r="BE16" s="1222"/>
      <c r="BF16" s="1222"/>
      <c r="BG16" s="1222"/>
      <c r="BH16" s="1222"/>
      <c r="BI16" s="1222"/>
      <c r="BJ16" s="1222"/>
      <c r="BK16" s="1222"/>
      <c r="BL16" s="1222"/>
      <c r="BM16" s="1222"/>
      <c r="BN16" s="1222"/>
      <c r="BO16" s="1222"/>
      <c r="BP16" s="1222"/>
      <c r="BQ16" s="1222"/>
      <c r="BR16" s="1222"/>
      <c r="BS16" s="1222"/>
      <c r="BT16" s="1222"/>
      <c r="BU16" s="1222"/>
      <c r="BV16" s="1222"/>
      <c r="BW16" s="1222"/>
      <c r="BX16" s="1222"/>
      <c r="BY16" s="1222"/>
      <c r="BZ16" s="1222"/>
      <c r="CA16" s="1222"/>
      <c r="CB16" s="1222"/>
      <c r="CC16" s="1222"/>
      <c r="CD16" s="1222"/>
      <c r="CE16" s="1222"/>
      <c r="CF16" s="1222"/>
      <c r="CG16" s="1222"/>
      <c r="CH16" s="1222"/>
      <c r="CI16" s="1222"/>
      <c r="CJ16" s="1222"/>
      <c r="CK16" s="1222"/>
      <c r="CL16" s="1222"/>
      <c r="CM16" s="1222"/>
      <c r="CN16" s="1222"/>
      <c r="CO16" s="1222"/>
      <c r="CP16" s="1222"/>
      <c r="CQ16" s="1222"/>
      <c r="CR16" s="1222"/>
      <c r="CS16" s="1222"/>
      <c r="CT16" s="1222"/>
      <c r="CU16" s="1222"/>
      <c r="CV16" s="1222"/>
      <c r="CW16" s="1222"/>
      <c r="CX16" s="1222"/>
      <c r="CY16" s="1222"/>
      <c r="CZ16" s="1222"/>
      <c r="DA16" s="1222"/>
      <c r="DB16" s="1222"/>
      <c r="DC16" s="1222"/>
      <c r="DD16" s="1222"/>
      <c r="DE16" s="1222"/>
    </row>
    <row r="17" spans="1:109" s="259" customFormat="1" ht="13" x14ac:dyDescent="0.2">
      <c r="A17" s="1221"/>
      <c r="B17" s="1222"/>
      <c r="C17" s="1222"/>
      <c r="D17" s="1222"/>
      <c r="E17" s="1222"/>
      <c r="F17" s="1222"/>
      <c r="G17" s="1222"/>
      <c r="H17" s="1222"/>
      <c r="I17" s="1222"/>
      <c r="J17" s="1222"/>
      <c r="K17" s="1222"/>
      <c r="L17" s="1222"/>
      <c r="M17" s="1222"/>
      <c r="N17" s="1222"/>
      <c r="O17" s="1222"/>
      <c r="P17" s="1222"/>
      <c r="Q17" s="1222"/>
      <c r="R17" s="1222"/>
      <c r="S17" s="1222"/>
      <c r="T17" s="1222"/>
      <c r="U17" s="1222"/>
      <c r="V17" s="1222"/>
      <c r="W17" s="1222"/>
      <c r="X17" s="1222"/>
      <c r="Y17" s="1222"/>
      <c r="Z17" s="1222"/>
      <c r="AA17" s="1222"/>
      <c r="AB17" s="1222"/>
      <c r="AC17" s="1222"/>
      <c r="AD17" s="1222"/>
      <c r="AE17" s="1222"/>
      <c r="AF17" s="1222"/>
      <c r="AG17" s="1222"/>
      <c r="AH17" s="1222"/>
      <c r="AI17" s="1222"/>
      <c r="AJ17" s="1222"/>
      <c r="AK17" s="1222"/>
      <c r="AL17" s="1222"/>
      <c r="AM17" s="1222"/>
      <c r="AN17" s="1222"/>
      <c r="AO17" s="1222"/>
      <c r="AP17" s="1222"/>
      <c r="AQ17" s="1222"/>
      <c r="AR17" s="1222"/>
      <c r="AS17" s="1222"/>
      <c r="AT17" s="1222"/>
      <c r="AU17" s="1222"/>
      <c r="AV17" s="1222"/>
      <c r="AW17" s="1222"/>
      <c r="AX17" s="1222"/>
      <c r="AY17" s="1222"/>
      <c r="AZ17" s="1222"/>
      <c r="BA17" s="1222"/>
      <c r="BB17" s="1222"/>
      <c r="BC17" s="1222"/>
      <c r="BD17" s="1222"/>
      <c r="BE17" s="1222"/>
      <c r="BF17" s="1222"/>
      <c r="BG17" s="1222"/>
      <c r="BH17" s="1222"/>
      <c r="BI17" s="1222"/>
      <c r="BJ17" s="1222"/>
      <c r="BK17" s="1222"/>
      <c r="BL17" s="1222"/>
      <c r="BM17" s="1222"/>
      <c r="BN17" s="1222"/>
      <c r="BO17" s="1222"/>
      <c r="BP17" s="1222"/>
      <c r="BQ17" s="1222"/>
      <c r="BR17" s="1222"/>
      <c r="BS17" s="1222"/>
      <c r="BT17" s="1222"/>
      <c r="BU17" s="1222"/>
      <c r="BV17" s="1222"/>
      <c r="BW17" s="1222"/>
      <c r="BX17" s="1222"/>
      <c r="BY17" s="1222"/>
      <c r="BZ17" s="1222"/>
      <c r="CA17" s="1222"/>
      <c r="CB17" s="1222"/>
      <c r="CC17" s="1222"/>
      <c r="CD17" s="1222"/>
      <c r="CE17" s="1222"/>
      <c r="CF17" s="1222"/>
      <c r="CG17" s="1222"/>
      <c r="CH17" s="1222"/>
      <c r="CI17" s="1222"/>
      <c r="CJ17" s="1222"/>
      <c r="CK17" s="1222"/>
      <c r="CL17" s="1222"/>
      <c r="CM17" s="1222"/>
      <c r="CN17" s="1222"/>
      <c r="CO17" s="1222"/>
      <c r="CP17" s="1222"/>
      <c r="CQ17" s="1222"/>
      <c r="CR17" s="1222"/>
      <c r="CS17" s="1222"/>
      <c r="CT17" s="1222"/>
      <c r="CU17" s="1222"/>
      <c r="CV17" s="1222"/>
      <c r="CW17" s="1222"/>
      <c r="CX17" s="1222"/>
      <c r="CY17" s="1222"/>
      <c r="CZ17" s="1222"/>
      <c r="DA17" s="1222"/>
      <c r="DB17" s="1222"/>
      <c r="DC17" s="1222"/>
      <c r="DD17" s="1222"/>
      <c r="DE17" s="1222"/>
    </row>
    <row r="18" spans="1:109" s="259" customFormat="1" ht="13" x14ac:dyDescent="0.2">
      <c r="A18" s="1221"/>
      <c r="B18" s="1222"/>
      <c r="C18" s="1222"/>
      <c r="D18" s="1222"/>
      <c r="E18" s="1222"/>
      <c r="F18" s="1222"/>
      <c r="G18" s="1222"/>
      <c r="H18" s="1222"/>
      <c r="I18" s="1222"/>
      <c r="J18" s="1222"/>
      <c r="K18" s="1222"/>
      <c r="L18" s="1222"/>
      <c r="M18" s="1222"/>
      <c r="N18" s="1222"/>
      <c r="O18" s="1222"/>
      <c r="P18" s="1222"/>
      <c r="Q18" s="1222"/>
      <c r="R18" s="1222"/>
      <c r="S18" s="1222"/>
      <c r="T18" s="1222"/>
      <c r="U18" s="1222"/>
      <c r="V18" s="1222"/>
      <c r="W18" s="1222"/>
      <c r="X18" s="1222"/>
      <c r="Y18" s="1222"/>
      <c r="Z18" s="1222"/>
      <c r="AA18" s="1222"/>
      <c r="AB18" s="1222"/>
      <c r="AC18" s="1222"/>
      <c r="AD18" s="1222"/>
      <c r="AE18" s="1222"/>
      <c r="AF18" s="1222"/>
      <c r="AG18" s="1222"/>
      <c r="AH18" s="1222"/>
      <c r="AI18" s="1222"/>
      <c r="AJ18" s="1222"/>
      <c r="AK18" s="1222"/>
      <c r="AL18" s="1222"/>
      <c r="AM18" s="1222"/>
      <c r="AN18" s="1222"/>
      <c r="AO18" s="1222"/>
      <c r="AP18" s="1222"/>
      <c r="AQ18" s="1222"/>
      <c r="AR18" s="1222"/>
      <c r="AS18" s="1222"/>
      <c r="AT18" s="1222"/>
      <c r="AU18" s="1222"/>
      <c r="AV18" s="1222"/>
      <c r="AW18" s="1222"/>
      <c r="AX18" s="1222"/>
      <c r="AY18" s="1222"/>
      <c r="AZ18" s="1222"/>
      <c r="BA18" s="1222"/>
      <c r="BB18" s="1222"/>
      <c r="BC18" s="1222"/>
      <c r="BD18" s="1222"/>
      <c r="BE18" s="1222"/>
      <c r="BF18" s="1222"/>
      <c r="BG18" s="1222"/>
      <c r="BH18" s="1222"/>
      <c r="BI18" s="1222"/>
      <c r="BJ18" s="1222"/>
      <c r="BK18" s="1222"/>
      <c r="BL18" s="1222"/>
      <c r="BM18" s="1222"/>
      <c r="BN18" s="1222"/>
      <c r="BO18" s="1222"/>
      <c r="BP18" s="1222"/>
      <c r="BQ18" s="1222"/>
      <c r="BR18" s="1222"/>
      <c r="BS18" s="1222"/>
      <c r="BT18" s="1222"/>
      <c r="BU18" s="1222"/>
      <c r="BV18" s="1222"/>
      <c r="BW18" s="1222"/>
      <c r="BX18" s="1222"/>
      <c r="BY18" s="1222"/>
      <c r="BZ18" s="1222"/>
      <c r="CA18" s="1222"/>
      <c r="CB18" s="1222"/>
      <c r="CC18" s="1222"/>
      <c r="CD18" s="1222"/>
      <c r="CE18" s="1222"/>
      <c r="CF18" s="1222"/>
      <c r="CG18" s="1222"/>
      <c r="CH18" s="1222"/>
      <c r="CI18" s="1222"/>
      <c r="CJ18" s="1222"/>
      <c r="CK18" s="1222"/>
      <c r="CL18" s="1222"/>
      <c r="CM18" s="1222"/>
      <c r="CN18" s="1222"/>
      <c r="CO18" s="1222"/>
      <c r="CP18" s="1222"/>
      <c r="CQ18" s="1222"/>
      <c r="CR18" s="1222"/>
      <c r="CS18" s="1222"/>
      <c r="CT18" s="1222"/>
      <c r="CU18" s="1222"/>
      <c r="CV18" s="1222"/>
      <c r="CW18" s="1222"/>
      <c r="CX18" s="1222"/>
      <c r="CY18" s="1222"/>
      <c r="CZ18" s="1222"/>
      <c r="DA18" s="1222"/>
      <c r="DB18" s="1222"/>
      <c r="DC18" s="1222"/>
      <c r="DD18" s="1222"/>
      <c r="DE18" s="1222"/>
    </row>
    <row r="19" spans="1:109" ht="13" x14ac:dyDescent="0.2">
      <c r="DD19" s="1221"/>
      <c r="DE19" s="1221"/>
    </row>
    <row r="20" spans="1:109" ht="13" x14ac:dyDescent="0.2">
      <c r="DD20" s="1221"/>
      <c r="DE20" s="1221"/>
    </row>
    <row r="21" spans="1:109" ht="17.25" customHeight="1" x14ac:dyDescent="0.2">
      <c r="B21" s="1223"/>
      <c r="C21" s="1224"/>
      <c r="D21" s="1224"/>
      <c r="E21" s="1224"/>
      <c r="F21" s="1224"/>
      <c r="G21" s="1224"/>
      <c r="H21" s="1224"/>
      <c r="I21" s="1224"/>
      <c r="J21" s="1224"/>
      <c r="K21" s="1224"/>
      <c r="L21" s="1224"/>
      <c r="M21" s="1224"/>
      <c r="N21" s="1225"/>
      <c r="O21" s="1224"/>
      <c r="P21" s="1224"/>
      <c r="Q21" s="1224"/>
      <c r="R21" s="1224"/>
      <c r="S21" s="1224"/>
      <c r="T21" s="1224"/>
      <c r="U21" s="1224"/>
      <c r="V21" s="1224"/>
      <c r="W21" s="1224"/>
      <c r="X21" s="1224"/>
      <c r="Y21" s="1224"/>
      <c r="Z21" s="1224"/>
      <c r="AA21" s="1224"/>
      <c r="AB21" s="1224"/>
      <c r="AC21" s="1224"/>
      <c r="AD21" s="1224"/>
      <c r="AE21" s="1224"/>
      <c r="AF21" s="1224"/>
      <c r="AG21" s="1224"/>
      <c r="AH21" s="1224"/>
      <c r="AI21" s="1224"/>
      <c r="AJ21" s="1224"/>
      <c r="AK21" s="1224"/>
      <c r="AL21" s="1224"/>
      <c r="AM21" s="1224"/>
      <c r="AN21" s="1224"/>
      <c r="AO21" s="1224"/>
      <c r="AP21" s="1224"/>
      <c r="AQ21" s="1224"/>
      <c r="AR21" s="1224"/>
      <c r="AS21" s="1224"/>
      <c r="AT21" s="1225"/>
      <c r="AU21" s="1224"/>
      <c r="AV21" s="1224"/>
      <c r="AW21" s="1224"/>
      <c r="AX21" s="1224"/>
      <c r="AY21" s="1224"/>
      <c r="AZ21" s="1224"/>
      <c r="BA21" s="1224"/>
      <c r="BB21" s="1224"/>
      <c r="BC21" s="1224"/>
      <c r="BD21" s="1224"/>
      <c r="BE21" s="1224"/>
      <c r="BF21" s="1225"/>
      <c r="BG21" s="1224"/>
      <c r="BH21" s="1224"/>
      <c r="BI21" s="1224"/>
      <c r="BJ21" s="1224"/>
      <c r="BK21" s="1224"/>
      <c r="BL21" s="1224"/>
      <c r="BM21" s="1224"/>
      <c r="BN21" s="1224"/>
      <c r="BO21" s="1224"/>
      <c r="BP21" s="1224"/>
      <c r="BQ21" s="1224"/>
      <c r="BR21" s="1225"/>
      <c r="BS21" s="1224"/>
      <c r="BT21" s="1224"/>
      <c r="BU21" s="1224"/>
      <c r="BV21" s="1224"/>
      <c r="BW21" s="1224"/>
      <c r="BX21" s="1224"/>
      <c r="BY21" s="1224"/>
      <c r="BZ21" s="1224"/>
      <c r="CA21" s="1224"/>
      <c r="CB21" s="1224"/>
      <c r="CC21" s="1224"/>
      <c r="CD21" s="1225"/>
      <c r="CE21" s="1224"/>
      <c r="CF21" s="1224"/>
      <c r="CG21" s="1224"/>
      <c r="CH21" s="1224"/>
      <c r="CI21" s="1224"/>
      <c r="CJ21" s="1224"/>
      <c r="CK21" s="1224"/>
      <c r="CL21" s="1224"/>
      <c r="CM21" s="1224"/>
      <c r="CN21" s="1224"/>
      <c r="CO21" s="1224"/>
      <c r="CP21" s="1225"/>
      <c r="CQ21" s="1224"/>
      <c r="CR21" s="1224"/>
      <c r="CS21" s="1224"/>
      <c r="CT21" s="1224"/>
      <c r="CU21" s="1224"/>
      <c r="CV21" s="1224"/>
      <c r="CW21" s="1224"/>
      <c r="CX21" s="1224"/>
      <c r="CY21" s="1224"/>
      <c r="CZ21" s="1224"/>
      <c r="DA21" s="1224"/>
      <c r="DB21" s="1225"/>
      <c r="DC21" s="1224"/>
      <c r="DD21" s="1226"/>
      <c r="DE21" s="1221"/>
    </row>
    <row r="22" spans="1:109" ht="17.25" customHeight="1" x14ac:dyDescent="0.2">
      <c r="B22" s="1227"/>
    </row>
    <row r="23" spans="1:109" ht="13" x14ac:dyDescent="0.2">
      <c r="B23" s="1227"/>
    </row>
    <row r="24" spans="1:109" ht="13" x14ac:dyDescent="0.2">
      <c r="B24" s="1227"/>
    </row>
    <row r="25" spans="1:109" ht="13" x14ac:dyDescent="0.2">
      <c r="B25" s="1227"/>
    </row>
    <row r="26" spans="1:109" ht="13" x14ac:dyDescent="0.2">
      <c r="B26" s="1227"/>
    </row>
    <row r="27" spans="1:109" ht="13" x14ac:dyDescent="0.2">
      <c r="B27" s="1227"/>
    </row>
    <row r="28" spans="1:109" ht="13" x14ac:dyDescent="0.2">
      <c r="B28" s="1227"/>
    </row>
    <row r="29" spans="1:109" ht="13" x14ac:dyDescent="0.2">
      <c r="B29" s="1227"/>
    </row>
    <row r="30" spans="1:109" ht="13" x14ac:dyDescent="0.2">
      <c r="B30" s="1227"/>
    </row>
    <row r="31" spans="1:109" ht="13" x14ac:dyDescent="0.2">
      <c r="B31" s="1227"/>
    </row>
    <row r="32" spans="1:109" ht="13" x14ac:dyDescent="0.2">
      <c r="B32" s="1227"/>
    </row>
    <row r="33" spans="2:109" ht="13" x14ac:dyDescent="0.2">
      <c r="B33" s="1227"/>
    </row>
    <row r="34" spans="2:109" ht="13" x14ac:dyDescent="0.2">
      <c r="B34" s="1227"/>
    </row>
    <row r="35" spans="2:109" ht="13" x14ac:dyDescent="0.2">
      <c r="B35" s="1227"/>
    </row>
    <row r="36" spans="2:109" ht="13" x14ac:dyDescent="0.2">
      <c r="B36" s="1227"/>
    </row>
    <row r="37" spans="2:109" ht="13" x14ac:dyDescent="0.2">
      <c r="B37" s="1227"/>
    </row>
    <row r="38" spans="2:109" ht="13" x14ac:dyDescent="0.2">
      <c r="B38" s="1227"/>
    </row>
    <row r="39" spans="2:109" ht="13" x14ac:dyDescent="0.2">
      <c r="B39" s="1229"/>
      <c r="C39" s="1230"/>
      <c r="D39" s="1230"/>
      <c r="E39" s="1230"/>
      <c r="F39" s="1230"/>
      <c r="G39" s="1230"/>
      <c r="H39" s="1230"/>
      <c r="I39" s="1230"/>
      <c r="J39" s="1230"/>
      <c r="K39" s="1230"/>
      <c r="L39" s="1230"/>
      <c r="M39" s="1230"/>
      <c r="N39" s="1230"/>
      <c r="O39" s="1230"/>
      <c r="P39" s="1230"/>
      <c r="Q39" s="1230"/>
      <c r="R39" s="1230"/>
      <c r="S39" s="1230"/>
      <c r="T39" s="1230"/>
      <c r="U39" s="1230"/>
      <c r="V39" s="1230"/>
      <c r="W39" s="1230"/>
      <c r="X39" s="1230"/>
      <c r="Y39" s="1230"/>
      <c r="Z39" s="1230"/>
      <c r="AA39" s="1230"/>
      <c r="AB39" s="1230"/>
      <c r="AC39" s="1230"/>
      <c r="AD39" s="1230"/>
      <c r="AE39" s="1230"/>
      <c r="AF39" s="1230"/>
      <c r="AG39" s="1230"/>
      <c r="AH39" s="1230"/>
      <c r="AI39" s="1230"/>
      <c r="AJ39" s="1230"/>
      <c r="AK39" s="1230"/>
      <c r="AL39" s="1230"/>
      <c r="AM39" s="1230"/>
      <c r="AN39" s="1230"/>
      <c r="AO39" s="1230"/>
      <c r="AP39" s="1230"/>
      <c r="AQ39" s="1230"/>
      <c r="AR39" s="1230"/>
      <c r="AS39" s="1230"/>
      <c r="AT39" s="1230"/>
      <c r="AU39" s="1230"/>
      <c r="AV39" s="1230"/>
      <c r="AW39" s="1230"/>
      <c r="AX39" s="1230"/>
      <c r="AY39" s="1230"/>
      <c r="AZ39" s="1230"/>
      <c r="BA39" s="1230"/>
      <c r="BB39" s="1230"/>
      <c r="BC39" s="1230"/>
      <c r="BD39" s="1230"/>
      <c r="BE39" s="1230"/>
      <c r="BF39" s="1230"/>
      <c r="BG39" s="1230"/>
      <c r="BH39" s="1230"/>
      <c r="BI39" s="1230"/>
      <c r="BJ39" s="1230"/>
      <c r="BK39" s="1230"/>
      <c r="BL39" s="1230"/>
      <c r="BM39" s="1230"/>
      <c r="BN39" s="1230"/>
      <c r="BO39" s="1230"/>
      <c r="BP39" s="1230"/>
      <c r="BQ39" s="1230"/>
      <c r="BR39" s="1230"/>
      <c r="BS39" s="1230"/>
      <c r="BT39" s="1230"/>
      <c r="BU39" s="1230"/>
      <c r="BV39" s="1230"/>
      <c r="BW39" s="1230"/>
      <c r="BX39" s="1230"/>
      <c r="BY39" s="1230"/>
      <c r="BZ39" s="1230"/>
      <c r="CA39" s="1230"/>
      <c r="CB39" s="1230"/>
      <c r="CC39" s="1230"/>
      <c r="CD39" s="1230"/>
      <c r="CE39" s="1230"/>
      <c r="CF39" s="1230"/>
      <c r="CG39" s="1230"/>
      <c r="CH39" s="1230"/>
      <c r="CI39" s="1230"/>
      <c r="CJ39" s="1230"/>
      <c r="CK39" s="1230"/>
      <c r="CL39" s="1230"/>
      <c r="CM39" s="1230"/>
      <c r="CN39" s="1230"/>
      <c r="CO39" s="1230"/>
      <c r="CP39" s="1230"/>
      <c r="CQ39" s="1230"/>
      <c r="CR39" s="1230"/>
      <c r="CS39" s="1230"/>
      <c r="CT39" s="1230"/>
      <c r="CU39" s="1230"/>
      <c r="CV39" s="1230"/>
      <c r="CW39" s="1230"/>
      <c r="CX39" s="1230"/>
      <c r="CY39" s="1230"/>
      <c r="CZ39" s="1230"/>
      <c r="DA39" s="1230"/>
      <c r="DB39" s="1230"/>
      <c r="DC39" s="1230"/>
      <c r="DD39" s="1231"/>
    </row>
    <row r="40" spans="2:109" ht="13" x14ac:dyDescent="0.2">
      <c r="B40" s="1232"/>
      <c r="DD40" s="1232"/>
      <c r="DE40" s="1221"/>
    </row>
    <row r="41" spans="2:109" ht="16.5" x14ac:dyDescent="0.2">
      <c r="B41" s="1233" t="s">
        <v>581</v>
      </c>
      <c r="C41" s="1224"/>
      <c r="D41" s="1224"/>
      <c r="E41" s="1224"/>
      <c r="F41" s="1224"/>
      <c r="G41" s="1224"/>
      <c r="H41" s="1224"/>
      <c r="I41" s="1224"/>
      <c r="J41" s="1224"/>
      <c r="K41" s="1224"/>
      <c r="L41" s="1224"/>
      <c r="M41" s="1224"/>
      <c r="N41" s="1224"/>
      <c r="O41" s="1224"/>
      <c r="P41" s="1224"/>
      <c r="Q41" s="1224"/>
      <c r="R41" s="1224"/>
      <c r="S41" s="1224"/>
      <c r="T41" s="1224"/>
      <c r="U41" s="1224"/>
      <c r="V41" s="1224"/>
      <c r="W41" s="1224"/>
      <c r="X41" s="1224"/>
      <c r="Y41" s="1224"/>
      <c r="Z41" s="1224"/>
      <c r="AA41" s="1224"/>
      <c r="AB41" s="1224"/>
      <c r="AC41" s="1224"/>
      <c r="AD41" s="1224"/>
      <c r="AE41" s="1224"/>
      <c r="AF41" s="1224"/>
      <c r="AG41" s="1224"/>
      <c r="AH41" s="1224"/>
      <c r="AI41" s="1224"/>
      <c r="AJ41" s="1224"/>
      <c r="AK41" s="1224"/>
      <c r="AL41" s="1224"/>
      <c r="AM41" s="1224"/>
      <c r="AN41" s="1224"/>
      <c r="AO41" s="1224"/>
      <c r="AP41" s="1224"/>
      <c r="AQ41" s="1224"/>
      <c r="AR41" s="1224"/>
      <c r="AS41" s="1224"/>
      <c r="AT41" s="1224"/>
      <c r="AU41" s="1224"/>
      <c r="AV41" s="1224"/>
      <c r="AW41" s="1224"/>
      <c r="AX41" s="1224"/>
      <c r="AY41" s="1224"/>
      <c r="AZ41" s="1224"/>
      <c r="BA41" s="1224"/>
      <c r="BB41" s="1224"/>
      <c r="BC41" s="1224"/>
      <c r="BD41" s="1224"/>
      <c r="BE41" s="1224"/>
      <c r="BF41" s="1224"/>
      <c r="BG41" s="1224"/>
      <c r="BH41" s="1224"/>
      <c r="BI41" s="1224"/>
      <c r="BJ41" s="1224"/>
      <c r="BK41" s="1224"/>
      <c r="BL41" s="1224"/>
      <c r="BM41" s="1224"/>
      <c r="BN41" s="1224"/>
      <c r="BO41" s="1224"/>
      <c r="BP41" s="1224"/>
      <c r="BQ41" s="1224"/>
      <c r="BR41" s="1224"/>
      <c r="BS41" s="1224"/>
      <c r="BT41" s="1224"/>
      <c r="BU41" s="1224"/>
      <c r="BV41" s="1224"/>
      <c r="BW41" s="1224"/>
      <c r="BX41" s="1224"/>
      <c r="BY41" s="1224"/>
      <c r="BZ41" s="1224"/>
      <c r="CA41" s="1224"/>
      <c r="CB41" s="1224"/>
      <c r="CC41" s="1224"/>
      <c r="CD41" s="1224"/>
      <c r="CE41" s="1224"/>
      <c r="CF41" s="1224"/>
      <c r="CG41" s="1224"/>
      <c r="CH41" s="1224"/>
      <c r="CI41" s="1224"/>
      <c r="CJ41" s="1224"/>
      <c r="CK41" s="1224"/>
      <c r="CL41" s="1224"/>
      <c r="CM41" s="1224"/>
      <c r="CN41" s="1224"/>
      <c r="CO41" s="1224"/>
      <c r="CP41" s="1224"/>
      <c r="CQ41" s="1224"/>
      <c r="CR41" s="1224"/>
      <c r="CS41" s="1224"/>
      <c r="CT41" s="1224"/>
      <c r="CU41" s="1224"/>
      <c r="CV41" s="1224"/>
      <c r="CW41" s="1224"/>
      <c r="CX41" s="1224"/>
      <c r="CY41" s="1224"/>
      <c r="CZ41" s="1224"/>
      <c r="DA41" s="1224"/>
      <c r="DB41" s="1224"/>
      <c r="DC41" s="1224"/>
      <c r="DD41" s="1226"/>
    </row>
    <row r="42" spans="2:109" ht="13" x14ac:dyDescent="0.2">
      <c r="B42" s="1227"/>
      <c r="G42" s="1234"/>
      <c r="I42" s="1235"/>
      <c r="J42" s="1235"/>
      <c r="K42" s="1235"/>
      <c r="AM42" s="1234"/>
      <c r="AN42" s="1234" t="s">
        <v>582</v>
      </c>
      <c r="AP42" s="1235"/>
      <c r="AQ42" s="1235"/>
      <c r="AR42" s="1235"/>
      <c r="AY42" s="1234"/>
      <c r="BA42" s="1235"/>
      <c r="BB42" s="1235"/>
      <c r="BC42" s="1235"/>
      <c r="BK42" s="1234"/>
      <c r="BM42" s="1235"/>
      <c r="BN42" s="1235"/>
      <c r="BO42" s="1235"/>
      <c r="BW42" s="1234"/>
      <c r="BY42" s="1235"/>
      <c r="BZ42" s="1235"/>
      <c r="CA42" s="1235"/>
      <c r="CI42" s="1234"/>
      <c r="CK42" s="1235"/>
      <c r="CL42" s="1235"/>
      <c r="CM42" s="1235"/>
      <c r="CU42" s="1234"/>
      <c r="CW42" s="1235"/>
      <c r="CX42" s="1235"/>
      <c r="CY42" s="1235"/>
    </row>
    <row r="43" spans="2:109" ht="13.5" customHeight="1" x14ac:dyDescent="0.2">
      <c r="B43" s="1227"/>
      <c r="AN43" s="1236" t="s">
        <v>583</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1227"/>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1227"/>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1227"/>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1227"/>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1227"/>
      <c r="H48" s="1245"/>
      <c r="I48" s="1245"/>
      <c r="J48" s="1245"/>
      <c r="AN48" s="1245"/>
      <c r="AO48" s="1245"/>
      <c r="AP48" s="1245"/>
      <c r="AZ48" s="1245"/>
      <c r="BA48" s="1245"/>
      <c r="BB48" s="1245"/>
      <c r="BL48" s="1245"/>
      <c r="BM48" s="1245"/>
      <c r="BN48" s="1245"/>
      <c r="BX48" s="1245"/>
      <c r="BY48" s="1245"/>
      <c r="BZ48" s="1245"/>
      <c r="CJ48" s="1245"/>
      <c r="CK48" s="1245"/>
      <c r="CL48" s="1245"/>
      <c r="CV48" s="1245"/>
      <c r="CW48" s="1245"/>
      <c r="CX48" s="1245"/>
    </row>
    <row r="49" spans="1:109" ht="13" x14ac:dyDescent="0.2">
      <c r="B49" s="1227"/>
      <c r="AN49" s="1221" t="s">
        <v>584</v>
      </c>
    </row>
    <row r="50" spans="1:109" ht="13" x14ac:dyDescent="0.2">
      <c r="B50" s="1227"/>
      <c r="G50" s="1246"/>
      <c r="H50" s="1246"/>
      <c r="I50" s="1246"/>
      <c r="J50" s="1246"/>
      <c r="K50" s="1247"/>
      <c r="L50" s="1247"/>
      <c r="M50" s="1248"/>
      <c r="N50" s="1248"/>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52" t="s">
        <v>530</v>
      </c>
      <c r="BQ50" s="1252"/>
      <c r="BR50" s="1252"/>
      <c r="BS50" s="1252"/>
      <c r="BT50" s="1252"/>
      <c r="BU50" s="1252"/>
      <c r="BV50" s="1252"/>
      <c r="BW50" s="1252"/>
      <c r="BX50" s="1252" t="s">
        <v>531</v>
      </c>
      <c r="BY50" s="1252"/>
      <c r="BZ50" s="1252"/>
      <c r="CA50" s="1252"/>
      <c r="CB50" s="1252"/>
      <c r="CC50" s="1252"/>
      <c r="CD50" s="1252"/>
      <c r="CE50" s="1252"/>
      <c r="CF50" s="1252" t="s">
        <v>532</v>
      </c>
      <c r="CG50" s="1252"/>
      <c r="CH50" s="1252"/>
      <c r="CI50" s="1252"/>
      <c r="CJ50" s="1252"/>
      <c r="CK50" s="1252"/>
      <c r="CL50" s="1252"/>
      <c r="CM50" s="1252"/>
      <c r="CN50" s="1252" t="s">
        <v>533</v>
      </c>
      <c r="CO50" s="1252"/>
      <c r="CP50" s="1252"/>
      <c r="CQ50" s="1252"/>
      <c r="CR50" s="1252"/>
      <c r="CS50" s="1252"/>
      <c r="CT50" s="1252"/>
      <c r="CU50" s="1252"/>
      <c r="CV50" s="1252" t="s">
        <v>534</v>
      </c>
      <c r="CW50" s="1252"/>
      <c r="CX50" s="1252"/>
      <c r="CY50" s="1252"/>
      <c r="CZ50" s="1252"/>
      <c r="DA50" s="1252"/>
      <c r="DB50" s="1252"/>
      <c r="DC50" s="1252"/>
    </row>
    <row r="51" spans="1:109" ht="13.5" customHeight="1" x14ac:dyDescent="0.2">
      <c r="B51" s="1227"/>
      <c r="G51" s="1253"/>
      <c r="H51" s="1253"/>
      <c r="I51" s="1254"/>
      <c r="J51" s="1254"/>
      <c r="K51" s="1255"/>
      <c r="L51" s="1255"/>
      <c r="M51" s="1255"/>
      <c r="N51" s="1255"/>
      <c r="AM51" s="1245"/>
      <c r="AN51" s="1256" t="s">
        <v>585</v>
      </c>
      <c r="AO51" s="1256"/>
      <c r="AP51" s="1256"/>
      <c r="AQ51" s="1256"/>
      <c r="AR51" s="1256"/>
      <c r="AS51" s="1256"/>
      <c r="AT51" s="1256"/>
      <c r="AU51" s="1256"/>
      <c r="AV51" s="1256"/>
      <c r="AW51" s="1256"/>
      <c r="AX51" s="1256"/>
      <c r="AY51" s="1256"/>
      <c r="AZ51" s="1256"/>
      <c r="BA51" s="1256"/>
      <c r="BB51" s="1256" t="s">
        <v>586</v>
      </c>
      <c r="BC51" s="1256"/>
      <c r="BD51" s="1256"/>
      <c r="BE51" s="1256"/>
      <c r="BF51" s="1256"/>
      <c r="BG51" s="1256"/>
      <c r="BH51" s="1256"/>
      <c r="BI51" s="1256"/>
      <c r="BJ51" s="1256"/>
      <c r="BK51" s="1256"/>
      <c r="BL51" s="1256"/>
      <c r="BM51" s="1256"/>
      <c r="BN51" s="1256"/>
      <c r="BO51" s="1256"/>
      <c r="BP51" s="1257">
        <v>27.2</v>
      </c>
      <c r="BQ51" s="1257"/>
      <c r="BR51" s="1257"/>
      <c r="BS51" s="1257"/>
      <c r="BT51" s="1257"/>
      <c r="BU51" s="1257"/>
      <c r="BV51" s="1257"/>
      <c r="BW51" s="1257"/>
      <c r="BX51" s="1257">
        <v>37.5</v>
      </c>
      <c r="BY51" s="1257"/>
      <c r="BZ51" s="1257"/>
      <c r="CA51" s="1257"/>
      <c r="CB51" s="1257"/>
      <c r="CC51" s="1257"/>
      <c r="CD51" s="1257"/>
      <c r="CE51" s="1257"/>
      <c r="CF51" s="1257">
        <v>30.8</v>
      </c>
      <c r="CG51" s="1257"/>
      <c r="CH51" s="1257"/>
      <c r="CI51" s="1257"/>
      <c r="CJ51" s="1257"/>
      <c r="CK51" s="1257"/>
      <c r="CL51" s="1257"/>
      <c r="CM51" s="1257"/>
      <c r="CN51" s="1257">
        <v>31.8</v>
      </c>
      <c r="CO51" s="1257"/>
      <c r="CP51" s="1257"/>
      <c r="CQ51" s="1257"/>
      <c r="CR51" s="1257"/>
      <c r="CS51" s="1257"/>
      <c r="CT51" s="1257"/>
      <c r="CU51" s="1257"/>
      <c r="CV51" s="1257">
        <v>27.1</v>
      </c>
      <c r="CW51" s="1257"/>
      <c r="CX51" s="1257"/>
      <c r="CY51" s="1257"/>
      <c r="CZ51" s="1257"/>
      <c r="DA51" s="1257"/>
      <c r="DB51" s="1257"/>
      <c r="DC51" s="1257"/>
    </row>
    <row r="52" spans="1:109" ht="13" x14ac:dyDescent="0.2">
      <c r="B52" s="1227"/>
      <c r="G52" s="1253"/>
      <c r="H52" s="1253"/>
      <c r="I52" s="1254"/>
      <c r="J52" s="1254"/>
      <c r="K52" s="1255"/>
      <c r="L52" s="1255"/>
      <c r="M52" s="1255"/>
      <c r="N52" s="1255"/>
      <c r="AM52" s="1245"/>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 x14ac:dyDescent="0.2">
      <c r="A53" s="1235"/>
      <c r="B53" s="1227"/>
      <c r="G53" s="1253"/>
      <c r="H53" s="1253"/>
      <c r="I53" s="1246"/>
      <c r="J53" s="1246"/>
      <c r="K53" s="1255"/>
      <c r="L53" s="1255"/>
      <c r="M53" s="1255"/>
      <c r="N53" s="1255"/>
      <c r="AM53" s="1245"/>
      <c r="AN53" s="1256"/>
      <c r="AO53" s="1256"/>
      <c r="AP53" s="1256"/>
      <c r="AQ53" s="1256"/>
      <c r="AR53" s="1256"/>
      <c r="AS53" s="1256"/>
      <c r="AT53" s="1256"/>
      <c r="AU53" s="1256"/>
      <c r="AV53" s="1256"/>
      <c r="AW53" s="1256"/>
      <c r="AX53" s="1256"/>
      <c r="AY53" s="1256"/>
      <c r="AZ53" s="1256"/>
      <c r="BA53" s="1256"/>
      <c r="BB53" s="1256" t="s">
        <v>587</v>
      </c>
      <c r="BC53" s="1256"/>
      <c r="BD53" s="1256"/>
      <c r="BE53" s="1256"/>
      <c r="BF53" s="1256"/>
      <c r="BG53" s="1256"/>
      <c r="BH53" s="1256"/>
      <c r="BI53" s="1256"/>
      <c r="BJ53" s="1256"/>
      <c r="BK53" s="1256"/>
      <c r="BL53" s="1256"/>
      <c r="BM53" s="1256"/>
      <c r="BN53" s="1256"/>
      <c r="BO53" s="1256"/>
      <c r="BP53" s="1257">
        <v>55.3</v>
      </c>
      <c r="BQ53" s="1257"/>
      <c r="BR53" s="1257"/>
      <c r="BS53" s="1257"/>
      <c r="BT53" s="1257"/>
      <c r="BU53" s="1257"/>
      <c r="BV53" s="1257"/>
      <c r="BW53" s="1257"/>
      <c r="BX53" s="1257">
        <v>56</v>
      </c>
      <c r="BY53" s="1257"/>
      <c r="BZ53" s="1257"/>
      <c r="CA53" s="1257"/>
      <c r="CB53" s="1257"/>
      <c r="CC53" s="1257"/>
      <c r="CD53" s="1257"/>
      <c r="CE53" s="1257"/>
      <c r="CF53" s="1257">
        <v>57.2</v>
      </c>
      <c r="CG53" s="1257"/>
      <c r="CH53" s="1257"/>
      <c r="CI53" s="1257"/>
      <c r="CJ53" s="1257"/>
      <c r="CK53" s="1257"/>
      <c r="CL53" s="1257"/>
      <c r="CM53" s="1257"/>
      <c r="CN53" s="1257">
        <v>58.8</v>
      </c>
      <c r="CO53" s="1257"/>
      <c r="CP53" s="1257"/>
      <c r="CQ53" s="1257"/>
      <c r="CR53" s="1257"/>
      <c r="CS53" s="1257"/>
      <c r="CT53" s="1257"/>
      <c r="CU53" s="1257"/>
      <c r="CV53" s="1257">
        <v>60.2</v>
      </c>
      <c r="CW53" s="1257"/>
      <c r="CX53" s="1257"/>
      <c r="CY53" s="1257"/>
      <c r="CZ53" s="1257"/>
      <c r="DA53" s="1257"/>
      <c r="DB53" s="1257"/>
      <c r="DC53" s="1257"/>
    </row>
    <row r="54" spans="1:109" ht="13" x14ac:dyDescent="0.2">
      <c r="A54" s="1235"/>
      <c r="B54" s="1227"/>
      <c r="G54" s="1253"/>
      <c r="H54" s="1253"/>
      <c r="I54" s="1246"/>
      <c r="J54" s="1246"/>
      <c r="K54" s="1255"/>
      <c r="L54" s="1255"/>
      <c r="M54" s="1255"/>
      <c r="N54" s="1255"/>
      <c r="AM54" s="1245"/>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 x14ac:dyDescent="0.2">
      <c r="A55" s="1235"/>
      <c r="B55" s="1227"/>
      <c r="G55" s="1246"/>
      <c r="H55" s="1246"/>
      <c r="I55" s="1246"/>
      <c r="J55" s="1246"/>
      <c r="K55" s="1255"/>
      <c r="L55" s="1255"/>
      <c r="M55" s="1255"/>
      <c r="N55" s="1255"/>
      <c r="AN55" s="1252" t="s">
        <v>588</v>
      </c>
      <c r="AO55" s="1252"/>
      <c r="AP55" s="1252"/>
      <c r="AQ55" s="1252"/>
      <c r="AR55" s="1252"/>
      <c r="AS55" s="1252"/>
      <c r="AT55" s="1252"/>
      <c r="AU55" s="1252"/>
      <c r="AV55" s="1252"/>
      <c r="AW55" s="1252"/>
      <c r="AX55" s="1252"/>
      <c r="AY55" s="1252"/>
      <c r="AZ55" s="1252"/>
      <c r="BA55" s="1252"/>
      <c r="BB55" s="1256" t="s">
        <v>586</v>
      </c>
      <c r="BC55" s="1256"/>
      <c r="BD55" s="1256"/>
      <c r="BE55" s="1256"/>
      <c r="BF55" s="1256"/>
      <c r="BG55" s="1256"/>
      <c r="BH55" s="1256"/>
      <c r="BI55" s="1256"/>
      <c r="BJ55" s="1256"/>
      <c r="BK55" s="1256"/>
      <c r="BL55" s="1256"/>
      <c r="BM55" s="1256"/>
      <c r="BN55" s="1256"/>
      <c r="BO55" s="1256"/>
      <c r="BP55" s="1257">
        <v>5.4</v>
      </c>
      <c r="BQ55" s="1257"/>
      <c r="BR55" s="1257"/>
      <c r="BS55" s="1257"/>
      <c r="BT55" s="1257"/>
      <c r="BU55" s="1257"/>
      <c r="BV55" s="1257"/>
      <c r="BW55" s="1257"/>
      <c r="BX55" s="1257">
        <v>3.9</v>
      </c>
      <c r="BY55" s="1257"/>
      <c r="BZ55" s="1257"/>
      <c r="CA55" s="1257"/>
      <c r="CB55" s="1257"/>
      <c r="CC55" s="1257"/>
      <c r="CD55" s="1257"/>
      <c r="CE55" s="1257"/>
      <c r="CF55" s="1257">
        <v>0</v>
      </c>
      <c r="CG55" s="1257"/>
      <c r="CH55" s="1257"/>
      <c r="CI55" s="1257"/>
      <c r="CJ55" s="1257"/>
      <c r="CK55" s="1257"/>
      <c r="CL55" s="1257"/>
      <c r="CM55" s="1257"/>
      <c r="CN55" s="1257">
        <v>0</v>
      </c>
      <c r="CO55" s="1257"/>
      <c r="CP55" s="1257"/>
      <c r="CQ55" s="1257"/>
      <c r="CR55" s="1257"/>
      <c r="CS55" s="1257"/>
      <c r="CT55" s="1257"/>
      <c r="CU55" s="1257"/>
      <c r="CV55" s="1257">
        <v>0</v>
      </c>
      <c r="CW55" s="1257"/>
      <c r="CX55" s="1257"/>
      <c r="CY55" s="1257"/>
      <c r="CZ55" s="1257"/>
      <c r="DA55" s="1257"/>
      <c r="DB55" s="1257"/>
      <c r="DC55" s="1257"/>
    </row>
    <row r="56" spans="1:109" ht="13" x14ac:dyDescent="0.2">
      <c r="A56" s="1235"/>
      <c r="B56" s="1227"/>
      <c r="G56" s="1246"/>
      <c r="H56" s="1246"/>
      <c r="I56" s="1246"/>
      <c r="J56" s="1246"/>
      <c r="K56" s="1255"/>
      <c r="L56" s="1255"/>
      <c r="M56" s="1255"/>
      <c r="N56" s="1255"/>
      <c r="AN56" s="1252"/>
      <c r="AO56" s="1252"/>
      <c r="AP56" s="1252"/>
      <c r="AQ56" s="1252"/>
      <c r="AR56" s="1252"/>
      <c r="AS56" s="1252"/>
      <c r="AT56" s="1252"/>
      <c r="AU56" s="1252"/>
      <c r="AV56" s="1252"/>
      <c r="AW56" s="1252"/>
      <c r="AX56" s="1252"/>
      <c r="AY56" s="1252"/>
      <c r="AZ56" s="1252"/>
      <c r="BA56" s="1252"/>
      <c r="BB56" s="1256"/>
      <c r="BC56" s="1256"/>
      <c r="BD56" s="1256"/>
      <c r="BE56" s="1256"/>
      <c r="BF56" s="1256"/>
      <c r="BG56" s="1256"/>
      <c r="BH56" s="1256"/>
      <c r="BI56" s="1256"/>
      <c r="BJ56" s="1256"/>
      <c r="BK56" s="1256"/>
      <c r="BL56" s="1256"/>
      <c r="BM56" s="1256"/>
      <c r="BN56" s="1256"/>
      <c r="BO56" s="1256"/>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1235" customFormat="1" ht="13" x14ac:dyDescent="0.2">
      <c r="B57" s="1258"/>
      <c r="G57" s="1246"/>
      <c r="H57" s="1246"/>
      <c r="I57" s="1259"/>
      <c r="J57" s="1259"/>
      <c r="K57" s="1255"/>
      <c r="L57" s="1255"/>
      <c r="M57" s="1255"/>
      <c r="N57" s="1255"/>
      <c r="AM57" s="1221"/>
      <c r="AN57" s="1252"/>
      <c r="AO57" s="1252"/>
      <c r="AP57" s="1252"/>
      <c r="AQ57" s="1252"/>
      <c r="AR57" s="1252"/>
      <c r="AS57" s="1252"/>
      <c r="AT57" s="1252"/>
      <c r="AU57" s="1252"/>
      <c r="AV57" s="1252"/>
      <c r="AW57" s="1252"/>
      <c r="AX57" s="1252"/>
      <c r="AY57" s="1252"/>
      <c r="AZ57" s="1252"/>
      <c r="BA57" s="1252"/>
      <c r="BB57" s="1256" t="s">
        <v>587</v>
      </c>
      <c r="BC57" s="1256"/>
      <c r="BD57" s="1256"/>
      <c r="BE57" s="1256"/>
      <c r="BF57" s="1256"/>
      <c r="BG57" s="1256"/>
      <c r="BH57" s="1256"/>
      <c r="BI57" s="1256"/>
      <c r="BJ57" s="1256"/>
      <c r="BK57" s="1256"/>
      <c r="BL57" s="1256"/>
      <c r="BM57" s="1256"/>
      <c r="BN57" s="1256"/>
      <c r="BO57" s="1256"/>
      <c r="BP57" s="1257">
        <v>62.5</v>
      </c>
      <c r="BQ57" s="1257"/>
      <c r="BR57" s="1257"/>
      <c r="BS57" s="1257"/>
      <c r="BT57" s="1257"/>
      <c r="BU57" s="1257"/>
      <c r="BV57" s="1257"/>
      <c r="BW57" s="1257"/>
      <c r="BX57" s="1257">
        <v>63.1</v>
      </c>
      <c r="BY57" s="1257"/>
      <c r="BZ57" s="1257"/>
      <c r="CA57" s="1257"/>
      <c r="CB57" s="1257"/>
      <c r="CC57" s="1257"/>
      <c r="CD57" s="1257"/>
      <c r="CE57" s="1257"/>
      <c r="CF57" s="1257">
        <v>63.2</v>
      </c>
      <c r="CG57" s="1257"/>
      <c r="CH57" s="1257"/>
      <c r="CI57" s="1257"/>
      <c r="CJ57" s="1257"/>
      <c r="CK57" s="1257"/>
      <c r="CL57" s="1257"/>
      <c r="CM57" s="1257"/>
      <c r="CN57" s="1257">
        <v>64</v>
      </c>
      <c r="CO57" s="1257"/>
      <c r="CP57" s="1257"/>
      <c r="CQ57" s="1257"/>
      <c r="CR57" s="1257"/>
      <c r="CS57" s="1257"/>
      <c r="CT57" s="1257"/>
      <c r="CU57" s="1257"/>
      <c r="CV57" s="1257">
        <v>65.599999999999994</v>
      </c>
      <c r="CW57" s="1257"/>
      <c r="CX57" s="1257"/>
      <c r="CY57" s="1257"/>
      <c r="CZ57" s="1257"/>
      <c r="DA57" s="1257"/>
      <c r="DB57" s="1257"/>
      <c r="DC57" s="1257"/>
      <c r="DD57" s="1260"/>
      <c r="DE57" s="1258"/>
    </row>
    <row r="58" spans="1:109" s="1235" customFormat="1" ht="13" x14ac:dyDescent="0.2">
      <c r="A58" s="1221"/>
      <c r="B58" s="1258"/>
      <c r="G58" s="1246"/>
      <c r="H58" s="1246"/>
      <c r="I58" s="1259"/>
      <c r="J58" s="1259"/>
      <c r="K58" s="1255"/>
      <c r="L58" s="1255"/>
      <c r="M58" s="1255"/>
      <c r="N58" s="1255"/>
      <c r="AM58" s="1221"/>
      <c r="AN58" s="1252"/>
      <c r="AO58" s="1252"/>
      <c r="AP58" s="1252"/>
      <c r="AQ58" s="1252"/>
      <c r="AR58" s="1252"/>
      <c r="AS58" s="1252"/>
      <c r="AT58" s="1252"/>
      <c r="AU58" s="1252"/>
      <c r="AV58" s="1252"/>
      <c r="AW58" s="1252"/>
      <c r="AX58" s="1252"/>
      <c r="AY58" s="1252"/>
      <c r="AZ58" s="1252"/>
      <c r="BA58" s="1252"/>
      <c r="BB58" s="1256"/>
      <c r="BC58" s="1256"/>
      <c r="BD58" s="1256"/>
      <c r="BE58" s="1256"/>
      <c r="BF58" s="1256"/>
      <c r="BG58" s="1256"/>
      <c r="BH58" s="1256"/>
      <c r="BI58" s="1256"/>
      <c r="BJ58" s="1256"/>
      <c r="BK58" s="1256"/>
      <c r="BL58" s="1256"/>
      <c r="BM58" s="1256"/>
      <c r="BN58" s="1256"/>
      <c r="BO58" s="1256"/>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1260"/>
      <c r="DE58" s="1258"/>
    </row>
    <row r="59" spans="1:109" s="1235" customFormat="1" ht="13" x14ac:dyDescent="0.2">
      <c r="A59" s="1221"/>
      <c r="B59" s="1258"/>
      <c r="K59" s="1261"/>
      <c r="L59" s="1261"/>
      <c r="M59" s="1261"/>
      <c r="N59" s="1261"/>
      <c r="AQ59" s="1261"/>
      <c r="AR59" s="1261"/>
      <c r="AS59" s="1261"/>
      <c r="AT59" s="1261"/>
      <c r="BC59" s="1261"/>
      <c r="BD59" s="1261"/>
      <c r="BE59" s="1261"/>
      <c r="BF59" s="1261"/>
      <c r="BO59" s="1261"/>
      <c r="BP59" s="1261"/>
      <c r="BQ59" s="1261"/>
      <c r="BR59" s="1261"/>
      <c r="CA59" s="1261"/>
      <c r="CB59" s="1261"/>
      <c r="CC59" s="1261"/>
      <c r="CD59" s="1261"/>
      <c r="CM59" s="1261"/>
      <c r="CN59" s="1261"/>
      <c r="CO59" s="1261"/>
      <c r="CP59" s="1261"/>
      <c r="CY59" s="1261"/>
      <c r="CZ59" s="1261"/>
      <c r="DA59" s="1261"/>
      <c r="DB59" s="1261"/>
      <c r="DC59" s="1261"/>
      <c r="DD59" s="1260"/>
      <c r="DE59" s="1258"/>
    </row>
    <row r="60" spans="1:109" s="1235" customFormat="1" ht="13" x14ac:dyDescent="0.2">
      <c r="A60" s="1221"/>
      <c r="B60" s="1258"/>
      <c r="K60" s="1261"/>
      <c r="L60" s="1261"/>
      <c r="M60" s="1261"/>
      <c r="N60" s="1261"/>
      <c r="AQ60" s="1261"/>
      <c r="AR60" s="1261"/>
      <c r="AS60" s="1261"/>
      <c r="AT60" s="1261"/>
      <c r="BC60" s="1261"/>
      <c r="BD60" s="1261"/>
      <c r="BE60" s="1261"/>
      <c r="BF60" s="1261"/>
      <c r="BO60" s="1261"/>
      <c r="BP60" s="1261"/>
      <c r="BQ60" s="1261"/>
      <c r="BR60" s="1261"/>
      <c r="CA60" s="1261"/>
      <c r="CB60" s="1261"/>
      <c r="CC60" s="1261"/>
      <c r="CD60" s="1261"/>
      <c r="CM60" s="1261"/>
      <c r="CN60" s="1261"/>
      <c r="CO60" s="1261"/>
      <c r="CP60" s="1261"/>
      <c r="CY60" s="1261"/>
      <c r="CZ60" s="1261"/>
      <c r="DA60" s="1261"/>
      <c r="DB60" s="1261"/>
      <c r="DC60" s="1261"/>
      <c r="DD60" s="1260"/>
      <c r="DE60" s="1258"/>
    </row>
    <row r="61" spans="1:109" s="1235" customFormat="1" ht="13" x14ac:dyDescent="0.2">
      <c r="A61" s="1221"/>
      <c r="B61" s="1262"/>
      <c r="C61" s="1263"/>
      <c r="D61" s="1263"/>
      <c r="E61" s="1263"/>
      <c r="F61" s="1263"/>
      <c r="G61" s="1263"/>
      <c r="H61" s="1263"/>
      <c r="I61" s="1263"/>
      <c r="J61" s="1263"/>
      <c r="K61" s="1263"/>
      <c r="L61" s="1263"/>
      <c r="M61" s="1264"/>
      <c r="N61" s="1264"/>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4"/>
      <c r="AT61" s="1264"/>
      <c r="AU61" s="1263"/>
      <c r="AV61" s="1263"/>
      <c r="AW61" s="1263"/>
      <c r="AX61" s="1263"/>
      <c r="AY61" s="1263"/>
      <c r="AZ61" s="1263"/>
      <c r="BA61" s="1263"/>
      <c r="BB61" s="1263"/>
      <c r="BC61" s="1263"/>
      <c r="BD61" s="1263"/>
      <c r="BE61" s="1264"/>
      <c r="BF61" s="1264"/>
      <c r="BG61" s="1263"/>
      <c r="BH61" s="1263"/>
      <c r="BI61" s="1263"/>
      <c r="BJ61" s="1263"/>
      <c r="BK61" s="1263"/>
      <c r="BL61" s="1263"/>
      <c r="BM61" s="1263"/>
      <c r="BN61" s="1263"/>
      <c r="BO61" s="1263"/>
      <c r="BP61" s="1263"/>
      <c r="BQ61" s="1264"/>
      <c r="BR61" s="1264"/>
      <c r="BS61" s="1263"/>
      <c r="BT61" s="1263"/>
      <c r="BU61" s="1263"/>
      <c r="BV61" s="1263"/>
      <c r="BW61" s="1263"/>
      <c r="BX61" s="1263"/>
      <c r="BY61" s="1263"/>
      <c r="BZ61" s="1263"/>
      <c r="CA61" s="1263"/>
      <c r="CB61" s="1263"/>
      <c r="CC61" s="1264"/>
      <c r="CD61" s="1264"/>
      <c r="CE61" s="1263"/>
      <c r="CF61" s="1263"/>
      <c r="CG61" s="1263"/>
      <c r="CH61" s="1263"/>
      <c r="CI61" s="1263"/>
      <c r="CJ61" s="1263"/>
      <c r="CK61" s="1263"/>
      <c r="CL61" s="1263"/>
      <c r="CM61" s="1263"/>
      <c r="CN61" s="1263"/>
      <c r="CO61" s="1264"/>
      <c r="CP61" s="1264"/>
      <c r="CQ61" s="1263"/>
      <c r="CR61" s="1263"/>
      <c r="CS61" s="1263"/>
      <c r="CT61" s="1263"/>
      <c r="CU61" s="1263"/>
      <c r="CV61" s="1263"/>
      <c r="CW61" s="1263"/>
      <c r="CX61" s="1263"/>
      <c r="CY61" s="1263"/>
      <c r="CZ61" s="1263"/>
      <c r="DA61" s="1264"/>
      <c r="DB61" s="1264"/>
      <c r="DC61" s="1264"/>
      <c r="DD61" s="1265"/>
      <c r="DE61" s="1258"/>
    </row>
    <row r="62" spans="1:109" ht="13" x14ac:dyDescent="0.2">
      <c r="B62" s="1232"/>
      <c r="C62" s="1232"/>
      <c r="D62" s="1232"/>
      <c r="E62" s="1232"/>
      <c r="F62" s="1232"/>
      <c r="G62" s="1232"/>
      <c r="H62" s="1232"/>
      <c r="I62" s="1232"/>
      <c r="J62" s="1232"/>
      <c r="K62" s="1232"/>
      <c r="L62" s="1232"/>
      <c r="M62" s="1232"/>
      <c r="N62" s="1232"/>
      <c r="O62" s="1232"/>
      <c r="P62" s="1232"/>
      <c r="Q62" s="1232"/>
      <c r="R62" s="1232"/>
      <c r="S62" s="1232"/>
      <c r="T62" s="1232"/>
      <c r="U62" s="1232"/>
      <c r="V62" s="1232"/>
      <c r="W62" s="1232"/>
      <c r="X62" s="1232"/>
      <c r="Y62" s="1232"/>
      <c r="Z62" s="1232"/>
      <c r="AA62" s="1232"/>
      <c r="AB62" s="1232"/>
      <c r="AC62" s="1232"/>
      <c r="AD62" s="1232"/>
      <c r="AE62" s="1232"/>
      <c r="AF62" s="1232"/>
      <c r="AG62" s="1232"/>
      <c r="AH62" s="1232"/>
      <c r="AI62" s="1232"/>
      <c r="AJ62" s="1232"/>
      <c r="AK62" s="1232"/>
      <c r="AL62" s="1232"/>
      <c r="AM62" s="1232"/>
      <c r="AN62" s="1232"/>
      <c r="AO62" s="1232"/>
      <c r="AP62" s="1232"/>
      <c r="AQ62" s="1232"/>
      <c r="AR62" s="1232"/>
      <c r="AS62" s="1232"/>
      <c r="AT62" s="1232"/>
      <c r="AU62" s="1232"/>
      <c r="AV62" s="1232"/>
      <c r="AW62" s="1232"/>
      <c r="AX62" s="1232"/>
      <c r="AY62" s="1232"/>
      <c r="AZ62" s="1232"/>
      <c r="BA62" s="1232"/>
      <c r="BB62" s="1232"/>
      <c r="BC62" s="1232"/>
      <c r="BD62" s="1232"/>
      <c r="BE62" s="1232"/>
      <c r="BF62" s="1232"/>
      <c r="BG62" s="1232"/>
      <c r="BH62" s="1232"/>
      <c r="BI62" s="1232"/>
      <c r="BJ62" s="1232"/>
      <c r="BK62" s="1232"/>
      <c r="BL62" s="1232"/>
      <c r="BM62" s="1232"/>
      <c r="BN62" s="1232"/>
      <c r="BO62" s="1232"/>
      <c r="BP62" s="1232"/>
      <c r="BQ62" s="1232"/>
      <c r="BR62" s="1232"/>
      <c r="BS62" s="1232"/>
      <c r="BT62" s="1232"/>
      <c r="BU62" s="1232"/>
      <c r="BV62" s="1232"/>
      <c r="BW62" s="1232"/>
      <c r="BX62" s="1232"/>
      <c r="BY62" s="1232"/>
      <c r="BZ62" s="1232"/>
      <c r="CA62" s="1232"/>
      <c r="CB62" s="1232"/>
      <c r="CC62" s="1232"/>
      <c r="CD62" s="1232"/>
      <c r="CE62" s="1232"/>
      <c r="CF62" s="1232"/>
      <c r="CG62" s="1232"/>
      <c r="CH62" s="1232"/>
      <c r="CI62" s="1232"/>
      <c r="CJ62" s="1232"/>
      <c r="CK62" s="1232"/>
      <c r="CL62" s="1232"/>
      <c r="CM62" s="1232"/>
      <c r="CN62" s="1232"/>
      <c r="CO62" s="1232"/>
      <c r="CP62" s="1232"/>
      <c r="CQ62" s="1232"/>
      <c r="CR62" s="1232"/>
      <c r="CS62" s="1232"/>
      <c r="CT62" s="1232"/>
      <c r="CU62" s="1232"/>
      <c r="CV62" s="1232"/>
      <c r="CW62" s="1232"/>
      <c r="CX62" s="1232"/>
      <c r="CY62" s="1232"/>
      <c r="CZ62" s="1232"/>
      <c r="DA62" s="1232"/>
      <c r="DB62" s="1232"/>
      <c r="DC62" s="1232"/>
      <c r="DD62" s="1232"/>
      <c r="DE62" s="1221"/>
    </row>
    <row r="63" spans="1:109" ht="16.5" x14ac:dyDescent="0.2">
      <c r="B63" s="1266" t="s">
        <v>589</v>
      </c>
    </row>
    <row r="64" spans="1:109" ht="13" x14ac:dyDescent="0.2">
      <c r="B64" s="1227"/>
      <c r="G64" s="1234"/>
      <c r="I64" s="1267"/>
      <c r="J64" s="1267"/>
      <c r="K64" s="1267"/>
      <c r="L64" s="1267"/>
      <c r="M64" s="1267"/>
      <c r="N64" s="1268"/>
      <c r="AM64" s="1234"/>
      <c r="AN64" s="1234" t="s">
        <v>582</v>
      </c>
      <c r="AP64" s="1235"/>
      <c r="AQ64" s="1235"/>
      <c r="AR64" s="1235"/>
      <c r="AY64" s="1234"/>
      <c r="BA64" s="1235"/>
      <c r="BB64" s="1235"/>
      <c r="BC64" s="1235"/>
      <c r="BK64" s="1234"/>
      <c r="BM64" s="1235"/>
      <c r="BN64" s="1235"/>
      <c r="BO64" s="1235"/>
      <c r="BW64" s="1234"/>
      <c r="BY64" s="1235"/>
      <c r="BZ64" s="1235"/>
      <c r="CA64" s="1235"/>
      <c r="CI64" s="1234"/>
      <c r="CK64" s="1235"/>
      <c r="CL64" s="1235"/>
      <c r="CM64" s="1235"/>
      <c r="CU64" s="1234"/>
      <c r="CW64" s="1235"/>
      <c r="CX64" s="1235"/>
      <c r="CY64" s="1235"/>
    </row>
    <row r="65" spans="2:107" ht="13" x14ac:dyDescent="0.2">
      <c r="B65" s="1227"/>
      <c r="AN65" s="1236" t="s">
        <v>590</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1227"/>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1227"/>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1227"/>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1227"/>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1227"/>
      <c r="H70" s="1269"/>
      <c r="I70" s="1269"/>
      <c r="J70" s="1270"/>
      <c r="K70" s="1270"/>
      <c r="L70" s="1271"/>
      <c r="M70" s="1270"/>
      <c r="N70" s="1271"/>
      <c r="AN70" s="1245"/>
      <c r="AO70" s="1245"/>
      <c r="AP70" s="1245"/>
      <c r="AZ70" s="1245"/>
      <c r="BA70" s="1245"/>
      <c r="BB70" s="1245"/>
      <c r="BL70" s="1245"/>
      <c r="BM70" s="1245"/>
      <c r="BN70" s="1245"/>
      <c r="BX70" s="1245"/>
      <c r="BY70" s="1245"/>
      <c r="BZ70" s="1245"/>
      <c r="CJ70" s="1245"/>
      <c r="CK70" s="1245"/>
      <c r="CL70" s="1245"/>
      <c r="CV70" s="1245"/>
      <c r="CW70" s="1245"/>
      <c r="CX70" s="1245"/>
    </row>
    <row r="71" spans="2:107" ht="13" x14ac:dyDescent="0.2">
      <c r="B71" s="1227"/>
      <c r="G71" s="1272"/>
      <c r="I71" s="1273"/>
      <c r="J71" s="1270"/>
      <c r="K71" s="1270"/>
      <c r="L71" s="1271"/>
      <c r="M71" s="1270"/>
      <c r="N71" s="1271"/>
      <c r="AM71" s="1272"/>
      <c r="AN71" s="1221" t="s">
        <v>584</v>
      </c>
    </row>
    <row r="72" spans="2:107" ht="13" x14ac:dyDescent="0.2">
      <c r="B72" s="1227"/>
      <c r="G72" s="1246"/>
      <c r="H72" s="1246"/>
      <c r="I72" s="1246"/>
      <c r="J72" s="1246"/>
      <c r="K72" s="1247"/>
      <c r="L72" s="1247"/>
      <c r="M72" s="1248"/>
      <c r="N72" s="1248"/>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52" t="s">
        <v>530</v>
      </c>
      <c r="BQ72" s="1252"/>
      <c r="BR72" s="1252"/>
      <c r="BS72" s="1252"/>
      <c r="BT72" s="1252"/>
      <c r="BU72" s="1252"/>
      <c r="BV72" s="1252"/>
      <c r="BW72" s="1252"/>
      <c r="BX72" s="1252" t="s">
        <v>531</v>
      </c>
      <c r="BY72" s="1252"/>
      <c r="BZ72" s="1252"/>
      <c r="CA72" s="1252"/>
      <c r="CB72" s="1252"/>
      <c r="CC72" s="1252"/>
      <c r="CD72" s="1252"/>
      <c r="CE72" s="1252"/>
      <c r="CF72" s="1252" t="s">
        <v>532</v>
      </c>
      <c r="CG72" s="1252"/>
      <c r="CH72" s="1252"/>
      <c r="CI72" s="1252"/>
      <c r="CJ72" s="1252"/>
      <c r="CK72" s="1252"/>
      <c r="CL72" s="1252"/>
      <c r="CM72" s="1252"/>
      <c r="CN72" s="1252" t="s">
        <v>533</v>
      </c>
      <c r="CO72" s="1252"/>
      <c r="CP72" s="1252"/>
      <c r="CQ72" s="1252"/>
      <c r="CR72" s="1252"/>
      <c r="CS72" s="1252"/>
      <c r="CT72" s="1252"/>
      <c r="CU72" s="1252"/>
      <c r="CV72" s="1252" t="s">
        <v>534</v>
      </c>
      <c r="CW72" s="1252"/>
      <c r="CX72" s="1252"/>
      <c r="CY72" s="1252"/>
      <c r="CZ72" s="1252"/>
      <c r="DA72" s="1252"/>
      <c r="DB72" s="1252"/>
      <c r="DC72" s="1252"/>
    </row>
    <row r="73" spans="2:107" ht="13" x14ac:dyDescent="0.2">
      <c r="B73" s="1227"/>
      <c r="G73" s="1253"/>
      <c r="H73" s="1253"/>
      <c r="I73" s="1253"/>
      <c r="J73" s="1253"/>
      <c r="K73" s="1274"/>
      <c r="L73" s="1274"/>
      <c r="M73" s="1274"/>
      <c r="N73" s="1274"/>
      <c r="AM73" s="1245"/>
      <c r="AN73" s="1256" t="s">
        <v>585</v>
      </c>
      <c r="AO73" s="1256"/>
      <c r="AP73" s="1256"/>
      <c r="AQ73" s="1256"/>
      <c r="AR73" s="1256"/>
      <c r="AS73" s="1256"/>
      <c r="AT73" s="1256"/>
      <c r="AU73" s="1256"/>
      <c r="AV73" s="1256"/>
      <c r="AW73" s="1256"/>
      <c r="AX73" s="1256"/>
      <c r="AY73" s="1256"/>
      <c r="AZ73" s="1256"/>
      <c r="BA73" s="1256"/>
      <c r="BB73" s="1256" t="s">
        <v>586</v>
      </c>
      <c r="BC73" s="1256"/>
      <c r="BD73" s="1256"/>
      <c r="BE73" s="1256"/>
      <c r="BF73" s="1256"/>
      <c r="BG73" s="1256"/>
      <c r="BH73" s="1256"/>
      <c r="BI73" s="1256"/>
      <c r="BJ73" s="1256"/>
      <c r="BK73" s="1256"/>
      <c r="BL73" s="1256"/>
      <c r="BM73" s="1256"/>
      <c r="BN73" s="1256"/>
      <c r="BO73" s="1256"/>
      <c r="BP73" s="1257">
        <v>27.2</v>
      </c>
      <c r="BQ73" s="1257"/>
      <c r="BR73" s="1257"/>
      <c r="BS73" s="1257"/>
      <c r="BT73" s="1257"/>
      <c r="BU73" s="1257"/>
      <c r="BV73" s="1257"/>
      <c r="BW73" s="1257"/>
      <c r="BX73" s="1257">
        <v>37.5</v>
      </c>
      <c r="BY73" s="1257"/>
      <c r="BZ73" s="1257"/>
      <c r="CA73" s="1257"/>
      <c r="CB73" s="1257"/>
      <c r="CC73" s="1257"/>
      <c r="CD73" s="1257"/>
      <c r="CE73" s="1257"/>
      <c r="CF73" s="1257">
        <v>30.8</v>
      </c>
      <c r="CG73" s="1257"/>
      <c r="CH73" s="1257"/>
      <c r="CI73" s="1257"/>
      <c r="CJ73" s="1257"/>
      <c r="CK73" s="1257"/>
      <c r="CL73" s="1257"/>
      <c r="CM73" s="1257"/>
      <c r="CN73" s="1257">
        <v>31.8</v>
      </c>
      <c r="CO73" s="1257"/>
      <c r="CP73" s="1257"/>
      <c r="CQ73" s="1257"/>
      <c r="CR73" s="1257"/>
      <c r="CS73" s="1257"/>
      <c r="CT73" s="1257"/>
      <c r="CU73" s="1257"/>
      <c r="CV73" s="1257">
        <v>27.1</v>
      </c>
      <c r="CW73" s="1257"/>
      <c r="CX73" s="1257"/>
      <c r="CY73" s="1257"/>
      <c r="CZ73" s="1257"/>
      <c r="DA73" s="1257"/>
      <c r="DB73" s="1257"/>
      <c r="DC73" s="1257"/>
    </row>
    <row r="74" spans="2:107" ht="13" x14ac:dyDescent="0.2">
      <c r="B74" s="1227"/>
      <c r="G74" s="1253"/>
      <c r="H74" s="1253"/>
      <c r="I74" s="1253"/>
      <c r="J74" s="1253"/>
      <c r="K74" s="1274"/>
      <c r="L74" s="1274"/>
      <c r="M74" s="1274"/>
      <c r="N74" s="1274"/>
      <c r="AM74" s="1245"/>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 x14ac:dyDescent="0.2">
      <c r="B75" s="1227"/>
      <c r="G75" s="1253"/>
      <c r="H75" s="1253"/>
      <c r="I75" s="1246"/>
      <c r="J75" s="1246"/>
      <c r="K75" s="1255"/>
      <c r="L75" s="1255"/>
      <c r="M75" s="1255"/>
      <c r="N75" s="1255"/>
      <c r="AM75" s="1245"/>
      <c r="AN75" s="1256"/>
      <c r="AO75" s="1256"/>
      <c r="AP75" s="1256"/>
      <c r="AQ75" s="1256"/>
      <c r="AR75" s="1256"/>
      <c r="AS75" s="1256"/>
      <c r="AT75" s="1256"/>
      <c r="AU75" s="1256"/>
      <c r="AV75" s="1256"/>
      <c r="AW75" s="1256"/>
      <c r="AX75" s="1256"/>
      <c r="AY75" s="1256"/>
      <c r="AZ75" s="1256"/>
      <c r="BA75" s="1256"/>
      <c r="BB75" s="1256" t="s">
        <v>591</v>
      </c>
      <c r="BC75" s="1256"/>
      <c r="BD75" s="1256"/>
      <c r="BE75" s="1256"/>
      <c r="BF75" s="1256"/>
      <c r="BG75" s="1256"/>
      <c r="BH75" s="1256"/>
      <c r="BI75" s="1256"/>
      <c r="BJ75" s="1256"/>
      <c r="BK75" s="1256"/>
      <c r="BL75" s="1256"/>
      <c r="BM75" s="1256"/>
      <c r="BN75" s="1256"/>
      <c r="BO75" s="1256"/>
      <c r="BP75" s="1257">
        <v>5.6</v>
      </c>
      <c r="BQ75" s="1257"/>
      <c r="BR75" s="1257"/>
      <c r="BS75" s="1257"/>
      <c r="BT75" s="1257"/>
      <c r="BU75" s="1257"/>
      <c r="BV75" s="1257"/>
      <c r="BW75" s="1257"/>
      <c r="BX75" s="1257">
        <v>5.0999999999999996</v>
      </c>
      <c r="BY75" s="1257"/>
      <c r="BZ75" s="1257"/>
      <c r="CA75" s="1257"/>
      <c r="CB75" s="1257"/>
      <c r="CC75" s="1257"/>
      <c r="CD75" s="1257"/>
      <c r="CE75" s="1257"/>
      <c r="CF75" s="1257">
        <v>4.8</v>
      </c>
      <c r="CG75" s="1257"/>
      <c r="CH75" s="1257"/>
      <c r="CI75" s="1257"/>
      <c r="CJ75" s="1257"/>
      <c r="CK75" s="1257"/>
      <c r="CL75" s="1257"/>
      <c r="CM75" s="1257"/>
      <c r="CN75" s="1257">
        <v>4.8</v>
      </c>
      <c r="CO75" s="1257"/>
      <c r="CP75" s="1257"/>
      <c r="CQ75" s="1257"/>
      <c r="CR75" s="1257"/>
      <c r="CS75" s="1257"/>
      <c r="CT75" s="1257"/>
      <c r="CU75" s="1257"/>
      <c r="CV75" s="1257">
        <v>4.9000000000000004</v>
      </c>
      <c r="CW75" s="1257"/>
      <c r="CX75" s="1257"/>
      <c r="CY75" s="1257"/>
      <c r="CZ75" s="1257"/>
      <c r="DA75" s="1257"/>
      <c r="DB75" s="1257"/>
      <c r="DC75" s="1257"/>
    </row>
    <row r="76" spans="2:107" ht="13" x14ac:dyDescent="0.2">
      <c r="B76" s="1227"/>
      <c r="G76" s="1253"/>
      <c r="H76" s="1253"/>
      <c r="I76" s="1246"/>
      <c r="J76" s="1246"/>
      <c r="K76" s="1255"/>
      <c r="L76" s="1255"/>
      <c r="M76" s="1255"/>
      <c r="N76" s="1255"/>
      <c r="AM76" s="1245"/>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 x14ac:dyDescent="0.2">
      <c r="B77" s="1227"/>
      <c r="G77" s="1246"/>
      <c r="H77" s="1246"/>
      <c r="I77" s="1246"/>
      <c r="J77" s="1246"/>
      <c r="K77" s="1274"/>
      <c r="L77" s="1274"/>
      <c r="M77" s="1274"/>
      <c r="N77" s="1274"/>
      <c r="AN77" s="1252" t="s">
        <v>588</v>
      </c>
      <c r="AO77" s="1252"/>
      <c r="AP77" s="1252"/>
      <c r="AQ77" s="1252"/>
      <c r="AR77" s="1252"/>
      <c r="AS77" s="1252"/>
      <c r="AT77" s="1252"/>
      <c r="AU77" s="1252"/>
      <c r="AV77" s="1252"/>
      <c r="AW77" s="1252"/>
      <c r="AX77" s="1252"/>
      <c r="AY77" s="1252"/>
      <c r="AZ77" s="1252"/>
      <c r="BA77" s="1252"/>
      <c r="BB77" s="1256" t="s">
        <v>586</v>
      </c>
      <c r="BC77" s="1256"/>
      <c r="BD77" s="1256"/>
      <c r="BE77" s="1256"/>
      <c r="BF77" s="1256"/>
      <c r="BG77" s="1256"/>
      <c r="BH77" s="1256"/>
      <c r="BI77" s="1256"/>
      <c r="BJ77" s="1256"/>
      <c r="BK77" s="1256"/>
      <c r="BL77" s="1256"/>
      <c r="BM77" s="1256"/>
      <c r="BN77" s="1256"/>
      <c r="BO77" s="1256"/>
      <c r="BP77" s="1257">
        <v>5.4</v>
      </c>
      <c r="BQ77" s="1257"/>
      <c r="BR77" s="1257"/>
      <c r="BS77" s="1257"/>
      <c r="BT77" s="1257"/>
      <c r="BU77" s="1257"/>
      <c r="BV77" s="1257"/>
      <c r="BW77" s="1257"/>
      <c r="BX77" s="1257">
        <v>3.9</v>
      </c>
      <c r="BY77" s="1257"/>
      <c r="BZ77" s="1257"/>
      <c r="CA77" s="1257"/>
      <c r="CB77" s="1257"/>
      <c r="CC77" s="1257"/>
      <c r="CD77" s="1257"/>
      <c r="CE77" s="1257"/>
      <c r="CF77" s="1257">
        <v>0</v>
      </c>
      <c r="CG77" s="1257"/>
      <c r="CH77" s="1257"/>
      <c r="CI77" s="1257"/>
      <c r="CJ77" s="1257"/>
      <c r="CK77" s="1257"/>
      <c r="CL77" s="1257"/>
      <c r="CM77" s="1257"/>
      <c r="CN77" s="1257">
        <v>0</v>
      </c>
      <c r="CO77" s="1257"/>
      <c r="CP77" s="1257"/>
      <c r="CQ77" s="1257"/>
      <c r="CR77" s="1257"/>
      <c r="CS77" s="1257"/>
      <c r="CT77" s="1257"/>
      <c r="CU77" s="1257"/>
      <c r="CV77" s="1257">
        <v>0</v>
      </c>
      <c r="CW77" s="1257"/>
      <c r="CX77" s="1257"/>
      <c r="CY77" s="1257"/>
      <c r="CZ77" s="1257"/>
      <c r="DA77" s="1257"/>
      <c r="DB77" s="1257"/>
      <c r="DC77" s="1257"/>
    </row>
    <row r="78" spans="2:107" ht="13" x14ac:dyDescent="0.2">
      <c r="B78" s="1227"/>
      <c r="G78" s="1246"/>
      <c r="H78" s="1246"/>
      <c r="I78" s="1246"/>
      <c r="J78" s="1246"/>
      <c r="K78" s="1274"/>
      <c r="L78" s="1274"/>
      <c r="M78" s="1274"/>
      <c r="N78" s="1274"/>
      <c r="AN78" s="1252"/>
      <c r="AO78" s="1252"/>
      <c r="AP78" s="1252"/>
      <c r="AQ78" s="1252"/>
      <c r="AR78" s="1252"/>
      <c r="AS78" s="1252"/>
      <c r="AT78" s="1252"/>
      <c r="AU78" s="1252"/>
      <c r="AV78" s="1252"/>
      <c r="AW78" s="1252"/>
      <c r="AX78" s="1252"/>
      <c r="AY78" s="1252"/>
      <c r="AZ78" s="1252"/>
      <c r="BA78" s="1252"/>
      <c r="BB78" s="1256"/>
      <c r="BC78" s="1256"/>
      <c r="BD78" s="1256"/>
      <c r="BE78" s="1256"/>
      <c r="BF78" s="1256"/>
      <c r="BG78" s="1256"/>
      <c r="BH78" s="1256"/>
      <c r="BI78" s="1256"/>
      <c r="BJ78" s="1256"/>
      <c r="BK78" s="1256"/>
      <c r="BL78" s="1256"/>
      <c r="BM78" s="1256"/>
      <c r="BN78" s="1256"/>
      <c r="BO78" s="1256"/>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 x14ac:dyDescent="0.2">
      <c r="B79" s="1227"/>
      <c r="G79" s="1246"/>
      <c r="H79" s="1246"/>
      <c r="I79" s="1259"/>
      <c r="J79" s="1259"/>
      <c r="K79" s="1275"/>
      <c r="L79" s="1275"/>
      <c r="M79" s="1275"/>
      <c r="N79" s="1275"/>
      <c r="AN79" s="1252"/>
      <c r="AO79" s="1252"/>
      <c r="AP79" s="1252"/>
      <c r="AQ79" s="1252"/>
      <c r="AR79" s="1252"/>
      <c r="AS79" s="1252"/>
      <c r="AT79" s="1252"/>
      <c r="AU79" s="1252"/>
      <c r="AV79" s="1252"/>
      <c r="AW79" s="1252"/>
      <c r="AX79" s="1252"/>
      <c r="AY79" s="1252"/>
      <c r="AZ79" s="1252"/>
      <c r="BA79" s="1252"/>
      <c r="BB79" s="1256" t="s">
        <v>591</v>
      </c>
      <c r="BC79" s="1256"/>
      <c r="BD79" s="1256"/>
      <c r="BE79" s="1256"/>
      <c r="BF79" s="1256"/>
      <c r="BG79" s="1256"/>
      <c r="BH79" s="1256"/>
      <c r="BI79" s="1256"/>
      <c r="BJ79" s="1256"/>
      <c r="BK79" s="1256"/>
      <c r="BL79" s="1256"/>
      <c r="BM79" s="1256"/>
      <c r="BN79" s="1256"/>
      <c r="BO79" s="1256"/>
      <c r="BP79" s="1257">
        <v>4.2</v>
      </c>
      <c r="BQ79" s="1257"/>
      <c r="BR79" s="1257"/>
      <c r="BS79" s="1257"/>
      <c r="BT79" s="1257"/>
      <c r="BU79" s="1257"/>
      <c r="BV79" s="1257"/>
      <c r="BW79" s="1257"/>
      <c r="BX79" s="1257">
        <v>4.2</v>
      </c>
      <c r="BY79" s="1257"/>
      <c r="BZ79" s="1257"/>
      <c r="CA79" s="1257"/>
      <c r="CB79" s="1257"/>
      <c r="CC79" s="1257"/>
      <c r="CD79" s="1257"/>
      <c r="CE79" s="1257"/>
      <c r="CF79" s="1257">
        <v>4.5</v>
      </c>
      <c r="CG79" s="1257"/>
      <c r="CH79" s="1257"/>
      <c r="CI79" s="1257"/>
      <c r="CJ79" s="1257"/>
      <c r="CK79" s="1257"/>
      <c r="CL79" s="1257"/>
      <c r="CM79" s="1257"/>
      <c r="CN79" s="1257">
        <v>4.5999999999999996</v>
      </c>
      <c r="CO79" s="1257"/>
      <c r="CP79" s="1257"/>
      <c r="CQ79" s="1257"/>
      <c r="CR79" s="1257"/>
      <c r="CS79" s="1257"/>
      <c r="CT79" s="1257"/>
      <c r="CU79" s="1257"/>
      <c r="CV79" s="1257">
        <v>4.7</v>
      </c>
      <c r="CW79" s="1257"/>
      <c r="CX79" s="1257"/>
      <c r="CY79" s="1257"/>
      <c r="CZ79" s="1257"/>
      <c r="DA79" s="1257"/>
      <c r="DB79" s="1257"/>
      <c r="DC79" s="1257"/>
    </row>
    <row r="80" spans="2:107" ht="13" x14ac:dyDescent="0.2">
      <c r="B80" s="1227"/>
      <c r="G80" s="1246"/>
      <c r="H80" s="1246"/>
      <c r="I80" s="1259"/>
      <c r="J80" s="1259"/>
      <c r="K80" s="1275"/>
      <c r="L80" s="1275"/>
      <c r="M80" s="1275"/>
      <c r="N80" s="1275"/>
      <c r="AN80" s="1252"/>
      <c r="AO80" s="1252"/>
      <c r="AP80" s="1252"/>
      <c r="AQ80" s="1252"/>
      <c r="AR80" s="1252"/>
      <c r="AS80" s="1252"/>
      <c r="AT80" s="1252"/>
      <c r="AU80" s="1252"/>
      <c r="AV80" s="1252"/>
      <c r="AW80" s="1252"/>
      <c r="AX80" s="1252"/>
      <c r="AY80" s="1252"/>
      <c r="AZ80" s="1252"/>
      <c r="BA80" s="1252"/>
      <c r="BB80" s="1256"/>
      <c r="BC80" s="1256"/>
      <c r="BD80" s="1256"/>
      <c r="BE80" s="1256"/>
      <c r="BF80" s="1256"/>
      <c r="BG80" s="1256"/>
      <c r="BH80" s="1256"/>
      <c r="BI80" s="1256"/>
      <c r="BJ80" s="1256"/>
      <c r="BK80" s="1256"/>
      <c r="BL80" s="1256"/>
      <c r="BM80" s="1256"/>
      <c r="BN80" s="1256"/>
      <c r="BO80" s="1256"/>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 x14ac:dyDescent="0.2">
      <c r="B81" s="1227"/>
    </row>
    <row r="82" spans="2:109" ht="16.5" x14ac:dyDescent="0.2">
      <c r="B82" s="1227"/>
      <c r="K82" s="1276"/>
      <c r="L82" s="1276"/>
      <c r="M82" s="1276"/>
      <c r="N82" s="1276"/>
      <c r="AQ82" s="1276"/>
      <c r="AR82" s="1276"/>
      <c r="AS82" s="1276"/>
      <c r="AT82" s="1276"/>
      <c r="BC82" s="1276"/>
      <c r="BD82" s="1276"/>
      <c r="BE82" s="1276"/>
      <c r="BF82" s="1276"/>
      <c r="BO82" s="1276"/>
      <c r="BP82" s="1276"/>
      <c r="BQ82" s="1276"/>
      <c r="BR82" s="1276"/>
      <c r="CA82" s="1276"/>
      <c r="CB82" s="1276"/>
      <c r="CC82" s="1276"/>
      <c r="CD82" s="1276"/>
      <c r="CM82" s="1276"/>
      <c r="CN82" s="1276"/>
      <c r="CO82" s="1276"/>
      <c r="CP82" s="1276"/>
      <c r="CY82" s="1276"/>
      <c r="CZ82" s="1276"/>
      <c r="DA82" s="1276"/>
      <c r="DB82" s="1276"/>
      <c r="DC82" s="1276"/>
    </row>
    <row r="83" spans="2:109" ht="13" x14ac:dyDescent="0.2">
      <c r="B83" s="1229"/>
      <c r="C83" s="1230"/>
      <c r="D83" s="1230"/>
      <c r="E83" s="1230"/>
      <c r="F83" s="1230"/>
      <c r="G83" s="1230"/>
      <c r="H83" s="1230"/>
      <c r="I83" s="1230"/>
      <c r="J83" s="1230"/>
      <c r="K83" s="1230"/>
      <c r="L83" s="1230"/>
      <c r="M83" s="1230"/>
      <c r="N83" s="1230"/>
      <c r="O83" s="1230"/>
      <c r="P83" s="1230"/>
      <c r="Q83" s="1230"/>
      <c r="R83" s="1230"/>
      <c r="S83" s="1230"/>
      <c r="T83" s="1230"/>
      <c r="U83" s="1230"/>
      <c r="V83" s="1230"/>
      <c r="W83" s="1230"/>
      <c r="X83" s="1230"/>
      <c r="Y83" s="1230"/>
      <c r="Z83" s="1230"/>
      <c r="AA83" s="1230"/>
      <c r="AB83" s="1230"/>
      <c r="AC83" s="1230"/>
      <c r="AD83" s="1230"/>
      <c r="AE83" s="1230"/>
      <c r="AF83" s="1230"/>
      <c r="AG83" s="1230"/>
      <c r="AH83" s="1230"/>
      <c r="AI83" s="1230"/>
      <c r="AJ83" s="1230"/>
      <c r="AK83" s="1230"/>
      <c r="AL83" s="1230"/>
      <c r="AM83" s="1230"/>
      <c r="AN83" s="1230"/>
      <c r="AO83" s="1230"/>
      <c r="AP83" s="1230"/>
      <c r="AQ83" s="1230"/>
      <c r="AR83" s="1230"/>
      <c r="AS83" s="1230"/>
      <c r="AT83" s="1230"/>
      <c r="AU83" s="1230"/>
      <c r="AV83" s="1230"/>
      <c r="AW83" s="1230"/>
      <c r="AX83" s="1230"/>
      <c r="AY83" s="1230"/>
      <c r="AZ83" s="1230"/>
      <c r="BA83" s="1230"/>
      <c r="BB83" s="1230"/>
      <c r="BC83" s="1230"/>
      <c r="BD83" s="1230"/>
      <c r="BE83" s="1230"/>
      <c r="BF83" s="1230"/>
      <c r="BG83" s="1230"/>
      <c r="BH83" s="1230"/>
      <c r="BI83" s="1230"/>
      <c r="BJ83" s="1230"/>
      <c r="BK83" s="1230"/>
      <c r="BL83" s="1230"/>
      <c r="BM83" s="1230"/>
      <c r="BN83" s="1230"/>
      <c r="BO83" s="1230"/>
      <c r="BP83" s="1230"/>
      <c r="BQ83" s="1230"/>
      <c r="BR83" s="1230"/>
      <c r="BS83" s="1230"/>
      <c r="BT83" s="1230"/>
      <c r="BU83" s="1230"/>
      <c r="BV83" s="1230"/>
      <c r="BW83" s="1230"/>
      <c r="BX83" s="1230"/>
      <c r="BY83" s="1230"/>
      <c r="BZ83" s="1230"/>
      <c r="CA83" s="1230"/>
      <c r="CB83" s="1230"/>
      <c r="CC83" s="1230"/>
      <c r="CD83" s="1230"/>
      <c r="CE83" s="1230"/>
      <c r="CF83" s="1230"/>
      <c r="CG83" s="1230"/>
      <c r="CH83" s="1230"/>
      <c r="CI83" s="1230"/>
      <c r="CJ83" s="1230"/>
      <c r="CK83" s="1230"/>
      <c r="CL83" s="1230"/>
      <c r="CM83" s="1230"/>
      <c r="CN83" s="1230"/>
      <c r="CO83" s="1230"/>
      <c r="CP83" s="1230"/>
      <c r="CQ83" s="1230"/>
      <c r="CR83" s="1230"/>
      <c r="CS83" s="1230"/>
      <c r="CT83" s="1230"/>
      <c r="CU83" s="1230"/>
      <c r="CV83" s="1230"/>
      <c r="CW83" s="1230"/>
      <c r="CX83" s="1230"/>
      <c r="CY83" s="1230"/>
      <c r="CZ83" s="1230"/>
      <c r="DA83" s="1230"/>
      <c r="DB83" s="1230"/>
      <c r="DC83" s="1230"/>
      <c r="DD83" s="1231"/>
    </row>
    <row r="84" spans="2:109" ht="13" x14ac:dyDescent="0.2">
      <c r="DD84" s="1221"/>
      <c r="DE84" s="1221"/>
    </row>
    <row r="85" spans="2:109" ht="13" x14ac:dyDescent="0.2">
      <c r="DD85" s="1221"/>
      <c r="DE85" s="1221"/>
    </row>
  </sheetData>
  <sheetProtection algorithmName="SHA-512" hashValue="bYeHT0u3uE64emBgVihKq0IL9LUZKZoD9cyPpx4oys4ccGXlKu6fyT4RElRmEV+JIw/bMB23o4Nfl/Hi3cXN1g==" saltValue="ZNEXe+oBeAuMP8DS9dtH0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fWgvsxRBRXWS5erzjts0LpfVSGl1jj+OBfaMR+qLubsDHP2IrChTlRwfhmXn0j+m0UVRZXGH0Fqwes1ozEeJqA==" saltValue="5Hc+pOqBwPGSgOT66obj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IGSu61c/UOP0jjDg9n3G0LunS01EILUA1TxVknE7v0UalpkuOS07d+FqojQgXMLXpG/DJ1en4GC8WyBtAaPcRQ==" saltValue="h4vF30jG5izKue8u8hca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40791</v>
      </c>
      <c r="E3" s="156"/>
      <c r="F3" s="157">
        <v>42836</v>
      </c>
      <c r="G3" s="158"/>
      <c r="H3" s="159"/>
    </row>
    <row r="4" spans="1:8" x14ac:dyDescent="0.2">
      <c r="A4" s="160"/>
      <c r="B4" s="161"/>
      <c r="C4" s="162"/>
      <c r="D4" s="163">
        <v>11889</v>
      </c>
      <c r="E4" s="164"/>
      <c r="F4" s="165">
        <v>22936</v>
      </c>
      <c r="G4" s="166"/>
      <c r="H4" s="167"/>
    </row>
    <row r="5" spans="1:8" x14ac:dyDescent="0.2">
      <c r="A5" s="148" t="s">
        <v>524</v>
      </c>
      <c r="B5" s="153"/>
      <c r="C5" s="154"/>
      <c r="D5" s="155">
        <v>37798</v>
      </c>
      <c r="E5" s="156"/>
      <c r="F5" s="157">
        <v>44161</v>
      </c>
      <c r="G5" s="158"/>
      <c r="H5" s="159"/>
    </row>
    <row r="6" spans="1:8" x14ac:dyDescent="0.2">
      <c r="A6" s="160"/>
      <c r="B6" s="161"/>
      <c r="C6" s="162"/>
      <c r="D6" s="163">
        <v>13686</v>
      </c>
      <c r="E6" s="164"/>
      <c r="F6" s="165">
        <v>23644</v>
      </c>
      <c r="G6" s="166"/>
      <c r="H6" s="167"/>
    </row>
    <row r="7" spans="1:8" x14ac:dyDescent="0.2">
      <c r="A7" s="148" t="s">
        <v>525</v>
      </c>
      <c r="B7" s="153"/>
      <c r="C7" s="154"/>
      <c r="D7" s="155">
        <v>26799</v>
      </c>
      <c r="E7" s="156"/>
      <c r="F7" s="157">
        <v>43955</v>
      </c>
      <c r="G7" s="158"/>
      <c r="H7" s="159"/>
    </row>
    <row r="8" spans="1:8" x14ac:dyDescent="0.2">
      <c r="A8" s="160"/>
      <c r="B8" s="161"/>
      <c r="C8" s="162"/>
      <c r="D8" s="163">
        <v>11705</v>
      </c>
      <c r="E8" s="164"/>
      <c r="F8" s="165">
        <v>21318</v>
      </c>
      <c r="G8" s="166"/>
      <c r="H8" s="167"/>
    </row>
    <row r="9" spans="1:8" x14ac:dyDescent="0.2">
      <c r="A9" s="148" t="s">
        <v>526</v>
      </c>
      <c r="B9" s="153"/>
      <c r="C9" s="154"/>
      <c r="D9" s="155">
        <v>49762</v>
      </c>
      <c r="E9" s="156"/>
      <c r="F9" s="157">
        <v>41921</v>
      </c>
      <c r="G9" s="158"/>
      <c r="H9" s="159"/>
    </row>
    <row r="10" spans="1:8" x14ac:dyDescent="0.2">
      <c r="A10" s="160"/>
      <c r="B10" s="161"/>
      <c r="C10" s="162"/>
      <c r="D10" s="163">
        <v>38827</v>
      </c>
      <c r="E10" s="164"/>
      <c r="F10" s="165">
        <v>21655</v>
      </c>
      <c r="G10" s="166"/>
      <c r="H10" s="167"/>
    </row>
    <row r="11" spans="1:8" x14ac:dyDescent="0.2">
      <c r="A11" s="148" t="s">
        <v>527</v>
      </c>
      <c r="B11" s="153"/>
      <c r="C11" s="154"/>
      <c r="D11" s="155">
        <v>21999</v>
      </c>
      <c r="E11" s="156"/>
      <c r="F11" s="157">
        <v>44585</v>
      </c>
      <c r="G11" s="158"/>
      <c r="H11" s="159"/>
    </row>
    <row r="12" spans="1:8" x14ac:dyDescent="0.2">
      <c r="A12" s="160"/>
      <c r="B12" s="161"/>
      <c r="C12" s="168"/>
      <c r="D12" s="163">
        <v>8458</v>
      </c>
      <c r="E12" s="164"/>
      <c r="F12" s="165">
        <v>23077</v>
      </c>
      <c r="G12" s="166"/>
      <c r="H12" s="167"/>
    </row>
    <row r="13" spans="1:8" x14ac:dyDescent="0.2">
      <c r="A13" s="148"/>
      <c r="B13" s="153"/>
      <c r="C13" s="169"/>
      <c r="D13" s="170">
        <v>35430</v>
      </c>
      <c r="E13" s="171"/>
      <c r="F13" s="172">
        <v>43492</v>
      </c>
      <c r="G13" s="173"/>
      <c r="H13" s="159"/>
    </row>
    <row r="14" spans="1:8" x14ac:dyDescent="0.2">
      <c r="A14" s="160"/>
      <c r="B14" s="161"/>
      <c r="C14" s="162"/>
      <c r="D14" s="163">
        <v>16913</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5.53</v>
      </c>
      <c r="C19" s="174">
        <f>ROUND(VALUE(SUBSTITUTE(実質収支比率等に係る経年分析!G$48,"▲","-")),2)</f>
        <v>7.65</v>
      </c>
      <c r="D19" s="174">
        <f>ROUND(VALUE(SUBSTITUTE(実質収支比率等に係る経年分析!H$48,"▲","-")),2)</f>
        <v>14.32</v>
      </c>
      <c r="E19" s="174">
        <f>ROUND(VALUE(SUBSTITUTE(実質収支比率等に係る経年分析!I$48,"▲","-")),2)</f>
        <v>11.47</v>
      </c>
      <c r="F19" s="174">
        <f>ROUND(VALUE(SUBSTITUTE(実質収支比率等に係る経年分析!J$48,"▲","-")),2)</f>
        <v>9.48</v>
      </c>
    </row>
    <row r="20" spans="1:11" x14ac:dyDescent="0.2">
      <c r="A20" s="174" t="s">
        <v>53</v>
      </c>
      <c r="B20" s="174">
        <f>ROUND(VALUE(SUBSTITUTE(実質収支比率等に係る経年分析!F$47,"▲","-")),2)</f>
        <v>9.73</v>
      </c>
      <c r="C20" s="174">
        <f>ROUND(VALUE(SUBSTITUTE(実質収支比率等に係る経年分析!G$47,"▲","-")),2)</f>
        <v>6.5</v>
      </c>
      <c r="D20" s="174">
        <f>ROUND(VALUE(SUBSTITUTE(実質収支比率等に係る経年分析!H$47,"▲","-")),2)</f>
        <v>5.77</v>
      </c>
      <c r="E20" s="174">
        <f>ROUND(VALUE(SUBSTITUTE(実質収支比率等に係る経年分析!I$47,"▲","-")),2)</f>
        <v>9.85</v>
      </c>
      <c r="F20" s="174">
        <f>ROUND(VALUE(SUBSTITUTE(実質収支比率等に係る経年分析!J$47,"▲","-")),2)</f>
        <v>10.19</v>
      </c>
    </row>
    <row r="21" spans="1:11" x14ac:dyDescent="0.2">
      <c r="A21" s="174" t="s">
        <v>54</v>
      </c>
      <c r="B21" s="174">
        <f>IF(ISNUMBER(VALUE(SUBSTITUTE(実質収支比率等に係る経年分析!F$49,"▲","-"))),ROUND(VALUE(SUBSTITUTE(実質収支比率等に係る経年分析!F$49,"▲","-")),2),NA())</f>
        <v>-2.95</v>
      </c>
      <c r="C21" s="174">
        <f>IF(ISNUMBER(VALUE(SUBSTITUTE(実質収支比率等に係る経年分析!G$49,"▲","-"))),ROUND(VALUE(SUBSTITUTE(実質収支比率等に係る経年分析!G$49,"▲","-")),2),NA())</f>
        <v>-0.88</v>
      </c>
      <c r="D21" s="174">
        <f>IF(ISNUMBER(VALUE(SUBSTITUTE(実質収支比率等に係る経年分析!H$49,"▲","-"))),ROUND(VALUE(SUBSTITUTE(実質収支比率等に係る経年分析!H$49,"▲","-")),2),NA())</f>
        <v>6.39</v>
      </c>
      <c r="E21" s="174">
        <f>IF(ISNUMBER(VALUE(SUBSTITUTE(実質収支比率等に係る経年分析!I$49,"▲","-"))),ROUND(VALUE(SUBSTITUTE(実質収支比率等に係る経年分析!I$49,"▲","-")),2),NA())</f>
        <v>0.85</v>
      </c>
      <c r="F21" s="174">
        <f>IF(ISNUMBER(VALUE(SUBSTITUTE(実質収支比率等に係る経年分析!J$49,"▲","-"))),ROUND(VALUE(SUBSTITUTE(実質収支比率等に係る経年分析!J$49,"▲","-")),2),NA())</f>
        <v>1.01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観光施設事業特別会計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2">
      <c r="A30" s="175" t="str">
        <f>IF(連結実質赤字比率に係る赤字・黒字の構成分析!C$40="",NA(),連結実質赤字比率に係る赤字・黒字の構成分析!C$40)</f>
        <v>三本松地区宅地整備事業特別会計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0.35</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1.0900000000000001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1.36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0.74</v>
      </c>
    </row>
    <row r="32" spans="1:11" x14ac:dyDescent="0.2">
      <c r="A32" s="175" t="str">
        <f>IF(連結実質赤字比率に係る赤字・黒字の構成分析!C$38="",NA(),連結実質赤字比率に係る赤字・黒字の構成分析!C$38)</f>
        <v>扇町土地区画整理事業特別会計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0.86</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1.1499999999999999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1.61</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1.1000000000000001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11.47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9.48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11.19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13.13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3957</v>
      </c>
      <c r="E42" s="176"/>
      <c r="F42" s="176"/>
      <c r="G42" s="176">
        <f>'実質公債費比率（分子）の構造'!L$52</f>
        <v>3965</v>
      </c>
      <c r="H42" s="176"/>
      <c r="I42" s="176"/>
      <c r="J42" s="176">
        <f>'実質公債費比率（分子）の構造'!M$52</f>
        <v>3898</v>
      </c>
      <c r="K42" s="176"/>
      <c r="L42" s="176"/>
      <c r="M42" s="176">
        <f>'実質公債費比率（分子）の構造'!N$52</f>
        <v>3895</v>
      </c>
      <c r="N42" s="176"/>
      <c r="O42" s="176"/>
      <c r="P42" s="176">
        <f>'実質公債費比率（分子）の構造'!O$52</f>
        <v>3923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49</v>
      </c>
      <c r="C44" s="176"/>
      <c r="D44" s="176"/>
      <c r="E44" s="176">
        <f>'実質公債費比率（分子）の構造'!L$50</f>
        <v>14</v>
      </c>
      <c r="F44" s="176"/>
      <c r="G44" s="176"/>
      <c r="H44" s="176">
        <f>'実質公債費比率（分子）の構造'!M$50</f>
        <v>14</v>
      </c>
      <c r="I44" s="176"/>
      <c r="J44" s="176"/>
      <c r="K44" s="176">
        <f>'実質公債費比率（分子）の構造'!N$50</f>
        <v>13</v>
      </c>
      <c r="L44" s="176"/>
      <c r="M44" s="176"/>
      <c r="N44" s="176">
        <f>'実質公債費比率（分子）の構造'!O$50</f>
        <v>13</v>
      </c>
      <c r="O44" s="176"/>
      <c r="P44" s="176"/>
    </row>
    <row r="45" spans="1:16" x14ac:dyDescent="0.2">
      <c r="A45" s="176" t="s">
        <v>63</v>
      </c>
      <c r="B45" s="176">
        <f>'実質公債費比率（分子）の構造'!K$49</f>
        <v>58</v>
      </c>
      <c r="C45" s="176"/>
      <c r="D45" s="176"/>
      <c r="E45" s="176">
        <f>'実質公債費比率（分子）の構造'!L$49</f>
        <v>53</v>
      </c>
      <c r="F45" s="176"/>
      <c r="G45" s="176"/>
      <c r="H45" s="176">
        <f>'実質公債費比率（分子）の構造'!M$49</f>
        <v>61</v>
      </c>
      <c r="I45" s="176"/>
      <c r="J45" s="176"/>
      <c r="K45" s="176">
        <f>'実質公債費比率（分子）の構造'!N$49</f>
        <v>58</v>
      </c>
      <c r="L45" s="176"/>
      <c r="M45" s="176"/>
      <c r="N45" s="176">
        <f>'実質公債費比率（分子）の構造'!O$49</f>
        <v>67</v>
      </c>
      <c r="O45" s="176"/>
      <c r="P45" s="176"/>
    </row>
    <row r="46" spans="1:16" x14ac:dyDescent="0.2">
      <c r="A46" s="176" t="s">
        <v>64</v>
      </c>
      <c r="B46" s="176">
        <f>'実質公債費比率（分子）の構造'!K$48</f>
        <v>876</v>
      </c>
      <c r="C46" s="176"/>
      <c r="D46" s="176"/>
      <c r="E46" s="176">
        <f>'実質公債費比率（分子）の構造'!L$48</f>
        <v>818</v>
      </c>
      <c r="F46" s="176"/>
      <c r="G46" s="176"/>
      <c r="H46" s="176">
        <f>'実質公債費比率（分子）の構造'!M$48</f>
        <v>729</v>
      </c>
      <c r="I46" s="176"/>
      <c r="J46" s="176"/>
      <c r="K46" s="176">
        <f>'実質公債費比率（分子）の構造'!N$48</f>
        <v>730</v>
      </c>
      <c r="L46" s="176"/>
      <c r="M46" s="176"/>
      <c r="N46" s="176">
        <f>'実質公債費比率（分子）の構造'!O$48</f>
        <v>678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4247</v>
      </c>
      <c r="C49" s="176"/>
      <c r="D49" s="176"/>
      <c r="E49" s="176">
        <f>'実質公債費比率（分子）の構造'!L$45</f>
        <v>4207</v>
      </c>
      <c r="F49" s="176"/>
      <c r="G49" s="176"/>
      <c r="H49" s="176">
        <f>'実質公債費比率（分子）の構造'!M$45</f>
        <v>4285</v>
      </c>
      <c r="I49" s="176"/>
      <c r="J49" s="176"/>
      <c r="K49" s="176">
        <f>'実質公債費比率（分子）の構造'!N$45</f>
        <v>4431</v>
      </c>
      <c r="L49" s="176"/>
      <c r="M49" s="176"/>
      <c r="N49" s="176">
        <f>'実質公債費比率（分子）の構造'!O$45</f>
        <v>4428</v>
      </c>
      <c r="O49" s="176"/>
      <c r="P49" s="176"/>
    </row>
    <row r="50" spans="1:16" x14ac:dyDescent="0.2">
      <c r="A50" s="176" t="s">
        <v>67</v>
      </c>
      <c r="B50" s="176" t="e">
        <f>NA()</f>
        <v>#N/A</v>
      </c>
      <c r="C50" s="176">
        <f>IF(ISNUMBER('実質公債費比率（分子）の構造'!K$53),'実質公債費比率（分子）の構造'!K$53,NA())</f>
        <v>1273</v>
      </c>
      <c r="D50" s="176" t="e">
        <f>NA()</f>
        <v>#N/A</v>
      </c>
      <c r="E50" s="176" t="e">
        <f>NA()</f>
        <v>#N/A</v>
      </c>
      <c r="F50" s="176">
        <f>IF(ISNUMBER('実質公債費比率（分子）の構造'!L$53),'実質公債費比率（分子）の構造'!L$53,NA())</f>
        <v>1127</v>
      </c>
      <c r="G50" s="176" t="e">
        <f>NA()</f>
        <v>#N/A</v>
      </c>
      <c r="H50" s="176" t="e">
        <f>NA()</f>
        <v>#N/A</v>
      </c>
      <c r="I50" s="176">
        <f>IF(ISNUMBER('実質公債費比率（分子）の構造'!M$53),'実質公債費比率（分子）の構造'!M$53,NA())</f>
        <v>1191</v>
      </c>
      <c r="J50" s="176" t="e">
        <f>NA()</f>
        <v>#N/A</v>
      </c>
      <c r="K50" s="176" t="e">
        <f>NA()</f>
        <v>#N/A</v>
      </c>
      <c r="L50" s="176">
        <f>IF(ISNUMBER('実質公債費比率（分子）の構造'!N$53),'実質公債費比率（分子）の構造'!N$53,NA())</f>
        <v>1337</v>
      </c>
      <c r="M50" s="176" t="e">
        <f>NA()</f>
        <v>#N/A</v>
      </c>
      <c r="N50" s="176" t="e">
        <f>NA()</f>
        <v>#N/A</v>
      </c>
      <c r="O50" s="176">
        <f>IF(ISNUMBER('実質公債費比率（分子）の構造'!O$53),'実質公債費比率（分子）の構造'!O$53,NA())</f>
        <v>1263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45462</v>
      </c>
      <c r="E56" s="175"/>
      <c r="F56" s="175"/>
      <c r="G56" s="175">
        <f>'将来負担比率（分子）の構造'!J$52</f>
        <v>45327</v>
      </c>
      <c r="H56" s="175"/>
      <c r="I56" s="175"/>
      <c r="J56" s="175">
        <f>'将来負担比率（分子）の構造'!K$52</f>
        <v>44175</v>
      </c>
      <c r="K56" s="175"/>
      <c r="L56" s="175"/>
      <c r="M56" s="175">
        <f>'将来負担比率（分子）の構造'!L$52</f>
        <v>44109</v>
      </c>
      <c r="N56" s="175"/>
      <c r="O56" s="175"/>
      <c r="P56" s="175">
        <f>'将来負担比率（分子）の構造'!M$52</f>
        <v>42077</v>
      </c>
    </row>
    <row r="57" spans="1:16" x14ac:dyDescent="0.2">
      <c r="A57" s="175" t="s">
        <v>42</v>
      </c>
      <c r="B57" s="175"/>
      <c r="C57" s="175"/>
      <c r="D57" s="175">
        <f>'将来負担比率（分子）の構造'!I$51</f>
        <v>1206</v>
      </c>
      <c r="E57" s="175"/>
      <c r="F57" s="175"/>
      <c r="G57" s="175">
        <f>'将来負担比率（分子）の構造'!J$51</f>
        <v>1291</v>
      </c>
      <c r="H57" s="175"/>
      <c r="I57" s="175"/>
      <c r="J57" s="175">
        <f>'将来負担比率（分子）の構造'!K$51</f>
        <v>1321</v>
      </c>
      <c r="K57" s="175"/>
      <c r="L57" s="175"/>
      <c r="M57" s="175">
        <f>'将来負担比率（分子）の構造'!L$51</f>
        <v>1316</v>
      </c>
      <c r="N57" s="175"/>
      <c r="O57" s="175"/>
      <c r="P57" s="175">
        <f>'将来負担比率（分子）の構造'!M$51</f>
        <v>1371</v>
      </c>
    </row>
    <row r="58" spans="1:16" x14ac:dyDescent="0.2">
      <c r="A58" s="175" t="s">
        <v>41</v>
      </c>
      <c r="B58" s="175"/>
      <c r="C58" s="175"/>
      <c r="D58" s="175">
        <f>'将来負担比率（分子）の構造'!I$50</f>
        <v>10651</v>
      </c>
      <c r="E58" s="175"/>
      <c r="F58" s="175"/>
      <c r="G58" s="175">
        <f>'将来負担比率（分子）の構造'!J$50</f>
        <v>10167</v>
      </c>
      <c r="H58" s="175"/>
      <c r="I58" s="175"/>
      <c r="J58" s="175">
        <f>'将来負担比率（分子）の構造'!K$50</f>
        <v>10053</v>
      </c>
      <c r="K58" s="175"/>
      <c r="L58" s="175"/>
      <c r="M58" s="175">
        <f>'将来負担比率（分子）の構造'!L$50</f>
        <v>11391</v>
      </c>
      <c r="N58" s="175"/>
      <c r="O58" s="175"/>
      <c r="P58" s="175">
        <f>'将来負担比率（分子）の構造'!M$50</f>
        <v>11780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8090</v>
      </c>
      <c r="C62" s="175"/>
      <c r="D62" s="175"/>
      <c r="E62" s="175">
        <f>'将来負担比率（分子）の構造'!J$45</f>
        <v>8063</v>
      </c>
      <c r="F62" s="175"/>
      <c r="G62" s="175"/>
      <c r="H62" s="175">
        <f>'将来負担比率（分子）の構造'!K$45</f>
        <v>7764</v>
      </c>
      <c r="I62" s="175"/>
      <c r="J62" s="175"/>
      <c r="K62" s="175">
        <f>'将来負担比率（分子）の構造'!L$45</f>
        <v>7581</v>
      </c>
      <c r="L62" s="175"/>
      <c r="M62" s="175"/>
      <c r="N62" s="175">
        <f>'将来負担比率（分子）の構造'!M$45</f>
        <v>7785</v>
      </c>
      <c r="O62" s="175"/>
      <c r="P62" s="175"/>
    </row>
    <row r="63" spans="1:16" x14ac:dyDescent="0.2">
      <c r="A63" s="175" t="s">
        <v>34</v>
      </c>
      <c r="B63" s="175">
        <f>'将来負担比率（分子）の構造'!I$44</f>
        <v>855</v>
      </c>
      <c r="C63" s="175"/>
      <c r="D63" s="175"/>
      <c r="E63" s="175">
        <f>'将来負担比率（分子）の構造'!J$44</f>
        <v>3647</v>
      </c>
      <c r="F63" s="175"/>
      <c r="G63" s="175"/>
      <c r="H63" s="175">
        <f>'将来負担比率（分子）の構造'!K$44</f>
        <v>3835</v>
      </c>
      <c r="I63" s="175"/>
      <c r="J63" s="175"/>
      <c r="K63" s="175">
        <f>'将来負担比率（分子）の構造'!L$44</f>
        <v>4242</v>
      </c>
      <c r="L63" s="175"/>
      <c r="M63" s="175"/>
      <c r="N63" s="175">
        <f>'将来負担比率（分子）の構造'!M$44</f>
        <v>5293</v>
      </c>
      <c r="O63" s="175"/>
      <c r="P63" s="175"/>
    </row>
    <row r="64" spans="1:16" x14ac:dyDescent="0.2">
      <c r="A64" s="175" t="s">
        <v>33</v>
      </c>
      <c r="B64" s="175">
        <f>'将来負担比率（分子）の構造'!I$43</f>
        <v>9256</v>
      </c>
      <c r="C64" s="175"/>
      <c r="D64" s="175"/>
      <c r="E64" s="175">
        <f>'将来負担比率（分子）の構造'!J$43</f>
        <v>8606</v>
      </c>
      <c r="F64" s="175"/>
      <c r="G64" s="175"/>
      <c r="H64" s="175">
        <f>'将来負担比率（分子）の構造'!K$43</f>
        <v>7178</v>
      </c>
      <c r="I64" s="175"/>
      <c r="J64" s="175"/>
      <c r="K64" s="175">
        <f>'将来負担比率（分子）の構造'!L$43</f>
        <v>7869</v>
      </c>
      <c r="L64" s="175"/>
      <c r="M64" s="175"/>
      <c r="N64" s="175">
        <f>'将来負担比率（分子）の構造'!M$43</f>
        <v>7435</v>
      </c>
      <c r="O64" s="175"/>
      <c r="P64" s="175"/>
    </row>
    <row r="65" spans="1:16" x14ac:dyDescent="0.2">
      <c r="A65" s="175" t="s">
        <v>32</v>
      </c>
      <c r="B65" s="175">
        <f>'将来負担比率（分子）の構造'!I$42</f>
        <v>9</v>
      </c>
      <c r="C65" s="175"/>
      <c r="D65" s="175"/>
      <c r="E65" s="175">
        <f>'将来負担比率（分子）の構造'!J$42</f>
        <v>8</v>
      </c>
      <c r="F65" s="175"/>
      <c r="G65" s="175"/>
      <c r="H65" s="175">
        <f>'将来負担比率（分子）の構造'!K$42</f>
        <v>8</v>
      </c>
      <c r="I65" s="175"/>
      <c r="J65" s="175"/>
      <c r="K65" s="175">
        <f>'将来負担比率（分子）の構造'!L$42</f>
        <v>7</v>
      </c>
      <c r="L65" s="175"/>
      <c r="M65" s="175"/>
      <c r="N65" s="175">
        <f>'将来負担比率（分子）の構造'!M$42</f>
        <v>6</v>
      </c>
      <c r="O65" s="175"/>
      <c r="P65" s="175"/>
    </row>
    <row r="66" spans="1:16" x14ac:dyDescent="0.2">
      <c r="A66" s="175" t="s">
        <v>31</v>
      </c>
      <c r="B66" s="175">
        <f>'将来負担比率（分子）の構造'!I$41</f>
        <v>45732</v>
      </c>
      <c r="C66" s="175"/>
      <c r="D66" s="175"/>
      <c r="E66" s="175">
        <f>'将来負担比率（分子）の構造'!J$41</f>
        <v>45765</v>
      </c>
      <c r="F66" s="175"/>
      <c r="G66" s="175"/>
      <c r="H66" s="175">
        <f>'将来負担比率（分子）の構造'!K$41</f>
        <v>44692</v>
      </c>
      <c r="I66" s="175"/>
      <c r="J66" s="175"/>
      <c r="K66" s="175">
        <f>'将来負担比率（分子）の構造'!L$41</f>
        <v>45149</v>
      </c>
      <c r="L66" s="175"/>
      <c r="M66" s="175"/>
      <c r="N66" s="175">
        <f>'将来負担比率（分子）の構造'!M$41</f>
        <v>41637</v>
      </c>
      <c r="O66" s="175"/>
      <c r="P66" s="175"/>
    </row>
    <row r="67" spans="1:16" x14ac:dyDescent="0.2">
      <c r="A67" s="175" t="s">
        <v>71</v>
      </c>
      <c r="B67" s="175" t="e">
        <f>NA()</f>
        <v>#N/A</v>
      </c>
      <c r="C67" s="175">
        <f>IF(ISNUMBER('将来負担比率（分子）の構造'!I$53), IF('将来負担比率（分子）の構造'!I$53 &lt; 0, 0, '将来負担比率（分子）の構造'!I$53), NA())</f>
        <v>6624</v>
      </c>
      <c r="D67" s="175" t="e">
        <f>NA()</f>
        <v>#N/A</v>
      </c>
      <c r="E67" s="175" t="e">
        <f>NA()</f>
        <v>#N/A</v>
      </c>
      <c r="F67" s="175">
        <f>IF(ISNUMBER('将来負担比率（分子）の構造'!J$53), IF('将来負担比率（分子）の構造'!J$53 &lt; 0, 0, '将来負担比率（分子）の構造'!J$53), NA())</f>
        <v>9304</v>
      </c>
      <c r="G67" s="175" t="e">
        <f>NA()</f>
        <v>#N/A</v>
      </c>
      <c r="H67" s="175" t="e">
        <f>NA()</f>
        <v>#N/A</v>
      </c>
      <c r="I67" s="175">
        <f>IF(ISNUMBER('将来負担比率（分子）の構造'!K$53), IF('将来負担比率（分子）の構造'!K$53 &lt; 0, 0, '将来負担比率（分子）の構造'!K$53), NA())</f>
        <v>7928</v>
      </c>
      <c r="J67" s="175" t="e">
        <f>NA()</f>
        <v>#N/A</v>
      </c>
      <c r="K67" s="175" t="e">
        <f>NA()</f>
        <v>#N/A</v>
      </c>
      <c r="L67" s="175">
        <f>IF(ISNUMBER('将来負担比率（分子）の構造'!L$53), IF('将来負担比率（分子）の構造'!L$53 &lt; 0, 0, '将来負担比率（分子）の構造'!L$53), NA())</f>
        <v>8032</v>
      </c>
      <c r="M67" s="175" t="e">
        <f>NA()</f>
        <v>#N/A</v>
      </c>
      <c r="N67" s="175" t="e">
        <f>NA()</f>
        <v>#N/A</v>
      </c>
      <c r="O67" s="175">
        <f>IF(ISNUMBER('将来負担比率（分子）の構造'!M$53), IF('将来負担比率（分子）の構造'!M$53 &lt; 0, 0, '将来負担比率（分子）の構造'!M$53), NA())</f>
        <v>6926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1704</v>
      </c>
      <c r="C72" s="179">
        <f>基金残高に係る経年分析!G55</f>
        <v>2852</v>
      </c>
      <c r="D72" s="179">
        <f>基金残高に係る経年分析!H55</f>
        <v>2990</v>
      </c>
    </row>
    <row r="73" spans="1:16" x14ac:dyDescent="0.2">
      <c r="A73" s="178" t="s">
        <v>74</v>
      </c>
      <c r="B73" s="179">
        <f>基金残高に係る経年分析!F56</f>
        <v>507</v>
      </c>
      <c r="C73" s="179">
        <f>基金残高に係る経年分析!G56</f>
        <v>1057</v>
      </c>
      <c r="D73" s="179">
        <f>基金残高に係る経年分析!H56</f>
        <v>503</v>
      </c>
    </row>
    <row r="74" spans="1:16" x14ac:dyDescent="0.2">
      <c r="A74" s="178" t="s">
        <v>75</v>
      </c>
      <c r="B74" s="179">
        <f>基金残高に係る経年分析!F57</f>
        <v>6446</v>
      </c>
      <c r="C74" s="179">
        <f>基金残高に係る経年分析!G57</f>
        <v>5895</v>
      </c>
      <c r="D74" s="179">
        <f>基金残高に係る経年分析!H57</f>
        <v>6071</v>
      </c>
    </row>
  </sheetData>
  <sheetProtection algorithmName="SHA-512" hashValue="XnFM8kGGuOThEp184dn63awfEVnHlNWD/HFDXRZ5Vaiuk7qXmeArrkERhszvshF2zkWqrHeTxYbwQ+9pkPAslg==" saltValue="KBfHdju/8Krp4gIKeLy2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15900167</v>
      </c>
      <c r="S5" s="613"/>
      <c r="T5" s="613"/>
      <c r="U5" s="613"/>
      <c r="V5" s="613"/>
      <c r="W5" s="613"/>
      <c r="X5" s="613"/>
      <c r="Y5" s="614"/>
      <c r="Z5" s="615">
        <v>28.6</v>
      </c>
      <c r="AA5" s="615"/>
      <c r="AB5" s="615"/>
      <c r="AC5" s="615"/>
      <c r="AD5" s="616">
        <v>15900167</v>
      </c>
      <c r="AE5" s="616"/>
      <c r="AF5" s="616"/>
      <c r="AG5" s="616"/>
      <c r="AH5" s="616"/>
      <c r="AI5" s="616"/>
      <c r="AJ5" s="616"/>
      <c r="AK5" s="616"/>
      <c r="AL5" s="617">
        <v>53.3</v>
      </c>
      <c r="AM5" s="618"/>
      <c r="AN5" s="618"/>
      <c r="AO5" s="619"/>
      <c r="AP5" s="609" t="s">
        <v>216</v>
      </c>
      <c r="AQ5" s="610"/>
      <c r="AR5" s="610"/>
      <c r="AS5" s="610"/>
      <c r="AT5" s="610"/>
      <c r="AU5" s="610"/>
      <c r="AV5" s="610"/>
      <c r="AW5" s="610"/>
      <c r="AX5" s="610"/>
      <c r="AY5" s="610"/>
      <c r="AZ5" s="610"/>
      <c r="BA5" s="610"/>
      <c r="BB5" s="610"/>
      <c r="BC5" s="610"/>
      <c r="BD5" s="610"/>
      <c r="BE5" s="610"/>
      <c r="BF5" s="611"/>
      <c r="BG5" s="623">
        <v>15809770</v>
      </c>
      <c r="BH5" s="624"/>
      <c r="BI5" s="624"/>
      <c r="BJ5" s="624"/>
      <c r="BK5" s="624"/>
      <c r="BL5" s="624"/>
      <c r="BM5" s="624"/>
      <c r="BN5" s="625"/>
      <c r="BO5" s="626">
        <v>99.4</v>
      </c>
      <c r="BP5" s="626"/>
      <c r="BQ5" s="626"/>
      <c r="BR5" s="626"/>
      <c r="BS5" s="627">
        <v>560610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455361</v>
      </c>
      <c r="S6" s="624"/>
      <c r="T6" s="624"/>
      <c r="U6" s="624"/>
      <c r="V6" s="624"/>
      <c r="W6" s="624"/>
      <c r="X6" s="624"/>
      <c r="Y6" s="625"/>
      <c r="Z6" s="626">
        <v>0.8</v>
      </c>
      <c r="AA6" s="626"/>
      <c r="AB6" s="626"/>
      <c r="AC6" s="626"/>
      <c r="AD6" s="627">
        <v>455361</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15809770</v>
      </c>
      <c r="BH6" s="624"/>
      <c r="BI6" s="624"/>
      <c r="BJ6" s="624"/>
      <c r="BK6" s="624"/>
      <c r="BL6" s="624"/>
      <c r="BM6" s="624"/>
      <c r="BN6" s="625"/>
      <c r="BO6" s="626">
        <v>99.4</v>
      </c>
      <c r="BP6" s="626"/>
      <c r="BQ6" s="626"/>
      <c r="BR6" s="626"/>
      <c r="BS6" s="627">
        <v>560610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354889</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354849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4394</v>
      </c>
      <c r="S7" s="624"/>
      <c r="T7" s="624"/>
      <c r="U7" s="624"/>
      <c r="V7" s="624"/>
      <c r="W7" s="624"/>
      <c r="X7" s="624"/>
      <c r="Y7" s="625"/>
      <c r="Z7" s="626">
        <v>0</v>
      </c>
      <c r="AA7" s="626"/>
      <c r="AB7" s="626"/>
      <c r="AC7" s="626"/>
      <c r="AD7" s="627">
        <v>4394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6522170</v>
      </c>
      <c r="BH7" s="624"/>
      <c r="BI7" s="624"/>
      <c r="BJ7" s="624"/>
      <c r="BK7" s="624"/>
      <c r="BL7" s="624"/>
      <c r="BM7" s="624"/>
      <c r="BN7" s="625"/>
      <c r="BO7" s="626">
        <v>41</v>
      </c>
      <c r="BP7" s="626"/>
      <c r="BQ7" s="626"/>
      <c r="BR7" s="626"/>
      <c r="BS7" s="627">
        <v>28383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6224853</v>
      </c>
      <c r="CS7" s="624"/>
      <c r="CT7" s="624"/>
      <c r="CU7" s="624"/>
      <c r="CV7" s="624"/>
      <c r="CW7" s="624"/>
      <c r="CX7" s="624"/>
      <c r="CY7" s="625"/>
      <c r="CZ7" s="626">
        <v>11.9</v>
      </c>
      <c r="DA7" s="626"/>
      <c r="DB7" s="626"/>
      <c r="DC7" s="626"/>
      <c r="DD7" s="632">
        <v>150492</v>
      </c>
      <c r="DE7" s="624"/>
      <c r="DF7" s="624"/>
      <c r="DG7" s="624"/>
      <c r="DH7" s="624"/>
      <c r="DI7" s="624"/>
      <c r="DJ7" s="624"/>
      <c r="DK7" s="624"/>
      <c r="DL7" s="624"/>
      <c r="DM7" s="624"/>
      <c r="DN7" s="624"/>
      <c r="DO7" s="624"/>
      <c r="DP7" s="625"/>
      <c r="DQ7" s="632">
        <v>5295809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58474</v>
      </c>
      <c r="S8" s="624"/>
      <c r="T8" s="624"/>
      <c r="U8" s="624"/>
      <c r="V8" s="624"/>
      <c r="W8" s="624"/>
      <c r="X8" s="624"/>
      <c r="Y8" s="625"/>
      <c r="Z8" s="626">
        <v>0.1</v>
      </c>
      <c r="AA8" s="626"/>
      <c r="AB8" s="626"/>
      <c r="AC8" s="626"/>
      <c r="AD8" s="627">
        <v>58474</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204596</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23036621</v>
      </c>
      <c r="CS8" s="624"/>
      <c r="CT8" s="624"/>
      <c r="CU8" s="624"/>
      <c r="CV8" s="624"/>
      <c r="CW8" s="624"/>
      <c r="CX8" s="624"/>
      <c r="CY8" s="625"/>
      <c r="CZ8" s="626">
        <v>43.9</v>
      </c>
      <c r="DA8" s="626"/>
      <c r="DB8" s="626"/>
      <c r="DC8" s="626"/>
      <c r="DD8" s="632">
        <v>170361</v>
      </c>
      <c r="DE8" s="624"/>
      <c r="DF8" s="624"/>
      <c r="DG8" s="624"/>
      <c r="DH8" s="624"/>
      <c r="DI8" s="624"/>
      <c r="DJ8" s="624"/>
      <c r="DK8" s="624"/>
      <c r="DL8" s="624"/>
      <c r="DM8" s="624"/>
      <c r="DN8" s="624"/>
      <c r="DO8" s="624"/>
      <c r="DP8" s="625"/>
      <c r="DQ8" s="632">
        <v>11833215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63414</v>
      </c>
      <c r="S9" s="624"/>
      <c r="T9" s="624"/>
      <c r="U9" s="624"/>
      <c r="V9" s="624"/>
      <c r="W9" s="624"/>
      <c r="X9" s="624"/>
      <c r="Y9" s="625"/>
      <c r="Z9" s="626">
        <v>0.1</v>
      </c>
      <c r="AA9" s="626"/>
      <c r="AB9" s="626"/>
      <c r="AC9" s="626"/>
      <c r="AD9" s="627">
        <v>63414</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5479214</v>
      </c>
      <c r="BH9" s="624"/>
      <c r="BI9" s="624"/>
      <c r="BJ9" s="624"/>
      <c r="BK9" s="624"/>
      <c r="BL9" s="624"/>
      <c r="BM9" s="624"/>
      <c r="BN9" s="625"/>
      <c r="BO9" s="626">
        <v>34.5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4524864</v>
      </c>
      <c r="CS9" s="624"/>
      <c r="CT9" s="624"/>
      <c r="CU9" s="624"/>
      <c r="CV9" s="624"/>
      <c r="CW9" s="624"/>
      <c r="CX9" s="624"/>
      <c r="CY9" s="625"/>
      <c r="CZ9" s="626">
        <v>8.6</v>
      </c>
      <c r="DA9" s="626"/>
      <c r="DB9" s="626"/>
      <c r="DC9" s="626"/>
      <c r="DD9" s="632">
        <v>61089</v>
      </c>
      <c r="DE9" s="624"/>
      <c r="DF9" s="624"/>
      <c r="DG9" s="624"/>
      <c r="DH9" s="624"/>
      <c r="DI9" s="624"/>
      <c r="DJ9" s="624"/>
      <c r="DK9" s="624"/>
      <c r="DL9" s="624"/>
      <c r="DM9" s="624"/>
      <c r="DN9" s="624"/>
      <c r="DO9" s="624"/>
      <c r="DP9" s="625"/>
      <c r="DQ9" s="632">
        <v>3903405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388314</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78282</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69777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3156113</v>
      </c>
      <c r="S11" s="624"/>
      <c r="T11" s="624"/>
      <c r="U11" s="624"/>
      <c r="V11" s="624"/>
      <c r="W11" s="624"/>
      <c r="X11" s="624"/>
      <c r="Y11" s="625"/>
      <c r="Z11" s="628">
        <v>5.7</v>
      </c>
      <c r="AA11" s="629"/>
      <c r="AB11" s="629"/>
      <c r="AC11" s="635"/>
      <c r="AD11" s="632">
        <v>3156113</v>
      </c>
      <c r="AE11" s="624"/>
      <c r="AF11" s="624"/>
      <c r="AG11" s="624"/>
      <c r="AH11" s="624"/>
      <c r="AI11" s="624"/>
      <c r="AJ11" s="624"/>
      <c r="AK11" s="625"/>
      <c r="AL11" s="628">
        <v>10.6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450046</v>
      </c>
      <c r="BH11" s="624"/>
      <c r="BI11" s="624"/>
      <c r="BJ11" s="624"/>
      <c r="BK11" s="624"/>
      <c r="BL11" s="624"/>
      <c r="BM11" s="624"/>
      <c r="BN11" s="625"/>
      <c r="BO11" s="626">
        <v>2.8</v>
      </c>
      <c r="BP11" s="626"/>
      <c r="BQ11" s="626"/>
      <c r="BR11" s="626"/>
      <c r="BS11" s="627">
        <v>28383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1457371</v>
      </c>
      <c r="CS11" s="624"/>
      <c r="CT11" s="624"/>
      <c r="CU11" s="624"/>
      <c r="CV11" s="624"/>
      <c r="CW11" s="624"/>
      <c r="CX11" s="624"/>
      <c r="CY11" s="625"/>
      <c r="CZ11" s="626">
        <v>2.8</v>
      </c>
      <c r="DA11" s="626"/>
      <c r="DB11" s="626"/>
      <c r="DC11" s="626"/>
      <c r="DD11" s="632">
        <v>180920</v>
      </c>
      <c r="DE11" s="624"/>
      <c r="DF11" s="624"/>
      <c r="DG11" s="624"/>
      <c r="DH11" s="624"/>
      <c r="DI11" s="624"/>
      <c r="DJ11" s="624"/>
      <c r="DK11" s="624"/>
      <c r="DL11" s="624"/>
      <c r="DM11" s="624"/>
      <c r="DN11" s="624"/>
      <c r="DO11" s="624"/>
      <c r="DP11" s="625"/>
      <c r="DQ11" s="632">
        <v>1005242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7989</v>
      </c>
      <c r="S12" s="624"/>
      <c r="T12" s="624"/>
      <c r="U12" s="624"/>
      <c r="V12" s="624"/>
      <c r="W12" s="624"/>
      <c r="X12" s="624"/>
      <c r="Y12" s="625"/>
      <c r="Z12" s="626">
        <v>0</v>
      </c>
      <c r="AA12" s="626"/>
      <c r="AB12" s="626"/>
      <c r="AC12" s="626"/>
      <c r="AD12" s="627">
        <v>7989</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7855842</v>
      </c>
      <c r="BH12" s="624"/>
      <c r="BI12" s="624"/>
      <c r="BJ12" s="624"/>
      <c r="BK12" s="624"/>
      <c r="BL12" s="624"/>
      <c r="BM12" s="624"/>
      <c r="BN12" s="625"/>
      <c r="BO12" s="626">
        <v>49.4</v>
      </c>
      <c r="BP12" s="626"/>
      <c r="BQ12" s="626"/>
      <c r="BR12" s="626"/>
      <c r="BS12" s="627">
        <v>532227</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1422343</v>
      </c>
      <c r="CS12" s="624"/>
      <c r="CT12" s="624"/>
      <c r="CU12" s="624"/>
      <c r="CV12" s="624"/>
      <c r="CW12" s="624"/>
      <c r="CX12" s="624"/>
      <c r="CY12" s="625"/>
      <c r="CZ12" s="626">
        <v>2.7</v>
      </c>
      <c r="DA12" s="626"/>
      <c r="DB12" s="626"/>
      <c r="DC12" s="626"/>
      <c r="DD12" s="632">
        <v>15472</v>
      </c>
      <c r="DE12" s="624"/>
      <c r="DF12" s="624"/>
      <c r="DG12" s="624"/>
      <c r="DH12" s="624"/>
      <c r="DI12" s="624"/>
      <c r="DJ12" s="624"/>
      <c r="DK12" s="624"/>
      <c r="DL12" s="624"/>
      <c r="DM12" s="624"/>
      <c r="DN12" s="624"/>
      <c r="DO12" s="624"/>
      <c r="DP12" s="625"/>
      <c r="DQ12" s="632">
        <v>815274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7770048</v>
      </c>
      <c r="BH13" s="624"/>
      <c r="BI13" s="624"/>
      <c r="BJ13" s="624"/>
      <c r="BK13" s="624"/>
      <c r="BL13" s="624"/>
      <c r="BM13" s="624"/>
      <c r="BN13" s="625"/>
      <c r="BO13" s="626">
        <v>48.9</v>
      </c>
      <c r="BP13" s="626"/>
      <c r="BQ13" s="626"/>
      <c r="BR13" s="626"/>
      <c r="BS13" s="627">
        <v>532227</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3536665</v>
      </c>
      <c r="CS13" s="624"/>
      <c r="CT13" s="624"/>
      <c r="CU13" s="624"/>
      <c r="CV13" s="624"/>
      <c r="CW13" s="624"/>
      <c r="CX13" s="624"/>
      <c r="CY13" s="625"/>
      <c r="CZ13" s="626">
        <v>6.7</v>
      </c>
      <c r="DA13" s="626"/>
      <c r="DB13" s="626"/>
      <c r="DC13" s="626"/>
      <c r="DD13" s="632">
        <v>1187419</v>
      </c>
      <c r="DE13" s="624"/>
      <c r="DF13" s="624"/>
      <c r="DG13" s="624"/>
      <c r="DH13" s="624"/>
      <c r="DI13" s="624"/>
      <c r="DJ13" s="624"/>
      <c r="DK13" s="624"/>
      <c r="DL13" s="624"/>
      <c r="DM13" s="624"/>
      <c r="DN13" s="624"/>
      <c r="DO13" s="624"/>
      <c r="DP13" s="625"/>
      <c r="DQ13" s="632">
        <v>2083627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5023</v>
      </c>
      <c r="S14" s="624"/>
      <c r="T14" s="624"/>
      <c r="U14" s="624"/>
      <c r="V14" s="624"/>
      <c r="W14" s="624"/>
      <c r="X14" s="624"/>
      <c r="Y14" s="625"/>
      <c r="Z14" s="626">
        <v>0</v>
      </c>
      <c r="AA14" s="626"/>
      <c r="AB14" s="626"/>
      <c r="AC14" s="626"/>
      <c r="AD14" s="627">
        <v>5023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383272</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1531787</v>
      </c>
      <c r="CS14" s="624"/>
      <c r="CT14" s="624"/>
      <c r="CU14" s="624"/>
      <c r="CV14" s="624"/>
      <c r="CW14" s="624"/>
      <c r="CX14" s="624"/>
      <c r="CY14" s="625"/>
      <c r="CZ14" s="626">
        <v>2.9</v>
      </c>
      <c r="DA14" s="626"/>
      <c r="DB14" s="626"/>
      <c r="DC14" s="626"/>
      <c r="DD14" s="632">
        <v>32395</v>
      </c>
      <c r="DE14" s="624"/>
      <c r="DF14" s="624"/>
      <c r="DG14" s="624"/>
      <c r="DH14" s="624"/>
      <c r="DI14" s="624"/>
      <c r="DJ14" s="624"/>
      <c r="DK14" s="624"/>
      <c r="DL14" s="624"/>
      <c r="DM14" s="624"/>
      <c r="DN14" s="624"/>
      <c r="DO14" s="624"/>
      <c r="DP14" s="625"/>
      <c r="DQ14" s="632">
        <v>1447029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1048486</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5144336</v>
      </c>
      <c r="CS15" s="624"/>
      <c r="CT15" s="624"/>
      <c r="CU15" s="624"/>
      <c r="CV15" s="624"/>
      <c r="CW15" s="624"/>
      <c r="CX15" s="624"/>
      <c r="CY15" s="625"/>
      <c r="CZ15" s="626">
        <v>9.8000000000000007</v>
      </c>
      <c r="DA15" s="626"/>
      <c r="DB15" s="626"/>
      <c r="DC15" s="626"/>
      <c r="DD15" s="632">
        <v>675551</v>
      </c>
      <c r="DE15" s="624"/>
      <c r="DF15" s="624"/>
      <c r="DG15" s="624"/>
      <c r="DH15" s="624"/>
      <c r="DI15" s="624"/>
      <c r="DJ15" s="624"/>
      <c r="DK15" s="624"/>
      <c r="DL15" s="624"/>
      <c r="DM15" s="624"/>
      <c r="DN15" s="624"/>
      <c r="DO15" s="624"/>
      <c r="DP15" s="625"/>
      <c r="DQ15" s="632">
        <v>3767216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36942</v>
      </c>
      <c r="S16" s="624"/>
      <c r="T16" s="624"/>
      <c r="U16" s="624"/>
      <c r="V16" s="624"/>
      <c r="W16" s="624"/>
      <c r="X16" s="624"/>
      <c r="Y16" s="625"/>
      <c r="Z16" s="626">
        <v>0.1</v>
      </c>
      <c r="AA16" s="626"/>
      <c r="AB16" s="626"/>
      <c r="AC16" s="626"/>
      <c r="AD16" s="627">
        <v>36942</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352490</v>
      </c>
      <c r="S17" s="624"/>
      <c r="T17" s="624"/>
      <c r="U17" s="624"/>
      <c r="V17" s="624"/>
      <c r="W17" s="624"/>
      <c r="X17" s="624"/>
      <c r="Y17" s="625"/>
      <c r="Z17" s="626">
        <v>0.6</v>
      </c>
      <c r="AA17" s="626"/>
      <c r="AB17" s="626"/>
      <c r="AC17" s="626"/>
      <c r="AD17" s="627">
        <v>352490</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5125237</v>
      </c>
      <c r="CS17" s="624"/>
      <c r="CT17" s="624"/>
      <c r="CU17" s="624"/>
      <c r="CV17" s="624"/>
      <c r="CW17" s="624"/>
      <c r="CX17" s="624"/>
      <c r="CY17" s="625"/>
      <c r="CZ17" s="626">
        <v>9.8000000000000007</v>
      </c>
      <c r="DA17" s="626"/>
      <c r="DB17" s="626"/>
      <c r="DC17" s="626"/>
      <c r="DD17" s="632" t="s">
        <v>122</v>
      </c>
      <c r="DE17" s="624"/>
      <c r="DF17" s="624"/>
      <c r="DG17" s="624"/>
      <c r="DH17" s="624"/>
      <c r="DI17" s="624"/>
      <c r="DJ17" s="624"/>
      <c r="DK17" s="624"/>
      <c r="DL17" s="624"/>
      <c r="DM17" s="624"/>
      <c r="DN17" s="624"/>
      <c r="DO17" s="624"/>
      <c r="DP17" s="625"/>
      <c r="DQ17" s="632">
        <v>5005350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115840</v>
      </c>
      <c r="S18" s="624"/>
      <c r="T18" s="624"/>
      <c r="U18" s="624"/>
      <c r="V18" s="624"/>
      <c r="W18" s="624"/>
      <c r="X18" s="624"/>
      <c r="Y18" s="625"/>
      <c r="Z18" s="626">
        <v>0.2</v>
      </c>
      <c r="AA18" s="626"/>
      <c r="AB18" s="626"/>
      <c r="AC18" s="626"/>
      <c r="AD18" s="627">
        <v>115840</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109730</v>
      </c>
      <c r="S19" s="624"/>
      <c r="T19" s="624"/>
      <c r="U19" s="624"/>
      <c r="V19" s="624"/>
      <c r="W19" s="624"/>
      <c r="X19" s="624"/>
      <c r="Y19" s="625"/>
      <c r="Z19" s="626">
        <v>0.2</v>
      </c>
      <c r="AA19" s="626"/>
      <c r="AB19" s="626"/>
      <c r="AC19" s="626"/>
      <c r="AD19" s="627">
        <v>109730</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90397</v>
      </c>
      <c r="BH19" s="624"/>
      <c r="BI19" s="624"/>
      <c r="BJ19" s="624"/>
      <c r="BK19" s="624"/>
      <c r="BL19" s="624"/>
      <c r="BM19" s="624"/>
      <c r="BN19" s="625"/>
      <c r="BO19" s="626">
        <v>0.6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6110</v>
      </c>
      <c r="S20" s="624"/>
      <c r="T20" s="624"/>
      <c r="U20" s="624"/>
      <c r="V20" s="624"/>
      <c r="W20" s="624"/>
      <c r="X20" s="624"/>
      <c r="Y20" s="625"/>
      <c r="Z20" s="626">
        <v>0</v>
      </c>
      <c r="AA20" s="626"/>
      <c r="AB20" s="626"/>
      <c r="AC20" s="626"/>
      <c r="AD20" s="627">
        <v>6110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90397</v>
      </c>
      <c r="BH20" s="624"/>
      <c r="BI20" s="624"/>
      <c r="BJ20" s="624"/>
      <c r="BK20" s="624"/>
      <c r="BL20" s="624"/>
      <c r="BM20" s="624"/>
      <c r="BN20" s="625"/>
      <c r="BO20" s="626">
        <v>0.6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52437248</v>
      </c>
      <c r="CS20" s="624"/>
      <c r="CT20" s="624"/>
      <c r="CU20" s="624"/>
      <c r="CV20" s="624"/>
      <c r="CW20" s="624"/>
      <c r="CX20" s="624"/>
      <c r="CY20" s="625"/>
      <c r="CZ20" s="626">
        <v>100</v>
      </c>
      <c r="DA20" s="626"/>
      <c r="DB20" s="626"/>
      <c r="DC20" s="626"/>
      <c r="DD20" s="632">
        <v>2473699</v>
      </c>
      <c r="DE20" s="624"/>
      <c r="DF20" s="624"/>
      <c r="DG20" s="624"/>
      <c r="DH20" s="624"/>
      <c r="DI20" s="624"/>
      <c r="DJ20" s="624"/>
      <c r="DK20" s="624"/>
      <c r="DL20" s="624"/>
      <c r="DM20" s="624"/>
      <c r="DN20" s="624"/>
      <c r="DO20" s="624"/>
      <c r="DP20" s="625"/>
      <c r="DQ20" s="632">
        <v>35580793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11207853</v>
      </c>
      <c r="S21" s="624"/>
      <c r="T21" s="624"/>
      <c r="U21" s="624"/>
      <c r="V21" s="624"/>
      <c r="W21" s="624"/>
      <c r="X21" s="624"/>
      <c r="Y21" s="625"/>
      <c r="Z21" s="626">
        <v>20.100000000000001</v>
      </c>
      <c r="AA21" s="626"/>
      <c r="AB21" s="626"/>
      <c r="AC21" s="626"/>
      <c r="AD21" s="627">
        <v>9577682</v>
      </c>
      <c r="AE21" s="627"/>
      <c r="AF21" s="627"/>
      <c r="AG21" s="627"/>
      <c r="AH21" s="627"/>
      <c r="AI21" s="627"/>
      <c r="AJ21" s="627"/>
      <c r="AK21" s="627"/>
      <c r="AL21" s="628">
        <v>32.1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90397</v>
      </c>
      <c r="BH21" s="624"/>
      <c r="BI21" s="624"/>
      <c r="BJ21" s="624"/>
      <c r="BK21" s="624"/>
      <c r="BL21" s="624"/>
      <c r="BM21" s="624"/>
      <c r="BN21" s="625"/>
      <c r="BO21" s="626">
        <v>0.6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9577682</v>
      </c>
      <c r="S22" s="624"/>
      <c r="T22" s="624"/>
      <c r="U22" s="624"/>
      <c r="V22" s="624"/>
      <c r="W22" s="624"/>
      <c r="X22" s="624"/>
      <c r="Y22" s="625"/>
      <c r="Z22" s="626">
        <v>17.2</v>
      </c>
      <c r="AA22" s="626"/>
      <c r="AB22" s="626"/>
      <c r="AC22" s="626"/>
      <c r="AD22" s="627">
        <v>9577682</v>
      </c>
      <c r="AE22" s="627"/>
      <c r="AF22" s="627"/>
      <c r="AG22" s="627"/>
      <c r="AH22" s="627"/>
      <c r="AI22" s="627"/>
      <c r="AJ22" s="627"/>
      <c r="AK22" s="627"/>
      <c r="AL22" s="628">
        <v>32.1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1404761</v>
      </c>
      <c r="S23" s="624"/>
      <c r="T23" s="624"/>
      <c r="U23" s="624"/>
      <c r="V23" s="624"/>
      <c r="W23" s="624"/>
      <c r="X23" s="624"/>
      <c r="Y23" s="625"/>
      <c r="Z23" s="626">
        <v>2.5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225410</v>
      </c>
      <c r="S24" s="624"/>
      <c r="T24" s="624"/>
      <c r="U24" s="624"/>
      <c r="V24" s="624"/>
      <c r="W24" s="624"/>
      <c r="X24" s="624"/>
      <c r="Y24" s="625"/>
      <c r="Z24" s="626">
        <v>0.4</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28120793</v>
      </c>
      <c r="CS24" s="613"/>
      <c r="CT24" s="613"/>
      <c r="CU24" s="613"/>
      <c r="CV24" s="613"/>
      <c r="CW24" s="613"/>
      <c r="CX24" s="613"/>
      <c r="CY24" s="614"/>
      <c r="CZ24" s="617">
        <v>53.6</v>
      </c>
      <c r="DA24" s="618"/>
      <c r="DB24" s="618"/>
      <c r="DC24" s="634"/>
      <c r="DD24" s="653">
        <v>17880761</v>
      </c>
      <c r="DE24" s="613"/>
      <c r="DF24" s="613"/>
      <c r="DG24" s="613"/>
      <c r="DH24" s="613"/>
      <c r="DI24" s="613"/>
      <c r="DJ24" s="613"/>
      <c r="DK24" s="614"/>
      <c r="DL24" s="653">
        <v>14886698</v>
      </c>
      <c r="DM24" s="613"/>
      <c r="DN24" s="613"/>
      <c r="DO24" s="613"/>
      <c r="DP24" s="613"/>
      <c r="DQ24" s="613"/>
      <c r="DR24" s="613"/>
      <c r="DS24" s="613"/>
      <c r="DT24" s="613"/>
      <c r="DU24" s="613"/>
      <c r="DV24" s="614"/>
      <c r="DW24" s="617">
        <v>49.4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31364060</v>
      </c>
      <c r="S25" s="624"/>
      <c r="T25" s="624"/>
      <c r="U25" s="624"/>
      <c r="V25" s="624"/>
      <c r="W25" s="624"/>
      <c r="X25" s="624"/>
      <c r="Y25" s="625"/>
      <c r="Z25" s="626">
        <v>56.4</v>
      </c>
      <c r="AA25" s="626"/>
      <c r="AB25" s="626"/>
      <c r="AC25" s="626"/>
      <c r="AD25" s="627">
        <v>29733889</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7925648</v>
      </c>
      <c r="CS25" s="656"/>
      <c r="CT25" s="656"/>
      <c r="CU25" s="656"/>
      <c r="CV25" s="656"/>
      <c r="CW25" s="656"/>
      <c r="CX25" s="656"/>
      <c r="CY25" s="657"/>
      <c r="CZ25" s="628">
        <v>15.1</v>
      </c>
      <c r="DA25" s="654"/>
      <c r="DB25" s="654"/>
      <c r="DC25" s="658"/>
      <c r="DD25" s="632">
        <v>7350184</v>
      </c>
      <c r="DE25" s="656"/>
      <c r="DF25" s="656"/>
      <c r="DG25" s="656"/>
      <c r="DH25" s="656"/>
      <c r="DI25" s="656"/>
      <c r="DJ25" s="656"/>
      <c r="DK25" s="657"/>
      <c r="DL25" s="632">
        <v>7013352</v>
      </c>
      <c r="DM25" s="656"/>
      <c r="DN25" s="656"/>
      <c r="DO25" s="656"/>
      <c r="DP25" s="656"/>
      <c r="DQ25" s="656"/>
      <c r="DR25" s="656"/>
      <c r="DS25" s="656"/>
      <c r="DT25" s="656"/>
      <c r="DU25" s="656"/>
      <c r="DV25" s="657"/>
      <c r="DW25" s="628">
        <v>23.3</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13408</v>
      </c>
      <c r="S26" s="624"/>
      <c r="T26" s="624"/>
      <c r="U26" s="624"/>
      <c r="V26" s="624"/>
      <c r="W26" s="624"/>
      <c r="X26" s="624"/>
      <c r="Y26" s="625"/>
      <c r="Z26" s="626">
        <v>0</v>
      </c>
      <c r="AA26" s="626"/>
      <c r="AB26" s="626"/>
      <c r="AC26" s="626"/>
      <c r="AD26" s="627">
        <v>13408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5447979</v>
      </c>
      <c r="CS26" s="624"/>
      <c r="CT26" s="624"/>
      <c r="CU26" s="624"/>
      <c r="CV26" s="624"/>
      <c r="CW26" s="624"/>
      <c r="CX26" s="624"/>
      <c r="CY26" s="625"/>
      <c r="CZ26" s="628">
        <v>10.4</v>
      </c>
      <c r="DA26" s="654"/>
      <c r="DB26" s="654"/>
      <c r="DC26" s="658"/>
      <c r="DD26" s="632">
        <v>5108784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207286</v>
      </c>
      <c r="S27" s="624"/>
      <c r="T27" s="624"/>
      <c r="U27" s="624"/>
      <c r="V27" s="624"/>
      <c r="W27" s="624"/>
      <c r="X27" s="624"/>
      <c r="Y27" s="625"/>
      <c r="Z27" s="626">
        <v>0.4</v>
      </c>
      <c r="AA27" s="626"/>
      <c r="AB27" s="626"/>
      <c r="AC27" s="626"/>
      <c r="AD27" s="627">
        <v>2751</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15900167</v>
      </c>
      <c r="BH27" s="624"/>
      <c r="BI27" s="624"/>
      <c r="BJ27" s="624"/>
      <c r="BK27" s="624"/>
      <c r="BL27" s="624"/>
      <c r="BM27" s="624"/>
      <c r="BN27" s="625"/>
      <c r="BO27" s="626">
        <v>100</v>
      </c>
      <c r="BP27" s="626"/>
      <c r="BQ27" s="626"/>
      <c r="BR27" s="626"/>
      <c r="BS27" s="627">
        <v>560610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15069908</v>
      </c>
      <c r="CS27" s="656"/>
      <c r="CT27" s="656"/>
      <c r="CU27" s="656"/>
      <c r="CV27" s="656"/>
      <c r="CW27" s="656"/>
      <c r="CX27" s="656"/>
      <c r="CY27" s="657"/>
      <c r="CZ27" s="628">
        <v>28.7</v>
      </c>
      <c r="DA27" s="654"/>
      <c r="DB27" s="654"/>
      <c r="DC27" s="658"/>
      <c r="DD27" s="632">
        <v>5525227</v>
      </c>
      <c r="DE27" s="656"/>
      <c r="DF27" s="656"/>
      <c r="DG27" s="656"/>
      <c r="DH27" s="656"/>
      <c r="DI27" s="656"/>
      <c r="DJ27" s="656"/>
      <c r="DK27" s="657"/>
      <c r="DL27" s="632">
        <v>3565621</v>
      </c>
      <c r="DM27" s="656"/>
      <c r="DN27" s="656"/>
      <c r="DO27" s="656"/>
      <c r="DP27" s="656"/>
      <c r="DQ27" s="656"/>
      <c r="DR27" s="656"/>
      <c r="DS27" s="656"/>
      <c r="DT27" s="656"/>
      <c r="DU27" s="656"/>
      <c r="DV27" s="657"/>
      <c r="DW27" s="628">
        <v>11.8</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625811</v>
      </c>
      <c r="S28" s="624"/>
      <c r="T28" s="624"/>
      <c r="U28" s="624"/>
      <c r="V28" s="624"/>
      <c r="W28" s="624"/>
      <c r="X28" s="624"/>
      <c r="Y28" s="625"/>
      <c r="Z28" s="626">
        <v>1.1000000000000001</v>
      </c>
      <c r="AA28" s="626"/>
      <c r="AB28" s="626"/>
      <c r="AC28" s="626"/>
      <c r="AD28" s="627">
        <v>49759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5125237</v>
      </c>
      <c r="CS28" s="624"/>
      <c r="CT28" s="624"/>
      <c r="CU28" s="624"/>
      <c r="CV28" s="624"/>
      <c r="CW28" s="624"/>
      <c r="CX28" s="624"/>
      <c r="CY28" s="625"/>
      <c r="CZ28" s="628">
        <v>9.8000000000000007</v>
      </c>
      <c r="DA28" s="654"/>
      <c r="DB28" s="654"/>
      <c r="DC28" s="658"/>
      <c r="DD28" s="632">
        <v>5005350</v>
      </c>
      <c r="DE28" s="624"/>
      <c r="DF28" s="624"/>
      <c r="DG28" s="624"/>
      <c r="DH28" s="624"/>
      <c r="DI28" s="624"/>
      <c r="DJ28" s="624"/>
      <c r="DK28" s="625"/>
      <c r="DL28" s="632">
        <v>4307725</v>
      </c>
      <c r="DM28" s="624"/>
      <c r="DN28" s="624"/>
      <c r="DO28" s="624"/>
      <c r="DP28" s="624"/>
      <c r="DQ28" s="624"/>
      <c r="DR28" s="624"/>
      <c r="DS28" s="624"/>
      <c r="DT28" s="624"/>
      <c r="DU28" s="624"/>
      <c r="DV28" s="625"/>
      <c r="DW28" s="628">
        <v>14.3</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137543</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5125205</v>
      </c>
      <c r="CS29" s="656"/>
      <c r="CT29" s="656"/>
      <c r="CU29" s="656"/>
      <c r="CV29" s="656"/>
      <c r="CW29" s="656"/>
      <c r="CX29" s="656"/>
      <c r="CY29" s="657"/>
      <c r="CZ29" s="628">
        <v>9.8000000000000007</v>
      </c>
      <c r="DA29" s="654"/>
      <c r="DB29" s="654"/>
      <c r="DC29" s="658"/>
      <c r="DD29" s="632">
        <v>5005318</v>
      </c>
      <c r="DE29" s="656"/>
      <c r="DF29" s="656"/>
      <c r="DG29" s="656"/>
      <c r="DH29" s="656"/>
      <c r="DI29" s="656"/>
      <c r="DJ29" s="656"/>
      <c r="DK29" s="657"/>
      <c r="DL29" s="632">
        <v>4307693</v>
      </c>
      <c r="DM29" s="656"/>
      <c r="DN29" s="656"/>
      <c r="DO29" s="656"/>
      <c r="DP29" s="656"/>
      <c r="DQ29" s="656"/>
      <c r="DR29" s="656"/>
      <c r="DS29" s="656"/>
      <c r="DT29" s="656"/>
      <c r="DU29" s="656"/>
      <c r="DV29" s="657"/>
      <c r="DW29" s="628">
        <v>14.3</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10941422</v>
      </c>
      <c r="S30" s="624"/>
      <c r="T30" s="624"/>
      <c r="U30" s="624"/>
      <c r="V30" s="624"/>
      <c r="W30" s="624"/>
      <c r="X30" s="624"/>
      <c r="Y30" s="625"/>
      <c r="Z30" s="626">
        <v>19.7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4949014</v>
      </c>
      <c r="CS30" s="624"/>
      <c r="CT30" s="624"/>
      <c r="CU30" s="624"/>
      <c r="CV30" s="624"/>
      <c r="CW30" s="624"/>
      <c r="CX30" s="624"/>
      <c r="CY30" s="625"/>
      <c r="CZ30" s="628">
        <v>9.4</v>
      </c>
      <c r="DA30" s="654"/>
      <c r="DB30" s="654"/>
      <c r="DC30" s="658"/>
      <c r="DD30" s="632">
        <v>4829127</v>
      </c>
      <c r="DE30" s="624"/>
      <c r="DF30" s="624"/>
      <c r="DG30" s="624"/>
      <c r="DH30" s="624"/>
      <c r="DI30" s="624"/>
      <c r="DJ30" s="624"/>
      <c r="DK30" s="625"/>
      <c r="DL30" s="632">
        <v>4131502</v>
      </c>
      <c r="DM30" s="624"/>
      <c r="DN30" s="624"/>
      <c r="DO30" s="624"/>
      <c r="DP30" s="624"/>
      <c r="DQ30" s="624"/>
      <c r="DR30" s="624"/>
      <c r="DS30" s="624"/>
      <c r="DT30" s="624"/>
      <c r="DU30" s="624"/>
      <c r="DV30" s="625"/>
      <c r="DW30" s="628">
        <v>13.7</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99.1</v>
      </c>
      <c r="BH31" s="667"/>
      <c r="BI31" s="667"/>
      <c r="BJ31" s="667"/>
      <c r="BK31" s="667"/>
      <c r="BL31" s="667"/>
      <c r="BM31" s="618">
        <v>97.2</v>
      </c>
      <c r="BN31" s="667"/>
      <c r="BO31" s="667"/>
      <c r="BP31" s="667"/>
      <c r="BQ31" s="668"/>
      <c r="BR31" s="679">
        <v>99.1</v>
      </c>
      <c r="BS31" s="667"/>
      <c r="BT31" s="667"/>
      <c r="BU31" s="667"/>
      <c r="BV31" s="667"/>
      <c r="BW31" s="667"/>
      <c r="BX31" s="618">
        <v>96.8</v>
      </c>
      <c r="BY31" s="667"/>
      <c r="BZ31" s="667"/>
      <c r="CA31" s="667"/>
      <c r="CB31" s="668"/>
      <c r="CD31" s="661"/>
      <c r="CE31" s="662"/>
      <c r="CF31" s="620" t="s">
        <v>300</v>
      </c>
      <c r="CG31" s="621"/>
      <c r="CH31" s="621"/>
      <c r="CI31" s="621"/>
      <c r="CJ31" s="621"/>
      <c r="CK31" s="621"/>
      <c r="CL31" s="621"/>
      <c r="CM31" s="621"/>
      <c r="CN31" s="621"/>
      <c r="CO31" s="621"/>
      <c r="CP31" s="621"/>
      <c r="CQ31" s="622"/>
      <c r="CR31" s="623">
        <v>176191</v>
      </c>
      <c r="CS31" s="656"/>
      <c r="CT31" s="656"/>
      <c r="CU31" s="656"/>
      <c r="CV31" s="656"/>
      <c r="CW31" s="656"/>
      <c r="CX31" s="656"/>
      <c r="CY31" s="657"/>
      <c r="CZ31" s="628">
        <v>0.3</v>
      </c>
      <c r="DA31" s="654"/>
      <c r="DB31" s="654"/>
      <c r="DC31" s="658"/>
      <c r="DD31" s="632">
        <v>176191</v>
      </c>
      <c r="DE31" s="656"/>
      <c r="DF31" s="656"/>
      <c r="DG31" s="656"/>
      <c r="DH31" s="656"/>
      <c r="DI31" s="656"/>
      <c r="DJ31" s="656"/>
      <c r="DK31" s="657"/>
      <c r="DL31" s="632">
        <v>176191</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4260493</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99.3</v>
      </c>
      <c r="BH32" s="656"/>
      <c r="BI32" s="656"/>
      <c r="BJ32" s="656"/>
      <c r="BK32" s="656"/>
      <c r="BL32" s="656"/>
      <c r="BM32" s="629">
        <v>98</v>
      </c>
      <c r="BN32" s="656"/>
      <c r="BO32" s="656"/>
      <c r="BP32" s="656"/>
      <c r="BQ32" s="678"/>
      <c r="BR32" s="680">
        <v>99.3</v>
      </c>
      <c r="BS32" s="656"/>
      <c r="BT32" s="656"/>
      <c r="BU32" s="656"/>
      <c r="BV32" s="656"/>
      <c r="BW32" s="656"/>
      <c r="BX32" s="629">
        <v>98</v>
      </c>
      <c r="BY32" s="656"/>
      <c r="BZ32" s="656"/>
      <c r="CA32" s="656"/>
      <c r="CB32" s="678"/>
      <c r="CD32" s="663"/>
      <c r="CE32" s="664"/>
      <c r="CF32" s="620" t="s">
        <v>304</v>
      </c>
      <c r="CG32" s="621"/>
      <c r="CH32" s="621"/>
      <c r="CI32" s="621"/>
      <c r="CJ32" s="621"/>
      <c r="CK32" s="621"/>
      <c r="CL32" s="621"/>
      <c r="CM32" s="621"/>
      <c r="CN32" s="621"/>
      <c r="CO32" s="621"/>
      <c r="CP32" s="621"/>
      <c r="CQ32" s="622"/>
      <c r="CR32" s="623">
        <v>32</v>
      </c>
      <c r="CS32" s="624"/>
      <c r="CT32" s="624"/>
      <c r="CU32" s="624"/>
      <c r="CV32" s="624"/>
      <c r="CW32" s="624"/>
      <c r="CX32" s="624"/>
      <c r="CY32" s="625"/>
      <c r="CZ32" s="628">
        <v>0</v>
      </c>
      <c r="DA32" s="654"/>
      <c r="DB32" s="654"/>
      <c r="DC32" s="658"/>
      <c r="DD32" s="632">
        <v>32</v>
      </c>
      <c r="DE32" s="624"/>
      <c r="DF32" s="624"/>
      <c r="DG32" s="624"/>
      <c r="DH32" s="624"/>
      <c r="DI32" s="624"/>
      <c r="DJ32" s="624"/>
      <c r="DK32" s="625"/>
      <c r="DL32" s="632">
        <v>32</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87787</v>
      </c>
      <c r="S33" s="624"/>
      <c r="T33" s="624"/>
      <c r="U33" s="624"/>
      <c r="V33" s="624"/>
      <c r="W33" s="624"/>
      <c r="X33" s="624"/>
      <c r="Y33" s="625"/>
      <c r="Z33" s="626">
        <v>0.2</v>
      </c>
      <c r="AA33" s="626"/>
      <c r="AB33" s="626"/>
      <c r="AC33" s="626"/>
      <c r="AD33" s="627">
        <v>40124</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98.8</v>
      </c>
      <c r="BH33" s="682"/>
      <c r="BI33" s="682"/>
      <c r="BJ33" s="682"/>
      <c r="BK33" s="682"/>
      <c r="BL33" s="682"/>
      <c r="BM33" s="683">
        <v>96.2</v>
      </c>
      <c r="BN33" s="682"/>
      <c r="BO33" s="682"/>
      <c r="BP33" s="682"/>
      <c r="BQ33" s="684"/>
      <c r="BR33" s="681">
        <v>98.8</v>
      </c>
      <c r="BS33" s="682"/>
      <c r="BT33" s="682"/>
      <c r="BU33" s="682"/>
      <c r="BV33" s="682"/>
      <c r="BW33" s="682"/>
      <c r="BX33" s="683">
        <v>95.2</v>
      </c>
      <c r="BY33" s="682"/>
      <c r="BZ33" s="682"/>
      <c r="CA33" s="682"/>
      <c r="CB33" s="684"/>
      <c r="CD33" s="620" t="s">
        <v>307</v>
      </c>
      <c r="CE33" s="621"/>
      <c r="CF33" s="621"/>
      <c r="CG33" s="621"/>
      <c r="CH33" s="621"/>
      <c r="CI33" s="621"/>
      <c r="CJ33" s="621"/>
      <c r="CK33" s="621"/>
      <c r="CL33" s="621"/>
      <c r="CM33" s="621"/>
      <c r="CN33" s="621"/>
      <c r="CO33" s="621"/>
      <c r="CP33" s="621"/>
      <c r="CQ33" s="622"/>
      <c r="CR33" s="623">
        <v>21842756</v>
      </c>
      <c r="CS33" s="656"/>
      <c r="CT33" s="656"/>
      <c r="CU33" s="656"/>
      <c r="CV33" s="656"/>
      <c r="CW33" s="656"/>
      <c r="CX33" s="656"/>
      <c r="CY33" s="657"/>
      <c r="CZ33" s="628">
        <v>41.7</v>
      </c>
      <c r="DA33" s="654"/>
      <c r="DB33" s="654"/>
      <c r="DC33" s="658"/>
      <c r="DD33" s="632">
        <v>17371971</v>
      </c>
      <c r="DE33" s="656"/>
      <c r="DF33" s="656"/>
      <c r="DG33" s="656"/>
      <c r="DH33" s="656"/>
      <c r="DI33" s="656"/>
      <c r="DJ33" s="656"/>
      <c r="DK33" s="657"/>
      <c r="DL33" s="632">
        <v>11295283</v>
      </c>
      <c r="DM33" s="656"/>
      <c r="DN33" s="656"/>
      <c r="DO33" s="656"/>
      <c r="DP33" s="656"/>
      <c r="DQ33" s="656"/>
      <c r="DR33" s="656"/>
      <c r="DS33" s="656"/>
      <c r="DT33" s="656"/>
      <c r="DU33" s="656"/>
      <c r="DV33" s="657"/>
      <c r="DW33" s="628">
        <v>37.5</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371924</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7154267</v>
      </c>
      <c r="CS34" s="624"/>
      <c r="CT34" s="624"/>
      <c r="CU34" s="624"/>
      <c r="CV34" s="624"/>
      <c r="CW34" s="624"/>
      <c r="CX34" s="624"/>
      <c r="CY34" s="625"/>
      <c r="CZ34" s="628">
        <v>13.6</v>
      </c>
      <c r="DA34" s="654"/>
      <c r="DB34" s="654"/>
      <c r="DC34" s="658"/>
      <c r="DD34" s="632">
        <v>5199687</v>
      </c>
      <c r="DE34" s="624"/>
      <c r="DF34" s="624"/>
      <c r="DG34" s="624"/>
      <c r="DH34" s="624"/>
      <c r="DI34" s="624"/>
      <c r="DJ34" s="624"/>
      <c r="DK34" s="625"/>
      <c r="DL34" s="632">
        <v>4074924</v>
      </c>
      <c r="DM34" s="624"/>
      <c r="DN34" s="624"/>
      <c r="DO34" s="624"/>
      <c r="DP34" s="624"/>
      <c r="DQ34" s="624"/>
      <c r="DR34" s="624"/>
      <c r="DS34" s="624"/>
      <c r="DT34" s="624"/>
      <c r="DU34" s="624"/>
      <c r="DV34" s="625"/>
      <c r="DW34" s="628">
        <v>13.5</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1302364</v>
      </c>
      <c r="S35" s="624"/>
      <c r="T35" s="624"/>
      <c r="U35" s="624"/>
      <c r="V35" s="624"/>
      <c r="W35" s="624"/>
      <c r="X35" s="624"/>
      <c r="Y35" s="625"/>
      <c r="Z35" s="626">
        <v>2.2999999999999998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850659</v>
      </c>
      <c r="CS35" s="656"/>
      <c r="CT35" s="656"/>
      <c r="CU35" s="656"/>
      <c r="CV35" s="656"/>
      <c r="CW35" s="656"/>
      <c r="CX35" s="656"/>
      <c r="CY35" s="657"/>
      <c r="CZ35" s="628">
        <v>1.6</v>
      </c>
      <c r="DA35" s="654"/>
      <c r="DB35" s="654"/>
      <c r="DC35" s="658"/>
      <c r="DD35" s="632">
        <v>621482</v>
      </c>
      <c r="DE35" s="656"/>
      <c r="DF35" s="656"/>
      <c r="DG35" s="656"/>
      <c r="DH35" s="656"/>
      <c r="DI35" s="656"/>
      <c r="DJ35" s="656"/>
      <c r="DK35" s="657"/>
      <c r="DL35" s="632">
        <v>443343</v>
      </c>
      <c r="DM35" s="656"/>
      <c r="DN35" s="656"/>
      <c r="DO35" s="656"/>
      <c r="DP35" s="656"/>
      <c r="DQ35" s="656"/>
      <c r="DR35" s="656"/>
      <c r="DS35" s="656"/>
      <c r="DT35" s="656"/>
      <c r="DU35" s="656"/>
      <c r="DV35" s="657"/>
      <c r="DW35" s="628">
        <v>1.5</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3580561</v>
      </c>
      <c r="S36" s="624"/>
      <c r="T36" s="624"/>
      <c r="U36" s="624"/>
      <c r="V36" s="624"/>
      <c r="W36" s="624"/>
      <c r="X36" s="624"/>
      <c r="Y36" s="625"/>
      <c r="Z36" s="626">
        <v>6.4</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6241137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218992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7032256</v>
      </c>
      <c r="CS36" s="624"/>
      <c r="CT36" s="624"/>
      <c r="CU36" s="624"/>
      <c r="CV36" s="624"/>
      <c r="CW36" s="624"/>
      <c r="CX36" s="624"/>
      <c r="CY36" s="625"/>
      <c r="CZ36" s="628">
        <v>13.4</v>
      </c>
      <c r="DA36" s="654"/>
      <c r="DB36" s="654"/>
      <c r="DC36" s="658"/>
      <c r="DD36" s="632">
        <v>6436253</v>
      </c>
      <c r="DE36" s="624"/>
      <c r="DF36" s="624"/>
      <c r="DG36" s="624"/>
      <c r="DH36" s="624"/>
      <c r="DI36" s="624"/>
      <c r="DJ36" s="624"/>
      <c r="DK36" s="625"/>
      <c r="DL36" s="632">
        <v>3231342</v>
      </c>
      <c r="DM36" s="624"/>
      <c r="DN36" s="624"/>
      <c r="DO36" s="624"/>
      <c r="DP36" s="624"/>
      <c r="DQ36" s="624"/>
      <c r="DR36" s="624"/>
      <c r="DS36" s="624"/>
      <c r="DT36" s="624"/>
      <c r="DU36" s="624"/>
      <c r="DV36" s="625"/>
      <c r="DW36" s="628">
        <v>10.7</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1307399</v>
      </c>
      <c r="S37" s="624"/>
      <c r="T37" s="624"/>
      <c r="U37" s="624"/>
      <c r="V37" s="624"/>
      <c r="W37" s="624"/>
      <c r="X37" s="624"/>
      <c r="Y37" s="625"/>
      <c r="Z37" s="626">
        <v>2.2999999999999998</v>
      </c>
      <c r="AA37" s="626"/>
      <c r="AB37" s="626"/>
      <c r="AC37" s="626"/>
      <c r="AD37" s="627">
        <v>15805</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949826</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34213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2587845</v>
      </c>
      <c r="CS37" s="656"/>
      <c r="CT37" s="656"/>
      <c r="CU37" s="656"/>
      <c r="CV37" s="656"/>
      <c r="CW37" s="656"/>
      <c r="CX37" s="656"/>
      <c r="CY37" s="657"/>
      <c r="CZ37" s="628">
        <v>4.9000000000000004</v>
      </c>
      <c r="DA37" s="654"/>
      <c r="DB37" s="654"/>
      <c r="DC37" s="658"/>
      <c r="DD37" s="632">
        <v>2536845</v>
      </c>
      <c r="DE37" s="656"/>
      <c r="DF37" s="656"/>
      <c r="DG37" s="656"/>
      <c r="DH37" s="656"/>
      <c r="DI37" s="656"/>
      <c r="DJ37" s="656"/>
      <c r="DK37" s="657"/>
      <c r="DL37" s="632">
        <v>2045134</v>
      </c>
      <c r="DM37" s="656"/>
      <c r="DN37" s="656"/>
      <c r="DO37" s="656"/>
      <c r="DP37" s="656"/>
      <c r="DQ37" s="656"/>
      <c r="DR37" s="656"/>
      <c r="DS37" s="656"/>
      <c r="DT37" s="656"/>
      <c r="DU37" s="656"/>
      <c r="DV37" s="657"/>
      <c r="DW37" s="628">
        <v>6.8</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1437200</v>
      </c>
      <c r="S38" s="624"/>
      <c r="T38" s="624"/>
      <c r="U38" s="624"/>
      <c r="V38" s="624"/>
      <c r="W38" s="624"/>
      <c r="X38" s="624"/>
      <c r="Y38" s="625"/>
      <c r="Z38" s="626">
        <v>2.6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55769</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15104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5200537</v>
      </c>
      <c r="CS38" s="624"/>
      <c r="CT38" s="624"/>
      <c r="CU38" s="624"/>
      <c r="CV38" s="624"/>
      <c r="CW38" s="624"/>
      <c r="CX38" s="624"/>
      <c r="CY38" s="625"/>
      <c r="CZ38" s="628">
        <v>9.9</v>
      </c>
      <c r="DA38" s="654"/>
      <c r="DB38" s="654"/>
      <c r="DC38" s="658"/>
      <c r="DD38" s="632">
        <v>4308326</v>
      </c>
      <c r="DE38" s="624"/>
      <c r="DF38" s="624"/>
      <c r="DG38" s="624"/>
      <c r="DH38" s="624"/>
      <c r="DI38" s="624"/>
      <c r="DJ38" s="624"/>
      <c r="DK38" s="625"/>
      <c r="DL38" s="632">
        <v>3545674</v>
      </c>
      <c r="DM38" s="624"/>
      <c r="DN38" s="624"/>
      <c r="DO38" s="624"/>
      <c r="DP38" s="624"/>
      <c r="DQ38" s="624"/>
      <c r="DR38" s="624"/>
      <c r="DS38" s="624"/>
      <c r="DT38" s="624"/>
      <c r="DU38" s="624"/>
      <c r="DV38" s="625"/>
      <c r="DW38" s="628">
        <v>11.8</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54317</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22355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913127</v>
      </c>
      <c r="CS39" s="656"/>
      <c r="CT39" s="656"/>
      <c r="CU39" s="656"/>
      <c r="CV39" s="656"/>
      <c r="CW39" s="656"/>
      <c r="CX39" s="656"/>
      <c r="CY39" s="657"/>
      <c r="CZ39" s="628">
        <v>1.7</v>
      </c>
      <c r="DA39" s="654"/>
      <c r="DB39" s="654"/>
      <c r="DC39" s="658"/>
      <c r="DD39" s="632">
        <v>704313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249400</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35005</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86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691910</v>
      </c>
      <c r="CS40" s="624"/>
      <c r="CT40" s="624"/>
      <c r="CU40" s="624"/>
      <c r="CV40" s="624"/>
      <c r="CW40" s="624"/>
      <c r="CX40" s="624"/>
      <c r="CY40" s="625"/>
      <c r="CZ40" s="628">
        <v>1.3</v>
      </c>
      <c r="DA40" s="654"/>
      <c r="DB40" s="654"/>
      <c r="DC40" s="658"/>
      <c r="DD40" s="632">
        <v>101910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55637258</v>
      </c>
      <c r="S41" s="696"/>
      <c r="T41" s="696"/>
      <c r="U41" s="696"/>
      <c r="V41" s="696"/>
      <c r="W41" s="696"/>
      <c r="X41" s="696"/>
      <c r="Y41" s="700"/>
      <c r="Z41" s="701">
        <v>100</v>
      </c>
      <c r="AA41" s="701"/>
      <c r="AB41" s="701"/>
      <c r="AC41" s="701"/>
      <c r="AD41" s="702">
        <v>29855736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1298718</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3847502</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340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2473699</v>
      </c>
      <c r="CS42" s="656"/>
      <c r="CT42" s="656"/>
      <c r="CU42" s="656"/>
      <c r="CV42" s="656"/>
      <c r="CW42" s="656"/>
      <c r="CX42" s="656"/>
      <c r="CY42" s="657"/>
      <c r="CZ42" s="628">
        <v>4.7</v>
      </c>
      <c r="DA42" s="654"/>
      <c r="DB42" s="654"/>
      <c r="DC42" s="658"/>
      <c r="DD42" s="632">
        <v>328061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27844</v>
      </c>
      <c r="CS43" s="656"/>
      <c r="CT43" s="656"/>
      <c r="CU43" s="656"/>
      <c r="CV43" s="656"/>
      <c r="CW43" s="656"/>
      <c r="CX43" s="656"/>
      <c r="CY43" s="657"/>
      <c r="CZ43" s="628">
        <v>0.1</v>
      </c>
      <c r="DA43" s="654"/>
      <c r="DB43" s="654"/>
      <c r="DC43" s="658"/>
      <c r="DD43" s="632">
        <v>27844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2473699</v>
      </c>
      <c r="CS44" s="624"/>
      <c r="CT44" s="624"/>
      <c r="CU44" s="624"/>
      <c r="CV44" s="624"/>
      <c r="CW44" s="624"/>
      <c r="CX44" s="624"/>
      <c r="CY44" s="625"/>
      <c r="CZ44" s="628">
        <v>4.7</v>
      </c>
      <c r="DA44" s="629"/>
      <c r="DB44" s="629"/>
      <c r="DC44" s="635"/>
      <c r="DD44" s="632">
        <v>328061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1442824</v>
      </c>
      <c r="CS45" s="656"/>
      <c r="CT45" s="656"/>
      <c r="CU45" s="656"/>
      <c r="CV45" s="656"/>
      <c r="CW45" s="656"/>
      <c r="CX45" s="656"/>
      <c r="CY45" s="657"/>
      <c r="CZ45" s="628">
        <v>2.8</v>
      </c>
      <c r="DA45" s="654"/>
      <c r="DB45" s="654"/>
      <c r="DC45" s="658"/>
      <c r="DD45" s="632">
        <v>55350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951101</v>
      </c>
      <c r="CS46" s="624"/>
      <c r="CT46" s="624"/>
      <c r="CU46" s="624"/>
      <c r="CV46" s="624"/>
      <c r="CW46" s="624"/>
      <c r="CX46" s="624"/>
      <c r="CY46" s="625"/>
      <c r="CZ46" s="628">
        <v>1.8</v>
      </c>
      <c r="DA46" s="629"/>
      <c r="DB46" s="629"/>
      <c r="DC46" s="635"/>
      <c r="DD46" s="632">
        <v>269337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52437248</v>
      </c>
      <c r="CS49" s="682"/>
      <c r="CT49" s="682"/>
      <c r="CU49" s="682"/>
      <c r="CV49" s="682"/>
      <c r="CW49" s="682"/>
      <c r="CX49" s="682"/>
      <c r="CY49" s="711"/>
      <c r="CZ49" s="703">
        <v>100</v>
      </c>
      <c r="DA49" s="712"/>
      <c r="DB49" s="712"/>
      <c r="DC49" s="713"/>
      <c r="DD49" s="714">
        <v>35580793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MQLFVy0NqOtuiSeBXODeq9moKoU8DBtY2w23TJL7WyRGOr5p0Zo0ccQl0d6NUGrS5BQRhXg3GIBam9SFjursg==" saltValue="/zgD86vTMoxhXpCFMOEm5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55507</v>
      </c>
      <c r="R7" s="753"/>
      <c r="S7" s="753"/>
      <c r="T7" s="753"/>
      <c r="U7" s="753"/>
      <c r="V7" s="753">
        <v>52463</v>
      </c>
      <c r="W7" s="753"/>
      <c r="X7" s="753"/>
      <c r="Y7" s="753"/>
      <c r="Z7" s="753"/>
      <c r="AA7" s="753">
        <v>3043</v>
      </c>
      <c r="AB7" s="753"/>
      <c r="AC7" s="753"/>
      <c r="AD7" s="753"/>
      <c r="AE7" s="754"/>
      <c r="AF7" s="755">
        <v>2782</v>
      </c>
      <c r="AG7" s="756"/>
      <c r="AH7" s="756"/>
      <c r="AI7" s="756"/>
      <c r="AJ7" s="757"/>
      <c r="AK7" s="758">
        <v>1300</v>
      </c>
      <c r="AL7" s="759"/>
      <c r="AM7" s="759"/>
      <c r="AN7" s="759"/>
      <c r="AO7" s="759"/>
      <c r="AP7" s="759">
        <v>40324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563</v>
      </c>
      <c r="BT7" s="747"/>
      <c r="BU7" s="747"/>
      <c r="BV7" s="747"/>
      <c r="BW7" s="747"/>
      <c r="BX7" s="747"/>
      <c r="BY7" s="747"/>
      <c r="BZ7" s="747"/>
      <c r="CA7" s="747"/>
      <c r="CB7" s="747"/>
      <c r="CC7" s="747"/>
      <c r="CD7" s="747"/>
      <c r="CE7" s="747"/>
      <c r="CF7" s="747"/>
      <c r="CG7" s="762"/>
      <c r="CH7" s="743">
        <v>-2</v>
      </c>
      <c r="CI7" s="744"/>
      <c r="CJ7" s="744"/>
      <c r="CK7" s="744"/>
      <c r="CL7" s="745"/>
      <c r="CM7" s="743">
        <v>58</v>
      </c>
      <c r="CN7" s="744"/>
      <c r="CO7" s="744"/>
      <c r="CP7" s="744"/>
      <c r="CQ7" s="745"/>
      <c r="CR7" s="743">
        <v>29</v>
      </c>
      <c r="CS7" s="744"/>
      <c r="CT7" s="744"/>
      <c r="CU7" s="744"/>
      <c r="CV7" s="745"/>
      <c r="CW7" s="743" t="s">
        <v>569</v>
      </c>
      <c r="CX7" s="744"/>
      <c r="CY7" s="744"/>
      <c r="CZ7" s="744"/>
      <c r="DA7" s="745"/>
      <c r="DB7" s="743" t="s">
        <v>569</v>
      </c>
      <c r="DC7" s="744"/>
      <c r="DD7" s="744"/>
      <c r="DE7" s="744"/>
      <c r="DF7" s="745"/>
      <c r="DG7" s="743" t="s">
        <v>569</v>
      </c>
      <c r="DH7" s="744"/>
      <c r="DI7" s="744"/>
      <c r="DJ7" s="744"/>
      <c r="DK7" s="745"/>
      <c r="DL7" s="743" t="s">
        <v>492</v>
      </c>
      <c r="DM7" s="744"/>
      <c r="DN7" s="744"/>
      <c r="DO7" s="744"/>
      <c r="DP7" s="745"/>
      <c r="DQ7" s="743" t="s">
        <v>492</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725</v>
      </c>
      <c r="R8" s="784"/>
      <c r="S8" s="784"/>
      <c r="T8" s="784"/>
      <c r="U8" s="784"/>
      <c r="V8" s="784">
        <v>471</v>
      </c>
      <c r="W8" s="784"/>
      <c r="X8" s="784"/>
      <c r="Y8" s="784"/>
      <c r="Z8" s="784"/>
      <c r="AA8" s="784">
        <v>254</v>
      </c>
      <c r="AB8" s="784"/>
      <c r="AC8" s="784"/>
      <c r="AD8" s="784"/>
      <c r="AE8" s="785"/>
      <c r="AF8" s="786">
        <v>254</v>
      </c>
      <c r="AG8" s="787"/>
      <c r="AH8" s="787"/>
      <c r="AI8" s="787"/>
      <c r="AJ8" s="788"/>
      <c r="AK8" s="769">
        <v>412</v>
      </c>
      <c r="AL8" s="770"/>
      <c r="AM8" s="770"/>
      <c r="AN8" s="770"/>
      <c r="AO8" s="770"/>
      <c r="AP8" s="770">
        <v>1313</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564</v>
      </c>
      <c r="BT8" s="774"/>
      <c r="BU8" s="774"/>
      <c r="BV8" s="774"/>
      <c r="BW8" s="774"/>
      <c r="BX8" s="774"/>
      <c r="BY8" s="774"/>
      <c r="BZ8" s="774"/>
      <c r="CA8" s="774"/>
      <c r="CB8" s="774"/>
      <c r="CC8" s="774"/>
      <c r="CD8" s="774"/>
      <c r="CE8" s="774"/>
      <c r="CF8" s="774"/>
      <c r="CG8" s="775"/>
      <c r="CH8" s="776">
        <v>2</v>
      </c>
      <c r="CI8" s="777"/>
      <c r="CJ8" s="777"/>
      <c r="CK8" s="777"/>
      <c r="CL8" s="778"/>
      <c r="CM8" s="776">
        <v>67</v>
      </c>
      <c r="CN8" s="777"/>
      <c r="CO8" s="777"/>
      <c r="CP8" s="777"/>
      <c r="CQ8" s="778"/>
      <c r="CR8" s="776">
        <v>30</v>
      </c>
      <c r="CS8" s="777"/>
      <c r="CT8" s="777"/>
      <c r="CU8" s="777"/>
      <c r="CV8" s="778"/>
      <c r="CW8" s="776">
        <v>17</v>
      </c>
      <c r="CX8" s="777"/>
      <c r="CY8" s="777"/>
      <c r="CZ8" s="777"/>
      <c r="DA8" s="778"/>
      <c r="DB8" s="776" t="s">
        <v>569</v>
      </c>
      <c r="DC8" s="777"/>
      <c r="DD8" s="777"/>
      <c r="DE8" s="777"/>
      <c r="DF8" s="778"/>
      <c r="DG8" s="776" t="s">
        <v>569</v>
      </c>
      <c r="DH8" s="777"/>
      <c r="DI8" s="777"/>
      <c r="DJ8" s="777"/>
      <c r="DK8" s="778"/>
      <c r="DL8" s="776" t="s">
        <v>492</v>
      </c>
      <c r="DM8" s="777"/>
      <c r="DN8" s="777"/>
      <c r="DO8" s="777"/>
      <c r="DP8" s="778"/>
      <c r="DQ8" s="776" t="s">
        <v>492</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565</v>
      </c>
      <c r="BT9" s="774"/>
      <c r="BU9" s="774"/>
      <c r="BV9" s="774"/>
      <c r="BW9" s="774"/>
      <c r="BX9" s="774"/>
      <c r="BY9" s="774"/>
      <c r="BZ9" s="774"/>
      <c r="CA9" s="774"/>
      <c r="CB9" s="774"/>
      <c r="CC9" s="774"/>
      <c r="CD9" s="774"/>
      <c r="CE9" s="774"/>
      <c r="CF9" s="774"/>
      <c r="CG9" s="775"/>
      <c r="CH9" s="776">
        <v>0</v>
      </c>
      <c r="CI9" s="777"/>
      <c r="CJ9" s="777"/>
      <c r="CK9" s="777"/>
      <c r="CL9" s="778"/>
      <c r="CM9" s="776">
        <v>281</v>
      </c>
      <c r="CN9" s="777"/>
      <c r="CO9" s="777"/>
      <c r="CP9" s="777"/>
      <c r="CQ9" s="778"/>
      <c r="CR9" s="776">
        <v>210</v>
      </c>
      <c r="CS9" s="777"/>
      <c r="CT9" s="777"/>
      <c r="CU9" s="777"/>
      <c r="CV9" s="778"/>
      <c r="CW9" s="776">
        <v>6</v>
      </c>
      <c r="CX9" s="777"/>
      <c r="CY9" s="777"/>
      <c r="CZ9" s="777"/>
      <c r="DA9" s="778"/>
      <c r="DB9" s="776" t="s">
        <v>569</v>
      </c>
      <c r="DC9" s="777"/>
      <c r="DD9" s="777"/>
      <c r="DE9" s="777"/>
      <c r="DF9" s="778"/>
      <c r="DG9" s="776" t="s">
        <v>569</v>
      </c>
      <c r="DH9" s="777"/>
      <c r="DI9" s="777"/>
      <c r="DJ9" s="777"/>
      <c r="DK9" s="778"/>
      <c r="DL9" s="776" t="s">
        <v>492</v>
      </c>
      <c r="DM9" s="777"/>
      <c r="DN9" s="777"/>
      <c r="DO9" s="777"/>
      <c r="DP9" s="778"/>
      <c r="DQ9" s="776" t="s">
        <v>492</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566</v>
      </c>
      <c r="BT10" s="774"/>
      <c r="BU10" s="774"/>
      <c r="BV10" s="774"/>
      <c r="BW10" s="774"/>
      <c r="BX10" s="774"/>
      <c r="BY10" s="774"/>
      <c r="BZ10" s="774"/>
      <c r="CA10" s="774"/>
      <c r="CB10" s="774"/>
      <c r="CC10" s="774"/>
      <c r="CD10" s="774"/>
      <c r="CE10" s="774"/>
      <c r="CF10" s="774"/>
      <c r="CG10" s="775"/>
      <c r="CH10" s="776">
        <v>47</v>
      </c>
      <c r="CI10" s="777"/>
      <c r="CJ10" s="777"/>
      <c r="CK10" s="777"/>
      <c r="CL10" s="778"/>
      <c r="CM10" s="776">
        <v>380</v>
      </c>
      <c r="CN10" s="777"/>
      <c r="CO10" s="777"/>
      <c r="CP10" s="777"/>
      <c r="CQ10" s="778"/>
      <c r="CR10" s="776">
        <v>30</v>
      </c>
      <c r="CS10" s="777"/>
      <c r="CT10" s="777"/>
      <c r="CU10" s="777"/>
      <c r="CV10" s="778"/>
      <c r="CW10" s="776">
        <v>50</v>
      </c>
      <c r="CX10" s="777"/>
      <c r="CY10" s="777"/>
      <c r="CZ10" s="777"/>
      <c r="DA10" s="778"/>
      <c r="DB10" s="776" t="s">
        <v>569</v>
      </c>
      <c r="DC10" s="777"/>
      <c r="DD10" s="777"/>
      <c r="DE10" s="777"/>
      <c r="DF10" s="778"/>
      <c r="DG10" s="776" t="s">
        <v>569</v>
      </c>
      <c r="DH10" s="777"/>
      <c r="DI10" s="777"/>
      <c r="DJ10" s="777"/>
      <c r="DK10" s="778"/>
      <c r="DL10" s="776" t="s">
        <v>492</v>
      </c>
      <c r="DM10" s="777"/>
      <c r="DN10" s="777"/>
      <c r="DO10" s="777"/>
      <c r="DP10" s="778"/>
      <c r="DQ10" s="776" t="s">
        <v>492</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567</v>
      </c>
      <c r="BT11" s="774"/>
      <c r="BU11" s="774"/>
      <c r="BV11" s="774"/>
      <c r="BW11" s="774"/>
      <c r="BX11" s="774"/>
      <c r="BY11" s="774"/>
      <c r="BZ11" s="774"/>
      <c r="CA11" s="774"/>
      <c r="CB11" s="774"/>
      <c r="CC11" s="774"/>
      <c r="CD11" s="774"/>
      <c r="CE11" s="774"/>
      <c r="CF11" s="774"/>
      <c r="CG11" s="775"/>
      <c r="CH11" s="776">
        <v>0</v>
      </c>
      <c r="CI11" s="777"/>
      <c r="CJ11" s="777"/>
      <c r="CK11" s="777"/>
      <c r="CL11" s="778"/>
      <c r="CM11" s="776">
        <v>241</v>
      </c>
      <c r="CN11" s="777"/>
      <c r="CO11" s="777"/>
      <c r="CP11" s="777"/>
      <c r="CQ11" s="778"/>
      <c r="CR11" s="776">
        <v>82</v>
      </c>
      <c r="CS11" s="777"/>
      <c r="CT11" s="777"/>
      <c r="CU11" s="777"/>
      <c r="CV11" s="778"/>
      <c r="CW11" s="776" t="s">
        <v>569</v>
      </c>
      <c r="CX11" s="777"/>
      <c r="CY11" s="777"/>
      <c r="CZ11" s="777"/>
      <c r="DA11" s="778"/>
      <c r="DB11" s="776" t="s">
        <v>569</v>
      </c>
      <c r="DC11" s="777"/>
      <c r="DD11" s="777"/>
      <c r="DE11" s="777"/>
      <c r="DF11" s="778"/>
      <c r="DG11" s="776" t="s">
        <v>569</v>
      </c>
      <c r="DH11" s="777"/>
      <c r="DI11" s="777"/>
      <c r="DJ11" s="777"/>
      <c r="DK11" s="778"/>
      <c r="DL11" s="776" t="s">
        <v>492</v>
      </c>
      <c r="DM11" s="777"/>
      <c r="DN11" s="777"/>
      <c r="DO11" s="777"/>
      <c r="DP11" s="778"/>
      <c r="DQ11" s="776" t="s">
        <v>492</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55819</v>
      </c>
      <c r="R23" s="793"/>
      <c r="S23" s="793"/>
      <c r="T23" s="793"/>
      <c r="U23" s="793"/>
      <c r="V23" s="793">
        <v>52523</v>
      </c>
      <c r="W23" s="793"/>
      <c r="X23" s="793"/>
      <c r="Y23" s="793"/>
      <c r="Z23" s="793"/>
      <c r="AA23" s="793">
        <v>3297</v>
      </c>
      <c r="AB23" s="793"/>
      <c r="AC23" s="793"/>
      <c r="AD23" s="793"/>
      <c r="AE23" s="794"/>
      <c r="AF23" s="795">
        <v>3036</v>
      </c>
      <c r="AG23" s="793"/>
      <c r="AH23" s="793"/>
      <c r="AI23" s="793"/>
      <c r="AJ23" s="796"/>
      <c r="AK23" s="797"/>
      <c r="AL23" s="798"/>
      <c r="AM23" s="798"/>
      <c r="AN23" s="798"/>
      <c r="AO23" s="798"/>
      <c r="AP23" s="793">
        <v>41637</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11311</v>
      </c>
      <c r="R28" s="823"/>
      <c r="S28" s="823"/>
      <c r="T28" s="823"/>
      <c r="U28" s="823"/>
      <c r="V28" s="823">
        <v>11092</v>
      </c>
      <c r="W28" s="823"/>
      <c r="X28" s="823"/>
      <c r="Y28" s="823"/>
      <c r="Z28" s="823"/>
      <c r="AA28" s="823">
        <v>219</v>
      </c>
      <c r="AB28" s="823"/>
      <c r="AC28" s="823"/>
      <c r="AD28" s="823"/>
      <c r="AE28" s="824"/>
      <c r="AF28" s="825">
        <v>219</v>
      </c>
      <c r="AG28" s="823"/>
      <c r="AH28" s="823"/>
      <c r="AI28" s="823"/>
      <c r="AJ28" s="826"/>
      <c r="AK28" s="827">
        <v>1299</v>
      </c>
      <c r="AL28" s="828"/>
      <c r="AM28" s="828"/>
      <c r="AN28" s="828"/>
      <c r="AO28" s="828"/>
      <c r="AP28" s="828" t="s">
        <v>568</v>
      </c>
      <c r="AQ28" s="828"/>
      <c r="AR28" s="828"/>
      <c r="AS28" s="828"/>
      <c r="AT28" s="828"/>
      <c r="AU28" s="828" t="s">
        <v>568</v>
      </c>
      <c r="AV28" s="828"/>
      <c r="AW28" s="828"/>
      <c r="AX28" s="828"/>
      <c r="AY28" s="828"/>
      <c r="AZ28" s="829" t="s">
        <v>568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1521</v>
      </c>
      <c r="R29" s="784"/>
      <c r="S29" s="784"/>
      <c r="T29" s="784"/>
      <c r="U29" s="784"/>
      <c r="V29" s="784">
        <v>1511</v>
      </c>
      <c r="W29" s="784"/>
      <c r="X29" s="784"/>
      <c r="Y29" s="784"/>
      <c r="Z29" s="784"/>
      <c r="AA29" s="784">
        <v>10</v>
      </c>
      <c r="AB29" s="784"/>
      <c r="AC29" s="784"/>
      <c r="AD29" s="784"/>
      <c r="AE29" s="785"/>
      <c r="AF29" s="786">
        <v>10</v>
      </c>
      <c r="AG29" s="787"/>
      <c r="AH29" s="787"/>
      <c r="AI29" s="787"/>
      <c r="AJ29" s="788"/>
      <c r="AK29" s="834">
        <v>398</v>
      </c>
      <c r="AL29" s="830"/>
      <c r="AM29" s="830"/>
      <c r="AN29" s="830"/>
      <c r="AO29" s="830"/>
      <c r="AP29" s="830" t="s">
        <v>568</v>
      </c>
      <c r="AQ29" s="830"/>
      <c r="AR29" s="830"/>
      <c r="AS29" s="830"/>
      <c r="AT29" s="830"/>
      <c r="AU29" s="830" t="s">
        <v>568</v>
      </c>
      <c r="AV29" s="830"/>
      <c r="AW29" s="830"/>
      <c r="AX29" s="830"/>
      <c r="AY29" s="830"/>
      <c r="AZ29" s="831" t="s">
        <v>568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13421</v>
      </c>
      <c r="R30" s="784"/>
      <c r="S30" s="784"/>
      <c r="T30" s="784"/>
      <c r="U30" s="784"/>
      <c r="V30" s="784">
        <v>12860</v>
      </c>
      <c r="W30" s="784"/>
      <c r="X30" s="784"/>
      <c r="Y30" s="784"/>
      <c r="Z30" s="784"/>
      <c r="AA30" s="784">
        <v>561</v>
      </c>
      <c r="AB30" s="784"/>
      <c r="AC30" s="784"/>
      <c r="AD30" s="784"/>
      <c r="AE30" s="785"/>
      <c r="AF30" s="786">
        <v>561</v>
      </c>
      <c r="AG30" s="787"/>
      <c r="AH30" s="787"/>
      <c r="AI30" s="787"/>
      <c r="AJ30" s="788"/>
      <c r="AK30" s="834">
        <v>2118</v>
      </c>
      <c r="AL30" s="830"/>
      <c r="AM30" s="830"/>
      <c r="AN30" s="830"/>
      <c r="AO30" s="830"/>
      <c r="AP30" s="830" t="s">
        <v>568</v>
      </c>
      <c r="AQ30" s="830"/>
      <c r="AR30" s="830"/>
      <c r="AS30" s="830"/>
      <c r="AT30" s="830"/>
      <c r="AU30" s="830" t="s">
        <v>568</v>
      </c>
      <c r="AV30" s="830"/>
      <c r="AW30" s="830"/>
      <c r="AX30" s="830"/>
      <c r="AY30" s="830"/>
      <c r="AZ30" s="831" t="s">
        <v>568</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2963</v>
      </c>
      <c r="R31" s="784"/>
      <c r="S31" s="784"/>
      <c r="T31" s="784"/>
      <c r="U31" s="784"/>
      <c r="V31" s="784">
        <v>2790</v>
      </c>
      <c r="W31" s="784"/>
      <c r="X31" s="784"/>
      <c r="Y31" s="784"/>
      <c r="Z31" s="784"/>
      <c r="AA31" s="784">
        <v>173</v>
      </c>
      <c r="AB31" s="784"/>
      <c r="AC31" s="784"/>
      <c r="AD31" s="784"/>
      <c r="AE31" s="785"/>
      <c r="AF31" s="786">
        <v>3854</v>
      </c>
      <c r="AG31" s="787"/>
      <c r="AH31" s="787"/>
      <c r="AI31" s="787"/>
      <c r="AJ31" s="788"/>
      <c r="AK31" s="834" t="s">
        <v>568</v>
      </c>
      <c r="AL31" s="830"/>
      <c r="AM31" s="830"/>
      <c r="AN31" s="830"/>
      <c r="AO31" s="830"/>
      <c r="AP31" s="830">
        <v>10405</v>
      </c>
      <c r="AQ31" s="830"/>
      <c r="AR31" s="830"/>
      <c r="AS31" s="830"/>
      <c r="AT31" s="830"/>
      <c r="AU31" s="830">
        <v>208</v>
      </c>
      <c r="AV31" s="830"/>
      <c r="AW31" s="830"/>
      <c r="AX31" s="830"/>
      <c r="AY31" s="830"/>
      <c r="AZ31" s="831" t="s">
        <v>568</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25</v>
      </c>
      <c r="R32" s="784"/>
      <c r="S32" s="784"/>
      <c r="T32" s="784"/>
      <c r="U32" s="784"/>
      <c r="V32" s="784">
        <v>18</v>
      </c>
      <c r="W32" s="784"/>
      <c r="X32" s="784"/>
      <c r="Y32" s="784"/>
      <c r="Z32" s="784"/>
      <c r="AA32" s="784">
        <v>6</v>
      </c>
      <c r="AB32" s="784"/>
      <c r="AC32" s="784"/>
      <c r="AD32" s="784"/>
      <c r="AE32" s="785"/>
      <c r="AF32" s="786">
        <v>15</v>
      </c>
      <c r="AG32" s="787"/>
      <c r="AH32" s="787"/>
      <c r="AI32" s="787"/>
      <c r="AJ32" s="788"/>
      <c r="AK32" s="834" t="s">
        <v>568</v>
      </c>
      <c r="AL32" s="830"/>
      <c r="AM32" s="830"/>
      <c r="AN32" s="830"/>
      <c r="AO32" s="830"/>
      <c r="AP32" s="830">
        <v>26</v>
      </c>
      <c r="AQ32" s="830"/>
      <c r="AR32" s="830"/>
      <c r="AS32" s="830"/>
      <c r="AT32" s="830"/>
      <c r="AU32" s="830">
        <v>26</v>
      </c>
      <c r="AV32" s="830"/>
      <c r="AW32" s="830"/>
      <c r="AX32" s="830"/>
      <c r="AY32" s="830"/>
      <c r="AZ32" s="831" t="s">
        <v>568</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395</v>
      </c>
      <c r="C33" s="781"/>
      <c r="D33" s="781"/>
      <c r="E33" s="781"/>
      <c r="F33" s="781"/>
      <c r="G33" s="781"/>
      <c r="H33" s="781"/>
      <c r="I33" s="781"/>
      <c r="J33" s="781"/>
      <c r="K33" s="781"/>
      <c r="L33" s="781"/>
      <c r="M33" s="781"/>
      <c r="N33" s="781"/>
      <c r="O33" s="781"/>
      <c r="P33" s="782"/>
      <c r="Q33" s="783">
        <v>3343</v>
      </c>
      <c r="R33" s="784"/>
      <c r="S33" s="784"/>
      <c r="T33" s="784"/>
      <c r="U33" s="784"/>
      <c r="V33" s="784">
        <v>3142</v>
      </c>
      <c r="W33" s="784"/>
      <c r="X33" s="784"/>
      <c r="Y33" s="784"/>
      <c r="Z33" s="784"/>
      <c r="AA33" s="784">
        <v>201</v>
      </c>
      <c r="AB33" s="784"/>
      <c r="AC33" s="784"/>
      <c r="AD33" s="784"/>
      <c r="AE33" s="785"/>
      <c r="AF33" s="786">
        <v>475</v>
      </c>
      <c r="AG33" s="787"/>
      <c r="AH33" s="787"/>
      <c r="AI33" s="787"/>
      <c r="AJ33" s="788"/>
      <c r="AK33" s="834" t="s">
        <v>568</v>
      </c>
      <c r="AL33" s="830"/>
      <c r="AM33" s="830"/>
      <c r="AN33" s="830"/>
      <c r="AO33" s="830"/>
      <c r="AP33" s="830">
        <v>16775</v>
      </c>
      <c r="AQ33" s="830"/>
      <c r="AR33" s="830"/>
      <c r="AS33" s="830"/>
      <c r="AT33" s="830"/>
      <c r="AU33" s="830">
        <v>7180</v>
      </c>
      <c r="AV33" s="830"/>
      <c r="AW33" s="830"/>
      <c r="AX33" s="830"/>
      <c r="AY33" s="830"/>
      <c r="AZ33" s="831" t="s">
        <v>568</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396</v>
      </c>
      <c r="C34" s="781"/>
      <c r="D34" s="781"/>
      <c r="E34" s="781"/>
      <c r="F34" s="781"/>
      <c r="G34" s="781"/>
      <c r="H34" s="781"/>
      <c r="I34" s="781"/>
      <c r="J34" s="781"/>
      <c r="K34" s="781"/>
      <c r="L34" s="781"/>
      <c r="M34" s="781"/>
      <c r="N34" s="781"/>
      <c r="O34" s="781"/>
      <c r="P34" s="782"/>
      <c r="Q34" s="783">
        <v>350</v>
      </c>
      <c r="R34" s="784"/>
      <c r="S34" s="784"/>
      <c r="T34" s="784"/>
      <c r="U34" s="784"/>
      <c r="V34" s="784">
        <v>306</v>
      </c>
      <c r="W34" s="784"/>
      <c r="X34" s="784"/>
      <c r="Y34" s="784"/>
      <c r="Z34" s="784"/>
      <c r="AA34" s="784">
        <v>44</v>
      </c>
      <c r="AB34" s="784"/>
      <c r="AC34" s="784"/>
      <c r="AD34" s="784"/>
      <c r="AE34" s="785"/>
      <c r="AF34" s="786">
        <v>44</v>
      </c>
      <c r="AG34" s="787"/>
      <c r="AH34" s="787"/>
      <c r="AI34" s="787"/>
      <c r="AJ34" s="788"/>
      <c r="AK34" s="834">
        <v>209</v>
      </c>
      <c r="AL34" s="830"/>
      <c r="AM34" s="830"/>
      <c r="AN34" s="830"/>
      <c r="AO34" s="830"/>
      <c r="AP34" s="830">
        <v>129</v>
      </c>
      <c r="AQ34" s="830"/>
      <c r="AR34" s="830"/>
      <c r="AS34" s="830"/>
      <c r="AT34" s="830"/>
      <c r="AU34" s="830" t="s">
        <v>568</v>
      </c>
      <c r="AV34" s="830"/>
      <c r="AW34" s="830"/>
      <c r="AX34" s="830"/>
      <c r="AY34" s="830"/>
      <c r="AZ34" s="831" t="s">
        <v>568</v>
      </c>
      <c r="BA34" s="831"/>
      <c r="BB34" s="831"/>
      <c r="BC34" s="831"/>
      <c r="BD34" s="831"/>
      <c r="BE34" s="832" t="s">
        <v>397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398</v>
      </c>
      <c r="C35" s="781"/>
      <c r="D35" s="781"/>
      <c r="E35" s="781"/>
      <c r="F35" s="781"/>
      <c r="G35" s="781"/>
      <c r="H35" s="781"/>
      <c r="I35" s="781"/>
      <c r="J35" s="781"/>
      <c r="K35" s="781"/>
      <c r="L35" s="781"/>
      <c r="M35" s="781"/>
      <c r="N35" s="781"/>
      <c r="O35" s="781"/>
      <c r="P35" s="782"/>
      <c r="Q35" s="783">
        <v>101</v>
      </c>
      <c r="R35" s="784"/>
      <c r="S35" s="784"/>
      <c r="T35" s="784"/>
      <c r="U35" s="784"/>
      <c r="V35" s="784">
        <v>93</v>
      </c>
      <c r="W35" s="784"/>
      <c r="X35" s="784"/>
      <c r="Y35" s="784"/>
      <c r="Z35" s="784"/>
      <c r="AA35" s="784">
        <v>7</v>
      </c>
      <c r="AB35" s="784"/>
      <c r="AC35" s="784"/>
      <c r="AD35" s="784"/>
      <c r="AE35" s="785"/>
      <c r="AF35" s="786">
        <v>7</v>
      </c>
      <c r="AG35" s="787"/>
      <c r="AH35" s="787"/>
      <c r="AI35" s="787"/>
      <c r="AJ35" s="788"/>
      <c r="AK35" s="834">
        <v>2</v>
      </c>
      <c r="AL35" s="830"/>
      <c r="AM35" s="830"/>
      <c r="AN35" s="830"/>
      <c r="AO35" s="830"/>
      <c r="AP35" s="830">
        <v>43</v>
      </c>
      <c r="AQ35" s="830"/>
      <c r="AR35" s="830"/>
      <c r="AS35" s="830"/>
      <c r="AT35" s="830"/>
      <c r="AU35" s="830">
        <v>21</v>
      </c>
      <c r="AV35" s="830"/>
      <c r="AW35" s="830"/>
      <c r="AX35" s="830"/>
      <c r="AY35" s="830"/>
      <c r="AZ35" s="831" t="s">
        <v>568</v>
      </c>
      <c r="BA35" s="831"/>
      <c r="BB35" s="831"/>
      <c r="BC35" s="831"/>
      <c r="BD35" s="831"/>
      <c r="BE35" s="832" t="s">
        <v>397</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399</v>
      </c>
      <c r="C36" s="781"/>
      <c r="D36" s="781"/>
      <c r="E36" s="781"/>
      <c r="F36" s="781"/>
      <c r="G36" s="781"/>
      <c r="H36" s="781"/>
      <c r="I36" s="781"/>
      <c r="J36" s="781"/>
      <c r="K36" s="781"/>
      <c r="L36" s="781"/>
      <c r="M36" s="781"/>
      <c r="N36" s="781"/>
      <c r="O36" s="781"/>
      <c r="P36" s="782"/>
      <c r="Q36" s="783">
        <v>109</v>
      </c>
      <c r="R36" s="784"/>
      <c r="S36" s="784"/>
      <c r="T36" s="784"/>
      <c r="U36" s="784"/>
      <c r="V36" s="784">
        <v>6</v>
      </c>
      <c r="W36" s="784"/>
      <c r="X36" s="784"/>
      <c r="Y36" s="784"/>
      <c r="Z36" s="784"/>
      <c r="AA36" s="784">
        <v>103</v>
      </c>
      <c r="AB36" s="784"/>
      <c r="AC36" s="784"/>
      <c r="AD36" s="784"/>
      <c r="AE36" s="785"/>
      <c r="AF36" s="786">
        <v>103</v>
      </c>
      <c r="AG36" s="787"/>
      <c r="AH36" s="787"/>
      <c r="AI36" s="787"/>
      <c r="AJ36" s="788"/>
      <c r="AK36" s="834" t="s">
        <v>568</v>
      </c>
      <c r="AL36" s="830"/>
      <c r="AM36" s="830"/>
      <c r="AN36" s="830"/>
      <c r="AO36" s="830"/>
      <c r="AP36" s="830" t="s">
        <v>568</v>
      </c>
      <c r="AQ36" s="830"/>
      <c r="AR36" s="830"/>
      <c r="AS36" s="830"/>
      <c r="AT36" s="830"/>
      <c r="AU36" s="830" t="s">
        <v>568</v>
      </c>
      <c r="AV36" s="830"/>
      <c r="AW36" s="830"/>
      <c r="AX36" s="830"/>
      <c r="AY36" s="830"/>
      <c r="AZ36" s="831" t="s">
        <v>568</v>
      </c>
      <c r="BA36" s="831"/>
      <c r="BB36" s="831"/>
      <c r="BC36" s="831"/>
      <c r="BD36" s="831"/>
      <c r="BE36" s="832" t="s">
        <v>397</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5288</v>
      </c>
      <c r="AG63" s="844"/>
      <c r="AH63" s="844"/>
      <c r="AI63" s="844"/>
      <c r="AJ63" s="845"/>
      <c r="AK63" s="846"/>
      <c r="AL63" s="841"/>
      <c r="AM63" s="841"/>
      <c r="AN63" s="841"/>
      <c r="AO63" s="841"/>
      <c r="AP63" s="844">
        <v>27378</v>
      </c>
      <c r="AQ63" s="844"/>
      <c r="AR63" s="844"/>
      <c r="AS63" s="844"/>
      <c r="AT63" s="844"/>
      <c r="AU63" s="844">
        <v>7435</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403</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404</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552</v>
      </c>
      <c r="C68" s="870"/>
      <c r="D68" s="870"/>
      <c r="E68" s="870"/>
      <c r="F68" s="870"/>
      <c r="G68" s="870"/>
      <c r="H68" s="870"/>
      <c r="I68" s="870"/>
      <c r="J68" s="870"/>
      <c r="K68" s="870"/>
      <c r="L68" s="870"/>
      <c r="M68" s="870"/>
      <c r="N68" s="870"/>
      <c r="O68" s="870"/>
      <c r="P68" s="871"/>
      <c r="Q68" s="872">
        <v>7224</v>
      </c>
      <c r="R68" s="873"/>
      <c r="S68" s="873"/>
      <c r="T68" s="873"/>
      <c r="U68" s="874"/>
      <c r="V68" s="866">
        <v>7063</v>
      </c>
      <c r="W68" s="866"/>
      <c r="X68" s="866"/>
      <c r="Y68" s="866"/>
      <c r="Z68" s="866"/>
      <c r="AA68" s="866">
        <v>161</v>
      </c>
      <c r="AB68" s="866"/>
      <c r="AC68" s="866"/>
      <c r="AD68" s="866"/>
      <c r="AE68" s="866"/>
      <c r="AF68" s="866">
        <v>161</v>
      </c>
      <c r="AG68" s="866"/>
      <c r="AH68" s="866"/>
      <c r="AI68" s="866"/>
      <c r="AJ68" s="866"/>
      <c r="AK68" s="866">
        <v>414</v>
      </c>
      <c r="AL68" s="866"/>
      <c r="AM68" s="866"/>
      <c r="AN68" s="866"/>
      <c r="AO68" s="866"/>
      <c r="AP68" s="866">
        <v>9031</v>
      </c>
      <c r="AQ68" s="866"/>
      <c r="AR68" s="866"/>
      <c r="AS68" s="866"/>
      <c r="AT68" s="866"/>
      <c r="AU68" s="866">
        <v>5293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5" t="s">
        <v>553</v>
      </c>
      <c r="C69" s="876"/>
      <c r="D69" s="876"/>
      <c r="E69" s="876"/>
      <c r="F69" s="876"/>
      <c r="G69" s="876"/>
      <c r="H69" s="876"/>
      <c r="I69" s="876"/>
      <c r="J69" s="876"/>
      <c r="K69" s="876"/>
      <c r="L69" s="876"/>
      <c r="M69" s="876"/>
      <c r="N69" s="876"/>
      <c r="O69" s="876"/>
      <c r="P69" s="877"/>
      <c r="Q69" s="879">
        <v>559</v>
      </c>
      <c r="R69" s="880"/>
      <c r="S69" s="880"/>
      <c r="T69" s="880"/>
      <c r="U69" s="834"/>
      <c r="V69" s="830">
        <v>527</v>
      </c>
      <c r="W69" s="830"/>
      <c r="X69" s="830"/>
      <c r="Y69" s="830"/>
      <c r="Z69" s="830"/>
      <c r="AA69" s="830">
        <v>32</v>
      </c>
      <c r="AB69" s="830"/>
      <c r="AC69" s="830"/>
      <c r="AD69" s="830"/>
      <c r="AE69" s="830"/>
      <c r="AF69" s="830">
        <v>1620</v>
      </c>
      <c r="AG69" s="830"/>
      <c r="AH69" s="830"/>
      <c r="AI69" s="830"/>
      <c r="AJ69" s="830"/>
      <c r="AK69" s="830" t="s">
        <v>576</v>
      </c>
      <c r="AL69" s="830"/>
      <c r="AM69" s="830"/>
      <c r="AN69" s="830"/>
      <c r="AO69" s="830"/>
      <c r="AP69" s="830">
        <v>283</v>
      </c>
      <c r="AQ69" s="830"/>
      <c r="AR69" s="830"/>
      <c r="AS69" s="830"/>
      <c r="AT69" s="830"/>
      <c r="AU69" s="830" t="s">
        <v>576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5" t="s">
        <v>554</v>
      </c>
      <c r="C70" s="876"/>
      <c r="D70" s="876"/>
      <c r="E70" s="876"/>
      <c r="F70" s="876"/>
      <c r="G70" s="876"/>
      <c r="H70" s="876"/>
      <c r="I70" s="876"/>
      <c r="J70" s="876"/>
      <c r="K70" s="876"/>
      <c r="L70" s="876"/>
      <c r="M70" s="876"/>
      <c r="N70" s="876"/>
      <c r="O70" s="876"/>
      <c r="P70" s="877"/>
      <c r="Q70" s="878">
        <v>1280</v>
      </c>
      <c r="R70" s="830"/>
      <c r="S70" s="830"/>
      <c r="T70" s="830"/>
      <c r="U70" s="830"/>
      <c r="V70" s="830">
        <v>1222</v>
      </c>
      <c r="W70" s="830"/>
      <c r="X70" s="830"/>
      <c r="Y70" s="830"/>
      <c r="Z70" s="830"/>
      <c r="AA70" s="830">
        <v>58</v>
      </c>
      <c r="AB70" s="830"/>
      <c r="AC70" s="830"/>
      <c r="AD70" s="830"/>
      <c r="AE70" s="830"/>
      <c r="AF70" s="830">
        <v>58</v>
      </c>
      <c r="AG70" s="830"/>
      <c r="AH70" s="830"/>
      <c r="AI70" s="830"/>
      <c r="AJ70" s="830"/>
      <c r="AK70" s="830" t="s">
        <v>578</v>
      </c>
      <c r="AL70" s="830"/>
      <c r="AM70" s="830"/>
      <c r="AN70" s="830"/>
      <c r="AO70" s="830"/>
      <c r="AP70" s="830" t="s">
        <v>578</v>
      </c>
      <c r="AQ70" s="830"/>
      <c r="AR70" s="830"/>
      <c r="AS70" s="830"/>
      <c r="AT70" s="830"/>
      <c r="AU70" s="830" t="s">
        <v>578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5" t="s">
        <v>555</v>
      </c>
      <c r="C71" s="876"/>
      <c r="D71" s="876"/>
      <c r="E71" s="876"/>
      <c r="F71" s="876"/>
      <c r="G71" s="876"/>
      <c r="H71" s="876"/>
      <c r="I71" s="876"/>
      <c r="J71" s="876"/>
      <c r="K71" s="876"/>
      <c r="L71" s="876"/>
      <c r="M71" s="876"/>
      <c r="N71" s="876"/>
      <c r="O71" s="876"/>
      <c r="P71" s="877"/>
      <c r="Q71" s="878">
        <v>261159</v>
      </c>
      <c r="R71" s="830"/>
      <c r="S71" s="830"/>
      <c r="T71" s="830"/>
      <c r="U71" s="830"/>
      <c r="V71" s="830">
        <v>254522</v>
      </c>
      <c r="W71" s="830"/>
      <c r="X71" s="830"/>
      <c r="Y71" s="830"/>
      <c r="Z71" s="830"/>
      <c r="AA71" s="830">
        <v>6637</v>
      </c>
      <c r="AB71" s="830"/>
      <c r="AC71" s="830"/>
      <c r="AD71" s="830"/>
      <c r="AE71" s="830"/>
      <c r="AF71" s="830">
        <v>6336</v>
      </c>
      <c r="AG71" s="830"/>
      <c r="AH71" s="830"/>
      <c r="AI71" s="830"/>
      <c r="AJ71" s="830"/>
      <c r="AK71" s="830">
        <v>983</v>
      </c>
      <c r="AL71" s="830"/>
      <c r="AM71" s="830"/>
      <c r="AN71" s="830"/>
      <c r="AO71" s="830"/>
      <c r="AP71" s="830" t="s">
        <v>578</v>
      </c>
      <c r="AQ71" s="830"/>
      <c r="AR71" s="830"/>
      <c r="AS71" s="830"/>
      <c r="AT71" s="830"/>
      <c r="AU71" s="830" t="s">
        <v>578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5" t="s">
        <v>556</v>
      </c>
      <c r="C72" s="876"/>
      <c r="D72" s="876"/>
      <c r="E72" s="876"/>
      <c r="F72" s="876"/>
      <c r="G72" s="876"/>
      <c r="H72" s="876"/>
      <c r="I72" s="876"/>
      <c r="J72" s="876"/>
      <c r="K72" s="876"/>
      <c r="L72" s="876"/>
      <c r="M72" s="876"/>
      <c r="N72" s="876"/>
      <c r="O72" s="876"/>
      <c r="P72" s="877"/>
      <c r="Q72" s="878">
        <v>7299</v>
      </c>
      <c r="R72" s="830"/>
      <c r="S72" s="830"/>
      <c r="T72" s="830"/>
      <c r="U72" s="830"/>
      <c r="V72" s="830">
        <v>4954</v>
      </c>
      <c r="W72" s="830"/>
      <c r="X72" s="830"/>
      <c r="Y72" s="830"/>
      <c r="Z72" s="830"/>
      <c r="AA72" s="830">
        <v>2345</v>
      </c>
      <c r="AB72" s="830"/>
      <c r="AC72" s="830"/>
      <c r="AD72" s="830"/>
      <c r="AE72" s="830"/>
      <c r="AF72" s="830">
        <v>2345</v>
      </c>
      <c r="AG72" s="830"/>
      <c r="AH72" s="830"/>
      <c r="AI72" s="830"/>
      <c r="AJ72" s="830"/>
      <c r="AK72" s="830">
        <v>14</v>
      </c>
      <c r="AL72" s="830"/>
      <c r="AM72" s="830"/>
      <c r="AN72" s="830"/>
      <c r="AO72" s="830"/>
      <c r="AP72" s="830" t="s">
        <v>579</v>
      </c>
      <c r="AQ72" s="830"/>
      <c r="AR72" s="830"/>
      <c r="AS72" s="830"/>
      <c r="AT72" s="830"/>
      <c r="AU72" s="830" t="s">
        <v>579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5" t="s">
        <v>557</v>
      </c>
      <c r="C73" s="876"/>
      <c r="D73" s="876"/>
      <c r="E73" s="876"/>
      <c r="F73" s="876"/>
      <c r="G73" s="876"/>
      <c r="H73" s="876"/>
      <c r="I73" s="876"/>
      <c r="J73" s="876"/>
      <c r="K73" s="876"/>
      <c r="L73" s="876"/>
      <c r="M73" s="876"/>
      <c r="N73" s="876"/>
      <c r="O73" s="876"/>
      <c r="P73" s="877"/>
      <c r="Q73" s="878">
        <v>1438</v>
      </c>
      <c r="R73" s="830"/>
      <c r="S73" s="830"/>
      <c r="T73" s="830"/>
      <c r="U73" s="830"/>
      <c r="V73" s="830">
        <v>1437</v>
      </c>
      <c r="W73" s="830"/>
      <c r="X73" s="830"/>
      <c r="Y73" s="830"/>
      <c r="Z73" s="830"/>
      <c r="AA73" s="830">
        <v>1</v>
      </c>
      <c r="AB73" s="830"/>
      <c r="AC73" s="830"/>
      <c r="AD73" s="830"/>
      <c r="AE73" s="830"/>
      <c r="AF73" s="830">
        <v>1</v>
      </c>
      <c r="AG73" s="830"/>
      <c r="AH73" s="830"/>
      <c r="AI73" s="830"/>
      <c r="AJ73" s="830"/>
      <c r="AK73" s="830" t="s">
        <v>579</v>
      </c>
      <c r="AL73" s="830"/>
      <c r="AM73" s="830"/>
      <c r="AN73" s="830"/>
      <c r="AO73" s="830"/>
      <c r="AP73" s="830" t="s">
        <v>579</v>
      </c>
      <c r="AQ73" s="830"/>
      <c r="AR73" s="830"/>
      <c r="AS73" s="830"/>
      <c r="AT73" s="830"/>
      <c r="AU73" s="830" t="s">
        <v>579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5" t="s">
        <v>558</v>
      </c>
      <c r="C74" s="876"/>
      <c r="D74" s="876"/>
      <c r="E74" s="876"/>
      <c r="F74" s="876"/>
      <c r="G74" s="876"/>
      <c r="H74" s="876"/>
      <c r="I74" s="876"/>
      <c r="J74" s="876"/>
      <c r="K74" s="876"/>
      <c r="L74" s="876"/>
      <c r="M74" s="876"/>
      <c r="N74" s="876"/>
      <c r="O74" s="876"/>
      <c r="P74" s="877"/>
      <c r="Q74" s="878">
        <v>1</v>
      </c>
      <c r="R74" s="830"/>
      <c r="S74" s="830"/>
      <c r="T74" s="830"/>
      <c r="U74" s="830"/>
      <c r="V74" s="830">
        <v>0</v>
      </c>
      <c r="W74" s="830"/>
      <c r="X74" s="830"/>
      <c r="Y74" s="830"/>
      <c r="Z74" s="830"/>
      <c r="AA74" s="830">
        <v>1</v>
      </c>
      <c r="AB74" s="830"/>
      <c r="AC74" s="830"/>
      <c r="AD74" s="830"/>
      <c r="AE74" s="830"/>
      <c r="AF74" s="830">
        <v>1</v>
      </c>
      <c r="AG74" s="830"/>
      <c r="AH74" s="830"/>
      <c r="AI74" s="830"/>
      <c r="AJ74" s="830"/>
      <c r="AK74" s="830" t="s">
        <v>579</v>
      </c>
      <c r="AL74" s="830"/>
      <c r="AM74" s="830"/>
      <c r="AN74" s="830"/>
      <c r="AO74" s="830"/>
      <c r="AP74" s="830" t="s">
        <v>579</v>
      </c>
      <c r="AQ74" s="830"/>
      <c r="AR74" s="830"/>
      <c r="AS74" s="830"/>
      <c r="AT74" s="830"/>
      <c r="AU74" s="830" t="s">
        <v>579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5" t="s">
        <v>559</v>
      </c>
      <c r="C75" s="876"/>
      <c r="D75" s="876"/>
      <c r="E75" s="876"/>
      <c r="F75" s="876"/>
      <c r="G75" s="876"/>
      <c r="H75" s="876"/>
      <c r="I75" s="876"/>
      <c r="J75" s="876"/>
      <c r="K75" s="876"/>
      <c r="L75" s="876"/>
      <c r="M75" s="876"/>
      <c r="N75" s="876"/>
      <c r="O75" s="876"/>
      <c r="P75" s="877"/>
      <c r="Q75" s="879">
        <v>49</v>
      </c>
      <c r="R75" s="880"/>
      <c r="S75" s="880"/>
      <c r="T75" s="880"/>
      <c r="U75" s="834"/>
      <c r="V75" s="881">
        <v>27</v>
      </c>
      <c r="W75" s="880"/>
      <c r="X75" s="880"/>
      <c r="Y75" s="880"/>
      <c r="Z75" s="834"/>
      <c r="AA75" s="881">
        <v>22</v>
      </c>
      <c r="AB75" s="880"/>
      <c r="AC75" s="880"/>
      <c r="AD75" s="880"/>
      <c r="AE75" s="834"/>
      <c r="AF75" s="881">
        <v>22</v>
      </c>
      <c r="AG75" s="880"/>
      <c r="AH75" s="880"/>
      <c r="AI75" s="880"/>
      <c r="AJ75" s="834"/>
      <c r="AK75" s="881" t="s">
        <v>579</v>
      </c>
      <c r="AL75" s="880"/>
      <c r="AM75" s="880"/>
      <c r="AN75" s="880"/>
      <c r="AO75" s="834"/>
      <c r="AP75" s="881" t="s">
        <v>579</v>
      </c>
      <c r="AQ75" s="880"/>
      <c r="AR75" s="880"/>
      <c r="AS75" s="880"/>
      <c r="AT75" s="834"/>
      <c r="AU75" s="881" t="s">
        <v>579</v>
      </c>
      <c r="AV75" s="880"/>
      <c r="AW75" s="880"/>
      <c r="AX75" s="880"/>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5" t="s">
        <v>560</v>
      </c>
      <c r="C76" s="876"/>
      <c r="D76" s="876"/>
      <c r="E76" s="876"/>
      <c r="F76" s="876"/>
      <c r="G76" s="876"/>
      <c r="H76" s="876"/>
      <c r="I76" s="876"/>
      <c r="J76" s="876"/>
      <c r="K76" s="876"/>
      <c r="L76" s="876"/>
      <c r="M76" s="876"/>
      <c r="N76" s="876"/>
      <c r="O76" s="876"/>
      <c r="P76" s="877"/>
      <c r="Q76" s="879">
        <v>67</v>
      </c>
      <c r="R76" s="880"/>
      <c r="S76" s="880"/>
      <c r="T76" s="880"/>
      <c r="U76" s="834"/>
      <c r="V76" s="881">
        <v>66</v>
      </c>
      <c r="W76" s="880"/>
      <c r="X76" s="880"/>
      <c r="Y76" s="880"/>
      <c r="Z76" s="834"/>
      <c r="AA76" s="881">
        <v>1</v>
      </c>
      <c r="AB76" s="880"/>
      <c r="AC76" s="880"/>
      <c r="AD76" s="880"/>
      <c r="AE76" s="834"/>
      <c r="AF76" s="881">
        <v>1</v>
      </c>
      <c r="AG76" s="880"/>
      <c r="AH76" s="880"/>
      <c r="AI76" s="880"/>
      <c r="AJ76" s="834"/>
      <c r="AK76" s="881" t="s">
        <v>579</v>
      </c>
      <c r="AL76" s="880"/>
      <c r="AM76" s="880"/>
      <c r="AN76" s="880"/>
      <c r="AO76" s="834"/>
      <c r="AP76" s="881" t="s">
        <v>579</v>
      </c>
      <c r="AQ76" s="880"/>
      <c r="AR76" s="880"/>
      <c r="AS76" s="880"/>
      <c r="AT76" s="834"/>
      <c r="AU76" s="881" t="s">
        <v>579</v>
      </c>
      <c r="AV76" s="880"/>
      <c r="AW76" s="880"/>
      <c r="AX76" s="880"/>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5" t="s">
        <v>561</v>
      </c>
      <c r="C77" s="876"/>
      <c r="D77" s="876"/>
      <c r="E77" s="876"/>
      <c r="F77" s="876"/>
      <c r="G77" s="876"/>
      <c r="H77" s="876"/>
      <c r="I77" s="876"/>
      <c r="J77" s="876"/>
      <c r="K77" s="876"/>
      <c r="L77" s="876"/>
      <c r="M77" s="876"/>
      <c r="N77" s="876"/>
      <c r="O77" s="876"/>
      <c r="P77" s="877"/>
      <c r="Q77" s="879">
        <v>378</v>
      </c>
      <c r="R77" s="880"/>
      <c r="S77" s="880"/>
      <c r="T77" s="880"/>
      <c r="U77" s="834"/>
      <c r="V77" s="881">
        <v>183</v>
      </c>
      <c r="W77" s="880"/>
      <c r="X77" s="880"/>
      <c r="Y77" s="880"/>
      <c r="Z77" s="834"/>
      <c r="AA77" s="881">
        <v>195</v>
      </c>
      <c r="AB77" s="880"/>
      <c r="AC77" s="880"/>
      <c r="AD77" s="880"/>
      <c r="AE77" s="834"/>
      <c r="AF77" s="881">
        <v>195</v>
      </c>
      <c r="AG77" s="880"/>
      <c r="AH77" s="880"/>
      <c r="AI77" s="880"/>
      <c r="AJ77" s="834"/>
      <c r="AK77" s="881" t="s">
        <v>580</v>
      </c>
      <c r="AL77" s="880"/>
      <c r="AM77" s="880"/>
      <c r="AN77" s="880"/>
      <c r="AO77" s="834"/>
      <c r="AP77" s="881" t="s">
        <v>580</v>
      </c>
      <c r="AQ77" s="880"/>
      <c r="AR77" s="880"/>
      <c r="AS77" s="880"/>
      <c r="AT77" s="834"/>
      <c r="AU77" s="881" t="s">
        <v>580</v>
      </c>
      <c r="AV77" s="880"/>
      <c r="AW77" s="880"/>
      <c r="AX77" s="880"/>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5" t="s">
        <v>562</v>
      </c>
      <c r="C78" s="876"/>
      <c r="D78" s="876"/>
      <c r="E78" s="876"/>
      <c r="F78" s="876"/>
      <c r="G78" s="876"/>
      <c r="H78" s="876"/>
      <c r="I78" s="876"/>
      <c r="J78" s="876"/>
      <c r="K78" s="876"/>
      <c r="L78" s="876"/>
      <c r="M78" s="876"/>
      <c r="N78" s="876"/>
      <c r="O78" s="876"/>
      <c r="P78" s="877"/>
      <c r="Q78" s="878">
        <v>21</v>
      </c>
      <c r="R78" s="830"/>
      <c r="S78" s="830"/>
      <c r="T78" s="830"/>
      <c r="U78" s="830"/>
      <c r="V78" s="830">
        <v>16</v>
      </c>
      <c r="W78" s="830"/>
      <c r="X78" s="830"/>
      <c r="Y78" s="830"/>
      <c r="Z78" s="830"/>
      <c r="AA78" s="830">
        <v>5</v>
      </c>
      <c r="AB78" s="830"/>
      <c r="AC78" s="830"/>
      <c r="AD78" s="830"/>
      <c r="AE78" s="830"/>
      <c r="AF78" s="830">
        <v>5</v>
      </c>
      <c r="AG78" s="830"/>
      <c r="AH78" s="830"/>
      <c r="AI78" s="830"/>
      <c r="AJ78" s="830"/>
      <c r="AK78" s="830">
        <v>6</v>
      </c>
      <c r="AL78" s="830"/>
      <c r="AM78" s="830"/>
      <c r="AN78" s="830"/>
      <c r="AO78" s="830"/>
      <c r="AP78" s="830" t="s">
        <v>569</v>
      </c>
      <c r="AQ78" s="830"/>
      <c r="AR78" s="830"/>
      <c r="AS78" s="830"/>
      <c r="AT78" s="830"/>
      <c r="AU78" s="830" t="s">
        <v>569</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10745</v>
      </c>
      <c r="AG88" s="844"/>
      <c r="AH88" s="844"/>
      <c r="AI88" s="844"/>
      <c r="AJ88" s="844"/>
      <c r="AK88" s="841"/>
      <c r="AL88" s="841"/>
      <c r="AM88" s="841"/>
      <c r="AN88" s="841"/>
      <c r="AO88" s="841"/>
      <c r="AP88" s="844">
        <v>9314</v>
      </c>
      <c r="AQ88" s="844"/>
      <c r="AR88" s="844"/>
      <c r="AS88" s="844"/>
      <c r="AT88" s="844"/>
      <c r="AU88" s="844">
        <v>5293</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406</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v>381</v>
      </c>
      <c r="CS102" s="852"/>
      <c r="CT102" s="852"/>
      <c r="CU102" s="852"/>
      <c r="CV102" s="893"/>
      <c r="CW102" s="892">
        <v>73</v>
      </c>
      <c r="CX102" s="852"/>
      <c r="CY102" s="852"/>
      <c r="CZ102" s="852"/>
      <c r="DA102" s="893"/>
      <c r="DB102" s="892" t="s">
        <v>577</v>
      </c>
      <c r="DC102" s="852"/>
      <c r="DD102" s="852"/>
      <c r="DE102" s="852"/>
      <c r="DF102" s="893"/>
      <c r="DG102" s="892" t="s">
        <v>577</v>
      </c>
      <c r="DH102" s="852"/>
      <c r="DI102" s="852"/>
      <c r="DJ102" s="852"/>
      <c r="DK102" s="893"/>
      <c r="DL102" s="892" t="s">
        <v>577</v>
      </c>
      <c r="DM102" s="852"/>
      <c r="DN102" s="852"/>
      <c r="DO102" s="852"/>
      <c r="DP102" s="893"/>
      <c r="DQ102" s="892" t="s">
        <v>577</v>
      </c>
      <c r="DR102" s="852"/>
      <c r="DS102" s="852"/>
      <c r="DT102" s="852"/>
      <c r="DU102" s="893"/>
      <c r="DV102" s="789"/>
      <c r="DW102" s="790"/>
      <c r="DX102" s="790"/>
      <c r="DY102" s="790"/>
      <c r="DZ102" s="916"/>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7" t="s">
        <v>407</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8" t="s">
        <v>408</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9" t="s">
        <v>411</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412</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30" customFormat="1" ht="26.25" customHeight="1" x14ac:dyDescent="0.2">
      <c r="A109" s="914" t="s">
        <v>413</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414</v>
      </c>
      <c r="AB109" s="895"/>
      <c r="AC109" s="895"/>
      <c r="AD109" s="895"/>
      <c r="AE109" s="896"/>
      <c r="AF109" s="894" t="s">
        <v>415</v>
      </c>
      <c r="AG109" s="895"/>
      <c r="AH109" s="895"/>
      <c r="AI109" s="895"/>
      <c r="AJ109" s="896"/>
      <c r="AK109" s="894" t="s">
        <v>294</v>
      </c>
      <c r="AL109" s="895"/>
      <c r="AM109" s="895"/>
      <c r="AN109" s="895"/>
      <c r="AO109" s="896"/>
      <c r="AP109" s="894" t="s">
        <v>416</v>
      </c>
      <c r="AQ109" s="895"/>
      <c r="AR109" s="895"/>
      <c r="AS109" s="895"/>
      <c r="AT109" s="897"/>
      <c r="AU109" s="914" t="s">
        <v>413</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414</v>
      </c>
      <c r="BR109" s="895"/>
      <c r="BS109" s="895"/>
      <c r="BT109" s="895"/>
      <c r="BU109" s="896"/>
      <c r="BV109" s="894" t="s">
        <v>415</v>
      </c>
      <c r="BW109" s="895"/>
      <c r="BX109" s="895"/>
      <c r="BY109" s="895"/>
      <c r="BZ109" s="896"/>
      <c r="CA109" s="894" t="s">
        <v>294</v>
      </c>
      <c r="CB109" s="895"/>
      <c r="CC109" s="895"/>
      <c r="CD109" s="895"/>
      <c r="CE109" s="896"/>
      <c r="CF109" s="915" t="s">
        <v>416</v>
      </c>
      <c r="CG109" s="915"/>
      <c r="CH109" s="915"/>
      <c r="CI109" s="915"/>
      <c r="CJ109" s="915"/>
      <c r="CK109" s="894" t="s">
        <v>417</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414</v>
      </c>
      <c r="DH109" s="895"/>
      <c r="DI109" s="895"/>
      <c r="DJ109" s="895"/>
      <c r="DK109" s="896"/>
      <c r="DL109" s="894" t="s">
        <v>415</v>
      </c>
      <c r="DM109" s="895"/>
      <c r="DN109" s="895"/>
      <c r="DO109" s="895"/>
      <c r="DP109" s="896"/>
      <c r="DQ109" s="894" t="s">
        <v>294</v>
      </c>
      <c r="DR109" s="895"/>
      <c r="DS109" s="895"/>
      <c r="DT109" s="895"/>
      <c r="DU109" s="896"/>
      <c r="DV109" s="894" t="s">
        <v>416</v>
      </c>
      <c r="DW109" s="895"/>
      <c r="DX109" s="895"/>
      <c r="DY109" s="895"/>
      <c r="DZ109" s="897"/>
    </row>
    <row r="110" spans="1:131" s="230" customFormat="1" ht="26.25" customHeight="1" x14ac:dyDescent="0.2">
      <c r="A110" s="898" t="s">
        <v>418</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4284961</v>
      </c>
      <c r="AB110" s="902"/>
      <c r="AC110" s="902"/>
      <c r="AD110" s="902"/>
      <c r="AE110" s="903"/>
      <c r="AF110" s="904">
        <v>4430561</v>
      </c>
      <c r="AG110" s="902"/>
      <c r="AH110" s="902"/>
      <c r="AI110" s="902"/>
      <c r="AJ110" s="903"/>
      <c r="AK110" s="904">
        <v>4427580</v>
      </c>
      <c r="AL110" s="902"/>
      <c r="AM110" s="902"/>
      <c r="AN110" s="902"/>
      <c r="AO110" s="903"/>
      <c r="AP110" s="905">
        <v>17.3</v>
      </c>
      <c r="AQ110" s="906"/>
      <c r="AR110" s="906"/>
      <c r="AS110" s="906"/>
      <c r="AT110" s="907"/>
      <c r="AU110" s="908" t="s">
        <v>69</v>
      </c>
      <c r="AV110" s="909"/>
      <c r="AW110" s="909"/>
      <c r="AX110" s="909"/>
      <c r="AY110" s="909"/>
      <c r="AZ110" s="931" t="s">
        <v>419</v>
      </c>
      <c r="BA110" s="899"/>
      <c r="BB110" s="899"/>
      <c r="BC110" s="899"/>
      <c r="BD110" s="899"/>
      <c r="BE110" s="899"/>
      <c r="BF110" s="899"/>
      <c r="BG110" s="899"/>
      <c r="BH110" s="899"/>
      <c r="BI110" s="899"/>
      <c r="BJ110" s="899"/>
      <c r="BK110" s="899"/>
      <c r="BL110" s="899"/>
      <c r="BM110" s="899"/>
      <c r="BN110" s="899"/>
      <c r="BO110" s="899"/>
      <c r="BP110" s="900"/>
      <c r="BQ110" s="932">
        <v>44692419</v>
      </c>
      <c r="BR110" s="933"/>
      <c r="BS110" s="933"/>
      <c r="BT110" s="933"/>
      <c r="BU110" s="933"/>
      <c r="BV110" s="933">
        <v>45148782</v>
      </c>
      <c r="BW110" s="933"/>
      <c r="BX110" s="933"/>
      <c r="BY110" s="933"/>
      <c r="BZ110" s="933"/>
      <c r="CA110" s="933">
        <v>41636967</v>
      </c>
      <c r="CB110" s="933"/>
      <c r="CC110" s="933"/>
      <c r="CD110" s="933"/>
      <c r="CE110" s="933"/>
      <c r="CF110" s="946">
        <v>163</v>
      </c>
      <c r="CG110" s="947"/>
      <c r="CH110" s="947"/>
      <c r="CI110" s="947"/>
      <c r="CJ110" s="947"/>
      <c r="CK110" s="948" t="s">
        <v>420</v>
      </c>
      <c r="CL110" s="949"/>
      <c r="CM110" s="931" t="s">
        <v>421</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30" customFormat="1" ht="26.25" customHeight="1" x14ac:dyDescent="0.2">
      <c r="A111" s="936" t="s">
        <v>422</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423</v>
      </c>
      <c r="BA111" s="925"/>
      <c r="BB111" s="925"/>
      <c r="BC111" s="925"/>
      <c r="BD111" s="925"/>
      <c r="BE111" s="925"/>
      <c r="BF111" s="925"/>
      <c r="BG111" s="925"/>
      <c r="BH111" s="925"/>
      <c r="BI111" s="925"/>
      <c r="BJ111" s="925"/>
      <c r="BK111" s="925"/>
      <c r="BL111" s="925"/>
      <c r="BM111" s="925"/>
      <c r="BN111" s="925"/>
      <c r="BO111" s="925"/>
      <c r="BP111" s="926"/>
      <c r="BQ111" s="927">
        <v>7527</v>
      </c>
      <c r="BR111" s="928"/>
      <c r="BS111" s="928"/>
      <c r="BT111" s="928"/>
      <c r="BU111" s="928"/>
      <c r="BV111" s="928">
        <v>6665</v>
      </c>
      <c r="BW111" s="928"/>
      <c r="BX111" s="928"/>
      <c r="BY111" s="928"/>
      <c r="BZ111" s="928"/>
      <c r="CA111" s="928">
        <v>5779</v>
      </c>
      <c r="CB111" s="928"/>
      <c r="CC111" s="928"/>
      <c r="CD111" s="928"/>
      <c r="CE111" s="928"/>
      <c r="CF111" s="922">
        <v>0</v>
      </c>
      <c r="CG111" s="923"/>
      <c r="CH111" s="923"/>
      <c r="CI111" s="923"/>
      <c r="CJ111" s="923"/>
      <c r="CK111" s="950"/>
      <c r="CL111" s="951"/>
      <c r="CM111" s="924" t="s">
        <v>424</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30" customFormat="1" ht="26.25" customHeight="1" x14ac:dyDescent="0.2">
      <c r="A112" s="954" t="s">
        <v>425</v>
      </c>
      <c r="B112" s="955"/>
      <c r="C112" s="925" t="s">
        <v>426</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427</v>
      </c>
      <c r="BA112" s="925"/>
      <c r="BB112" s="925"/>
      <c r="BC112" s="925"/>
      <c r="BD112" s="925"/>
      <c r="BE112" s="925"/>
      <c r="BF112" s="925"/>
      <c r="BG112" s="925"/>
      <c r="BH112" s="925"/>
      <c r="BI112" s="925"/>
      <c r="BJ112" s="925"/>
      <c r="BK112" s="925"/>
      <c r="BL112" s="925"/>
      <c r="BM112" s="925"/>
      <c r="BN112" s="925"/>
      <c r="BO112" s="925"/>
      <c r="BP112" s="926"/>
      <c r="BQ112" s="927">
        <v>7178468</v>
      </c>
      <c r="BR112" s="928"/>
      <c r="BS112" s="928"/>
      <c r="BT112" s="928"/>
      <c r="BU112" s="928"/>
      <c r="BV112" s="928">
        <v>7869178</v>
      </c>
      <c r="BW112" s="928"/>
      <c r="BX112" s="928"/>
      <c r="BY112" s="928"/>
      <c r="BZ112" s="928"/>
      <c r="CA112" s="928">
        <v>7434573</v>
      </c>
      <c r="CB112" s="928"/>
      <c r="CC112" s="928"/>
      <c r="CD112" s="928"/>
      <c r="CE112" s="928"/>
      <c r="CF112" s="922">
        <v>29.1</v>
      </c>
      <c r="CG112" s="923"/>
      <c r="CH112" s="923"/>
      <c r="CI112" s="923"/>
      <c r="CJ112" s="923"/>
      <c r="CK112" s="950"/>
      <c r="CL112" s="951"/>
      <c r="CM112" s="924" t="s">
        <v>428</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30" customFormat="1" ht="26.25" customHeight="1" x14ac:dyDescent="0.2">
      <c r="A113" s="956"/>
      <c r="B113" s="957"/>
      <c r="C113" s="925" t="s">
        <v>429</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729289</v>
      </c>
      <c r="AB113" s="940"/>
      <c r="AC113" s="940"/>
      <c r="AD113" s="940"/>
      <c r="AE113" s="941"/>
      <c r="AF113" s="942">
        <v>729733</v>
      </c>
      <c r="AG113" s="940"/>
      <c r="AH113" s="940"/>
      <c r="AI113" s="940"/>
      <c r="AJ113" s="941"/>
      <c r="AK113" s="942">
        <v>677568</v>
      </c>
      <c r="AL113" s="940"/>
      <c r="AM113" s="940"/>
      <c r="AN113" s="940"/>
      <c r="AO113" s="941"/>
      <c r="AP113" s="943">
        <v>2.7</v>
      </c>
      <c r="AQ113" s="944"/>
      <c r="AR113" s="944"/>
      <c r="AS113" s="944"/>
      <c r="AT113" s="945"/>
      <c r="AU113" s="910"/>
      <c r="AV113" s="911"/>
      <c r="AW113" s="911"/>
      <c r="AX113" s="911"/>
      <c r="AY113" s="911"/>
      <c r="AZ113" s="924" t="s">
        <v>430</v>
      </c>
      <c r="BA113" s="925"/>
      <c r="BB113" s="925"/>
      <c r="BC113" s="925"/>
      <c r="BD113" s="925"/>
      <c r="BE113" s="925"/>
      <c r="BF113" s="925"/>
      <c r="BG113" s="925"/>
      <c r="BH113" s="925"/>
      <c r="BI113" s="925"/>
      <c r="BJ113" s="925"/>
      <c r="BK113" s="925"/>
      <c r="BL113" s="925"/>
      <c r="BM113" s="925"/>
      <c r="BN113" s="925"/>
      <c r="BO113" s="925"/>
      <c r="BP113" s="926"/>
      <c r="BQ113" s="927">
        <v>3834787</v>
      </c>
      <c r="BR113" s="928"/>
      <c r="BS113" s="928"/>
      <c r="BT113" s="928"/>
      <c r="BU113" s="928"/>
      <c r="BV113" s="928">
        <v>4241954</v>
      </c>
      <c r="BW113" s="928"/>
      <c r="BX113" s="928"/>
      <c r="BY113" s="928"/>
      <c r="BZ113" s="928"/>
      <c r="CA113" s="928">
        <v>5292607</v>
      </c>
      <c r="CB113" s="928"/>
      <c r="CC113" s="928"/>
      <c r="CD113" s="928"/>
      <c r="CE113" s="928"/>
      <c r="CF113" s="922">
        <v>20.7</v>
      </c>
      <c r="CG113" s="923"/>
      <c r="CH113" s="923"/>
      <c r="CI113" s="923"/>
      <c r="CJ113" s="923"/>
      <c r="CK113" s="950"/>
      <c r="CL113" s="951"/>
      <c r="CM113" s="924" t="s">
        <v>431</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30" customFormat="1" ht="26.25" customHeight="1" x14ac:dyDescent="0.2">
      <c r="A114" s="956"/>
      <c r="B114" s="957"/>
      <c r="C114" s="925" t="s">
        <v>432</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60926</v>
      </c>
      <c r="AB114" s="961"/>
      <c r="AC114" s="961"/>
      <c r="AD114" s="961"/>
      <c r="AE114" s="962"/>
      <c r="AF114" s="963">
        <v>57919</v>
      </c>
      <c r="AG114" s="961"/>
      <c r="AH114" s="961"/>
      <c r="AI114" s="961"/>
      <c r="AJ114" s="962"/>
      <c r="AK114" s="963">
        <v>67125</v>
      </c>
      <c r="AL114" s="961"/>
      <c r="AM114" s="961"/>
      <c r="AN114" s="961"/>
      <c r="AO114" s="962"/>
      <c r="AP114" s="964">
        <v>0.3</v>
      </c>
      <c r="AQ114" s="965"/>
      <c r="AR114" s="965"/>
      <c r="AS114" s="965"/>
      <c r="AT114" s="966"/>
      <c r="AU114" s="910"/>
      <c r="AV114" s="911"/>
      <c r="AW114" s="911"/>
      <c r="AX114" s="911"/>
      <c r="AY114" s="911"/>
      <c r="AZ114" s="924" t="s">
        <v>433</v>
      </c>
      <c r="BA114" s="925"/>
      <c r="BB114" s="925"/>
      <c r="BC114" s="925"/>
      <c r="BD114" s="925"/>
      <c r="BE114" s="925"/>
      <c r="BF114" s="925"/>
      <c r="BG114" s="925"/>
      <c r="BH114" s="925"/>
      <c r="BI114" s="925"/>
      <c r="BJ114" s="925"/>
      <c r="BK114" s="925"/>
      <c r="BL114" s="925"/>
      <c r="BM114" s="925"/>
      <c r="BN114" s="925"/>
      <c r="BO114" s="925"/>
      <c r="BP114" s="926"/>
      <c r="BQ114" s="927">
        <v>7764471</v>
      </c>
      <c r="BR114" s="928"/>
      <c r="BS114" s="928"/>
      <c r="BT114" s="928"/>
      <c r="BU114" s="928"/>
      <c r="BV114" s="928">
        <v>7581132</v>
      </c>
      <c r="BW114" s="928"/>
      <c r="BX114" s="928"/>
      <c r="BY114" s="928"/>
      <c r="BZ114" s="928"/>
      <c r="CA114" s="928">
        <v>7785185</v>
      </c>
      <c r="CB114" s="928"/>
      <c r="CC114" s="928"/>
      <c r="CD114" s="928"/>
      <c r="CE114" s="928"/>
      <c r="CF114" s="922">
        <v>30.5</v>
      </c>
      <c r="CG114" s="923"/>
      <c r="CH114" s="923"/>
      <c r="CI114" s="923"/>
      <c r="CJ114" s="923"/>
      <c r="CK114" s="950"/>
      <c r="CL114" s="951"/>
      <c r="CM114" s="924" t="s">
        <v>434</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30" customFormat="1" ht="26.25" customHeight="1" x14ac:dyDescent="0.2">
      <c r="A115" s="956"/>
      <c r="B115" s="957"/>
      <c r="C115" s="925" t="s">
        <v>435</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13607</v>
      </c>
      <c r="AB115" s="940"/>
      <c r="AC115" s="940"/>
      <c r="AD115" s="940"/>
      <c r="AE115" s="941"/>
      <c r="AF115" s="942">
        <v>13179</v>
      </c>
      <c r="AG115" s="940"/>
      <c r="AH115" s="940"/>
      <c r="AI115" s="940"/>
      <c r="AJ115" s="941"/>
      <c r="AK115" s="942">
        <v>12913</v>
      </c>
      <c r="AL115" s="940"/>
      <c r="AM115" s="940"/>
      <c r="AN115" s="940"/>
      <c r="AO115" s="941"/>
      <c r="AP115" s="943">
        <v>0.1</v>
      </c>
      <c r="AQ115" s="944"/>
      <c r="AR115" s="944"/>
      <c r="AS115" s="944"/>
      <c r="AT115" s="945"/>
      <c r="AU115" s="910"/>
      <c r="AV115" s="911"/>
      <c r="AW115" s="911"/>
      <c r="AX115" s="911"/>
      <c r="AY115" s="911"/>
      <c r="AZ115" s="924" t="s">
        <v>436</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437</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30" customFormat="1" ht="26.25" customHeight="1" x14ac:dyDescent="0.2">
      <c r="A116" s="958"/>
      <c r="B116" s="959"/>
      <c r="C116" s="967" t="s">
        <v>438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439</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440</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30" customFormat="1" ht="26.25"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441</v>
      </c>
      <c r="Z117" s="896"/>
      <c r="AA117" s="980">
        <v>5088783</v>
      </c>
      <c r="AB117" s="981"/>
      <c r="AC117" s="981"/>
      <c r="AD117" s="981"/>
      <c r="AE117" s="982"/>
      <c r="AF117" s="983">
        <v>5231392</v>
      </c>
      <c r="AG117" s="981"/>
      <c r="AH117" s="981"/>
      <c r="AI117" s="981"/>
      <c r="AJ117" s="982"/>
      <c r="AK117" s="983">
        <v>5185186</v>
      </c>
      <c r="AL117" s="981"/>
      <c r="AM117" s="981"/>
      <c r="AN117" s="981"/>
      <c r="AO117" s="982"/>
      <c r="AP117" s="984"/>
      <c r="AQ117" s="985"/>
      <c r="AR117" s="985"/>
      <c r="AS117" s="985"/>
      <c r="AT117" s="986"/>
      <c r="AU117" s="910"/>
      <c r="AV117" s="911"/>
      <c r="AW117" s="911"/>
      <c r="AX117" s="911"/>
      <c r="AY117" s="911"/>
      <c r="AZ117" s="976" t="s">
        <v>442</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443</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30" customFormat="1" ht="26.25" customHeight="1" x14ac:dyDescent="0.2">
      <c r="A118" s="914" t="s">
        <v>417</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414</v>
      </c>
      <c r="AB118" s="895"/>
      <c r="AC118" s="895"/>
      <c r="AD118" s="895"/>
      <c r="AE118" s="896"/>
      <c r="AF118" s="894" t="s">
        <v>415</v>
      </c>
      <c r="AG118" s="895"/>
      <c r="AH118" s="895"/>
      <c r="AI118" s="895"/>
      <c r="AJ118" s="896"/>
      <c r="AK118" s="894" t="s">
        <v>294</v>
      </c>
      <c r="AL118" s="895"/>
      <c r="AM118" s="895"/>
      <c r="AN118" s="895"/>
      <c r="AO118" s="896"/>
      <c r="AP118" s="972" t="s">
        <v>416</v>
      </c>
      <c r="AQ118" s="973"/>
      <c r="AR118" s="973"/>
      <c r="AS118" s="973"/>
      <c r="AT118" s="974"/>
      <c r="AU118" s="910"/>
      <c r="AV118" s="911"/>
      <c r="AW118" s="911"/>
      <c r="AX118" s="911"/>
      <c r="AY118" s="911"/>
      <c r="AZ118" s="975" t="s">
        <v>444</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445</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30" customFormat="1" ht="26.25" customHeight="1" x14ac:dyDescent="0.2">
      <c r="A119" s="1058" t="s">
        <v>420</v>
      </c>
      <c r="B119" s="949"/>
      <c r="C119" s="931" t="s">
        <v>421</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51" t="s">
        <v>177</v>
      </c>
      <c r="BA119" s="251"/>
      <c r="BB119" s="251"/>
      <c r="BC119" s="251"/>
      <c r="BD119" s="251"/>
      <c r="BE119" s="251"/>
      <c r="BF119" s="251"/>
      <c r="BG119" s="251"/>
      <c r="BH119" s="251"/>
      <c r="BI119" s="251"/>
      <c r="BJ119" s="251"/>
      <c r="BK119" s="251"/>
      <c r="BL119" s="251"/>
      <c r="BM119" s="251"/>
      <c r="BN119" s="251"/>
      <c r="BO119" s="979" t="s">
        <v>446</v>
      </c>
      <c r="BP119" s="1007"/>
      <c r="BQ119" s="1001">
        <v>63477672</v>
      </c>
      <c r="BR119" s="1002"/>
      <c r="BS119" s="1002"/>
      <c r="BT119" s="1002"/>
      <c r="BU119" s="1002"/>
      <c r="BV119" s="1002">
        <v>64847711</v>
      </c>
      <c r="BW119" s="1002"/>
      <c r="BX119" s="1002"/>
      <c r="BY119" s="1002"/>
      <c r="BZ119" s="1002"/>
      <c r="CA119" s="1002">
        <v>62155111</v>
      </c>
      <c r="CB119" s="1002"/>
      <c r="CC119" s="1002"/>
      <c r="CD119" s="1002"/>
      <c r="CE119" s="1002"/>
      <c r="CF119" s="1003"/>
      <c r="CG119" s="1004"/>
      <c r="CH119" s="1004"/>
      <c r="CI119" s="1004"/>
      <c r="CJ119" s="1005"/>
      <c r="CK119" s="952"/>
      <c r="CL119" s="953"/>
      <c r="CM119" s="975" t="s">
        <v>447</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v>7527</v>
      </c>
      <c r="DH119" s="988"/>
      <c r="DI119" s="988"/>
      <c r="DJ119" s="988"/>
      <c r="DK119" s="989"/>
      <c r="DL119" s="987">
        <v>6665</v>
      </c>
      <c r="DM119" s="988"/>
      <c r="DN119" s="988"/>
      <c r="DO119" s="988"/>
      <c r="DP119" s="989"/>
      <c r="DQ119" s="987">
        <v>5779</v>
      </c>
      <c r="DR119" s="988"/>
      <c r="DS119" s="988"/>
      <c r="DT119" s="988"/>
      <c r="DU119" s="989"/>
      <c r="DV119" s="990">
        <v>0</v>
      </c>
      <c r="DW119" s="991"/>
      <c r="DX119" s="991"/>
      <c r="DY119" s="991"/>
      <c r="DZ119" s="992"/>
    </row>
    <row r="120" spans="1:130" s="230" customFormat="1" ht="26.25" customHeight="1" x14ac:dyDescent="0.2">
      <c r="A120" s="1059"/>
      <c r="B120" s="951"/>
      <c r="C120" s="924" t="s">
        <v>424</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448</v>
      </c>
      <c r="AV120" s="994"/>
      <c r="AW120" s="994"/>
      <c r="AX120" s="994"/>
      <c r="AY120" s="995"/>
      <c r="AZ120" s="931" t="s">
        <v>449</v>
      </c>
      <c r="BA120" s="899"/>
      <c r="BB120" s="899"/>
      <c r="BC120" s="899"/>
      <c r="BD120" s="899"/>
      <c r="BE120" s="899"/>
      <c r="BF120" s="899"/>
      <c r="BG120" s="899"/>
      <c r="BH120" s="899"/>
      <c r="BI120" s="899"/>
      <c r="BJ120" s="899"/>
      <c r="BK120" s="899"/>
      <c r="BL120" s="899"/>
      <c r="BM120" s="899"/>
      <c r="BN120" s="899"/>
      <c r="BO120" s="899"/>
      <c r="BP120" s="900"/>
      <c r="BQ120" s="932">
        <v>10052847</v>
      </c>
      <c r="BR120" s="933"/>
      <c r="BS120" s="933"/>
      <c r="BT120" s="933"/>
      <c r="BU120" s="933"/>
      <c r="BV120" s="933">
        <v>11390927</v>
      </c>
      <c r="BW120" s="933"/>
      <c r="BX120" s="933"/>
      <c r="BY120" s="933"/>
      <c r="BZ120" s="933"/>
      <c r="CA120" s="933">
        <v>11780485</v>
      </c>
      <c r="CB120" s="933"/>
      <c r="CC120" s="933"/>
      <c r="CD120" s="933"/>
      <c r="CE120" s="933"/>
      <c r="CF120" s="946">
        <v>46.1</v>
      </c>
      <c r="CG120" s="947"/>
      <c r="CH120" s="947"/>
      <c r="CI120" s="947"/>
      <c r="CJ120" s="947"/>
      <c r="CK120" s="1008" t="s">
        <v>450</v>
      </c>
      <c r="CL120" s="1009"/>
      <c r="CM120" s="1009"/>
      <c r="CN120" s="1009"/>
      <c r="CO120" s="1010"/>
      <c r="CP120" s="1016" t="s">
        <v>395</v>
      </c>
      <c r="CQ120" s="1017"/>
      <c r="CR120" s="1017"/>
      <c r="CS120" s="1017"/>
      <c r="CT120" s="1017"/>
      <c r="CU120" s="1017"/>
      <c r="CV120" s="1017"/>
      <c r="CW120" s="1017"/>
      <c r="CX120" s="1017"/>
      <c r="CY120" s="1017"/>
      <c r="CZ120" s="1017"/>
      <c r="DA120" s="1017"/>
      <c r="DB120" s="1017"/>
      <c r="DC120" s="1017"/>
      <c r="DD120" s="1017"/>
      <c r="DE120" s="1017"/>
      <c r="DF120" s="1018"/>
      <c r="DG120" s="932">
        <v>6861228</v>
      </c>
      <c r="DH120" s="933"/>
      <c r="DI120" s="933"/>
      <c r="DJ120" s="933"/>
      <c r="DK120" s="933"/>
      <c r="DL120" s="933">
        <v>7622485</v>
      </c>
      <c r="DM120" s="933"/>
      <c r="DN120" s="933"/>
      <c r="DO120" s="933"/>
      <c r="DP120" s="933"/>
      <c r="DQ120" s="933">
        <v>7179881</v>
      </c>
      <c r="DR120" s="933"/>
      <c r="DS120" s="933"/>
      <c r="DT120" s="933"/>
      <c r="DU120" s="933"/>
      <c r="DV120" s="934">
        <v>28.1</v>
      </c>
      <c r="DW120" s="934"/>
      <c r="DX120" s="934"/>
      <c r="DY120" s="934"/>
      <c r="DZ120" s="935"/>
    </row>
    <row r="121" spans="1:130" s="230" customFormat="1" ht="26.25" customHeight="1" x14ac:dyDescent="0.2">
      <c r="A121" s="1059"/>
      <c r="B121" s="951"/>
      <c r="C121" s="976" t="s">
        <v>451</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452</v>
      </c>
      <c r="BA121" s="925"/>
      <c r="BB121" s="925"/>
      <c r="BC121" s="925"/>
      <c r="BD121" s="925"/>
      <c r="BE121" s="925"/>
      <c r="BF121" s="925"/>
      <c r="BG121" s="925"/>
      <c r="BH121" s="925"/>
      <c r="BI121" s="925"/>
      <c r="BJ121" s="925"/>
      <c r="BK121" s="925"/>
      <c r="BL121" s="925"/>
      <c r="BM121" s="925"/>
      <c r="BN121" s="925"/>
      <c r="BO121" s="925"/>
      <c r="BP121" s="926"/>
      <c r="BQ121" s="927">
        <v>1321278</v>
      </c>
      <c r="BR121" s="928"/>
      <c r="BS121" s="928"/>
      <c r="BT121" s="928"/>
      <c r="BU121" s="928"/>
      <c r="BV121" s="928">
        <v>1315927</v>
      </c>
      <c r="BW121" s="928"/>
      <c r="BX121" s="928"/>
      <c r="BY121" s="928"/>
      <c r="BZ121" s="928"/>
      <c r="CA121" s="928">
        <v>1371172</v>
      </c>
      <c r="CB121" s="928"/>
      <c r="CC121" s="928"/>
      <c r="CD121" s="928"/>
      <c r="CE121" s="928"/>
      <c r="CF121" s="922">
        <v>5.4</v>
      </c>
      <c r="CG121" s="923"/>
      <c r="CH121" s="923"/>
      <c r="CI121" s="923"/>
      <c r="CJ121" s="923"/>
      <c r="CK121" s="1011"/>
      <c r="CL121" s="1012"/>
      <c r="CM121" s="1012"/>
      <c r="CN121" s="1012"/>
      <c r="CO121" s="1013"/>
      <c r="CP121" s="1021" t="s">
        <v>392</v>
      </c>
      <c r="CQ121" s="1022"/>
      <c r="CR121" s="1022"/>
      <c r="CS121" s="1022"/>
      <c r="CT121" s="1022"/>
      <c r="CU121" s="1022"/>
      <c r="CV121" s="1022"/>
      <c r="CW121" s="1022"/>
      <c r="CX121" s="1022"/>
      <c r="CY121" s="1022"/>
      <c r="CZ121" s="1022"/>
      <c r="DA121" s="1022"/>
      <c r="DB121" s="1022"/>
      <c r="DC121" s="1022"/>
      <c r="DD121" s="1022"/>
      <c r="DE121" s="1022"/>
      <c r="DF121" s="1023"/>
      <c r="DG121" s="927">
        <v>272958</v>
      </c>
      <c r="DH121" s="928"/>
      <c r="DI121" s="928"/>
      <c r="DJ121" s="928"/>
      <c r="DK121" s="928"/>
      <c r="DL121" s="928">
        <v>201988</v>
      </c>
      <c r="DM121" s="928"/>
      <c r="DN121" s="928"/>
      <c r="DO121" s="928"/>
      <c r="DP121" s="928"/>
      <c r="DQ121" s="928">
        <v>208094</v>
      </c>
      <c r="DR121" s="928"/>
      <c r="DS121" s="928"/>
      <c r="DT121" s="928"/>
      <c r="DU121" s="928"/>
      <c r="DV121" s="929">
        <v>0.8</v>
      </c>
      <c r="DW121" s="929"/>
      <c r="DX121" s="929"/>
      <c r="DY121" s="929"/>
      <c r="DZ121" s="930"/>
    </row>
    <row r="122" spans="1:130" s="230" customFormat="1" ht="26.25" customHeight="1" x14ac:dyDescent="0.2">
      <c r="A122" s="1059"/>
      <c r="B122" s="951"/>
      <c r="C122" s="924" t="s">
        <v>434</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453</v>
      </c>
      <c r="BA122" s="967"/>
      <c r="BB122" s="967"/>
      <c r="BC122" s="967"/>
      <c r="BD122" s="967"/>
      <c r="BE122" s="967"/>
      <c r="BF122" s="967"/>
      <c r="BG122" s="967"/>
      <c r="BH122" s="967"/>
      <c r="BI122" s="967"/>
      <c r="BJ122" s="967"/>
      <c r="BK122" s="967"/>
      <c r="BL122" s="967"/>
      <c r="BM122" s="967"/>
      <c r="BN122" s="967"/>
      <c r="BO122" s="967"/>
      <c r="BP122" s="968"/>
      <c r="BQ122" s="1001">
        <v>44175159</v>
      </c>
      <c r="BR122" s="1002"/>
      <c r="BS122" s="1002"/>
      <c r="BT122" s="1002"/>
      <c r="BU122" s="1002"/>
      <c r="BV122" s="1002">
        <v>44108735</v>
      </c>
      <c r="BW122" s="1002"/>
      <c r="BX122" s="1002"/>
      <c r="BY122" s="1002"/>
      <c r="BZ122" s="1002"/>
      <c r="CA122" s="1002">
        <v>42077141</v>
      </c>
      <c r="CB122" s="1002"/>
      <c r="CC122" s="1002"/>
      <c r="CD122" s="1002"/>
      <c r="CE122" s="1002"/>
      <c r="CF122" s="1019">
        <v>164.7</v>
      </c>
      <c r="CG122" s="1020"/>
      <c r="CH122" s="1020"/>
      <c r="CI122" s="1020"/>
      <c r="CJ122" s="1020"/>
      <c r="CK122" s="1011"/>
      <c r="CL122" s="1012"/>
      <c r="CM122" s="1012"/>
      <c r="CN122" s="1012"/>
      <c r="CO122" s="1013"/>
      <c r="CP122" s="1021" t="s">
        <v>394</v>
      </c>
      <c r="CQ122" s="1022"/>
      <c r="CR122" s="1022"/>
      <c r="CS122" s="1022"/>
      <c r="CT122" s="1022"/>
      <c r="CU122" s="1022"/>
      <c r="CV122" s="1022"/>
      <c r="CW122" s="1022"/>
      <c r="CX122" s="1022"/>
      <c r="CY122" s="1022"/>
      <c r="CZ122" s="1022"/>
      <c r="DA122" s="1022"/>
      <c r="DB122" s="1022"/>
      <c r="DC122" s="1022"/>
      <c r="DD122" s="1022"/>
      <c r="DE122" s="1022"/>
      <c r="DF122" s="1023"/>
      <c r="DG122" s="927">
        <v>27082</v>
      </c>
      <c r="DH122" s="928"/>
      <c r="DI122" s="928"/>
      <c r="DJ122" s="928"/>
      <c r="DK122" s="928"/>
      <c r="DL122" s="928">
        <v>28902</v>
      </c>
      <c r="DM122" s="928"/>
      <c r="DN122" s="928"/>
      <c r="DO122" s="928"/>
      <c r="DP122" s="928"/>
      <c r="DQ122" s="928">
        <v>25845</v>
      </c>
      <c r="DR122" s="928"/>
      <c r="DS122" s="928"/>
      <c r="DT122" s="928"/>
      <c r="DU122" s="928"/>
      <c r="DV122" s="929">
        <v>0.1</v>
      </c>
      <c r="DW122" s="929"/>
      <c r="DX122" s="929"/>
      <c r="DY122" s="929"/>
      <c r="DZ122" s="930"/>
    </row>
    <row r="123" spans="1:130" s="230" customFormat="1" ht="26.25" customHeight="1" x14ac:dyDescent="0.2">
      <c r="A123" s="1059"/>
      <c r="B123" s="951"/>
      <c r="C123" s="924" t="s">
        <v>440</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51" t="s">
        <v>177</v>
      </c>
      <c r="BA123" s="251"/>
      <c r="BB123" s="251"/>
      <c r="BC123" s="251"/>
      <c r="BD123" s="251"/>
      <c r="BE123" s="251"/>
      <c r="BF123" s="251"/>
      <c r="BG123" s="251"/>
      <c r="BH123" s="251"/>
      <c r="BI123" s="251"/>
      <c r="BJ123" s="251"/>
      <c r="BK123" s="251"/>
      <c r="BL123" s="251"/>
      <c r="BM123" s="251"/>
      <c r="BN123" s="251"/>
      <c r="BO123" s="979" t="s">
        <v>454</v>
      </c>
      <c r="BP123" s="1007"/>
      <c r="BQ123" s="1065">
        <v>55549284</v>
      </c>
      <c r="BR123" s="1066"/>
      <c r="BS123" s="1066"/>
      <c r="BT123" s="1066"/>
      <c r="BU123" s="1066"/>
      <c r="BV123" s="1066">
        <v>56815589</v>
      </c>
      <c r="BW123" s="1066"/>
      <c r="BX123" s="1066"/>
      <c r="BY123" s="1066"/>
      <c r="BZ123" s="1066"/>
      <c r="CA123" s="1066">
        <v>55228798</v>
      </c>
      <c r="CB123" s="1066"/>
      <c r="CC123" s="1066"/>
      <c r="CD123" s="1066"/>
      <c r="CE123" s="1066"/>
      <c r="CF123" s="1003"/>
      <c r="CG123" s="1004"/>
      <c r="CH123" s="1004"/>
      <c r="CI123" s="1004"/>
      <c r="CJ123" s="1005"/>
      <c r="CK123" s="1011"/>
      <c r="CL123" s="1012"/>
      <c r="CM123" s="1012"/>
      <c r="CN123" s="1012"/>
      <c r="CO123" s="1013"/>
      <c r="CP123" s="1021" t="s">
        <v>398</v>
      </c>
      <c r="CQ123" s="1022"/>
      <c r="CR123" s="1022"/>
      <c r="CS123" s="1022"/>
      <c r="CT123" s="1022"/>
      <c r="CU123" s="1022"/>
      <c r="CV123" s="1022"/>
      <c r="CW123" s="1022"/>
      <c r="CX123" s="1022"/>
      <c r="CY123" s="1022"/>
      <c r="CZ123" s="1022"/>
      <c r="DA123" s="1022"/>
      <c r="DB123" s="1022"/>
      <c r="DC123" s="1022"/>
      <c r="DD123" s="1022"/>
      <c r="DE123" s="1022"/>
      <c r="DF123" s="1023"/>
      <c r="DG123" s="960">
        <v>17200</v>
      </c>
      <c r="DH123" s="961"/>
      <c r="DI123" s="961"/>
      <c r="DJ123" s="961"/>
      <c r="DK123" s="962"/>
      <c r="DL123" s="963">
        <v>15803</v>
      </c>
      <c r="DM123" s="961"/>
      <c r="DN123" s="961"/>
      <c r="DO123" s="961"/>
      <c r="DP123" s="962"/>
      <c r="DQ123" s="963">
        <v>20753</v>
      </c>
      <c r="DR123" s="961"/>
      <c r="DS123" s="961"/>
      <c r="DT123" s="961"/>
      <c r="DU123" s="962"/>
      <c r="DV123" s="964">
        <v>0.1</v>
      </c>
      <c r="DW123" s="965"/>
      <c r="DX123" s="965"/>
      <c r="DY123" s="965"/>
      <c r="DZ123" s="966"/>
    </row>
    <row r="124" spans="1:130" s="230" customFormat="1" ht="26.25" customHeight="1" thickBot="1" x14ac:dyDescent="0.25">
      <c r="A124" s="1059"/>
      <c r="B124" s="951"/>
      <c r="C124" s="924" t="s">
        <v>443</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455</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30.8</v>
      </c>
      <c r="BR124" s="1029"/>
      <c r="BS124" s="1029"/>
      <c r="BT124" s="1029"/>
      <c r="BU124" s="1029"/>
      <c r="BV124" s="1029">
        <v>31.8</v>
      </c>
      <c r="BW124" s="1029"/>
      <c r="BX124" s="1029"/>
      <c r="BY124" s="1029"/>
      <c r="BZ124" s="1029"/>
      <c r="CA124" s="1029">
        <v>27.1</v>
      </c>
      <c r="CB124" s="1029"/>
      <c r="CC124" s="1029"/>
      <c r="CD124" s="1029"/>
      <c r="CE124" s="1029"/>
      <c r="CF124" s="1030"/>
      <c r="CG124" s="1031"/>
      <c r="CH124" s="1031"/>
      <c r="CI124" s="1031"/>
      <c r="CJ124" s="1032"/>
      <c r="CK124" s="1014"/>
      <c r="CL124" s="1014"/>
      <c r="CM124" s="1014"/>
      <c r="CN124" s="1014"/>
      <c r="CO124" s="1015"/>
      <c r="CP124" s="1021" t="s">
        <v>456</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30" customFormat="1" ht="26.25" customHeight="1" x14ac:dyDescent="0.2">
      <c r="A125" s="1059"/>
      <c r="B125" s="951"/>
      <c r="C125" s="924" t="s">
        <v>445</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4" t="s">
        <v>457</v>
      </c>
      <c r="CL125" s="1009"/>
      <c r="CM125" s="1009"/>
      <c r="CN125" s="1009"/>
      <c r="CO125" s="1010"/>
      <c r="CP125" s="931" t="s">
        <v>458</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30" customFormat="1" ht="26.25" customHeight="1" thickBot="1" x14ac:dyDescent="0.25">
      <c r="A126" s="1059"/>
      <c r="B126" s="951"/>
      <c r="C126" s="924" t="s">
        <v>447</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5"/>
      <c r="CL126" s="1012"/>
      <c r="CM126" s="1012"/>
      <c r="CN126" s="1012"/>
      <c r="CO126" s="1013"/>
      <c r="CP126" s="924" t="s">
        <v>459</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30" customFormat="1" ht="26.25" customHeight="1" x14ac:dyDescent="0.2">
      <c r="A127" s="1060"/>
      <c r="B127" s="953"/>
      <c r="C127" s="975" t="s">
        <v>460</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v>13607</v>
      </c>
      <c r="AB127" s="961"/>
      <c r="AC127" s="961"/>
      <c r="AD127" s="961"/>
      <c r="AE127" s="962"/>
      <c r="AF127" s="963">
        <v>13179</v>
      </c>
      <c r="AG127" s="961"/>
      <c r="AH127" s="961"/>
      <c r="AI127" s="961"/>
      <c r="AJ127" s="962"/>
      <c r="AK127" s="963">
        <v>12913</v>
      </c>
      <c r="AL127" s="961"/>
      <c r="AM127" s="961"/>
      <c r="AN127" s="961"/>
      <c r="AO127" s="962"/>
      <c r="AP127" s="964">
        <v>0.1</v>
      </c>
      <c r="AQ127" s="965"/>
      <c r="AR127" s="965"/>
      <c r="AS127" s="965"/>
      <c r="AT127" s="966"/>
      <c r="AU127" s="232"/>
      <c r="AV127" s="232"/>
      <c r="AW127" s="232"/>
      <c r="AX127" s="1033" t="s">
        <v>461</v>
      </c>
      <c r="AY127" s="1034"/>
      <c r="AZ127" s="1034"/>
      <c r="BA127" s="1034"/>
      <c r="BB127" s="1034"/>
      <c r="BC127" s="1034"/>
      <c r="BD127" s="1034"/>
      <c r="BE127" s="1035"/>
      <c r="BF127" s="1036" t="s">
        <v>462</v>
      </c>
      <c r="BG127" s="1034"/>
      <c r="BH127" s="1034"/>
      <c r="BI127" s="1034"/>
      <c r="BJ127" s="1034"/>
      <c r="BK127" s="1034"/>
      <c r="BL127" s="1035"/>
      <c r="BM127" s="1036" t="s">
        <v>463</v>
      </c>
      <c r="BN127" s="1034"/>
      <c r="BO127" s="1034"/>
      <c r="BP127" s="1034"/>
      <c r="BQ127" s="1034"/>
      <c r="BR127" s="1034"/>
      <c r="BS127" s="1035"/>
      <c r="BT127" s="1036" t="s">
        <v>464</v>
      </c>
      <c r="BU127" s="1034"/>
      <c r="BV127" s="1034"/>
      <c r="BW127" s="1034"/>
      <c r="BX127" s="1034"/>
      <c r="BY127" s="1034"/>
      <c r="BZ127" s="1057"/>
      <c r="CA127" s="232"/>
      <c r="CB127" s="232"/>
      <c r="CC127" s="232"/>
      <c r="CD127" s="255"/>
      <c r="CE127" s="255"/>
      <c r="CF127" s="255"/>
      <c r="CG127" s="232"/>
      <c r="CH127" s="232"/>
      <c r="CI127" s="232"/>
      <c r="CJ127" s="254"/>
      <c r="CK127" s="1025"/>
      <c r="CL127" s="1012"/>
      <c r="CM127" s="1012"/>
      <c r="CN127" s="1012"/>
      <c r="CO127" s="1013"/>
      <c r="CP127" s="924" t="s">
        <v>465</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30" customFormat="1" ht="26.25" customHeight="1" thickBot="1" x14ac:dyDescent="0.25">
      <c r="A128" s="1043" t="s">
        <v>466</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467</v>
      </c>
      <c r="X128" s="1045"/>
      <c r="Y128" s="1045"/>
      <c r="Z128" s="1046"/>
      <c r="AA128" s="1047">
        <v>125350</v>
      </c>
      <c r="AB128" s="1048"/>
      <c r="AC128" s="1048"/>
      <c r="AD128" s="1048"/>
      <c r="AE128" s="1049"/>
      <c r="AF128" s="1050">
        <v>124556</v>
      </c>
      <c r="AG128" s="1048"/>
      <c r="AH128" s="1048"/>
      <c r="AI128" s="1048"/>
      <c r="AJ128" s="1049"/>
      <c r="AK128" s="1050">
        <v>120421</v>
      </c>
      <c r="AL128" s="1048"/>
      <c r="AM128" s="1048"/>
      <c r="AN128" s="1048"/>
      <c r="AO128" s="1049"/>
      <c r="AP128" s="1051"/>
      <c r="AQ128" s="1052"/>
      <c r="AR128" s="1052"/>
      <c r="AS128" s="1052"/>
      <c r="AT128" s="1053"/>
      <c r="AU128" s="232"/>
      <c r="AV128" s="232"/>
      <c r="AW128" s="232"/>
      <c r="AX128" s="898" t="s">
        <v>468</v>
      </c>
      <c r="AY128" s="899"/>
      <c r="AZ128" s="899"/>
      <c r="BA128" s="899"/>
      <c r="BB128" s="899"/>
      <c r="BC128" s="899"/>
      <c r="BD128" s="899"/>
      <c r="BE128" s="900"/>
      <c r="BF128" s="1054" t="s">
        <v>122</v>
      </c>
      <c r="BG128" s="1055"/>
      <c r="BH128" s="1055"/>
      <c r="BI128" s="1055"/>
      <c r="BJ128" s="1055"/>
      <c r="BK128" s="1055"/>
      <c r="BL128" s="1056"/>
      <c r="BM128" s="1054">
        <v>11.84</v>
      </c>
      <c r="BN128" s="1055"/>
      <c r="BO128" s="1055"/>
      <c r="BP128" s="1055"/>
      <c r="BQ128" s="1055"/>
      <c r="BR128" s="1055"/>
      <c r="BS128" s="1056"/>
      <c r="BT128" s="1054">
        <v>20</v>
      </c>
      <c r="BU128" s="1055"/>
      <c r="BV128" s="1055"/>
      <c r="BW128" s="1055"/>
      <c r="BX128" s="1055"/>
      <c r="BY128" s="1055"/>
      <c r="BZ128" s="1078"/>
      <c r="CA128" s="255"/>
      <c r="CB128" s="255"/>
      <c r="CC128" s="255"/>
      <c r="CD128" s="255"/>
      <c r="CE128" s="255"/>
      <c r="CF128" s="255"/>
      <c r="CG128" s="232"/>
      <c r="CH128" s="232"/>
      <c r="CI128" s="232"/>
      <c r="CJ128" s="254"/>
      <c r="CK128" s="1026"/>
      <c r="CL128" s="1027"/>
      <c r="CM128" s="1027"/>
      <c r="CN128" s="1027"/>
      <c r="CO128" s="1028"/>
      <c r="CP128" s="1037" t="s">
        <v>469</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30"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470</v>
      </c>
      <c r="X129" s="1073"/>
      <c r="Y129" s="1073"/>
      <c r="Z129" s="1074"/>
      <c r="AA129" s="960">
        <v>29508408</v>
      </c>
      <c r="AB129" s="961"/>
      <c r="AC129" s="961"/>
      <c r="AD129" s="961"/>
      <c r="AE129" s="962"/>
      <c r="AF129" s="963">
        <v>28969007</v>
      </c>
      <c r="AG129" s="961"/>
      <c r="AH129" s="961"/>
      <c r="AI129" s="961"/>
      <c r="AJ129" s="962"/>
      <c r="AK129" s="963">
        <v>29347185</v>
      </c>
      <c r="AL129" s="961"/>
      <c r="AM129" s="961"/>
      <c r="AN129" s="961"/>
      <c r="AO129" s="962"/>
      <c r="AP129" s="1075"/>
      <c r="AQ129" s="1076"/>
      <c r="AR129" s="1076"/>
      <c r="AS129" s="1076"/>
      <c r="AT129" s="1077"/>
      <c r="AU129" s="233"/>
      <c r="AV129" s="233"/>
      <c r="AW129" s="233"/>
      <c r="AX129" s="1067" t="s">
        <v>471</v>
      </c>
      <c r="AY129" s="925"/>
      <c r="AZ129" s="925"/>
      <c r="BA129" s="925"/>
      <c r="BB129" s="925"/>
      <c r="BC129" s="925"/>
      <c r="BD129" s="925"/>
      <c r="BE129" s="926"/>
      <c r="BF129" s="1068" t="s">
        <v>122</v>
      </c>
      <c r="BG129" s="1069"/>
      <c r="BH129" s="1069"/>
      <c r="BI129" s="1069"/>
      <c r="BJ129" s="1069"/>
      <c r="BK129" s="1069"/>
      <c r="BL129" s="1070"/>
      <c r="BM129" s="1068">
        <v>16.84</v>
      </c>
      <c r="BN129" s="1069"/>
      <c r="BO129" s="1069"/>
      <c r="BP129" s="1069"/>
      <c r="BQ129" s="1069"/>
      <c r="BR129" s="1069"/>
      <c r="BS129" s="1070"/>
      <c r="BT129" s="1068">
        <v>30</v>
      </c>
      <c r="BU129" s="1069"/>
      <c r="BV129" s="1069"/>
      <c r="BW129" s="1069"/>
      <c r="BX129" s="1069"/>
      <c r="BY129" s="1069"/>
      <c r="BZ129" s="107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6" t="s">
        <v>472</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473</v>
      </c>
      <c r="X130" s="1073"/>
      <c r="Y130" s="1073"/>
      <c r="Z130" s="1074"/>
      <c r="AA130" s="960">
        <v>3772986</v>
      </c>
      <c r="AB130" s="961"/>
      <c r="AC130" s="961"/>
      <c r="AD130" s="961"/>
      <c r="AE130" s="962"/>
      <c r="AF130" s="963">
        <v>3770102</v>
      </c>
      <c r="AG130" s="961"/>
      <c r="AH130" s="961"/>
      <c r="AI130" s="961"/>
      <c r="AJ130" s="962"/>
      <c r="AK130" s="963">
        <v>3803186</v>
      </c>
      <c r="AL130" s="961"/>
      <c r="AM130" s="961"/>
      <c r="AN130" s="961"/>
      <c r="AO130" s="962"/>
      <c r="AP130" s="1075"/>
      <c r="AQ130" s="1076"/>
      <c r="AR130" s="1076"/>
      <c r="AS130" s="1076"/>
      <c r="AT130" s="1077"/>
      <c r="AU130" s="233"/>
      <c r="AV130" s="233"/>
      <c r="AW130" s="233"/>
      <c r="AX130" s="1067" t="s">
        <v>474</v>
      </c>
      <c r="AY130" s="925"/>
      <c r="AZ130" s="925"/>
      <c r="BA130" s="925"/>
      <c r="BB130" s="925"/>
      <c r="BC130" s="925"/>
      <c r="BD130" s="925"/>
      <c r="BE130" s="926"/>
      <c r="BF130" s="1103">
        <v>4.9000000000000004</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475</v>
      </c>
      <c r="X131" s="1110"/>
      <c r="Y131" s="1110"/>
      <c r="Z131" s="1111"/>
      <c r="AA131" s="1006">
        <v>25735422</v>
      </c>
      <c r="AB131" s="988"/>
      <c r="AC131" s="988"/>
      <c r="AD131" s="988"/>
      <c r="AE131" s="989"/>
      <c r="AF131" s="987">
        <v>25198905</v>
      </c>
      <c r="AG131" s="988"/>
      <c r="AH131" s="988"/>
      <c r="AI131" s="988"/>
      <c r="AJ131" s="989"/>
      <c r="AK131" s="987">
        <v>25543999</v>
      </c>
      <c r="AL131" s="988"/>
      <c r="AM131" s="988"/>
      <c r="AN131" s="988"/>
      <c r="AO131" s="989"/>
      <c r="AP131" s="1112"/>
      <c r="AQ131" s="1113"/>
      <c r="AR131" s="1113"/>
      <c r="AS131" s="1113"/>
      <c r="AT131" s="1114"/>
      <c r="AU131" s="233"/>
      <c r="AV131" s="233"/>
      <c r="AW131" s="233"/>
      <c r="AX131" s="1085" t="s">
        <v>476</v>
      </c>
      <c r="AY131" s="726"/>
      <c r="AZ131" s="726"/>
      <c r="BA131" s="726"/>
      <c r="BB131" s="726"/>
      <c r="BC131" s="726"/>
      <c r="BD131" s="726"/>
      <c r="BE131" s="1038"/>
      <c r="BF131" s="1086">
        <v>27.1</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2" t="s">
        <v>477</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478</v>
      </c>
      <c r="W132" s="1096"/>
      <c r="X132" s="1096"/>
      <c r="Y132" s="1096"/>
      <c r="Z132" s="1097"/>
      <c r="AA132" s="1098">
        <v>4.6257139279999997</v>
      </c>
      <c r="AB132" s="1099"/>
      <c r="AC132" s="1099"/>
      <c r="AD132" s="1099"/>
      <c r="AE132" s="1100"/>
      <c r="AF132" s="1101">
        <v>5.304730503</v>
      </c>
      <c r="AG132" s="1099"/>
      <c r="AH132" s="1099"/>
      <c r="AI132" s="1099"/>
      <c r="AJ132" s="1100"/>
      <c r="AK132" s="1101">
        <v>4.9388468889999997</v>
      </c>
      <c r="AL132" s="1099"/>
      <c r="AM132" s="1099"/>
      <c r="AN132" s="1099"/>
      <c r="AO132" s="1100"/>
      <c r="AP132" s="1003"/>
      <c r="AQ132" s="1004"/>
      <c r="AR132" s="1004"/>
      <c r="AS132" s="1004"/>
      <c r="AT132" s="110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479</v>
      </c>
      <c r="W133" s="1079"/>
      <c r="X133" s="1079"/>
      <c r="Y133" s="1079"/>
      <c r="Z133" s="1080"/>
      <c r="AA133" s="1081">
        <v>4.8</v>
      </c>
      <c r="AB133" s="1082"/>
      <c r="AC133" s="1082"/>
      <c r="AD133" s="1082"/>
      <c r="AE133" s="1083"/>
      <c r="AF133" s="1081">
        <v>4.8</v>
      </c>
      <c r="AG133" s="1082"/>
      <c r="AH133" s="1082"/>
      <c r="AI133" s="1082"/>
      <c r="AJ133" s="1083"/>
      <c r="AK133" s="1081">
        <v>4.9000000000000004</v>
      </c>
      <c r="AL133" s="1082"/>
      <c r="AM133" s="1082"/>
      <c r="AN133" s="1082"/>
      <c r="AO133" s="1083"/>
      <c r="AP133" s="1030"/>
      <c r="AQ133" s="1031"/>
      <c r="AR133" s="1031"/>
      <c r="AS133" s="1031"/>
      <c r="AT133" s="10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YKaejJKpnW+fvNO6qFDCJH2nJ4UcwIEXfGMkMqdWoitzPr5ZEUT2UwCX25FaUaiEmg3HFRXskjBwZQSHatiJg==" saltValue="5Z2DuFQhNw89Ewew6wBt2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d0XaUJsx0r8mNqMNzIPp3u2is2bPDYX7FNacRYX751CsjvRS8zoe+xzsZzsR7rtIkvaL+66myq43IzU0udUo5Q==" saltValue="SWSlIZz3fVb/LjsUiQ8/n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hUEaPLKDR4dni2XzDOgOJl2FomLJnvkIt/UTPQkLNm3yt51QP+W3eXsPY5rFFcJs5bMCJOUBQmXrVX7u+gBQ==" saltValue="XvHmcGEVC+QOV9H5mGhhj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483</v>
      </c>
      <c r="AP7" s="272"/>
      <c r="AQ7" s="273" t="s">
        <v>484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485</v>
      </c>
      <c r="AQ8" s="279" t="s">
        <v>486</v>
      </c>
      <c r="AR8" s="280" t="s">
        <v>487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8" t="s">
        <v>488</v>
      </c>
      <c r="AL9" s="1119"/>
      <c r="AM9" s="1119"/>
      <c r="AN9" s="1120"/>
      <c r="AO9" s="281">
        <v>7925648</v>
      </c>
      <c r="AP9" s="281">
        <v>70485</v>
      </c>
      <c r="AQ9" s="282">
        <v>63160</v>
      </c>
      <c r="AR9" s="283">
        <v>11.6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8" t="s">
        <v>489</v>
      </c>
      <c r="AL10" s="1119"/>
      <c r="AM10" s="1119"/>
      <c r="AN10" s="1120"/>
      <c r="AO10" s="284">
        <v>1402716</v>
      </c>
      <c r="AP10" s="284">
        <v>12475</v>
      </c>
      <c r="AQ10" s="285">
        <v>4257</v>
      </c>
      <c r="AR10" s="286">
        <v>193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8" t="s">
        <v>490</v>
      </c>
      <c r="AL11" s="1119"/>
      <c r="AM11" s="1119"/>
      <c r="AN11" s="1120"/>
      <c r="AO11" s="284">
        <v>9028</v>
      </c>
      <c r="AP11" s="284">
        <v>80</v>
      </c>
      <c r="AQ11" s="285">
        <v>595</v>
      </c>
      <c r="AR11" s="286">
        <v>-86.6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8" t="s">
        <v>491</v>
      </c>
      <c r="AL12" s="1119"/>
      <c r="AM12" s="1119"/>
      <c r="AN12" s="1120"/>
      <c r="AO12" s="284" t="s">
        <v>492</v>
      </c>
      <c r="AP12" s="284" t="s">
        <v>492</v>
      </c>
      <c r="AQ12" s="285">
        <v>9</v>
      </c>
      <c r="AR12" s="286" t="s">
        <v>492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8" t="s">
        <v>493</v>
      </c>
      <c r="AL13" s="1119"/>
      <c r="AM13" s="1119"/>
      <c r="AN13" s="1120"/>
      <c r="AO13" s="284">
        <v>424253</v>
      </c>
      <c r="AP13" s="284">
        <v>3773</v>
      </c>
      <c r="AQ13" s="285">
        <v>2608</v>
      </c>
      <c r="AR13" s="286">
        <v>44.7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8" t="s">
        <v>494</v>
      </c>
      <c r="AL14" s="1119"/>
      <c r="AM14" s="1119"/>
      <c r="AN14" s="1120"/>
      <c r="AO14" s="284">
        <v>27844</v>
      </c>
      <c r="AP14" s="284">
        <v>248</v>
      </c>
      <c r="AQ14" s="285">
        <v>1202</v>
      </c>
      <c r="AR14" s="286">
        <v>-79.400000000000006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1" t="s">
        <v>495</v>
      </c>
      <c r="AL15" s="1122"/>
      <c r="AM15" s="1122"/>
      <c r="AN15" s="1123"/>
      <c r="AO15" s="284">
        <v>-314510</v>
      </c>
      <c r="AP15" s="284">
        <v>-2797</v>
      </c>
      <c r="AQ15" s="285">
        <v>-3084</v>
      </c>
      <c r="AR15" s="286">
        <v>-9.3000000000000007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1" t="s">
        <v>177</v>
      </c>
      <c r="AL16" s="1122"/>
      <c r="AM16" s="1122"/>
      <c r="AN16" s="1123"/>
      <c r="AO16" s="284">
        <v>9474979</v>
      </c>
      <c r="AP16" s="284">
        <v>84263</v>
      </c>
      <c r="AQ16" s="285">
        <v>68747</v>
      </c>
      <c r="AR16" s="286">
        <v>22.6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4" t="s">
        <v>500</v>
      </c>
      <c r="AL21" s="1125"/>
      <c r="AM21" s="1125"/>
      <c r="AN21" s="1126"/>
      <c r="AO21" s="297">
        <v>7.51</v>
      </c>
      <c r="AP21" s="298">
        <v>6.22</v>
      </c>
      <c r="AQ21" s="299">
        <v>1.29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4" t="s">
        <v>501</v>
      </c>
      <c r="AL22" s="1125"/>
      <c r="AM22" s="1125"/>
      <c r="AN22" s="1126"/>
      <c r="AO22" s="302">
        <v>100.2</v>
      </c>
      <c r="AP22" s="303">
        <v>98.7</v>
      </c>
      <c r="AQ22" s="304">
        <v>1.5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5" t="s">
        <v>502</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7"/>
    </row>
    <row r="27" spans="1:46" ht="13" x14ac:dyDescent="0.2">
      <c r="A27" s="309"/>
      <c r="AO27" s="262"/>
      <c r="AP27" s="262"/>
      <c r="AQ27" s="262"/>
      <c r="AR27" s="262"/>
      <c r="AS27" s="262"/>
      <c r="AT27" s="262"/>
    </row>
    <row r="28" spans="1:46" ht="16.5"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483</v>
      </c>
      <c r="AP30" s="272"/>
      <c r="AQ30" s="273" t="s">
        <v>484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2" t="s">
        <v>505</v>
      </c>
      <c r="AL32" s="1133"/>
      <c r="AM32" s="1133"/>
      <c r="AN32" s="1134"/>
      <c r="AO32" s="312">
        <v>4427580</v>
      </c>
      <c r="AP32" s="312">
        <v>39376</v>
      </c>
      <c r="AQ32" s="313">
        <v>33476</v>
      </c>
      <c r="AR32" s="314">
        <v>17.600000000000001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2" t="s">
        <v>506</v>
      </c>
      <c r="AL33" s="1133"/>
      <c r="AM33" s="1133"/>
      <c r="AN33" s="1134"/>
      <c r="AO33" s="312" t="s">
        <v>492</v>
      </c>
      <c r="AP33" s="312" t="s">
        <v>492</v>
      </c>
      <c r="AQ33" s="313" t="s">
        <v>492</v>
      </c>
      <c r="AR33" s="314" t="s">
        <v>492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2" t="s">
        <v>507</v>
      </c>
      <c r="AL34" s="1133"/>
      <c r="AM34" s="1133"/>
      <c r="AN34" s="1134"/>
      <c r="AO34" s="312" t="s">
        <v>492</v>
      </c>
      <c r="AP34" s="312" t="s">
        <v>492</v>
      </c>
      <c r="AQ34" s="313">
        <v>23</v>
      </c>
      <c r="AR34" s="314" t="s">
        <v>492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2" t="s">
        <v>508</v>
      </c>
      <c r="AL35" s="1133"/>
      <c r="AM35" s="1133"/>
      <c r="AN35" s="1134"/>
      <c r="AO35" s="312">
        <v>677568</v>
      </c>
      <c r="AP35" s="312">
        <v>6026</v>
      </c>
      <c r="AQ35" s="313">
        <v>5696</v>
      </c>
      <c r="AR35" s="314">
        <v>5.8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2" t="s">
        <v>509</v>
      </c>
      <c r="AL36" s="1133"/>
      <c r="AM36" s="1133"/>
      <c r="AN36" s="1134"/>
      <c r="AO36" s="312">
        <v>67125</v>
      </c>
      <c r="AP36" s="312">
        <v>597</v>
      </c>
      <c r="AQ36" s="313">
        <v>1273</v>
      </c>
      <c r="AR36" s="314">
        <v>-53.1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2" t="s">
        <v>510</v>
      </c>
      <c r="AL37" s="1133"/>
      <c r="AM37" s="1133"/>
      <c r="AN37" s="1134"/>
      <c r="AO37" s="312">
        <v>12913</v>
      </c>
      <c r="AP37" s="312">
        <v>115</v>
      </c>
      <c r="AQ37" s="313">
        <v>486</v>
      </c>
      <c r="AR37" s="314">
        <v>-76.3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5" t="s">
        <v>511</v>
      </c>
      <c r="AL38" s="1136"/>
      <c r="AM38" s="1136"/>
      <c r="AN38" s="1137"/>
      <c r="AO38" s="315" t="s">
        <v>492</v>
      </c>
      <c r="AP38" s="315" t="s">
        <v>492</v>
      </c>
      <c r="AQ38" s="316">
        <v>0</v>
      </c>
      <c r="AR38" s="304" t="s">
        <v>492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5" t="s">
        <v>512</v>
      </c>
      <c r="AL39" s="1136"/>
      <c r="AM39" s="1136"/>
      <c r="AN39" s="1137"/>
      <c r="AO39" s="312">
        <v>-120421</v>
      </c>
      <c r="AP39" s="312">
        <v>-1071</v>
      </c>
      <c r="AQ39" s="313">
        <v>-6136</v>
      </c>
      <c r="AR39" s="314">
        <v>-82.5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2" t="s">
        <v>513</v>
      </c>
      <c r="AL40" s="1133"/>
      <c r="AM40" s="1133"/>
      <c r="AN40" s="1134"/>
      <c r="AO40" s="312">
        <v>-3803186</v>
      </c>
      <c r="AP40" s="312">
        <v>-33823</v>
      </c>
      <c r="AQ40" s="313">
        <v>-25079</v>
      </c>
      <c r="AR40" s="314">
        <v>34.9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8" t="s">
        <v>287</v>
      </c>
      <c r="AL41" s="1139"/>
      <c r="AM41" s="1139"/>
      <c r="AN41" s="1140"/>
      <c r="AO41" s="312">
        <v>1261579</v>
      </c>
      <c r="AP41" s="312">
        <v>11220</v>
      </c>
      <c r="AQ41" s="313">
        <v>9740</v>
      </c>
      <c r="AR41" s="314">
        <v>15.2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7" t="s">
        <v>483</v>
      </c>
      <c r="AN49" s="1129" t="s">
        <v>516</v>
      </c>
      <c r="AO49" s="1130"/>
      <c r="AP49" s="1130"/>
      <c r="AQ49" s="1130"/>
      <c r="AR49" s="1131"/>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8"/>
      <c r="AN50" s="328" t="s">
        <v>517</v>
      </c>
      <c r="AO50" s="329" t="s">
        <v>518</v>
      </c>
      <c r="AP50" s="330" t="s">
        <v>519</v>
      </c>
      <c r="AQ50" s="331" t="s">
        <v>520</v>
      </c>
      <c r="AR50" s="332" t="s">
        <v>521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4826421</v>
      </c>
      <c r="AN51" s="334">
        <v>40791</v>
      </c>
      <c r="AO51" s="335">
        <v>-6.9</v>
      </c>
      <c r="AP51" s="336">
        <v>42836</v>
      </c>
      <c r="AQ51" s="337">
        <v>-0.9</v>
      </c>
      <c r="AR51" s="338">
        <v>-6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1406723</v>
      </c>
      <c r="AN52" s="342">
        <v>11889</v>
      </c>
      <c r="AO52" s="343">
        <v>-38.1</v>
      </c>
      <c r="AP52" s="344">
        <v>22936</v>
      </c>
      <c r="AQ52" s="345">
        <v>1.4</v>
      </c>
      <c r="AR52" s="346">
        <v>-39.5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4423354</v>
      </c>
      <c r="AN53" s="334">
        <v>37798</v>
      </c>
      <c r="AO53" s="335">
        <v>-7.3</v>
      </c>
      <c r="AP53" s="336">
        <v>44161</v>
      </c>
      <c r="AQ53" s="337">
        <v>3.1</v>
      </c>
      <c r="AR53" s="338">
        <v>-10.4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1601629</v>
      </c>
      <c r="AN54" s="342">
        <v>13686</v>
      </c>
      <c r="AO54" s="343">
        <v>15.1</v>
      </c>
      <c r="AP54" s="344">
        <v>23644</v>
      </c>
      <c r="AQ54" s="345">
        <v>3.1</v>
      </c>
      <c r="AR54" s="346">
        <v>12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3096819</v>
      </c>
      <c r="AN55" s="334">
        <v>26799</v>
      </c>
      <c r="AO55" s="335">
        <v>-29.1</v>
      </c>
      <c r="AP55" s="336">
        <v>43955</v>
      </c>
      <c r="AQ55" s="337">
        <v>-0.5</v>
      </c>
      <c r="AR55" s="338">
        <v>-28.6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1352622</v>
      </c>
      <c r="AN56" s="342">
        <v>11705</v>
      </c>
      <c r="AO56" s="343">
        <v>-14.5</v>
      </c>
      <c r="AP56" s="344">
        <v>21318</v>
      </c>
      <c r="AQ56" s="345">
        <v>-9.8000000000000007</v>
      </c>
      <c r="AR56" s="346">
        <v>-4.7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5682781</v>
      </c>
      <c r="AN57" s="334">
        <v>49762</v>
      </c>
      <c r="AO57" s="335">
        <v>85.7</v>
      </c>
      <c r="AP57" s="336">
        <v>41921</v>
      </c>
      <c r="AQ57" s="337">
        <v>-4.5999999999999996</v>
      </c>
      <c r="AR57" s="338">
        <v>90.3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4434024</v>
      </c>
      <c r="AN58" s="342">
        <v>38827</v>
      </c>
      <c r="AO58" s="343">
        <v>231.7</v>
      </c>
      <c r="AP58" s="344">
        <v>21655</v>
      </c>
      <c r="AQ58" s="345">
        <v>1.6</v>
      </c>
      <c r="AR58" s="346">
        <v>230.1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2473699</v>
      </c>
      <c r="AN59" s="334">
        <v>21999</v>
      </c>
      <c r="AO59" s="335">
        <v>-55.8</v>
      </c>
      <c r="AP59" s="336">
        <v>44585</v>
      </c>
      <c r="AQ59" s="337">
        <v>6.4</v>
      </c>
      <c r="AR59" s="338">
        <v>-62.2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951101</v>
      </c>
      <c r="AN60" s="342">
        <v>8458</v>
      </c>
      <c r="AO60" s="343">
        <v>-78.2</v>
      </c>
      <c r="AP60" s="344">
        <v>23077</v>
      </c>
      <c r="AQ60" s="345">
        <v>6.6</v>
      </c>
      <c r="AR60" s="346">
        <v>-84.8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4100615</v>
      </c>
      <c r="AN61" s="349">
        <v>35430</v>
      </c>
      <c r="AO61" s="350">
        <v>-2.7</v>
      </c>
      <c r="AP61" s="351">
        <v>43492</v>
      </c>
      <c r="AQ61" s="352">
        <v>0.7</v>
      </c>
      <c r="AR61" s="338">
        <v>-3.4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1949220</v>
      </c>
      <c r="AN62" s="342">
        <v>16913</v>
      </c>
      <c r="AO62" s="343">
        <v>23.2</v>
      </c>
      <c r="AP62" s="344">
        <v>22526</v>
      </c>
      <c r="AQ62" s="345">
        <v>0.6</v>
      </c>
      <c r="AR62" s="346">
        <v>22.6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NkbKtY9nHtzCRDIgBi+I51laW/5JWoQzlhJKzqOy6kU+jya24us1t8izepyF+J+A9d+t7iYePEyGyQeqtuxFig==" saltValue="DUrprpUl/yhIwDc2gyiT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0" spans="125:125" ht="13.5" hidden="1" customHeight="1" x14ac:dyDescent="0.2"/>
    <row r="121" spans="125:125" ht="13.5" hidden="1" customHeight="1" x14ac:dyDescent="0.2">
      <c r="DU121" s="259"/>
    </row>
  </sheetData>
  <sheetProtection algorithmName="SHA-512" hashValue="L6Ujux4jUmDmZgQRa5IOewUniLgIdLN9ljMZSl98Ph5M7b8hxwrBeaDnbiF1nNytlG8bFEKasINTkEv75BmOCA==" saltValue="Rg5HRbKWYrBmrfA8lNDH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XjFMgc5E9OT8pcqfUqdXdNfuEGHhDPEFS8qKjxKGXAy3n6aQajvACKSrv0US1U13VBK0V3cq3UO6RMHGDwJvLg==" saltValue="9N9NZiz24LWCdrSV7kpA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41" t="s">
        <v>3</v>
      </c>
      <c r="D47" s="1141"/>
      <c r="E47" s="1142"/>
      <c r="F47" s="11">
        <v>9.73</v>
      </c>
      <c r="G47" s="12">
        <v>6.5</v>
      </c>
      <c r="H47" s="12">
        <v>5.77</v>
      </c>
      <c r="I47" s="12">
        <v>9.85</v>
      </c>
      <c r="J47" s="13">
        <v>10.19</v>
      </c>
    </row>
    <row r="48" spans="2:10" ht="57.75" customHeight="1" x14ac:dyDescent="0.2">
      <c r="B48" s="14"/>
      <c r="C48" s="1143" t="s">
        <v>4</v>
      </c>
      <c r="D48" s="1143"/>
      <c r="E48" s="1144"/>
      <c r="F48" s="15">
        <v>5.53</v>
      </c>
      <c r="G48" s="16">
        <v>7.65</v>
      </c>
      <c r="H48" s="16">
        <v>14.32</v>
      </c>
      <c r="I48" s="16">
        <v>11.47</v>
      </c>
      <c r="J48" s="17">
        <v>9.48</v>
      </c>
    </row>
    <row r="49" spans="2:10" ht="57.75" customHeight="1" thickBot="1" x14ac:dyDescent="0.25">
      <c r="B49" s="18"/>
      <c r="C49" s="1145" t="s">
        <v>5</v>
      </c>
      <c r="D49" s="1145"/>
      <c r="E49" s="1146"/>
      <c r="F49" s="19" t="s">
        <v>535</v>
      </c>
      <c r="G49" s="20" t="s">
        <v>536</v>
      </c>
      <c r="H49" s="20">
        <v>6.39</v>
      </c>
      <c r="I49" s="20">
        <v>0.85</v>
      </c>
      <c r="J49" s="21">
        <v>1.01</v>
      </c>
    </row>
    <row r="50" spans="2:10" ht="13" x14ac:dyDescent="0.2"/>
  </sheetData>
  <sheetProtection algorithmName="SHA-512" hashValue="VbEtObNKljPgIJ22Zv97H9MPuLN0qxC91RyIMfJV3rSh4cIEcfAOYDKc8l1+oAbWj+TI3y3CUVdAv19QTdptyQ==" saltValue="ZRXAilSOpTU4g2/QpMNV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白鳥 覚子</cp:lastModifiedBy>
  <cp:lastPrinted>2025-03-10T02:23:38Z</cp:lastPrinted>
  <dcterms:created xsi:type="dcterms:W3CDTF">2025-02-19T00:55:19Z</dcterms:created>
  <dcterms:modified xsi:type="dcterms:W3CDTF">2025-08-28T23:56:28Z</dcterms:modified>
  <cp:category/>
</cp:coreProperties>
</file>