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07 新型コロナウイルス感染症緊急経済対策追加事業\令和7年度\02 R7事業\01 多床室の個室化改修軽費支援事業\01 募集(多床室&amp;簡易陰圧)\02 施行\"/>
    </mc:Choice>
  </mc:AlternateContent>
  <xr:revisionPtr revIDLastSave="0" documentId="13_ncr:1_{7C99A201-8254-47FE-9855-9A09A0A23B04}" xr6:coauthVersionLast="47" xr6:coauthVersionMax="47" xr10:uidLastSave="{00000000-0000-0000-0000-000000000000}"/>
  <bookViews>
    <workbookView xWindow="1560" yWindow="1290" windowWidth="26490" windowHeight="14910" xr2:uid="{00000000-000D-0000-FFFF-FFFF00000000}"/>
  </bookViews>
  <sheets>
    <sheet name="別紙様式第１号の４" sheetId="5" r:id="rId1"/>
    <sheet name="リスト" sheetId="6" r:id="rId2"/>
  </sheets>
  <definedNames>
    <definedName name="_xlnm.Print_Area" localSheetId="0">別紙様式第１号の４!$C$1:$R$26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5" l="1"/>
  <c r="J12" i="5" l="1"/>
  <c r="Q12" i="5" l="1"/>
</calcChain>
</file>

<file path=xl/sharedStrings.xml><?xml version="1.0" encoding="utf-8"?>
<sst xmlns="http://schemas.openxmlformats.org/spreadsheetml/2006/main" count="73" uniqueCount="71">
  <si>
    <t>電話番号</t>
    <rPh sb="0" eb="2">
      <t>デンワ</t>
    </rPh>
    <rPh sb="2" eb="4">
      <t>バンゴウ</t>
    </rPh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</si>
  <si>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</si>
  <si>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</si>
  <si>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</si>
  <si>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</si>
  <si>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</si>
  <si>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</si>
  <si>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</si>
  <si>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</si>
  <si>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</si>
  <si>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</si>
  <si>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</si>
  <si>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</si>
  <si>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F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</si>
  <si>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</si>
  <si>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</si>
  <si>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J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</si>
  <si>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</si>
  <si>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</si>
  <si>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</si>
  <si>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事業種別</t>
    <rPh sb="0" eb="2">
      <t>ジギョウ</t>
    </rPh>
    <rPh sb="2" eb="4">
      <t>シュベツ</t>
    </rPh>
    <phoneticPr fontId="2"/>
  </si>
  <si>
    <t>簡易陰圧装置設置経費支援</t>
  </si>
  <si>
    <t>別紙様式第1号の４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</si>
  <si>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多床室の個室化改修経費支援</t>
    <rPh sb="0" eb="2">
      <t>タショウ</t>
    </rPh>
    <rPh sb="2" eb="3">
      <t>シツ</t>
    </rPh>
    <rPh sb="4" eb="7">
      <t>コシツカ</t>
    </rPh>
    <rPh sb="7" eb="9">
      <t>カイシュウ</t>
    </rPh>
    <rPh sb="9" eb="11">
      <t>ケイヒ</t>
    </rPh>
    <rPh sb="11" eb="13">
      <t>シエン</t>
    </rPh>
    <phoneticPr fontId="2"/>
  </si>
  <si>
    <t>ユニット型施設の各ユニットへの玄関室設置によるゾーニング経費支援</t>
    <rPh sb="4" eb="5">
      <t>ガタ</t>
    </rPh>
    <rPh sb="5" eb="7">
      <t>シセツ</t>
    </rPh>
    <rPh sb="8" eb="9">
      <t>カク</t>
    </rPh>
    <rPh sb="15" eb="17">
      <t>ゲンカン</t>
    </rPh>
    <rPh sb="17" eb="18">
      <t>シツ</t>
    </rPh>
    <rPh sb="18" eb="20">
      <t>セッチ</t>
    </rPh>
    <rPh sb="28" eb="30">
      <t>ケイヒ</t>
    </rPh>
    <rPh sb="30" eb="32">
      <t>シエン</t>
    </rPh>
    <phoneticPr fontId="2"/>
  </si>
  <si>
    <t>従来型個室・多床室の「ゾーニング経費支援</t>
    <rPh sb="0" eb="3">
      <t>ジュウライガタ</t>
    </rPh>
    <rPh sb="3" eb="5">
      <t>コシツ</t>
    </rPh>
    <rPh sb="6" eb="8">
      <t>タショウ</t>
    </rPh>
    <rPh sb="8" eb="9">
      <t>シツ</t>
    </rPh>
    <rPh sb="16" eb="18">
      <t>ケイヒ</t>
    </rPh>
    <rPh sb="18" eb="20">
      <t>シエン</t>
    </rPh>
    <phoneticPr fontId="2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</si>
  <si>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24"/>
  </si>
  <si>
    <t>介護老人福祉施設(定員30人以上)（併設されるショートステイ居室）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24"/>
  </si>
  <si>
    <t>地域密着型介護老人福祉施設</t>
  </si>
  <si>
    <t>地域密着型介護老人福祉施設（併設されるショートステイ居室）</t>
    <phoneticPr fontId="24"/>
  </si>
  <si>
    <t>介護老人保健施設</t>
  </si>
  <si>
    <t>介護医療院、介護療養型医療施設</t>
    <rPh sb="0" eb="2">
      <t>カイゴ</t>
    </rPh>
    <rPh sb="2" eb="4">
      <t>イリョウ</t>
    </rPh>
    <rPh sb="4" eb="5">
      <t>イン</t>
    </rPh>
    <rPh sb="6" eb="15">
      <t>カイゴリョウヨウガタイリョウシセツ</t>
    </rPh>
    <phoneticPr fontId="24"/>
  </si>
  <si>
    <t>養護老人ホーム</t>
  </si>
  <si>
    <t>軽費老人ホーム</t>
    <rPh sb="0" eb="2">
      <t>ケイヒ</t>
    </rPh>
    <rPh sb="2" eb="4">
      <t>ロウジン</t>
    </rPh>
    <phoneticPr fontId="24"/>
  </si>
  <si>
    <t>認知症高齢者グループホーム</t>
  </si>
  <si>
    <t>小規模多機能型居宅介護事業所</t>
  </si>
  <si>
    <t>看護小規模多機能型居宅介護事業所</t>
  </si>
  <si>
    <t>有料老人ホーム</t>
    <rPh sb="0" eb="2">
      <t>ユウリョウ</t>
    </rPh>
    <rPh sb="2" eb="4">
      <t>ロウジン</t>
    </rPh>
    <phoneticPr fontId="24"/>
  </si>
  <si>
    <t>サービス付き高齢者向け住宅</t>
  </si>
  <si>
    <t>短期入所生活介護事業所</t>
  </si>
  <si>
    <t>生活支援ハウス</t>
    <rPh sb="0" eb="2">
      <t>セイカツ</t>
    </rPh>
    <rPh sb="2" eb="4">
      <t>シエン</t>
    </rPh>
    <phoneticPr fontId="24"/>
  </si>
  <si>
    <t>I</t>
    <phoneticPr fontId="2"/>
  </si>
  <si>
    <t>（注１）　事業費の内訳が分かる資料を添付してください。</t>
    <phoneticPr fontId="24"/>
  </si>
  <si>
    <t>（注２）　配分基礎単価（E欄）、単位（F欄）は、実施要綱別紙補助単価表から該当するものを記入してください。</t>
    <phoneticPr fontId="24"/>
  </si>
  <si>
    <t>設置主体（法人）住所</t>
    <rPh sb="0" eb="2">
      <t>セッチ</t>
    </rPh>
    <rPh sb="2" eb="4">
      <t>シュタイ</t>
    </rPh>
    <rPh sb="5" eb="7">
      <t>ホウジン</t>
    </rPh>
    <rPh sb="8" eb="10">
      <t>ジュウショ</t>
    </rPh>
    <phoneticPr fontId="2"/>
  </si>
  <si>
    <t>担当者（所属）</t>
    <rPh sb="0" eb="3">
      <t>タントウシャ</t>
    </rPh>
    <rPh sb="4" eb="6">
      <t>ショゾク</t>
    </rPh>
    <phoneticPr fontId="2"/>
  </si>
  <si>
    <t>施設所在地</t>
    <rPh sb="0" eb="2">
      <t>シセツ</t>
    </rPh>
    <rPh sb="2" eb="5">
      <t>ショザイチ</t>
    </rPh>
    <phoneticPr fontId="2"/>
  </si>
  <si>
    <t>メールアドレス</t>
    <phoneticPr fontId="2"/>
  </si>
  <si>
    <t>令和６年度　 介護施設等における感染拡大防止対策支援事業計画書</t>
    <rPh sb="0" eb="2">
      <t>レイワ</t>
    </rPh>
    <rPh sb="28" eb="31">
      <t>ケイカクショ</t>
    </rPh>
    <phoneticPr fontId="2"/>
  </si>
  <si>
    <t>家族面会室の整備経費支援</t>
    <rPh sb="0" eb="2">
      <t>カゾク</t>
    </rPh>
    <rPh sb="2" eb="4">
      <t>メンカイ</t>
    </rPh>
    <rPh sb="4" eb="5">
      <t>シツ</t>
    </rPh>
    <rPh sb="6" eb="8">
      <t>セイビ</t>
    </rPh>
    <rPh sb="8" eb="10">
      <t>ケイヒ</t>
    </rPh>
    <rPh sb="10" eb="12">
      <t>シエン</t>
    </rPh>
    <phoneticPr fontId="2"/>
  </si>
  <si>
    <t>G</t>
    <phoneticPr fontId="2"/>
  </si>
  <si>
    <t>補助率</t>
    <rPh sb="0" eb="3">
      <t>ホジョリツ</t>
    </rPh>
    <phoneticPr fontId="2"/>
  </si>
  <si>
    <t>H</t>
    <phoneticPr fontId="2"/>
  </si>
  <si>
    <t>加算率</t>
    <rPh sb="0" eb="3">
      <t>カサンリツ</t>
    </rPh>
    <phoneticPr fontId="2"/>
  </si>
  <si>
    <t>K</t>
    <phoneticPr fontId="2"/>
  </si>
  <si>
    <t>補助金
所要額
（I×J）</t>
    <rPh sb="0" eb="3">
      <t>ホジョキン</t>
    </rPh>
    <rPh sb="4" eb="6">
      <t>ショヨウ</t>
    </rPh>
    <rPh sb="6" eb="7">
      <t>ガク</t>
    </rPh>
    <phoneticPr fontId="2"/>
  </si>
  <si>
    <t>　</t>
    <phoneticPr fontId="2"/>
  </si>
  <si>
    <t>（注３）  加算率(J欄)は実施要綱４（３）に該当するもの。該当しない場合は１（1.00）と入力してください。</t>
    <phoneticPr fontId="24"/>
  </si>
  <si>
    <t>（注５）　 黄色セルは数式が入っておりますので、入力は不要です。</t>
    <phoneticPr fontId="24"/>
  </si>
  <si>
    <t>（注４） 　補助金所要額（K欄）は、千円未満の端数が生じた場合は、切り捨てとなります。</t>
    <phoneticPr fontId="24"/>
  </si>
  <si>
    <t>（注６）　 一法人で複数事業を実施する場合は、別紙様式第４号「事業計画一覧表」を作成し提出してください。</t>
    <rPh sb="1" eb="2">
      <t>チュウ</t>
    </rPh>
    <phoneticPr fontId="24"/>
  </si>
  <si>
    <t>(単位：円）</t>
    <rPh sb="1" eb="3">
      <t>タンイ</t>
    </rPh>
    <rPh sb="4" eb="5">
      <t>エン</t>
    </rPh>
    <phoneticPr fontId="2"/>
  </si>
  <si>
    <t>単価×単位
(E×F)</t>
    <rPh sb="0" eb="2">
      <t>タンカ</t>
    </rPh>
    <rPh sb="3" eb="5">
      <t>タンイ</t>
    </rPh>
    <phoneticPr fontId="2"/>
  </si>
  <si>
    <t>〒960－8670
福島市杉妻町●ｰ●●</t>
    <phoneticPr fontId="2"/>
  </si>
  <si>
    <t>〒963－0001
郡山市富田町●●ｰ●</t>
    <phoneticPr fontId="2"/>
  </si>
  <si>
    <t>山田　太郎（社会福祉法人○会）</t>
    <phoneticPr fontId="2"/>
  </si>
  <si>
    <t>０２４－○×△－○×△</t>
    <phoneticPr fontId="2"/>
  </si>
  <si>
    <t>abcde@efg.lg.jp</t>
    <phoneticPr fontId="2"/>
  </si>
  <si>
    <t>社会福祉法人○会</t>
    <phoneticPr fontId="2"/>
  </si>
  <si>
    <t>○○ホーム</t>
    <phoneticPr fontId="2"/>
  </si>
  <si>
    <t>BとDとGの
少ない値×H</t>
    <rPh sb="7" eb="8">
      <t>スク</t>
    </rPh>
    <rPh sb="10" eb="11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</si>
</sst>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HGS創英角ﾎﾟｯﾌﾟ体"/>
      <family val="3"/>
      <charset val="128"/>
    </font>
    <font>
      <sz val="8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u/>
      <sz val="11"/>
      <color rgb="FFFF0000"/>
      <name val="HGS創英角ﾎﾟｯﾌﾟ体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12" fontId="4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177" fontId="4" fillId="33" borderId="1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1" xfId="4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201930</xdr:colOff>
      <xdr:row>11</xdr:row>
      <xdr:rowOff>276225</xdr:rowOff>
    </xdr:from>
    <xdr:to>
      <xdr:col>21</xdr:col>
      <xdr:colOff>527685</xdr:colOff>
      <xdr:row>12</xdr:row>
      <xdr:rowOff>179070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48B6-1413-46E7-8E5E-D3AF53407384}"/>
            </a:ext>
          </a:extLst>
        </xdr:cNvPr>
        <xdr:cNvSpPr txBox="1"/>
      </xdr:nvSpPr>
      <xdr:spPr>
        <a:xfrm>
          <a:off x="7040880" y="3714750"/>
          <a:ext cx="1678305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  <xdr:twoCellAnchor>
    <xdr:from>
      <xdr:col>21</xdr:col>
      <xdr:colOff>579120</xdr:colOff>
      <xdr:row>4</xdr:row>
      <xdr:rowOff>83820</xdr:rowOff>
    </xdr:from>
    <xdr:to>
      <xdr:col>26</xdr:col>
      <xdr:colOff>182880</xdr:colOff>
      <xdr:row>13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26780" y="1036320"/>
          <a:ext cx="2651760" cy="3299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99060</xdr:colOff>
      <xdr:row>21</xdr:row>
      <xdr:rowOff>281940</xdr:rowOff>
    </xdr:from>
    <xdr:to>
      <xdr:col>9</xdr:col>
      <xdr:colOff>266700</xdr:colOff>
      <xdr:row>23</xdr:row>
      <xdr:rowOff>45720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060" y="5974080"/>
          <a:ext cx="1882140" cy="342900"/>
        </a:xfrm>
        <a:prstGeom prst="wedgeRoundRectCallout">
          <a:avLst>
            <a:gd name="adj1" fmla="val -47764"/>
            <a:gd name="adj2" fmla="val -65889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設備設置の総事業費を記入。</a:t>
          </a:r>
        </a:p>
      </xdr:txBody>
    </xdr:sp>
    <xdr:clientData/>
  </xdr:twoCellAnchor>
  <xdr:twoCellAnchor>
    <xdr:from>
      <xdr:col>7</xdr:col>
      <xdr:colOff>68580</xdr:colOff>
      <xdr:row>12</xdr:row>
      <xdr:rowOff>68580</xdr:rowOff>
    </xdr:from>
    <xdr:to>
      <xdr:col>10</xdr:col>
      <xdr:colOff>114300</xdr:colOff>
      <xdr:row>15</xdr:row>
      <xdr:rowOff>45720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0080" y="4046220"/>
          <a:ext cx="1760220" cy="548640"/>
        </a:xfrm>
        <a:prstGeom prst="wedgeRoundRectCallout">
          <a:avLst>
            <a:gd name="adj1" fmla="val -42162"/>
            <a:gd name="adj2" fmla="val -78613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総事業費のうち、対象経費の支出予定額を記入。</a:t>
          </a:r>
        </a:p>
      </xdr:txBody>
    </xdr:sp>
    <xdr:clientData/>
  </xdr:twoCellAnchor>
  <xdr:twoCellAnchor>
    <xdr:from>
      <xdr:col>7</xdr:col>
      <xdr:colOff>167640</xdr:colOff>
      <xdr:row>15</xdr:row>
      <xdr:rowOff>83820</xdr:rowOff>
    </xdr:from>
    <xdr:to>
      <xdr:col>12</xdr:col>
      <xdr:colOff>533400</xdr:colOff>
      <xdr:row>20</xdr:row>
      <xdr:rowOff>167640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9140" y="4632960"/>
          <a:ext cx="3017520" cy="1036320"/>
        </a:xfrm>
        <a:prstGeom prst="wedgeRoundRectCallout">
          <a:avLst>
            <a:gd name="adj1" fmla="val 22952"/>
            <a:gd name="adj2" fmla="val -115743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●簡易陰圧装置の場合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000" b="1">
              <a:solidFill>
                <a:srgbClr val="FF0000"/>
              </a:solidFill>
            </a:rPr>
            <a:t>欄に</a:t>
          </a:r>
          <a:r>
            <a:rPr kumimoji="1" lang="en-US" altLang="ja-JP" sz="1000" b="1">
              <a:solidFill>
                <a:srgbClr val="FF0000"/>
              </a:solidFill>
            </a:rPr>
            <a:t>534</a:t>
          </a:r>
          <a:r>
            <a:rPr kumimoji="1" lang="ja-JP" altLang="en-US" sz="1000" b="1">
              <a:solidFill>
                <a:srgbClr val="FF0000"/>
              </a:solidFill>
            </a:rPr>
            <a:t>万円、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000" b="1">
              <a:solidFill>
                <a:srgbClr val="FF0000"/>
              </a:solidFill>
            </a:rPr>
            <a:t>欄に設置台数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●多床室の個室化改修の場合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000" b="1">
              <a:solidFill>
                <a:srgbClr val="FF0000"/>
              </a:solidFill>
            </a:rPr>
            <a:t>欄に</a:t>
          </a:r>
          <a:r>
            <a:rPr kumimoji="1" lang="en-US" altLang="ja-JP" sz="1000" b="1">
              <a:solidFill>
                <a:srgbClr val="FF0000"/>
              </a:solidFill>
            </a:rPr>
            <a:t>122</a:t>
          </a:r>
          <a:r>
            <a:rPr kumimoji="1" lang="ja-JP" altLang="en-US" sz="1000" b="1">
              <a:solidFill>
                <a:srgbClr val="FF0000"/>
              </a:solidFill>
            </a:rPr>
            <a:t>万円、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欄に改修後の増加した個室数</a:t>
          </a:r>
          <a:endParaRPr kumimoji="1" lang="en-US" altLang="ja-JP" sz="1000" b="1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欄に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432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万円、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欄に設置希望台数</a:t>
          </a:r>
          <a:endParaRPr lang="ja-JP" altLang="ja-JP">
            <a:effectLst/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144780</xdr:colOff>
      <xdr:row>15</xdr:row>
      <xdr:rowOff>91440</xdr:rowOff>
    </xdr:from>
    <xdr:to>
      <xdr:col>17</xdr:col>
      <xdr:colOff>15240</xdr:colOff>
      <xdr:row>20</xdr:row>
      <xdr:rowOff>76200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39540" y="4640580"/>
          <a:ext cx="2118360" cy="937260"/>
        </a:xfrm>
        <a:prstGeom prst="wedgeRoundRectCallout">
          <a:avLst>
            <a:gd name="adj1" fmla="val 12527"/>
            <a:gd name="adj2" fmla="val -14607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豪雪地帯特別措置法第２条第２項の規定に基づき指定された特別豪雪地帯に所在する場合は１．０８。それ以外は１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251460</xdr:colOff>
      <xdr:row>22</xdr:row>
      <xdr:rowOff>228600</xdr:rowOff>
    </xdr:from>
    <xdr:to>
      <xdr:col>15</xdr:col>
      <xdr:colOff>518160</xdr:colOff>
      <xdr:row>24</xdr:row>
      <xdr:rowOff>121920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46220" y="6210300"/>
          <a:ext cx="1371600" cy="472440"/>
        </a:xfrm>
        <a:prstGeom prst="wedgeRoundRectCallout">
          <a:avLst>
            <a:gd name="adj1" fmla="val 33705"/>
            <a:gd name="adj2" fmla="val -11743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内示額の通知は設置主体宛て送付します。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@efg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"/>
  <sheetViews>
    <sheetView showGridLines="0" tabSelected="1" view="pageBreakPreview" topLeftCell="G7" zoomScaleNormal="100" zoomScaleSheetLayoutView="100" workbookViewId="0">
      <selection activeCell="X12" sqref="X12"/>
    </sheetView>
  </sheetViews>
  <sheetFormatPr defaultColWidth="8.875" defaultRowHeight="12" x14ac:dyDescent="0.15"/>
  <cols>
    <col min="1" max="6" width="1.5" style="4" hidden="1" customWidth="1"/>
    <col min="7" max="11" width="8.375" style="4" customWidth="1"/>
    <col min="12" max="12" width="5.375" style="4" customWidth="1"/>
    <col min="13" max="13" width="8.375" style="4" customWidth="1"/>
    <col min="14" max="14" width="5.875" style="4" customWidth="1"/>
    <col min="15" max="15" width="10.25" style="4" customWidth="1"/>
    <col min="16" max="17" width="8.375" style="4" customWidth="1"/>
    <col min="18" max="18" width="1.25" style="4" customWidth="1"/>
    <col min="19" max="19" width="8.875" style="4"/>
    <col min="20" max="20" width="9.75" style="4" hidden="1" customWidth="1"/>
    <col min="21" max="16384" width="8.875" style="4"/>
  </cols>
  <sheetData>
    <row r="2" spans="7:20" ht="15" customHeight="1" x14ac:dyDescent="0.15">
      <c r="G2" s="4" t="s">
        <v>22</v>
      </c>
    </row>
    <row r="3" spans="7:20" ht="33" customHeight="1" x14ac:dyDescent="0.15">
      <c r="G3" s="19" t="s">
        <v>48</v>
      </c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7:20" ht="15" customHeight="1" x14ac:dyDescent="0.15"/>
    <row r="5" spans="7:20" ht="15" customHeight="1" x14ac:dyDescent="0.15">
      <c r="G5" s="4" t="s">
        <v>17</v>
      </c>
    </row>
    <row r="6" spans="7:20" ht="33.6" customHeight="1" x14ac:dyDescent="0.15">
      <c r="G6" s="21" t="s">
        <v>18</v>
      </c>
      <c r="H6" s="21"/>
      <c r="I6" s="21"/>
      <c r="J6" s="21" t="s">
        <v>3</v>
      </c>
      <c r="K6" s="21"/>
      <c r="L6" s="23" t="s">
        <v>1</v>
      </c>
      <c r="M6" s="24"/>
      <c r="N6" s="24"/>
      <c r="O6" s="24"/>
      <c r="P6" s="23" t="s">
        <v>2</v>
      </c>
      <c r="Q6" s="26"/>
    </row>
    <row r="7" spans="7:20" ht="64.150000000000006" customHeight="1" x14ac:dyDescent="0.15">
      <c r="G7" s="22" t="s">
        <v>21</v>
      </c>
      <c r="H7" s="22"/>
      <c r="I7" s="22"/>
      <c r="J7" s="22" t="s">
        <v>68</v>
      </c>
      <c r="K7" s="22"/>
      <c r="L7" s="17" t="s">
        <v>26</v>
      </c>
      <c r="M7" s="25"/>
      <c r="N7" s="25"/>
      <c r="O7" s="25"/>
      <c r="P7" s="17" t="s">
        <v>69</v>
      </c>
      <c r="Q7" s="18"/>
    </row>
    <row r="8" spans="7:20" ht="15" customHeight="1" x14ac:dyDescent="0.15"/>
    <row r="9" spans="7:20" ht="15" customHeight="1" x14ac:dyDescent="0.15">
      <c r="G9" s="4" t="s">
        <v>19</v>
      </c>
      <c r="Q9" s="14" t="s">
        <v>61</v>
      </c>
    </row>
    <row r="10" spans="7:20" ht="39" customHeight="1" x14ac:dyDescent="0.15">
      <c r="G10" s="1" t="s">
        <v>14</v>
      </c>
      <c r="H10" s="1" t="s">
        <v>15</v>
      </c>
      <c r="I10" s="1" t="s">
        <v>8</v>
      </c>
      <c r="J10" s="1" t="s">
        <v>10</v>
      </c>
      <c r="K10" s="1" t="s">
        <v>5</v>
      </c>
      <c r="L10" s="2" t="s">
        <v>4</v>
      </c>
      <c r="M10" s="1" t="s">
        <v>62</v>
      </c>
      <c r="N10" s="1" t="s">
        <v>51</v>
      </c>
      <c r="O10" s="1" t="s">
        <v>70</v>
      </c>
      <c r="P10" s="1" t="s">
        <v>53</v>
      </c>
      <c r="Q10" s="1" t="s">
        <v>55</v>
      </c>
    </row>
    <row r="11" spans="7:20" ht="15" customHeight="1" x14ac:dyDescent="0.15">
      <c r="G11" s="3" t="s">
        <v>6</v>
      </c>
      <c r="H11" s="3" t="s">
        <v>7</v>
      </c>
      <c r="I11" s="3" t="s">
        <v>9</v>
      </c>
      <c r="J11" s="3" t="s">
        <v>11</v>
      </c>
      <c r="K11" s="3" t="s">
        <v>12</v>
      </c>
      <c r="L11" s="5" t="s">
        <v>13</v>
      </c>
      <c r="M11" s="5" t="s">
        <v>50</v>
      </c>
      <c r="N11" s="5" t="s">
        <v>52</v>
      </c>
      <c r="O11" s="5" t="s">
        <v>41</v>
      </c>
      <c r="P11" s="5" t="s">
        <v>16</v>
      </c>
      <c r="Q11" s="5" t="s">
        <v>54</v>
      </c>
    </row>
    <row r="12" spans="7:20" ht="41.45" customHeight="1" x14ac:dyDescent="0.15">
      <c r="G12" s="6">
        <v>5000000</v>
      </c>
      <c r="H12" s="6">
        <v>4500000</v>
      </c>
      <c r="I12" s="6">
        <v>0</v>
      </c>
      <c r="J12" s="7">
        <f t="shared" ref="J12" si="0">IF(G12-I12=0,"",G12-I12)</f>
        <v>5000000</v>
      </c>
      <c r="K12" s="6">
        <v>5100000</v>
      </c>
      <c r="L12" s="6">
        <v>1</v>
      </c>
      <c r="M12" s="7">
        <v>5340000</v>
      </c>
      <c r="N12" s="13">
        <v>0.33333333333333331</v>
      </c>
      <c r="O12" s="15">
        <f>MIN(H12,J12,M12)*N12</f>
        <v>1500000</v>
      </c>
      <c r="P12" s="6">
        <v>1</v>
      </c>
      <c r="Q12" s="7">
        <f>ROUNDDOWN(O12*P12,-3)</f>
        <v>1500000</v>
      </c>
    </row>
    <row r="13" spans="7:20" ht="15" customHeight="1" x14ac:dyDescent="0.15">
      <c r="G13" s="11" t="s">
        <v>42</v>
      </c>
      <c r="T13" s="16">
        <v>5340000</v>
      </c>
    </row>
    <row r="14" spans="7:20" ht="15" customHeight="1" x14ac:dyDescent="0.15">
      <c r="G14" s="11" t="s">
        <v>43</v>
      </c>
      <c r="T14" s="16">
        <v>1240000</v>
      </c>
    </row>
    <row r="15" spans="7:20" ht="15" customHeight="1" x14ac:dyDescent="0.15">
      <c r="G15" s="11" t="s">
        <v>57</v>
      </c>
      <c r="T15" s="16">
        <v>7410000</v>
      </c>
    </row>
    <row r="16" spans="7:20" ht="15" customHeight="1" x14ac:dyDescent="0.15">
      <c r="G16" s="11" t="s">
        <v>59</v>
      </c>
      <c r="T16" s="16">
        <v>4330000</v>
      </c>
    </row>
    <row r="17" spans="7:20" ht="15" customHeight="1" x14ac:dyDescent="0.15">
      <c r="G17" s="11" t="s">
        <v>58</v>
      </c>
      <c r="T17" s="16">
        <v>1220000</v>
      </c>
    </row>
    <row r="18" spans="7:20" ht="15" customHeight="1" x14ac:dyDescent="0.15">
      <c r="G18" s="12" t="s">
        <v>60</v>
      </c>
    </row>
    <row r="19" spans="7:20" ht="15" customHeight="1" x14ac:dyDescent="0.15">
      <c r="G19" s="12"/>
    </row>
    <row r="20" spans="7:20" ht="15" customHeight="1" x14ac:dyDescent="0.15">
      <c r="G20" s="4" t="s">
        <v>56</v>
      </c>
    </row>
    <row r="21" spans="7:20" ht="15" customHeight="1" x14ac:dyDescent="0.15"/>
    <row r="22" spans="7:20" ht="22.9" customHeight="1" x14ac:dyDescent="0.15">
      <c r="K22" s="32" t="s">
        <v>44</v>
      </c>
      <c r="L22" s="33"/>
      <c r="M22" s="33"/>
      <c r="N22" s="33"/>
      <c r="O22" s="34"/>
      <c r="P22" s="31" t="s">
        <v>63</v>
      </c>
      <c r="Q22" s="31"/>
    </row>
    <row r="23" spans="7:20" ht="22.9" customHeight="1" x14ac:dyDescent="0.15">
      <c r="K23" s="32" t="s">
        <v>46</v>
      </c>
      <c r="L23" s="33"/>
      <c r="M23" s="33"/>
      <c r="N23" s="33"/>
      <c r="O23" s="34"/>
      <c r="P23" s="31" t="s">
        <v>64</v>
      </c>
      <c r="Q23" s="31"/>
    </row>
    <row r="24" spans="7:20" ht="22.9" customHeight="1" x14ac:dyDescent="0.15">
      <c r="K24" s="32" t="s">
        <v>45</v>
      </c>
      <c r="L24" s="33"/>
      <c r="M24" s="33"/>
      <c r="N24" s="33"/>
      <c r="O24" s="34"/>
      <c r="P24" s="30" t="s">
        <v>65</v>
      </c>
      <c r="Q24" s="30"/>
    </row>
    <row r="25" spans="7:20" ht="22.9" customHeight="1" x14ac:dyDescent="0.15">
      <c r="K25" s="32" t="s">
        <v>0</v>
      </c>
      <c r="L25" s="33"/>
      <c r="M25" s="33"/>
      <c r="N25" s="33"/>
      <c r="O25" s="34"/>
      <c r="P25" s="20" t="s">
        <v>66</v>
      </c>
      <c r="Q25" s="20"/>
    </row>
    <row r="26" spans="7:20" ht="22.9" customHeight="1" x14ac:dyDescent="0.15">
      <c r="K26" s="27" t="s">
        <v>47</v>
      </c>
      <c r="L26" s="28"/>
      <c r="M26" s="9"/>
      <c r="N26" s="9"/>
      <c r="O26" s="9"/>
      <c r="P26" s="29" t="s">
        <v>67</v>
      </c>
      <c r="Q26" s="30"/>
    </row>
  </sheetData>
  <mergeCells count="19">
    <mergeCell ref="K26:L26"/>
    <mergeCell ref="P26:Q26"/>
    <mergeCell ref="P22:Q22"/>
    <mergeCell ref="P23:Q23"/>
    <mergeCell ref="P24:Q24"/>
    <mergeCell ref="K22:O22"/>
    <mergeCell ref="K23:O23"/>
    <mergeCell ref="K24:O24"/>
    <mergeCell ref="K25:O25"/>
    <mergeCell ref="P7:Q7"/>
    <mergeCell ref="G3:Q3"/>
    <mergeCell ref="P25:Q25"/>
    <mergeCell ref="J6:K6"/>
    <mergeCell ref="G6:I6"/>
    <mergeCell ref="G7:I7"/>
    <mergeCell ref="J7:K7"/>
    <mergeCell ref="L6:O6"/>
    <mergeCell ref="L7:O7"/>
    <mergeCell ref="P6:Q6"/>
  </mergeCells>
  <phoneticPr fontId="2"/>
  <dataValidations count="1">
    <dataValidation type="list" allowBlank="1" showInputMessage="1" showErrorMessage="1" sqref="K12" xr:uid="{00000000-0002-0000-0000-000000000000}">
      <formula1>$T$13:$T$17</formula1>
    </dataValidation>
  </dataValidations>
  <hyperlinks>
    <hyperlink ref="P2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リスト!$A$2:$A$9</xm:f>
          </x14:formula1>
          <xm:sqref>G7</xm:sqref>
        </x14:dataValidation>
        <x14:dataValidation type="list" allowBlank="1" showInputMessage="1" showErrorMessage="1" xr:uid="{00000000-0002-0000-0000-000002000000}">
          <x14:formula1>
            <xm:f>リスト!$A$13:$A$28</xm:f>
          </x14:formula1>
          <xm:sqref>L7:O7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7" sqref="A7"/>
    </sheetView>
  </sheetViews>
  <sheetFormatPr defaultColWidth="8.875" defaultRowHeight="11.25" x14ac:dyDescent="0.15"/>
  <cols>
    <col min="1" max="1" width="62.75" style="8" customWidth="1"/>
    <col min="2" max="16384" width="8.875" style="8"/>
  </cols>
  <sheetData>
    <row r="1" spans="1:1" x14ac:dyDescent="0.15">
      <c r="A1" s="8" t="s">
        <v>20</v>
      </c>
    </row>
    <row r="2" spans="1:1" x14ac:dyDescent="0.15">
      <c r="A2" s="8" t="s">
        <v>21</v>
      </c>
    </row>
    <row r="4" spans="1:1" x14ac:dyDescent="0.15">
      <c r="A4" s="8" t="s">
        <v>24</v>
      </c>
    </row>
    <row r="5" spans="1:1" x14ac:dyDescent="0.15">
      <c r="A5" s="8" t="s">
        <v>25</v>
      </c>
    </row>
    <row r="6" spans="1:1" x14ac:dyDescent="0.15">
      <c r="A6" s="8" t="s">
        <v>49</v>
      </c>
    </row>
    <row r="8" spans="1:1" x14ac:dyDescent="0.15">
      <c r="A8" s="8" t="s">
        <v>23</v>
      </c>
    </row>
    <row r="13" spans="1:1" x14ac:dyDescent="0.15">
      <c r="A13" s="10" t="s">
        <v>26</v>
      </c>
    </row>
    <row r="14" spans="1:1" x14ac:dyDescent="0.15">
      <c r="A14" s="10" t="s">
        <v>27</v>
      </c>
    </row>
    <row r="15" spans="1:1" x14ac:dyDescent="0.15">
      <c r="A15" s="10" t="s">
        <v>28</v>
      </c>
    </row>
    <row r="16" spans="1:1" x14ac:dyDescent="0.15">
      <c r="A16" s="10" t="s">
        <v>29</v>
      </c>
    </row>
    <row r="17" spans="1:1" x14ac:dyDescent="0.15">
      <c r="A17" s="10" t="s">
        <v>30</v>
      </c>
    </row>
    <row r="18" spans="1:1" x14ac:dyDescent="0.15">
      <c r="A18" s="10" t="s">
        <v>31</v>
      </c>
    </row>
    <row r="19" spans="1:1" x14ac:dyDescent="0.15">
      <c r="A19" s="10" t="s">
        <v>32</v>
      </c>
    </row>
    <row r="20" spans="1:1" x14ac:dyDescent="0.15">
      <c r="A20" s="10" t="s">
        <v>33</v>
      </c>
    </row>
    <row r="21" spans="1:1" x14ac:dyDescent="0.15">
      <c r="A21" s="10" t="s">
        <v>34</v>
      </c>
    </row>
    <row r="22" spans="1:1" x14ac:dyDescent="0.15">
      <c r="A22" s="10" t="s">
        <v>35</v>
      </c>
    </row>
    <row r="23" spans="1:1" x14ac:dyDescent="0.15">
      <c r="A23" s="10" t="s">
        <v>36</v>
      </c>
    </row>
    <row r="24" spans="1:1" x14ac:dyDescent="0.15">
      <c r="A24" s="10" t="s">
        <v>37</v>
      </c>
    </row>
    <row r="25" spans="1:1" x14ac:dyDescent="0.15">
      <c r="A25" s="10" t="s">
        <v>38</v>
      </c>
    </row>
    <row r="26" spans="1:1" x14ac:dyDescent="0.15">
      <c r="A26" s="10" t="s">
        <v>39</v>
      </c>
    </row>
    <row r="27" spans="1:1" x14ac:dyDescent="0.15">
      <c r="A27" s="10" t="s">
        <v>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別紙様式第１号の４</vt:lpstr>
      <vt:lpstr>リスト</vt:lpstr>
      <vt:lpstr>別紙様式第１号の４!Print_Area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陽平</dc:creator>
  <cp:lastModifiedBy>松尾 陽平</cp:lastModifiedBy>
  <cp:lastPrinted>2025-07-01T01:06:06Z</cp:lastPrinted>
  <dcterms:created xsi:type="dcterms:W3CDTF">2024-09-10T05:14:02Z</dcterms:created>
  <dcterms:modified xsi:type="dcterms:W3CDTF">2025-07-04T04:10:02Z</dcterms:modified>
</cp:coreProperties>
</file>