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04 農業\"/>
    </mc:Choice>
  </mc:AlternateContent>
  <xr:revisionPtr revIDLastSave="0" documentId="13_ncr:1_{E5AEB4DE-2410-466D-8409-B76F1A8E67A5}" xr6:coauthVersionLast="47" xr6:coauthVersionMax="47" xr10:uidLastSave="{00000000-0000-0000-0000-000000000000}"/>
  <bookViews>
    <workbookView xWindow="-28920" yWindow="-120" windowWidth="29040" windowHeight="15720" xr2:uid="{0D762A5F-A0DD-49B3-A867-BC1874F06E36}"/>
  </bookViews>
  <sheets>
    <sheet name="44" sheetId="10" r:id="rId1"/>
  </sheets>
  <definedNames>
    <definedName name="_xlnm.Print_Area" localSheetId="0">'44'!$A$1:$O$114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5" i="10" l="1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O32" i="10"/>
  <c r="N32" i="10"/>
  <c r="M32" i="10"/>
  <c r="M8" i="10"/>
  <c r="L32" i="10"/>
  <c r="K32" i="10"/>
  <c r="J32" i="10"/>
  <c r="I32" i="10"/>
  <c r="H32" i="10"/>
  <c r="G32" i="10"/>
  <c r="F32" i="10"/>
  <c r="E32" i="10"/>
  <c r="E8" i="10"/>
  <c r="D32" i="10"/>
  <c r="C32" i="10"/>
  <c r="O29" i="10"/>
  <c r="N29" i="10"/>
  <c r="M29" i="10"/>
  <c r="L29" i="10"/>
  <c r="L8" i="10"/>
  <c r="K29" i="10"/>
  <c r="J29" i="10"/>
  <c r="J8" i="10"/>
  <c r="I29" i="10"/>
  <c r="H29" i="10"/>
  <c r="G29" i="10"/>
  <c r="F29" i="10"/>
  <c r="E29" i="10"/>
  <c r="D29" i="10"/>
  <c r="D8" i="10"/>
  <c r="C29" i="10"/>
  <c r="O24" i="10"/>
  <c r="O8" i="10"/>
  <c r="N24" i="10"/>
  <c r="M24" i="10"/>
  <c r="L24" i="10"/>
  <c r="K24" i="10"/>
  <c r="K8" i="10"/>
  <c r="J24" i="10"/>
  <c r="I24" i="10"/>
  <c r="I8" i="10"/>
  <c r="H24" i="10"/>
  <c r="G24" i="10"/>
  <c r="G8" i="10"/>
  <c r="F24" i="10"/>
  <c r="E24" i="10"/>
  <c r="D24" i="10"/>
  <c r="C24" i="10"/>
  <c r="C8" i="10"/>
  <c r="N8" i="10"/>
  <c r="H8" i="10"/>
  <c r="F8" i="10"/>
</calcChain>
</file>

<file path=xl/sharedStrings.xml><?xml version="1.0" encoding="utf-8"?>
<sst xmlns="http://schemas.openxmlformats.org/spreadsheetml/2006/main" count="179" uniqueCount="94">
  <si>
    <t>単位　人</t>
  </si>
  <si>
    <t>女</t>
  </si>
  <si>
    <t>計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</si>
  <si>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</si>
  <si>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</si>
  <si>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</si>
  <si>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</si>
  <si>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</si>
  <si>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</si>
  <si>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</si>
  <si>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</si>
  <si>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</si>
  <si>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</si>
  <si>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</si>
  <si>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</si>
  <si>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</si>
  <si>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</si>
  <si>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</si>
  <si>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</si>
  <si>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</si>
  <si>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</si>
  <si>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</si>
  <si>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</si>
  <si>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</si>
  <si>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</si>
  <si>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</si>
  <si>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</si>
  <si>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</si>
  <si>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</si>
  <si>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金山町</t>
  </si>
  <si>
    <t>昭和村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</si>
  <si>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</si>
  <si>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</si>
  <si>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</si>
  <si>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</si>
  <si>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</si>
  <si>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</si>
  <si>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</si>
  <si>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</si>
  <si>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</si>
  <si>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</si>
  <si>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</si>
  <si>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</si>
  <si>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</si>
  <si>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</si>
  <si>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</si>
  <si>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</si>
  <si>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富岡町</t>
  </si>
  <si>
    <t>川内村</t>
  </si>
  <si>
    <t>大熊町</t>
  </si>
  <si>
    <t>双葉町</t>
  </si>
  <si>
    <t>浪江町</t>
  </si>
  <si>
    <t>新地町</t>
  </si>
  <si>
    <t>飯舘村</t>
  </si>
  <si>
    <t>河　　沼　　郡</t>
    <phoneticPr fontId="1"/>
  </si>
  <si>
    <t>田村市</t>
    <rPh sb="0" eb="3">
      <t>タムラシ</t>
    </rPh>
    <phoneticPr fontId="7"/>
  </si>
  <si>
    <t>南相馬市</t>
    <rPh sb="0" eb="4">
      <t>ミナミソウマシ</t>
    </rPh>
    <phoneticPr fontId="7"/>
  </si>
  <si>
    <t>伊達市</t>
    <rPh sb="0" eb="3">
      <t>ダテシ</t>
    </rPh>
    <phoneticPr fontId="7"/>
  </si>
  <si>
    <t>本宮市</t>
    <rPh sb="0" eb="3">
      <t>モトミヤシ</t>
    </rPh>
    <phoneticPr fontId="7"/>
  </si>
  <si>
    <t>伊　　達　　郡</t>
  </si>
  <si>
    <t>安　　達　　郡</t>
  </si>
  <si>
    <t>岩　　瀬　　郡</t>
  </si>
  <si>
    <t>南　会　津　郡</t>
  </si>
  <si>
    <t>南会津町</t>
    <rPh sb="0" eb="4">
      <t>ミナミアイヅマチ</t>
    </rPh>
    <phoneticPr fontId="7"/>
  </si>
  <si>
    <t>耶　　麻　　郡</t>
  </si>
  <si>
    <t>大　　沼　　郡</t>
  </si>
  <si>
    <t>会津美里町</t>
    <rPh sb="0" eb="5">
      <t>アイヅミサトマチ</t>
    </rPh>
    <phoneticPr fontId="7"/>
  </si>
  <si>
    <t>西　白　河　郡</t>
  </si>
  <si>
    <t>東　白　川　郡</t>
  </si>
  <si>
    <t>石　　川　　郡</t>
    <phoneticPr fontId="1"/>
  </si>
  <si>
    <t>田　　村　　郡</t>
    <phoneticPr fontId="1"/>
  </si>
  <si>
    <t>双　　葉　　郡</t>
    <phoneticPr fontId="1"/>
  </si>
  <si>
    <t>楢葉町</t>
    <rPh sb="0" eb="2">
      <t>ナラハ</t>
    </rPh>
    <rPh sb="2" eb="3">
      <t>マチ</t>
    </rPh>
    <phoneticPr fontId="1"/>
  </si>
  <si>
    <t>葛尾村</t>
    <rPh sb="0" eb="2">
      <t>カツラオ</t>
    </rPh>
    <rPh sb="2" eb="3">
      <t>ムラ</t>
    </rPh>
    <phoneticPr fontId="1"/>
  </si>
  <si>
    <t>相　　馬　　郡</t>
    <phoneticPr fontId="1"/>
  </si>
  <si>
    <t>主　に　仕　事</t>
    <rPh sb="0" eb="1">
      <t>オモ</t>
    </rPh>
    <phoneticPr fontId="1"/>
  </si>
  <si>
    <t>自営農業
が　　主</t>
    <phoneticPr fontId="1"/>
  </si>
  <si>
    <t>勤務が主</t>
    <phoneticPr fontId="6"/>
  </si>
  <si>
    <t>農業以外の
自営業が主</t>
    <phoneticPr fontId="6"/>
  </si>
  <si>
    <t>-</t>
  </si>
  <si>
    <t>（134）農業</t>
    <phoneticPr fontId="1"/>
  </si>
  <si>
    <t>　農業（135）</t>
    <phoneticPr fontId="1"/>
  </si>
  <si>
    <t>（136）農業</t>
    <phoneticPr fontId="1"/>
  </si>
  <si>
    <t>　農業（137）</t>
    <phoneticPr fontId="1"/>
  </si>
  <si>
    <t>男</t>
    <phoneticPr fontId="6"/>
  </si>
  <si>
    <t xml:space="preserve"> 世帯員の過去1年間の生活の主な状態</t>
    <phoneticPr fontId="1"/>
  </si>
  <si>
    <t xml:space="preserve"> 世帯員の過去1年間の生活の主な状態（続き）</t>
    <rPh sb="1" eb="3">
      <t>セタイ</t>
    </rPh>
    <phoneticPr fontId="1"/>
  </si>
  <si>
    <t>44　市町村別・15歳以上農業経営体（個人経営体）</t>
    <rPh sb="10" eb="11">
      <t>サイ</t>
    </rPh>
    <rPh sb="11" eb="13">
      <t>イジョウ</t>
    </rPh>
    <rPh sb="13" eb="15">
      <t>ノウギョウ</t>
    </rPh>
    <rPh sb="15" eb="18">
      <t>ケイエイタイ</t>
    </rPh>
    <rPh sb="19" eb="21">
      <t>コジン</t>
    </rPh>
    <rPh sb="21" eb="24">
      <t>ケイエイタイ</t>
    </rPh>
    <phoneticPr fontId="1"/>
  </si>
  <si>
    <t>15歳以上の
農業経営体
(個人経営体)
世帯員数</t>
    <rPh sb="2" eb="3">
      <t>サイ</t>
    </rPh>
    <rPh sb="3" eb="5">
      <t>イジョウ</t>
    </rPh>
    <rPh sb="7" eb="9">
      <t>ノウギョウ</t>
    </rPh>
    <rPh sb="9" eb="12">
      <t>ケイエイタイ</t>
    </rPh>
    <rPh sb="14" eb="16">
      <t>コジン</t>
    </rPh>
    <rPh sb="16" eb="19">
      <t>ケイエイタイ</t>
    </rPh>
    <rPh sb="21" eb="24">
      <t>セタイイン</t>
    </rPh>
    <rPh sb="24" eb="25">
      <t>スウ</t>
    </rPh>
    <phoneticPr fontId="1"/>
  </si>
  <si>
    <t>主に
学生</t>
    <rPh sb="0" eb="1">
      <t>オモ</t>
    </rPh>
    <phoneticPr fontId="6"/>
  </si>
  <si>
    <t>主　 に
家事・
育児・
その他</t>
    <rPh sb="0" eb="1">
      <t>オモ</t>
    </rPh>
    <rPh sb="5" eb="7">
      <t>カジ</t>
    </rPh>
    <rPh sb="9" eb="11">
      <t>イクジ</t>
    </rPh>
    <rPh sb="15" eb="16">
      <t>タ</t>
    </rPh>
    <phoneticPr fontId="6"/>
  </si>
  <si>
    <t>資料　福島県統計課「2020年農林業センサス 農林業経営体調査結果報告書」</t>
    <rPh sb="6" eb="8">
      <t>トウケイ</t>
    </rPh>
    <rPh sb="8" eb="9">
      <t>カ</t>
    </rPh>
    <rPh sb="14" eb="15">
      <t>ネン</t>
    </rPh>
    <rPh sb="15" eb="18">
      <t>ノウリンギョウ</t>
    </rPh>
    <rPh sb="23" eb="26">
      <t>ノウリンギョウ</t>
    </rPh>
    <rPh sb="26" eb="29">
      <t>ケイエイタイ</t>
    </rPh>
    <rPh sb="29" eb="31">
      <t>チョウサ</t>
    </rPh>
    <rPh sb="31" eb="33">
      <t>ケッカ</t>
    </rPh>
    <rPh sb="33" eb="36">
      <t>ホウコクショ</t>
    </rPh>
    <phoneticPr fontId="1"/>
  </si>
  <si>
    <t>年　　　　次
市　町　村</t>
    <rPh sb="0" eb="1">
      <t>ネン</t>
    </rPh>
    <rPh sb="5" eb="6">
      <t>ジ</t>
    </rPh>
    <phoneticPr fontId="6"/>
  </si>
  <si>
    <t>市　町　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</si>
</sst>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\ ####\ \ ##0\ "/>
    <numFmt numFmtId="177" formatCode="#\ ####\ ##0"/>
    <numFmt numFmtId="178" formatCode="###\ ###\ ###\ ###\ ###\ ###\ ##0"/>
    <numFmt numFmtId="179" formatCode="\ ##0"/>
    <numFmt numFmtId="180" formatCode="\ ###\ ##0"/>
  </numFmts>
  <fonts count="14">
    <font>
      <sz val="12"/>
      <name val="細明朝体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細明朝体"/>
      <family val="3"/>
      <charset val="128"/>
    </font>
    <font>
      <sz val="6"/>
      <name val="Osaka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細明朝体"/>
      <family val="3"/>
      <charset val="128"/>
    </font>
    <font>
      <sz val="12"/>
      <color theme="1"/>
      <name val="細明朝体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/>
    </xf>
    <xf numFmtId="178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distributed" vertical="center" wrapText="1" justifyLastLine="1"/>
    </xf>
    <xf numFmtId="0" fontId="5" fillId="0" borderId="0" xfId="0" applyFont="1" applyAlignment="1">
      <alignment horizontal="distributed" vertical="center" wrapText="1"/>
    </xf>
    <xf numFmtId="0" fontId="2" fillId="0" borderId="4" xfId="0" applyFont="1" applyBorder="1" applyAlignment="1">
      <alignment vertical="center"/>
    </xf>
    <xf numFmtId="0" fontId="4" fillId="0" borderId="3" xfId="0" applyFont="1" applyBorder="1"/>
    <xf numFmtId="176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8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distributed" vertical="center" wrapText="1" justifyLastLine="1"/>
    </xf>
    <xf numFmtId="177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distributed" vertical="center" wrapText="1" justifyLastLine="1"/>
    </xf>
    <xf numFmtId="0" fontId="13" fillId="0" borderId="8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distributed" vertical="center" justifyLastLine="1"/>
    </xf>
    <xf numFmtId="0" fontId="13" fillId="0" borderId="1" xfId="0" applyFont="1" applyBorder="1" applyAlignment="1">
      <alignment horizontal="distributed" vertical="center" justifyLastLine="1"/>
    </xf>
    <xf numFmtId="0" fontId="13" fillId="0" borderId="4" xfId="0" applyFont="1" applyBorder="1" applyAlignment="1">
      <alignment horizontal="distributed" vertical="center" justifyLastLine="1"/>
    </xf>
    <xf numFmtId="0" fontId="13" fillId="0" borderId="3" xfId="0" applyFont="1" applyBorder="1" applyAlignment="1">
      <alignment horizontal="distributed" vertical="center" justifyLastLine="1"/>
    </xf>
    <xf numFmtId="58" fontId="10" fillId="0" borderId="0" xfId="0" applyNumberFormat="1" applyFont="1" applyAlignment="1">
      <alignment horizontal="distributed" vertical="center"/>
    </xf>
    <xf numFmtId="0" fontId="10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distributed" vertical="center" wrapText="1" justifyLastLine="1"/>
    </xf>
    <xf numFmtId="0" fontId="12" fillId="0" borderId="3" xfId="0" applyFont="1" applyBorder="1" applyAlignment="1">
      <alignment horizontal="distributed" vertical="center" justifyLastLine="1"/>
    </xf>
    <xf numFmtId="0" fontId="9" fillId="0" borderId="10" xfId="0" applyFont="1" applyBorder="1" applyAlignment="1">
      <alignment horizontal="distributed" vertical="center" wrapText="1" justifyLastLine="1"/>
    </xf>
    <xf numFmtId="0" fontId="12" fillId="0" borderId="11" xfId="0" applyFont="1" applyBorder="1" applyAlignment="1">
      <alignment horizontal="distributed" vertical="center" justifyLastLine="1"/>
    </xf>
    <xf numFmtId="0" fontId="9" fillId="0" borderId="12" xfId="0" applyFont="1" applyBorder="1" applyAlignment="1">
      <alignment horizontal="distributed" vertical="center" wrapText="1"/>
    </xf>
    <xf numFmtId="0" fontId="13" fillId="0" borderId="13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97D1-29CA-4B82-8EA8-EB4F8EC5F93E}">
  <dimension ref="A1:V108"/>
  <sheetViews>
    <sheetView tabSelected="1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10.69921875" defaultRowHeight="12"/>
  <cols>
    <col min="1" max="1" width="2.5" style="3" customWidth="1"/>
    <col min="2" max="2" width="14.09765625" style="3" customWidth="1"/>
    <col min="3" max="3" width="12.69921875" style="3" customWidth="1"/>
    <col min="4" max="7" width="12.19921875" style="3" customWidth="1"/>
    <col min="8" max="9" width="8.59765625" style="3" customWidth="1"/>
    <col min="10" max="13" width="11.19921875" style="3" customWidth="1"/>
    <col min="14" max="15" width="8.59765625" style="3" customWidth="1"/>
    <col min="16" max="16384" width="10.69921875" style="3"/>
  </cols>
  <sheetData>
    <row r="1" spans="1:22" ht="14.1" customHeight="1">
      <c r="A1" s="3" t="s">
        <v>80</v>
      </c>
      <c r="O1" s="11" t="s">
        <v>81</v>
      </c>
      <c r="P1" s="12"/>
    </row>
    <row r="2" spans="1:22" s="26" customFormat="1" ht="30" customHeight="1">
      <c r="A2" s="45" t="s">
        <v>87</v>
      </c>
      <c r="B2" s="45"/>
      <c r="C2" s="45"/>
      <c r="D2" s="45"/>
      <c r="E2" s="45"/>
      <c r="F2" s="45"/>
      <c r="G2" s="45"/>
      <c r="H2" s="46" t="s">
        <v>85</v>
      </c>
      <c r="I2" s="46"/>
      <c r="J2" s="46"/>
      <c r="K2" s="46"/>
      <c r="L2" s="46"/>
      <c r="M2" s="46"/>
      <c r="N2" s="46"/>
      <c r="O2" s="46"/>
      <c r="P2" s="12"/>
      <c r="Q2" s="12"/>
      <c r="R2" s="12"/>
      <c r="S2" s="12"/>
      <c r="T2" s="12"/>
      <c r="U2" s="12"/>
      <c r="V2" s="12"/>
    </row>
    <row r="3" spans="1:22" ht="16.2" customHeight="1">
      <c r="O3" s="11" t="s">
        <v>0</v>
      </c>
    </row>
    <row r="4" spans="1:22" s="27" customFormat="1" ht="15" customHeight="1">
      <c r="A4" s="37" t="s">
        <v>92</v>
      </c>
      <c r="B4" s="38"/>
      <c r="C4" s="56" t="s">
        <v>88</v>
      </c>
      <c r="D4" s="59" t="s">
        <v>84</v>
      </c>
      <c r="E4" s="60"/>
      <c r="F4" s="60"/>
      <c r="G4" s="60"/>
      <c r="H4" s="60"/>
      <c r="I4" s="61"/>
      <c r="J4" s="59" t="s">
        <v>1</v>
      </c>
      <c r="K4" s="60"/>
      <c r="L4" s="60"/>
      <c r="M4" s="60"/>
      <c r="N4" s="60"/>
      <c r="O4" s="60"/>
    </row>
    <row r="5" spans="1:22" s="27" customFormat="1" ht="26.25" customHeight="1">
      <c r="A5" s="39"/>
      <c r="B5" s="40"/>
      <c r="C5" s="57"/>
      <c r="D5" s="47" t="s">
        <v>2</v>
      </c>
      <c r="E5" s="49" t="s">
        <v>75</v>
      </c>
      <c r="F5" s="50"/>
      <c r="G5" s="51"/>
      <c r="H5" s="52" t="s">
        <v>89</v>
      </c>
      <c r="I5" s="52" t="s">
        <v>90</v>
      </c>
      <c r="J5" s="47" t="s">
        <v>2</v>
      </c>
      <c r="K5" s="49" t="s">
        <v>75</v>
      </c>
      <c r="L5" s="50"/>
      <c r="M5" s="51"/>
      <c r="N5" s="52" t="s">
        <v>89</v>
      </c>
      <c r="O5" s="54" t="s">
        <v>90</v>
      </c>
    </row>
    <row r="6" spans="1:22" s="27" customFormat="1" ht="26.25" customHeight="1">
      <c r="A6" s="41"/>
      <c r="B6" s="42"/>
      <c r="C6" s="58"/>
      <c r="D6" s="48"/>
      <c r="E6" s="28" t="s">
        <v>76</v>
      </c>
      <c r="F6" s="29" t="s">
        <v>77</v>
      </c>
      <c r="G6" s="29" t="s">
        <v>78</v>
      </c>
      <c r="H6" s="53"/>
      <c r="I6" s="53"/>
      <c r="J6" s="48"/>
      <c r="K6" s="28" t="s">
        <v>76</v>
      </c>
      <c r="L6" s="29" t="s">
        <v>77</v>
      </c>
      <c r="M6" s="29" t="s">
        <v>78</v>
      </c>
      <c r="N6" s="53"/>
      <c r="O6" s="55"/>
    </row>
    <row r="7" spans="1:22" ht="4.5" customHeight="1">
      <c r="A7" s="22"/>
      <c r="B7" s="20"/>
      <c r="C7" s="23"/>
      <c r="D7" s="24"/>
      <c r="E7" s="25"/>
      <c r="F7" s="13"/>
      <c r="G7" s="13"/>
      <c r="H7" s="25"/>
      <c r="I7" s="25"/>
      <c r="J7" s="24"/>
      <c r="K7" s="25"/>
      <c r="L7" s="13"/>
      <c r="M7" s="13"/>
      <c r="N7" s="14"/>
      <c r="O7" s="25"/>
    </row>
    <row r="8" spans="1:22" s="31" customFormat="1" ht="13.95" customHeight="1">
      <c r="A8" s="43">
        <v>42400</v>
      </c>
      <c r="B8" s="44"/>
      <c r="C8" s="30">
        <f t="shared" ref="C8:O8" si="0">SUM(C10:C22,C24,C29,C32,C36,C42,C48,C66,C72,C78,C84,C91,C95,C105)</f>
        <v>142413</v>
      </c>
      <c r="D8" s="30">
        <f t="shared" si="0"/>
        <v>72090</v>
      </c>
      <c r="E8" s="30">
        <f t="shared" si="0"/>
        <v>30328</v>
      </c>
      <c r="F8" s="30">
        <f t="shared" si="0"/>
        <v>28758</v>
      </c>
      <c r="G8" s="30">
        <f t="shared" si="0"/>
        <v>3588</v>
      </c>
      <c r="H8" s="30">
        <f t="shared" si="0"/>
        <v>3421</v>
      </c>
      <c r="I8" s="30">
        <f t="shared" si="0"/>
        <v>5995</v>
      </c>
      <c r="J8" s="30">
        <f t="shared" si="0"/>
        <v>70323</v>
      </c>
      <c r="K8" s="30">
        <f t="shared" si="0"/>
        <v>21271</v>
      </c>
      <c r="L8" s="30">
        <f t="shared" si="0"/>
        <v>22358</v>
      </c>
      <c r="M8" s="30">
        <f t="shared" si="0"/>
        <v>1839</v>
      </c>
      <c r="N8" s="30">
        <f t="shared" si="0"/>
        <v>3348</v>
      </c>
      <c r="O8" s="30">
        <f t="shared" si="0"/>
        <v>21507</v>
      </c>
    </row>
    <row r="9" spans="1:22" ht="13.95" customHeight="1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22" ht="13.95" customHeight="1">
      <c r="B10" s="4" t="s">
        <v>3</v>
      </c>
      <c r="C10" s="9">
        <v>10024</v>
      </c>
      <c r="D10" s="9">
        <v>5036</v>
      </c>
      <c r="E10" s="9">
        <v>2711</v>
      </c>
      <c r="F10" s="9">
        <v>1444</v>
      </c>
      <c r="G10" s="9">
        <v>227</v>
      </c>
      <c r="H10" s="9">
        <v>214</v>
      </c>
      <c r="I10" s="9">
        <v>440</v>
      </c>
      <c r="J10" s="9">
        <v>4988</v>
      </c>
      <c r="K10" s="9">
        <v>1758</v>
      </c>
      <c r="L10" s="9">
        <v>1198</v>
      </c>
      <c r="M10" s="9">
        <v>99</v>
      </c>
      <c r="N10" s="9">
        <v>232</v>
      </c>
      <c r="O10" s="9">
        <v>1701</v>
      </c>
    </row>
    <row r="11" spans="1:22" ht="13.95" customHeight="1">
      <c r="B11" s="4" t="s">
        <v>4</v>
      </c>
      <c r="C11" s="9">
        <v>6032</v>
      </c>
      <c r="D11" s="9">
        <v>2968</v>
      </c>
      <c r="E11" s="9">
        <v>1431</v>
      </c>
      <c r="F11" s="9">
        <v>1043</v>
      </c>
      <c r="G11" s="9">
        <v>113</v>
      </c>
      <c r="H11" s="9">
        <v>145</v>
      </c>
      <c r="I11" s="9">
        <v>236</v>
      </c>
      <c r="J11" s="9">
        <v>3064</v>
      </c>
      <c r="K11" s="9">
        <v>1028</v>
      </c>
      <c r="L11" s="9">
        <v>934</v>
      </c>
      <c r="M11" s="9">
        <v>66</v>
      </c>
      <c r="N11" s="9">
        <v>169</v>
      </c>
      <c r="O11" s="9">
        <v>867</v>
      </c>
    </row>
    <row r="12" spans="1:22" ht="13.95" customHeight="1">
      <c r="B12" s="4" t="s">
        <v>5</v>
      </c>
      <c r="C12" s="9">
        <v>12432</v>
      </c>
      <c r="D12" s="9">
        <v>6163</v>
      </c>
      <c r="E12" s="9">
        <v>2683</v>
      </c>
      <c r="F12" s="9">
        <v>2112</v>
      </c>
      <c r="G12" s="9">
        <v>313</v>
      </c>
      <c r="H12" s="9">
        <v>235</v>
      </c>
      <c r="I12" s="9">
        <v>820</v>
      </c>
      <c r="J12" s="9">
        <v>6269</v>
      </c>
      <c r="K12" s="9">
        <v>1849</v>
      </c>
      <c r="L12" s="9">
        <v>1646</v>
      </c>
      <c r="M12" s="9">
        <v>151</v>
      </c>
      <c r="N12" s="9">
        <v>251</v>
      </c>
      <c r="O12" s="9">
        <v>2372</v>
      </c>
    </row>
    <row r="13" spans="1:22" ht="13.95" customHeight="1">
      <c r="B13" s="4" t="s">
        <v>6</v>
      </c>
      <c r="C13" s="9">
        <v>9876</v>
      </c>
      <c r="D13" s="9">
        <v>5029</v>
      </c>
      <c r="E13" s="9">
        <v>1882</v>
      </c>
      <c r="F13" s="9">
        <v>2110</v>
      </c>
      <c r="G13" s="9">
        <v>273</v>
      </c>
      <c r="H13" s="9">
        <v>218</v>
      </c>
      <c r="I13" s="9">
        <v>546</v>
      </c>
      <c r="J13" s="9">
        <v>4847</v>
      </c>
      <c r="K13" s="9">
        <v>1019</v>
      </c>
      <c r="L13" s="9">
        <v>1408</v>
      </c>
      <c r="M13" s="9">
        <v>120</v>
      </c>
      <c r="N13" s="9">
        <v>231</v>
      </c>
      <c r="O13" s="9">
        <v>2069</v>
      </c>
    </row>
    <row r="14" spans="1:22" ht="13.95" customHeight="1">
      <c r="B14" s="4" t="s">
        <v>7</v>
      </c>
      <c r="C14" s="9">
        <v>6175</v>
      </c>
      <c r="D14" s="9">
        <v>3124</v>
      </c>
      <c r="E14" s="9">
        <v>1202</v>
      </c>
      <c r="F14" s="9">
        <v>1364</v>
      </c>
      <c r="G14" s="9">
        <v>117</v>
      </c>
      <c r="H14" s="9">
        <v>162</v>
      </c>
      <c r="I14" s="9">
        <v>279</v>
      </c>
      <c r="J14" s="9">
        <v>3051</v>
      </c>
      <c r="K14" s="9">
        <v>801</v>
      </c>
      <c r="L14" s="9">
        <v>1063</v>
      </c>
      <c r="M14" s="9">
        <v>79</v>
      </c>
      <c r="N14" s="9">
        <v>157</v>
      </c>
      <c r="O14" s="9">
        <v>951</v>
      </c>
    </row>
    <row r="15" spans="1:22" ht="13.95" customHeight="1">
      <c r="B15" s="4" t="s">
        <v>8</v>
      </c>
      <c r="C15" s="9">
        <v>9224</v>
      </c>
      <c r="D15" s="9">
        <v>4692</v>
      </c>
      <c r="E15" s="9">
        <v>1872</v>
      </c>
      <c r="F15" s="9">
        <v>1917</v>
      </c>
      <c r="G15" s="9">
        <v>239</v>
      </c>
      <c r="H15" s="9">
        <v>287</v>
      </c>
      <c r="I15" s="9">
        <v>377</v>
      </c>
      <c r="J15" s="9">
        <v>4532</v>
      </c>
      <c r="K15" s="9">
        <v>1495</v>
      </c>
      <c r="L15" s="9">
        <v>1474</v>
      </c>
      <c r="M15" s="9">
        <v>123</v>
      </c>
      <c r="N15" s="9">
        <v>220</v>
      </c>
      <c r="O15" s="9">
        <v>1220</v>
      </c>
    </row>
    <row r="16" spans="1:22" ht="13.95" customHeight="1">
      <c r="B16" s="4" t="s">
        <v>9</v>
      </c>
      <c r="C16" s="9">
        <v>7676</v>
      </c>
      <c r="D16" s="9">
        <v>3854</v>
      </c>
      <c r="E16" s="9">
        <v>1724</v>
      </c>
      <c r="F16" s="9">
        <v>1483</v>
      </c>
      <c r="G16" s="9">
        <v>188</v>
      </c>
      <c r="H16" s="9">
        <v>180</v>
      </c>
      <c r="I16" s="9">
        <v>279</v>
      </c>
      <c r="J16" s="9">
        <v>3822</v>
      </c>
      <c r="K16" s="9">
        <v>1114</v>
      </c>
      <c r="L16" s="9">
        <v>1296</v>
      </c>
      <c r="M16" s="9">
        <v>105</v>
      </c>
      <c r="N16" s="9">
        <v>203</v>
      </c>
      <c r="O16" s="9">
        <v>1104</v>
      </c>
    </row>
    <row r="17" spans="1:15" ht="13.95" customHeight="1">
      <c r="B17" s="4" t="s">
        <v>10</v>
      </c>
      <c r="C17" s="9">
        <v>2385</v>
      </c>
      <c r="D17" s="9">
        <v>1188</v>
      </c>
      <c r="E17" s="9">
        <v>536</v>
      </c>
      <c r="F17" s="9">
        <v>473</v>
      </c>
      <c r="G17" s="9">
        <v>68</v>
      </c>
      <c r="H17" s="9">
        <v>62</v>
      </c>
      <c r="I17" s="9">
        <v>49</v>
      </c>
      <c r="J17" s="9">
        <v>1197</v>
      </c>
      <c r="K17" s="9">
        <v>321</v>
      </c>
      <c r="L17" s="9">
        <v>380</v>
      </c>
      <c r="M17" s="9">
        <v>36</v>
      </c>
      <c r="N17" s="9">
        <v>72</v>
      </c>
      <c r="O17" s="9">
        <v>388</v>
      </c>
    </row>
    <row r="18" spans="1:15" ht="13.95" customHeight="1">
      <c r="B18" s="4" t="s">
        <v>11</v>
      </c>
      <c r="C18" s="9">
        <v>7401</v>
      </c>
      <c r="D18" s="9">
        <v>3787</v>
      </c>
      <c r="E18" s="9">
        <v>1435</v>
      </c>
      <c r="F18" s="9">
        <v>1693</v>
      </c>
      <c r="G18" s="9">
        <v>162</v>
      </c>
      <c r="H18" s="9">
        <v>172</v>
      </c>
      <c r="I18" s="9">
        <v>325</v>
      </c>
      <c r="J18" s="9">
        <v>3614</v>
      </c>
      <c r="K18" s="9">
        <v>1060</v>
      </c>
      <c r="L18" s="9">
        <v>1240</v>
      </c>
      <c r="M18" s="9">
        <v>68</v>
      </c>
      <c r="N18" s="9">
        <v>173</v>
      </c>
      <c r="O18" s="9">
        <v>1073</v>
      </c>
    </row>
    <row r="19" spans="1:15" ht="13.95" customHeight="1">
      <c r="B19" s="4" t="s">
        <v>55</v>
      </c>
      <c r="C19" s="9">
        <v>7092</v>
      </c>
      <c r="D19" s="9">
        <v>3602</v>
      </c>
      <c r="E19" s="9">
        <v>1273</v>
      </c>
      <c r="F19" s="9">
        <v>1688</v>
      </c>
      <c r="G19" s="9">
        <v>192</v>
      </c>
      <c r="H19" s="9">
        <v>159</v>
      </c>
      <c r="I19" s="9">
        <v>290</v>
      </c>
      <c r="J19" s="9">
        <v>3490</v>
      </c>
      <c r="K19" s="9">
        <v>1147</v>
      </c>
      <c r="L19" s="9">
        <v>1221</v>
      </c>
      <c r="M19" s="9">
        <v>101</v>
      </c>
      <c r="N19" s="9">
        <v>171</v>
      </c>
      <c r="O19" s="9">
        <v>850</v>
      </c>
    </row>
    <row r="20" spans="1:15" ht="13.95" customHeight="1">
      <c r="B20" s="4" t="s">
        <v>56</v>
      </c>
      <c r="C20" s="9">
        <v>2553</v>
      </c>
      <c r="D20" s="9">
        <v>1333</v>
      </c>
      <c r="E20" s="9">
        <v>471</v>
      </c>
      <c r="F20" s="9">
        <v>527</v>
      </c>
      <c r="G20" s="9">
        <v>75</v>
      </c>
      <c r="H20" s="9">
        <v>66</v>
      </c>
      <c r="I20" s="9">
        <v>194</v>
      </c>
      <c r="J20" s="9">
        <v>1220</v>
      </c>
      <c r="K20" s="9">
        <v>300</v>
      </c>
      <c r="L20" s="9">
        <v>357</v>
      </c>
      <c r="M20" s="9">
        <v>35</v>
      </c>
      <c r="N20" s="9">
        <v>56</v>
      </c>
      <c r="O20" s="9">
        <v>472</v>
      </c>
    </row>
    <row r="21" spans="1:15" ht="13.95" customHeight="1">
      <c r="B21" s="4" t="s">
        <v>57</v>
      </c>
      <c r="C21" s="9">
        <v>6954</v>
      </c>
      <c r="D21" s="9">
        <v>3557</v>
      </c>
      <c r="E21" s="9">
        <v>1845</v>
      </c>
      <c r="F21" s="9">
        <v>1221</v>
      </c>
      <c r="G21" s="9">
        <v>130</v>
      </c>
      <c r="H21" s="9">
        <v>147</v>
      </c>
      <c r="I21" s="9">
        <v>214</v>
      </c>
      <c r="J21" s="9">
        <v>3397</v>
      </c>
      <c r="K21" s="9">
        <v>1288</v>
      </c>
      <c r="L21" s="9">
        <v>945</v>
      </c>
      <c r="M21" s="9">
        <v>67</v>
      </c>
      <c r="N21" s="9">
        <v>162</v>
      </c>
      <c r="O21" s="9">
        <v>935</v>
      </c>
    </row>
    <row r="22" spans="1:15" ht="13.95" customHeight="1">
      <c r="B22" s="4" t="s">
        <v>58</v>
      </c>
      <c r="C22" s="9">
        <v>3364</v>
      </c>
      <c r="D22" s="9">
        <v>1665</v>
      </c>
      <c r="E22" s="9">
        <v>548</v>
      </c>
      <c r="F22" s="9">
        <v>788</v>
      </c>
      <c r="G22" s="9">
        <v>106</v>
      </c>
      <c r="H22" s="9">
        <v>81</v>
      </c>
      <c r="I22" s="9">
        <v>142</v>
      </c>
      <c r="J22" s="9">
        <v>1699</v>
      </c>
      <c r="K22" s="9">
        <v>388</v>
      </c>
      <c r="L22" s="9">
        <v>680</v>
      </c>
      <c r="M22" s="9">
        <v>51</v>
      </c>
      <c r="N22" s="9">
        <v>95</v>
      </c>
      <c r="O22" s="9">
        <v>485</v>
      </c>
    </row>
    <row r="23" spans="1:15" ht="13.95" customHeight="1">
      <c r="B23" s="4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ht="13.95" customHeight="1">
      <c r="A24" s="1" t="s">
        <v>59</v>
      </c>
      <c r="B24" s="2"/>
      <c r="C24" s="9">
        <f>SUM(C25:C27)</f>
        <v>4088</v>
      </c>
      <c r="D24" s="9">
        <f t="shared" ref="D24:O24" si="1">SUM(D25:D27)</f>
        <v>2120</v>
      </c>
      <c r="E24" s="9">
        <f t="shared" si="1"/>
        <v>1073</v>
      </c>
      <c r="F24" s="9">
        <f t="shared" si="1"/>
        <v>741</v>
      </c>
      <c r="G24" s="9">
        <f t="shared" si="1"/>
        <v>79</v>
      </c>
      <c r="H24" s="9">
        <f t="shared" si="1"/>
        <v>95</v>
      </c>
      <c r="I24" s="9">
        <f t="shared" si="1"/>
        <v>132</v>
      </c>
      <c r="J24" s="9">
        <f t="shared" si="1"/>
        <v>1968</v>
      </c>
      <c r="K24" s="9">
        <f t="shared" si="1"/>
        <v>619</v>
      </c>
      <c r="L24" s="9">
        <f t="shared" si="1"/>
        <v>610</v>
      </c>
      <c r="M24" s="9">
        <f t="shared" si="1"/>
        <v>41</v>
      </c>
      <c r="N24" s="9">
        <f t="shared" si="1"/>
        <v>71</v>
      </c>
      <c r="O24" s="9">
        <f t="shared" si="1"/>
        <v>627</v>
      </c>
    </row>
    <row r="25" spans="1:15" ht="13.95" customHeight="1">
      <c r="B25" s="4" t="s">
        <v>12</v>
      </c>
      <c r="C25" s="5">
        <v>1577</v>
      </c>
      <c r="D25" s="5">
        <v>811</v>
      </c>
      <c r="E25" s="5">
        <v>407</v>
      </c>
      <c r="F25" s="5">
        <v>280</v>
      </c>
      <c r="G25" s="5">
        <v>34</v>
      </c>
      <c r="H25" s="5">
        <v>41</v>
      </c>
      <c r="I25" s="6">
        <v>49</v>
      </c>
      <c r="J25" s="5">
        <v>766</v>
      </c>
      <c r="K25" s="5">
        <v>205</v>
      </c>
      <c r="L25" s="5">
        <v>255</v>
      </c>
      <c r="M25" s="5">
        <v>20</v>
      </c>
      <c r="N25" s="5">
        <v>30</v>
      </c>
      <c r="O25" s="7">
        <v>256</v>
      </c>
    </row>
    <row r="26" spans="1:15" ht="13.95" customHeight="1">
      <c r="B26" s="4" t="s">
        <v>13</v>
      </c>
      <c r="C26" s="5">
        <v>1625</v>
      </c>
      <c r="D26" s="5">
        <v>833</v>
      </c>
      <c r="E26" s="5">
        <v>448</v>
      </c>
      <c r="F26" s="5">
        <v>279</v>
      </c>
      <c r="G26" s="5">
        <v>21</v>
      </c>
      <c r="H26" s="5">
        <v>36</v>
      </c>
      <c r="I26" s="6">
        <v>49</v>
      </c>
      <c r="J26" s="5">
        <v>792</v>
      </c>
      <c r="K26" s="5">
        <v>299</v>
      </c>
      <c r="L26" s="5">
        <v>226</v>
      </c>
      <c r="M26" s="5">
        <v>11</v>
      </c>
      <c r="N26" s="5">
        <v>30</v>
      </c>
      <c r="O26" s="7">
        <v>226</v>
      </c>
    </row>
    <row r="27" spans="1:15" ht="13.95" customHeight="1">
      <c r="B27" s="4" t="s">
        <v>14</v>
      </c>
      <c r="C27" s="5">
        <v>886</v>
      </c>
      <c r="D27" s="5">
        <v>476</v>
      </c>
      <c r="E27" s="5">
        <v>218</v>
      </c>
      <c r="F27" s="5">
        <v>182</v>
      </c>
      <c r="G27" s="5">
        <v>24</v>
      </c>
      <c r="H27" s="5">
        <v>18</v>
      </c>
      <c r="I27" s="6">
        <v>34</v>
      </c>
      <c r="J27" s="5">
        <v>410</v>
      </c>
      <c r="K27" s="5">
        <v>115</v>
      </c>
      <c r="L27" s="5">
        <v>129</v>
      </c>
      <c r="M27" s="5">
        <v>10</v>
      </c>
      <c r="N27" s="5">
        <v>11</v>
      </c>
      <c r="O27" s="7">
        <v>145</v>
      </c>
    </row>
    <row r="28" spans="1:15" ht="13.95" customHeight="1"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3.95" customHeight="1">
      <c r="A29" s="1" t="s">
        <v>60</v>
      </c>
      <c r="B29" s="2"/>
      <c r="C29" s="9">
        <f>SUM(C30)</f>
        <v>1989</v>
      </c>
      <c r="D29" s="9">
        <f t="shared" ref="D29:O29" si="2">SUM(D30)</f>
        <v>987</v>
      </c>
      <c r="E29" s="9">
        <f t="shared" si="2"/>
        <v>324</v>
      </c>
      <c r="F29" s="9">
        <f t="shared" si="2"/>
        <v>472</v>
      </c>
      <c r="G29" s="9">
        <f t="shared" si="2"/>
        <v>46</v>
      </c>
      <c r="H29" s="9">
        <f t="shared" si="2"/>
        <v>51</v>
      </c>
      <c r="I29" s="9">
        <f t="shared" si="2"/>
        <v>94</v>
      </c>
      <c r="J29" s="9">
        <f t="shared" si="2"/>
        <v>1002</v>
      </c>
      <c r="K29" s="9">
        <f t="shared" si="2"/>
        <v>247</v>
      </c>
      <c r="L29" s="9">
        <f t="shared" si="2"/>
        <v>401</v>
      </c>
      <c r="M29" s="9">
        <f t="shared" si="2"/>
        <v>20</v>
      </c>
      <c r="N29" s="9">
        <f t="shared" si="2"/>
        <v>66</v>
      </c>
      <c r="O29" s="9">
        <f t="shared" si="2"/>
        <v>268</v>
      </c>
    </row>
    <row r="30" spans="1:15" ht="13.95" customHeight="1">
      <c r="B30" s="4" t="s">
        <v>15</v>
      </c>
      <c r="C30" s="9">
        <v>1989</v>
      </c>
      <c r="D30" s="9">
        <v>987</v>
      </c>
      <c r="E30" s="9">
        <v>324</v>
      </c>
      <c r="F30" s="9">
        <v>472</v>
      </c>
      <c r="G30" s="9">
        <v>46</v>
      </c>
      <c r="H30" s="9">
        <v>51</v>
      </c>
      <c r="I30" s="9">
        <v>94</v>
      </c>
      <c r="J30" s="9">
        <v>1002</v>
      </c>
      <c r="K30" s="9">
        <v>247</v>
      </c>
      <c r="L30" s="9">
        <v>401</v>
      </c>
      <c r="M30" s="9">
        <v>20</v>
      </c>
      <c r="N30" s="9">
        <v>66</v>
      </c>
      <c r="O30" s="9">
        <v>268</v>
      </c>
    </row>
    <row r="31" spans="1:15" ht="13.95" customHeight="1"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13.95" customHeight="1">
      <c r="A32" s="1" t="s">
        <v>61</v>
      </c>
      <c r="B32" s="2"/>
      <c r="C32" s="9">
        <f>SUM(C33:C34)</f>
        <v>2759</v>
      </c>
      <c r="D32" s="9">
        <f t="shared" ref="D32:O32" si="3">SUM(D33:D34)</f>
        <v>1400</v>
      </c>
      <c r="E32" s="9">
        <f t="shared" si="3"/>
        <v>546</v>
      </c>
      <c r="F32" s="9">
        <f t="shared" si="3"/>
        <v>572</v>
      </c>
      <c r="G32" s="9">
        <f t="shared" si="3"/>
        <v>71</v>
      </c>
      <c r="H32" s="9">
        <f t="shared" si="3"/>
        <v>96</v>
      </c>
      <c r="I32" s="9">
        <f t="shared" si="3"/>
        <v>115</v>
      </c>
      <c r="J32" s="9">
        <f t="shared" si="3"/>
        <v>1359</v>
      </c>
      <c r="K32" s="9">
        <f t="shared" si="3"/>
        <v>425</v>
      </c>
      <c r="L32" s="9">
        <f t="shared" si="3"/>
        <v>439</v>
      </c>
      <c r="M32" s="9">
        <f t="shared" si="3"/>
        <v>31</v>
      </c>
      <c r="N32" s="9">
        <f t="shared" si="3"/>
        <v>72</v>
      </c>
      <c r="O32" s="9">
        <f t="shared" si="3"/>
        <v>392</v>
      </c>
    </row>
    <row r="33" spans="1:15" ht="13.95" customHeight="1">
      <c r="B33" s="4" t="s">
        <v>16</v>
      </c>
      <c r="C33" s="9">
        <v>1265</v>
      </c>
      <c r="D33" s="9">
        <v>644</v>
      </c>
      <c r="E33" s="9">
        <v>270</v>
      </c>
      <c r="F33" s="9">
        <v>228</v>
      </c>
      <c r="G33" s="9">
        <v>37</v>
      </c>
      <c r="H33" s="9">
        <v>43</v>
      </c>
      <c r="I33" s="9">
        <v>66</v>
      </c>
      <c r="J33" s="9">
        <v>621</v>
      </c>
      <c r="K33" s="9">
        <v>227</v>
      </c>
      <c r="L33" s="9">
        <v>176</v>
      </c>
      <c r="M33" s="9">
        <v>14</v>
      </c>
      <c r="N33" s="9">
        <v>28</v>
      </c>
      <c r="O33" s="9">
        <v>176</v>
      </c>
    </row>
    <row r="34" spans="1:15" ht="13.95" customHeight="1">
      <c r="B34" s="4" t="s">
        <v>17</v>
      </c>
      <c r="C34" s="9">
        <v>1494</v>
      </c>
      <c r="D34" s="9">
        <v>756</v>
      </c>
      <c r="E34" s="9">
        <v>276</v>
      </c>
      <c r="F34" s="9">
        <v>344</v>
      </c>
      <c r="G34" s="9">
        <v>34</v>
      </c>
      <c r="H34" s="9">
        <v>53</v>
      </c>
      <c r="I34" s="9">
        <v>49</v>
      </c>
      <c r="J34" s="9">
        <v>738</v>
      </c>
      <c r="K34" s="9">
        <v>198</v>
      </c>
      <c r="L34" s="9">
        <v>263</v>
      </c>
      <c r="M34" s="9">
        <v>17</v>
      </c>
      <c r="N34" s="9">
        <v>44</v>
      </c>
      <c r="O34" s="9">
        <v>216</v>
      </c>
    </row>
    <row r="35" spans="1:15" ht="13.95" customHeight="1"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3.95" customHeight="1">
      <c r="A36" s="1" t="s">
        <v>62</v>
      </c>
      <c r="B36" s="2"/>
      <c r="C36" s="9">
        <f>SUM(C37:C40)</f>
        <v>3285</v>
      </c>
      <c r="D36" s="9">
        <f t="shared" ref="D36:O36" si="4">SUM(D37:D40)</f>
        <v>1693</v>
      </c>
      <c r="E36" s="9">
        <f t="shared" si="4"/>
        <v>759</v>
      </c>
      <c r="F36" s="9">
        <f t="shared" si="4"/>
        <v>660</v>
      </c>
      <c r="G36" s="9">
        <f t="shared" si="4"/>
        <v>99</v>
      </c>
      <c r="H36" s="9">
        <f t="shared" si="4"/>
        <v>66</v>
      </c>
      <c r="I36" s="9">
        <f t="shared" si="4"/>
        <v>109</v>
      </c>
      <c r="J36" s="9">
        <f t="shared" si="4"/>
        <v>1592</v>
      </c>
      <c r="K36" s="9">
        <f t="shared" si="4"/>
        <v>539</v>
      </c>
      <c r="L36" s="9">
        <f t="shared" si="4"/>
        <v>519</v>
      </c>
      <c r="M36" s="9">
        <f t="shared" si="4"/>
        <v>75</v>
      </c>
      <c r="N36" s="9">
        <f t="shared" si="4"/>
        <v>59</v>
      </c>
      <c r="O36" s="9">
        <f t="shared" si="4"/>
        <v>400</v>
      </c>
    </row>
    <row r="37" spans="1:15" ht="13.95" customHeight="1">
      <c r="B37" s="4" t="s">
        <v>18</v>
      </c>
      <c r="C37" s="9">
        <v>1098</v>
      </c>
      <c r="D37" s="9">
        <v>566</v>
      </c>
      <c r="E37" s="9">
        <v>245</v>
      </c>
      <c r="F37" s="9">
        <v>243</v>
      </c>
      <c r="G37" s="9">
        <v>34</v>
      </c>
      <c r="H37" s="9">
        <v>19</v>
      </c>
      <c r="I37" s="9">
        <v>25</v>
      </c>
      <c r="J37" s="9">
        <v>532</v>
      </c>
      <c r="K37" s="9">
        <v>166</v>
      </c>
      <c r="L37" s="9">
        <v>188</v>
      </c>
      <c r="M37" s="9">
        <v>32</v>
      </c>
      <c r="N37" s="9">
        <v>23</v>
      </c>
      <c r="O37" s="9">
        <v>123</v>
      </c>
    </row>
    <row r="38" spans="1:15" ht="13.95" customHeight="1">
      <c r="B38" s="4" t="s">
        <v>19</v>
      </c>
      <c r="C38" s="9">
        <v>3</v>
      </c>
      <c r="D38" s="9">
        <v>2</v>
      </c>
      <c r="E38" s="9">
        <v>1</v>
      </c>
      <c r="F38" s="9" t="s">
        <v>79</v>
      </c>
      <c r="G38" s="9">
        <v>1</v>
      </c>
      <c r="H38" s="9" t="s">
        <v>79</v>
      </c>
      <c r="I38" s="9" t="s">
        <v>79</v>
      </c>
      <c r="J38" s="9">
        <v>1</v>
      </c>
      <c r="K38" s="9" t="s">
        <v>79</v>
      </c>
      <c r="L38" s="9">
        <v>1</v>
      </c>
      <c r="M38" s="9" t="s">
        <v>79</v>
      </c>
      <c r="N38" s="9" t="s">
        <v>79</v>
      </c>
      <c r="O38" s="9" t="s">
        <v>79</v>
      </c>
    </row>
    <row r="39" spans="1:15" ht="13.95" customHeight="1">
      <c r="B39" s="4" t="s">
        <v>20</v>
      </c>
      <c r="C39" s="9">
        <v>589</v>
      </c>
      <c r="D39" s="9">
        <v>303</v>
      </c>
      <c r="E39" s="9">
        <v>139</v>
      </c>
      <c r="F39" s="9">
        <v>117</v>
      </c>
      <c r="G39" s="9">
        <v>15</v>
      </c>
      <c r="H39" s="9">
        <v>9</v>
      </c>
      <c r="I39" s="9">
        <v>23</v>
      </c>
      <c r="J39" s="9">
        <v>286</v>
      </c>
      <c r="K39" s="9">
        <v>106</v>
      </c>
      <c r="L39" s="9">
        <v>88</v>
      </c>
      <c r="M39" s="9">
        <v>7</v>
      </c>
      <c r="N39" s="9">
        <v>7</v>
      </c>
      <c r="O39" s="9">
        <v>78</v>
      </c>
    </row>
    <row r="40" spans="1:15" ht="13.95" customHeight="1">
      <c r="B40" s="4" t="s">
        <v>63</v>
      </c>
      <c r="C40" s="9">
        <v>1595</v>
      </c>
      <c r="D40" s="9">
        <v>822</v>
      </c>
      <c r="E40" s="9">
        <v>374</v>
      </c>
      <c r="F40" s="9">
        <v>300</v>
      </c>
      <c r="G40" s="9">
        <v>49</v>
      </c>
      <c r="H40" s="9">
        <v>38</v>
      </c>
      <c r="I40" s="9">
        <v>61</v>
      </c>
      <c r="J40" s="9">
        <v>773</v>
      </c>
      <c r="K40" s="9">
        <v>267</v>
      </c>
      <c r="L40" s="9">
        <v>242</v>
      </c>
      <c r="M40" s="9">
        <v>36</v>
      </c>
      <c r="N40" s="9">
        <v>29</v>
      </c>
      <c r="O40" s="9">
        <v>199</v>
      </c>
    </row>
    <row r="41" spans="1:15" ht="13.95" customHeight="1">
      <c r="B41" s="4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3.95" customHeight="1">
      <c r="A42" s="1" t="s">
        <v>64</v>
      </c>
      <c r="B42" s="2"/>
      <c r="C42" s="9">
        <f>SUM(C43:C46)</f>
        <v>4351</v>
      </c>
      <c r="D42" s="9">
        <f t="shared" ref="D42:O42" si="5">SUM(D43:D46)</f>
        <v>2212</v>
      </c>
      <c r="E42" s="9">
        <f t="shared" si="5"/>
        <v>1026</v>
      </c>
      <c r="F42" s="9">
        <f t="shared" si="5"/>
        <v>828</v>
      </c>
      <c r="G42" s="9">
        <f t="shared" si="5"/>
        <v>117</v>
      </c>
      <c r="H42" s="9">
        <f t="shared" si="5"/>
        <v>121</v>
      </c>
      <c r="I42" s="9">
        <f t="shared" si="5"/>
        <v>120</v>
      </c>
      <c r="J42" s="9">
        <f t="shared" si="5"/>
        <v>2139</v>
      </c>
      <c r="K42" s="9">
        <f t="shared" si="5"/>
        <v>739</v>
      </c>
      <c r="L42" s="9">
        <f t="shared" si="5"/>
        <v>673</v>
      </c>
      <c r="M42" s="9">
        <f t="shared" si="5"/>
        <v>74</v>
      </c>
      <c r="N42" s="9">
        <f t="shared" si="5"/>
        <v>102</v>
      </c>
      <c r="O42" s="9">
        <f t="shared" si="5"/>
        <v>551</v>
      </c>
    </row>
    <row r="43" spans="1:15" ht="13.95" customHeight="1">
      <c r="B43" s="4" t="s">
        <v>21</v>
      </c>
      <c r="C43" s="9">
        <v>420</v>
      </c>
      <c r="D43" s="9">
        <v>223</v>
      </c>
      <c r="E43" s="9">
        <v>110</v>
      </c>
      <c r="F43" s="9">
        <v>75</v>
      </c>
      <c r="G43" s="9">
        <v>12</v>
      </c>
      <c r="H43" s="9">
        <v>18</v>
      </c>
      <c r="I43" s="9">
        <v>8</v>
      </c>
      <c r="J43" s="9">
        <v>197</v>
      </c>
      <c r="K43" s="9">
        <v>93</v>
      </c>
      <c r="L43" s="9">
        <v>54</v>
      </c>
      <c r="M43" s="9">
        <v>11</v>
      </c>
      <c r="N43" s="9">
        <v>6</v>
      </c>
      <c r="O43" s="9">
        <v>33</v>
      </c>
    </row>
    <row r="44" spans="1:15" ht="13.95" customHeight="1">
      <c r="B44" s="4" t="s">
        <v>22</v>
      </c>
      <c r="C44" s="9">
        <v>1083</v>
      </c>
      <c r="D44" s="9">
        <v>564</v>
      </c>
      <c r="E44" s="9">
        <v>274</v>
      </c>
      <c r="F44" s="9">
        <v>214</v>
      </c>
      <c r="G44" s="9">
        <v>34</v>
      </c>
      <c r="H44" s="9">
        <v>20</v>
      </c>
      <c r="I44" s="9">
        <v>22</v>
      </c>
      <c r="J44" s="9">
        <v>519</v>
      </c>
      <c r="K44" s="9">
        <v>208</v>
      </c>
      <c r="L44" s="9">
        <v>154</v>
      </c>
      <c r="M44" s="9">
        <v>11</v>
      </c>
      <c r="N44" s="9">
        <v>13</v>
      </c>
      <c r="O44" s="9">
        <v>133</v>
      </c>
    </row>
    <row r="45" spans="1:15" ht="13.95" customHeight="1">
      <c r="B45" s="4" t="s">
        <v>23</v>
      </c>
      <c r="C45" s="9">
        <v>616</v>
      </c>
      <c r="D45" s="9">
        <v>309</v>
      </c>
      <c r="E45" s="9">
        <v>152</v>
      </c>
      <c r="F45" s="9">
        <v>114</v>
      </c>
      <c r="G45" s="9">
        <v>17</v>
      </c>
      <c r="H45" s="9">
        <v>14</v>
      </c>
      <c r="I45" s="9">
        <v>12</v>
      </c>
      <c r="J45" s="9">
        <v>307</v>
      </c>
      <c r="K45" s="9">
        <v>103</v>
      </c>
      <c r="L45" s="9">
        <v>92</v>
      </c>
      <c r="M45" s="9">
        <v>13</v>
      </c>
      <c r="N45" s="9">
        <v>20</v>
      </c>
      <c r="O45" s="9">
        <v>79</v>
      </c>
    </row>
    <row r="46" spans="1:15" ht="13.95" customHeight="1">
      <c r="B46" s="4" t="s">
        <v>24</v>
      </c>
      <c r="C46" s="9">
        <v>2232</v>
      </c>
      <c r="D46" s="9">
        <v>1116</v>
      </c>
      <c r="E46" s="9">
        <v>490</v>
      </c>
      <c r="F46" s="9">
        <v>425</v>
      </c>
      <c r="G46" s="9">
        <v>54</v>
      </c>
      <c r="H46" s="9">
        <v>69</v>
      </c>
      <c r="I46" s="9">
        <v>78</v>
      </c>
      <c r="J46" s="9">
        <v>1116</v>
      </c>
      <c r="K46" s="9">
        <v>335</v>
      </c>
      <c r="L46" s="9">
        <v>373</v>
      </c>
      <c r="M46" s="9">
        <v>39</v>
      </c>
      <c r="N46" s="9">
        <v>63</v>
      </c>
      <c r="O46" s="9">
        <v>306</v>
      </c>
    </row>
    <row r="47" spans="1:15" ht="13.95" customHeight="1">
      <c r="B47" s="4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ht="13.95" customHeight="1">
      <c r="A48" s="1" t="s">
        <v>54</v>
      </c>
      <c r="B48" s="2"/>
      <c r="C48" s="9">
        <f>SUM(C49:C51)</f>
        <v>4515</v>
      </c>
      <c r="D48" s="9">
        <f t="shared" ref="D48:O48" si="6">SUM(D49:D51)</f>
        <v>2264</v>
      </c>
      <c r="E48" s="9">
        <f t="shared" si="6"/>
        <v>1011</v>
      </c>
      <c r="F48" s="9">
        <f t="shared" si="6"/>
        <v>878</v>
      </c>
      <c r="G48" s="9">
        <f t="shared" si="6"/>
        <v>104</v>
      </c>
      <c r="H48" s="9">
        <f t="shared" si="6"/>
        <v>124</v>
      </c>
      <c r="I48" s="9">
        <f t="shared" si="6"/>
        <v>147</v>
      </c>
      <c r="J48" s="9">
        <f t="shared" si="6"/>
        <v>2251</v>
      </c>
      <c r="K48" s="9">
        <f t="shared" si="6"/>
        <v>687</v>
      </c>
      <c r="L48" s="9">
        <f t="shared" si="6"/>
        <v>760</v>
      </c>
      <c r="M48" s="9">
        <f t="shared" si="6"/>
        <v>60</v>
      </c>
      <c r="N48" s="9">
        <f t="shared" si="6"/>
        <v>121</v>
      </c>
      <c r="O48" s="9">
        <f t="shared" si="6"/>
        <v>623</v>
      </c>
    </row>
    <row r="49" spans="1:15" ht="13.95" customHeight="1">
      <c r="A49" s="10"/>
      <c r="B49" s="4" t="s">
        <v>25</v>
      </c>
      <c r="C49" s="9">
        <v>2887</v>
      </c>
      <c r="D49" s="9">
        <v>1448</v>
      </c>
      <c r="E49" s="9">
        <v>666</v>
      </c>
      <c r="F49" s="9">
        <v>547</v>
      </c>
      <c r="G49" s="9">
        <v>64</v>
      </c>
      <c r="H49" s="9">
        <v>68</v>
      </c>
      <c r="I49" s="9">
        <v>103</v>
      </c>
      <c r="J49" s="9">
        <v>1439</v>
      </c>
      <c r="K49" s="9">
        <v>437</v>
      </c>
      <c r="L49" s="9">
        <v>473</v>
      </c>
      <c r="M49" s="9">
        <v>36</v>
      </c>
      <c r="N49" s="9">
        <v>83</v>
      </c>
      <c r="O49" s="9">
        <v>410</v>
      </c>
    </row>
    <row r="50" spans="1:15" ht="13.95" customHeight="1">
      <c r="A50" s="10"/>
      <c r="B50" s="4" t="s">
        <v>26</v>
      </c>
      <c r="C50" s="9">
        <v>960</v>
      </c>
      <c r="D50" s="9">
        <v>474</v>
      </c>
      <c r="E50" s="9">
        <v>209</v>
      </c>
      <c r="F50" s="9">
        <v>181</v>
      </c>
      <c r="G50" s="9">
        <v>24</v>
      </c>
      <c r="H50" s="9">
        <v>39</v>
      </c>
      <c r="I50" s="9">
        <v>21</v>
      </c>
      <c r="J50" s="9">
        <v>486</v>
      </c>
      <c r="K50" s="9">
        <v>139</v>
      </c>
      <c r="L50" s="9">
        <v>182</v>
      </c>
      <c r="M50" s="9">
        <v>13</v>
      </c>
      <c r="N50" s="9">
        <v>24</v>
      </c>
      <c r="O50" s="9">
        <v>128</v>
      </c>
    </row>
    <row r="51" spans="1:15" ht="13.95" customHeight="1">
      <c r="A51" s="10"/>
      <c r="B51" s="4" t="s">
        <v>27</v>
      </c>
      <c r="C51" s="9">
        <v>668</v>
      </c>
      <c r="D51" s="9">
        <v>342</v>
      </c>
      <c r="E51" s="9">
        <v>136</v>
      </c>
      <c r="F51" s="9">
        <v>150</v>
      </c>
      <c r="G51" s="9">
        <v>16</v>
      </c>
      <c r="H51" s="9">
        <v>17</v>
      </c>
      <c r="I51" s="9">
        <v>23</v>
      </c>
      <c r="J51" s="9">
        <v>326</v>
      </c>
      <c r="K51" s="9">
        <v>111</v>
      </c>
      <c r="L51" s="9">
        <v>105</v>
      </c>
      <c r="M51" s="9">
        <v>11</v>
      </c>
      <c r="N51" s="9">
        <v>14</v>
      </c>
      <c r="O51" s="9">
        <v>85</v>
      </c>
    </row>
    <row r="52" spans="1:15" ht="4.5" customHeight="1">
      <c r="A52" s="15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s="27" customFormat="1" ht="13.05" customHeight="1">
      <c r="A53" s="32" t="s">
        <v>91</v>
      </c>
    </row>
    <row r="54" spans="1:15" s="27" customFormat="1" ht="11.25" customHeight="1"/>
    <row r="55" spans="1:15" s="27" customFormat="1" ht="11.25" customHeight="1"/>
    <row r="56" spans="1:15" s="27" customFormat="1" ht="11.25" customHeight="1"/>
    <row r="57" spans="1:15" s="27" customFormat="1" ht="11.25" customHeight="1"/>
    <row r="58" spans="1:15" s="27" customFormat="1" ht="11.25" customHeight="1"/>
    <row r="59" spans="1:15" ht="13.5" customHeight="1">
      <c r="A59" s="3" t="s">
        <v>82</v>
      </c>
      <c r="O59" s="11" t="s">
        <v>83</v>
      </c>
    </row>
    <row r="60" spans="1:15" s="26" customFormat="1" ht="30" customHeight="1">
      <c r="A60" s="45" t="s">
        <v>87</v>
      </c>
      <c r="B60" s="45"/>
      <c r="C60" s="45"/>
      <c r="D60" s="45"/>
      <c r="E60" s="45"/>
      <c r="F60" s="45"/>
      <c r="G60" s="45"/>
      <c r="H60" s="46" t="s">
        <v>86</v>
      </c>
      <c r="I60" s="46"/>
      <c r="J60" s="46"/>
      <c r="K60" s="46"/>
      <c r="L60" s="46"/>
      <c r="M60" s="46"/>
      <c r="N60" s="46"/>
      <c r="O60" s="46"/>
    </row>
    <row r="61" spans="1:15" ht="15.75" customHeight="1">
      <c r="O61" s="11" t="s">
        <v>0</v>
      </c>
    </row>
    <row r="62" spans="1:15" s="27" customFormat="1" ht="15" customHeight="1">
      <c r="A62" s="37" t="s">
        <v>93</v>
      </c>
      <c r="B62" s="38"/>
      <c r="C62" s="56" t="s">
        <v>88</v>
      </c>
      <c r="D62" s="59" t="s">
        <v>84</v>
      </c>
      <c r="E62" s="60"/>
      <c r="F62" s="60"/>
      <c r="G62" s="60"/>
      <c r="H62" s="60"/>
      <c r="I62" s="61"/>
      <c r="J62" s="59" t="s">
        <v>1</v>
      </c>
      <c r="K62" s="60"/>
      <c r="L62" s="60"/>
      <c r="M62" s="60"/>
      <c r="N62" s="60"/>
      <c r="O62" s="60"/>
    </row>
    <row r="63" spans="1:15" s="27" customFormat="1" ht="26.25" customHeight="1">
      <c r="A63" s="39"/>
      <c r="B63" s="40"/>
      <c r="C63" s="57"/>
      <c r="D63" s="47" t="s">
        <v>2</v>
      </c>
      <c r="E63" s="49" t="s">
        <v>75</v>
      </c>
      <c r="F63" s="50"/>
      <c r="G63" s="51"/>
      <c r="H63" s="52" t="s">
        <v>89</v>
      </c>
      <c r="I63" s="52" t="s">
        <v>90</v>
      </c>
      <c r="J63" s="47" t="s">
        <v>2</v>
      </c>
      <c r="K63" s="49" t="s">
        <v>75</v>
      </c>
      <c r="L63" s="50"/>
      <c r="M63" s="51"/>
      <c r="N63" s="52" t="s">
        <v>89</v>
      </c>
      <c r="O63" s="54" t="s">
        <v>90</v>
      </c>
    </row>
    <row r="64" spans="1:15" s="27" customFormat="1" ht="26.25" customHeight="1">
      <c r="A64" s="41"/>
      <c r="B64" s="42"/>
      <c r="C64" s="58"/>
      <c r="D64" s="48"/>
      <c r="E64" s="28" t="s">
        <v>76</v>
      </c>
      <c r="F64" s="29" t="s">
        <v>77</v>
      </c>
      <c r="G64" s="29" t="s">
        <v>78</v>
      </c>
      <c r="H64" s="53"/>
      <c r="I64" s="53"/>
      <c r="J64" s="48"/>
      <c r="K64" s="28" t="s">
        <v>76</v>
      </c>
      <c r="L64" s="29" t="s">
        <v>77</v>
      </c>
      <c r="M64" s="29" t="s">
        <v>78</v>
      </c>
      <c r="N64" s="53"/>
      <c r="O64" s="55"/>
    </row>
    <row r="65" spans="1:15" ht="4.5" customHeight="1">
      <c r="A65" s="23"/>
      <c r="B65" s="21"/>
      <c r="C65" s="23"/>
      <c r="D65" s="24"/>
      <c r="E65" s="25"/>
      <c r="F65" s="13"/>
      <c r="G65" s="13"/>
      <c r="H65" s="25"/>
      <c r="I65" s="25"/>
      <c r="J65" s="24"/>
      <c r="K65" s="25"/>
      <c r="L65" s="13"/>
      <c r="M65" s="13"/>
      <c r="N65" s="14"/>
      <c r="O65" s="25"/>
    </row>
    <row r="66" spans="1:15" ht="13.95" customHeight="1">
      <c r="A66" s="1" t="s">
        <v>65</v>
      </c>
      <c r="B66" s="2"/>
      <c r="C66" s="9">
        <f>SUM(C67:C70)</f>
        <v>4092</v>
      </c>
      <c r="D66" s="9">
        <f t="shared" ref="D66:O66" si="7">SUM(D67:D70)</f>
        <v>2096</v>
      </c>
      <c r="E66" s="9">
        <f t="shared" si="7"/>
        <v>1005</v>
      </c>
      <c r="F66" s="9">
        <f t="shared" si="7"/>
        <v>763</v>
      </c>
      <c r="G66" s="9">
        <f t="shared" si="7"/>
        <v>90</v>
      </c>
      <c r="H66" s="9">
        <f t="shared" si="7"/>
        <v>86</v>
      </c>
      <c r="I66" s="9">
        <f t="shared" si="7"/>
        <v>152</v>
      </c>
      <c r="J66" s="9">
        <f t="shared" si="7"/>
        <v>1996</v>
      </c>
      <c r="K66" s="9">
        <f t="shared" si="7"/>
        <v>669</v>
      </c>
      <c r="L66" s="9">
        <f t="shared" si="7"/>
        <v>655</v>
      </c>
      <c r="M66" s="9">
        <f t="shared" si="7"/>
        <v>55</v>
      </c>
      <c r="N66" s="9">
        <f t="shared" si="7"/>
        <v>75</v>
      </c>
      <c r="O66" s="9">
        <f t="shared" si="7"/>
        <v>542</v>
      </c>
    </row>
    <row r="67" spans="1:15" ht="13.95" customHeight="1">
      <c r="A67" s="10"/>
      <c r="B67" s="4" t="s">
        <v>28</v>
      </c>
      <c r="C67" s="9">
        <v>104</v>
      </c>
      <c r="D67" s="9">
        <v>55</v>
      </c>
      <c r="E67" s="9">
        <v>26</v>
      </c>
      <c r="F67" s="9">
        <v>19</v>
      </c>
      <c r="G67" s="9">
        <v>4</v>
      </c>
      <c r="H67" s="9">
        <v>3</v>
      </c>
      <c r="I67" s="9">
        <v>3</v>
      </c>
      <c r="J67" s="9">
        <v>49</v>
      </c>
      <c r="K67" s="9">
        <v>12</v>
      </c>
      <c r="L67" s="9">
        <v>17</v>
      </c>
      <c r="M67" s="9">
        <v>1</v>
      </c>
      <c r="N67" s="9">
        <v>1</v>
      </c>
      <c r="O67" s="9">
        <v>18</v>
      </c>
    </row>
    <row r="68" spans="1:15" ht="13.95" customHeight="1">
      <c r="A68" s="10"/>
      <c r="B68" s="4" t="s">
        <v>29</v>
      </c>
      <c r="C68" s="9">
        <v>189</v>
      </c>
      <c r="D68" s="9">
        <v>102</v>
      </c>
      <c r="E68" s="9">
        <v>54</v>
      </c>
      <c r="F68" s="9">
        <v>32</v>
      </c>
      <c r="G68" s="9">
        <v>9</v>
      </c>
      <c r="H68" s="9">
        <v>4</v>
      </c>
      <c r="I68" s="9">
        <v>3</v>
      </c>
      <c r="J68" s="9">
        <v>87</v>
      </c>
      <c r="K68" s="9">
        <v>31</v>
      </c>
      <c r="L68" s="9">
        <v>20</v>
      </c>
      <c r="M68" s="9">
        <v>6</v>
      </c>
      <c r="N68" s="9">
        <v>3</v>
      </c>
      <c r="O68" s="9">
        <v>27</v>
      </c>
    </row>
    <row r="69" spans="1:15" ht="13.95" customHeight="1">
      <c r="A69" s="10"/>
      <c r="B69" s="4" t="s">
        <v>30</v>
      </c>
      <c r="C69" s="9">
        <v>280</v>
      </c>
      <c r="D69" s="9">
        <v>149</v>
      </c>
      <c r="E69" s="9">
        <v>99</v>
      </c>
      <c r="F69" s="9">
        <v>28</v>
      </c>
      <c r="G69" s="9">
        <v>7</v>
      </c>
      <c r="H69" s="9">
        <v>6</v>
      </c>
      <c r="I69" s="9">
        <v>9</v>
      </c>
      <c r="J69" s="9">
        <v>131</v>
      </c>
      <c r="K69" s="9">
        <v>59</v>
      </c>
      <c r="L69" s="9">
        <v>27</v>
      </c>
      <c r="M69" s="9">
        <v>10</v>
      </c>
      <c r="N69" s="9">
        <v>4</v>
      </c>
      <c r="O69" s="9">
        <v>31</v>
      </c>
    </row>
    <row r="70" spans="1:15" ht="13.95" customHeight="1">
      <c r="A70" s="10"/>
      <c r="B70" s="4" t="s">
        <v>66</v>
      </c>
      <c r="C70" s="9">
        <v>3519</v>
      </c>
      <c r="D70" s="9">
        <v>1790</v>
      </c>
      <c r="E70" s="9">
        <v>826</v>
      </c>
      <c r="F70" s="9">
        <v>684</v>
      </c>
      <c r="G70" s="9">
        <v>70</v>
      </c>
      <c r="H70" s="9">
        <v>73</v>
      </c>
      <c r="I70" s="9">
        <v>137</v>
      </c>
      <c r="J70" s="9">
        <v>1729</v>
      </c>
      <c r="K70" s="9">
        <v>567</v>
      </c>
      <c r="L70" s="9">
        <v>591</v>
      </c>
      <c r="M70" s="9">
        <v>38</v>
      </c>
      <c r="N70" s="9">
        <v>67</v>
      </c>
      <c r="O70" s="9">
        <v>466</v>
      </c>
    </row>
    <row r="71" spans="1:15" ht="13.95" customHeight="1">
      <c r="A71" s="10"/>
      <c r="B71" s="4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3.95" customHeight="1">
      <c r="A72" s="1" t="s">
        <v>67</v>
      </c>
      <c r="B72" s="2"/>
      <c r="C72" s="9">
        <f>SUM(C73:C76)</f>
        <v>5976</v>
      </c>
      <c r="D72" s="9">
        <f t="shared" ref="D72:O72" si="8">SUM(D73:D76)</f>
        <v>3047</v>
      </c>
      <c r="E72" s="9">
        <f t="shared" si="8"/>
        <v>1268</v>
      </c>
      <c r="F72" s="9">
        <f t="shared" si="8"/>
        <v>1258</v>
      </c>
      <c r="G72" s="9">
        <f t="shared" si="8"/>
        <v>165</v>
      </c>
      <c r="H72" s="9">
        <f t="shared" si="8"/>
        <v>165</v>
      </c>
      <c r="I72" s="9">
        <f t="shared" si="8"/>
        <v>191</v>
      </c>
      <c r="J72" s="9">
        <f t="shared" si="8"/>
        <v>2929</v>
      </c>
      <c r="K72" s="9">
        <f t="shared" si="8"/>
        <v>952</v>
      </c>
      <c r="L72" s="9">
        <f t="shared" si="8"/>
        <v>959</v>
      </c>
      <c r="M72" s="9">
        <f t="shared" si="8"/>
        <v>81</v>
      </c>
      <c r="N72" s="9">
        <f t="shared" si="8"/>
        <v>134</v>
      </c>
      <c r="O72" s="9">
        <f t="shared" si="8"/>
        <v>803</v>
      </c>
    </row>
    <row r="73" spans="1:15" ht="13.95" customHeight="1">
      <c r="A73" s="1"/>
      <c r="B73" s="4" t="s">
        <v>31</v>
      </c>
      <c r="C73" s="9">
        <v>1215</v>
      </c>
      <c r="D73" s="9">
        <v>622</v>
      </c>
      <c r="E73" s="9">
        <v>242</v>
      </c>
      <c r="F73" s="9">
        <v>264</v>
      </c>
      <c r="G73" s="9">
        <v>42</v>
      </c>
      <c r="H73" s="9">
        <v>34</v>
      </c>
      <c r="I73" s="9">
        <v>40</v>
      </c>
      <c r="J73" s="9">
        <v>593</v>
      </c>
      <c r="K73" s="9">
        <v>151</v>
      </c>
      <c r="L73" s="9">
        <v>193</v>
      </c>
      <c r="M73" s="9">
        <v>23</v>
      </c>
      <c r="N73" s="9">
        <v>35</v>
      </c>
      <c r="O73" s="9">
        <v>191</v>
      </c>
    </row>
    <row r="74" spans="1:15" ht="13.95" customHeight="1">
      <c r="A74" s="10"/>
      <c r="B74" s="4" t="s">
        <v>32</v>
      </c>
      <c r="C74" s="9">
        <v>1166</v>
      </c>
      <c r="D74" s="9">
        <v>594</v>
      </c>
      <c r="E74" s="9">
        <v>239</v>
      </c>
      <c r="F74" s="9">
        <v>269</v>
      </c>
      <c r="G74" s="9">
        <v>29</v>
      </c>
      <c r="H74" s="9">
        <v>21</v>
      </c>
      <c r="I74" s="9">
        <v>36</v>
      </c>
      <c r="J74" s="9">
        <v>572</v>
      </c>
      <c r="K74" s="9">
        <v>178</v>
      </c>
      <c r="L74" s="9">
        <v>196</v>
      </c>
      <c r="M74" s="9">
        <v>19</v>
      </c>
      <c r="N74" s="9">
        <v>16</v>
      </c>
      <c r="O74" s="9">
        <v>163</v>
      </c>
    </row>
    <row r="75" spans="1:15" ht="13.95" customHeight="1">
      <c r="A75" s="10"/>
      <c r="B75" s="4" t="s">
        <v>33</v>
      </c>
      <c r="C75" s="9">
        <v>1117</v>
      </c>
      <c r="D75" s="9">
        <v>551</v>
      </c>
      <c r="E75" s="9">
        <v>237</v>
      </c>
      <c r="F75" s="9">
        <v>219</v>
      </c>
      <c r="G75" s="9">
        <v>30</v>
      </c>
      <c r="H75" s="9">
        <v>41</v>
      </c>
      <c r="I75" s="9">
        <v>24</v>
      </c>
      <c r="J75" s="9">
        <v>566</v>
      </c>
      <c r="K75" s="9">
        <v>202</v>
      </c>
      <c r="L75" s="9">
        <v>201</v>
      </c>
      <c r="M75" s="9">
        <v>12</v>
      </c>
      <c r="N75" s="9">
        <v>32</v>
      </c>
      <c r="O75" s="9">
        <v>119</v>
      </c>
    </row>
    <row r="76" spans="1:15" ht="13.95" customHeight="1">
      <c r="A76" s="10"/>
      <c r="B76" s="4" t="s">
        <v>34</v>
      </c>
      <c r="C76" s="9">
        <v>2478</v>
      </c>
      <c r="D76" s="9">
        <v>1280</v>
      </c>
      <c r="E76" s="9">
        <v>550</v>
      </c>
      <c r="F76" s="9">
        <v>506</v>
      </c>
      <c r="G76" s="9">
        <v>64</v>
      </c>
      <c r="H76" s="9">
        <v>69</v>
      </c>
      <c r="I76" s="9">
        <v>91</v>
      </c>
      <c r="J76" s="9">
        <v>1198</v>
      </c>
      <c r="K76" s="9">
        <v>421</v>
      </c>
      <c r="L76" s="9">
        <v>369</v>
      </c>
      <c r="M76" s="9">
        <v>27</v>
      </c>
      <c r="N76" s="9">
        <v>51</v>
      </c>
      <c r="O76" s="9">
        <v>330</v>
      </c>
    </row>
    <row r="77" spans="1:15" ht="13.95" customHeight="1">
      <c r="A77" s="10"/>
      <c r="B77" s="4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3.95" customHeight="1">
      <c r="A78" s="1" t="s">
        <v>68</v>
      </c>
      <c r="B78" s="2"/>
      <c r="C78" s="9">
        <f>SUM(C79:C82)</f>
        <v>6341</v>
      </c>
      <c r="D78" s="9">
        <f t="shared" ref="D78:O78" si="9">SUM(D79:D82)</f>
        <v>3246</v>
      </c>
      <c r="E78" s="9">
        <f t="shared" si="9"/>
        <v>1148</v>
      </c>
      <c r="F78" s="9">
        <f t="shared" si="9"/>
        <v>1506</v>
      </c>
      <c r="G78" s="9">
        <f t="shared" si="9"/>
        <v>212</v>
      </c>
      <c r="H78" s="9">
        <f t="shared" si="9"/>
        <v>147</v>
      </c>
      <c r="I78" s="9">
        <f t="shared" si="9"/>
        <v>233</v>
      </c>
      <c r="J78" s="9">
        <f t="shared" si="9"/>
        <v>3095</v>
      </c>
      <c r="K78" s="9">
        <f t="shared" si="9"/>
        <v>779</v>
      </c>
      <c r="L78" s="9">
        <f t="shared" si="9"/>
        <v>1114</v>
      </c>
      <c r="M78" s="9">
        <f t="shared" si="9"/>
        <v>86</v>
      </c>
      <c r="N78" s="9">
        <f t="shared" si="9"/>
        <v>136</v>
      </c>
      <c r="O78" s="9">
        <f t="shared" si="9"/>
        <v>980</v>
      </c>
    </row>
    <row r="79" spans="1:15" ht="13.95" customHeight="1">
      <c r="A79" s="10"/>
      <c r="B79" s="4" t="s">
        <v>35</v>
      </c>
      <c r="C79" s="9">
        <v>2388</v>
      </c>
      <c r="D79" s="9">
        <v>1214</v>
      </c>
      <c r="E79" s="9">
        <v>388</v>
      </c>
      <c r="F79" s="9">
        <v>621</v>
      </c>
      <c r="G79" s="9">
        <v>54</v>
      </c>
      <c r="H79" s="9">
        <v>61</v>
      </c>
      <c r="I79" s="9">
        <v>90</v>
      </c>
      <c r="J79" s="9">
        <v>1174</v>
      </c>
      <c r="K79" s="9">
        <v>218</v>
      </c>
      <c r="L79" s="9">
        <v>454</v>
      </c>
      <c r="M79" s="9">
        <v>22</v>
      </c>
      <c r="N79" s="9">
        <v>59</v>
      </c>
      <c r="O79" s="9">
        <v>421</v>
      </c>
    </row>
    <row r="80" spans="1:15" ht="13.95" customHeight="1">
      <c r="A80" s="1"/>
      <c r="B80" s="4" t="s">
        <v>36</v>
      </c>
      <c r="C80" s="9">
        <v>1063</v>
      </c>
      <c r="D80" s="9">
        <v>547</v>
      </c>
      <c r="E80" s="9">
        <v>190</v>
      </c>
      <c r="F80" s="9">
        <v>270</v>
      </c>
      <c r="G80" s="9">
        <v>44</v>
      </c>
      <c r="H80" s="9">
        <v>22</v>
      </c>
      <c r="I80" s="9">
        <v>21</v>
      </c>
      <c r="J80" s="9">
        <v>516</v>
      </c>
      <c r="K80" s="9">
        <v>148</v>
      </c>
      <c r="L80" s="9">
        <v>203</v>
      </c>
      <c r="M80" s="9">
        <v>11</v>
      </c>
      <c r="N80" s="9">
        <v>15</v>
      </c>
      <c r="O80" s="9">
        <v>139</v>
      </c>
    </row>
    <row r="81" spans="1:15" ht="13.95" customHeight="1">
      <c r="A81" s="1"/>
      <c r="B81" s="4" t="s">
        <v>37</v>
      </c>
      <c r="C81" s="9">
        <v>1737</v>
      </c>
      <c r="D81" s="9">
        <v>891</v>
      </c>
      <c r="E81" s="9">
        <v>360</v>
      </c>
      <c r="F81" s="9">
        <v>349</v>
      </c>
      <c r="G81" s="9">
        <v>66</v>
      </c>
      <c r="H81" s="9">
        <v>32</v>
      </c>
      <c r="I81" s="9">
        <v>84</v>
      </c>
      <c r="J81" s="9">
        <v>846</v>
      </c>
      <c r="K81" s="9">
        <v>237</v>
      </c>
      <c r="L81" s="9">
        <v>263</v>
      </c>
      <c r="M81" s="9">
        <v>37</v>
      </c>
      <c r="N81" s="9">
        <v>30</v>
      </c>
      <c r="O81" s="9">
        <v>279</v>
      </c>
    </row>
    <row r="82" spans="1:15" ht="13.95" customHeight="1">
      <c r="A82" s="10"/>
      <c r="B82" s="4" t="s">
        <v>38</v>
      </c>
      <c r="C82" s="9">
        <v>1153</v>
      </c>
      <c r="D82" s="9">
        <v>594</v>
      </c>
      <c r="E82" s="9">
        <v>210</v>
      </c>
      <c r="F82" s="9">
        <v>266</v>
      </c>
      <c r="G82" s="9">
        <v>48</v>
      </c>
      <c r="H82" s="9">
        <v>32</v>
      </c>
      <c r="I82" s="9">
        <v>38</v>
      </c>
      <c r="J82" s="9">
        <v>559</v>
      </c>
      <c r="K82" s="9">
        <v>176</v>
      </c>
      <c r="L82" s="9">
        <v>194</v>
      </c>
      <c r="M82" s="9">
        <v>16</v>
      </c>
      <c r="N82" s="9">
        <v>32</v>
      </c>
      <c r="O82" s="9">
        <v>141</v>
      </c>
    </row>
    <row r="83" spans="1:15" ht="13.95" customHeight="1">
      <c r="A83" s="10"/>
      <c r="B83" s="4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3.95" customHeight="1">
      <c r="A84" s="33" t="s">
        <v>69</v>
      </c>
      <c r="B84" s="34"/>
      <c r="C84" s="9">
        <f>SUM(C85:C89)</f>
        <v>8371</v>
      </c>
      <c r="D84" s="9">
        <f t="shared" ref="D84:O84" si="10">SUM(D85:D89)</f>
        <v>4262</v>
      </c>
      <c r="E84" s="9">
        <f t="shared" si="10"/>
        <v>1514</v>
      </c>
      <c r="F84" s="9">
        <f t="shared" si="10"/>
        <v>1986</v>
      </c>
      <c r="G84" s="9">
        <f t="shared" si="10"/>
        <v>261</v>
      </c>
      <c r="H84" s="9">
        <f t="shared" si="10"/>
        <v>220</v>
      </c>
      <c r="I84" s="9">
        <f>SUM(I85:I89)</f>
        <v>281</v>
      </c>
      <c r="J84" s="9">
        <f t="shared" si="10"/>
        <v>4109</v>
      </c>
      <c r="K84" s="9">
        <f t="shared" si="10"/>
        <v>1226</v>
      </c>
      <c r="L84" s="9">
        <f t="shared" si="10"/>
        <v>1450</v>
      </c>
      <c r="M84" s="9">
        <f t="shared" si="10"/>
        <v>145</v>
      </c>
      <c r="N84" s="9">
        <f t="shared" si="10"/>
        <v>206</v>
      </c>
      <c r="O84" s="9">
        <f t="shared" si="10"/>
        <v>1082</v>
      </c>
    </row>
    <row r="85" spans="1:15" ht="13.95" customHeight="1">
      <c r="A85" s="10"/>
      <c r="B85" s="4" t="s">
        <v>39</v>
      </c>
      <c r="C85" s="9">
        <v>2529</v>
      </c>
      <c r="D85" s="9">
        <v>1266</v>
      </c>
      <c r="E85" s="9">
        <v>502</v>
      </c>
      <c r="F85" s="9">
        <v>569</v>
      </c>
      <c r="G85" s="9">
        <v>65</v>
      </c>
      <c r="H85" s="9">
        <v>53</v>
      </c>
      <c r="I85" s="9">
        <v>77</v>
      </c>
      <c r="J85" s="9">
        <v>1263</v>
      </c>
      <c r="K85" s="9">
        <v>365</v>
      </c>
      <c r="L85" s="9">
        <v>426</v>
      </c>
      <c r="M85" s="9">
        <v>43</v>
      </c>
      <c r="N85" s="9">
        <v>69</v>
      </c>
      <c r="O85" s="9">
        <v>360</v>
      </c>
    </row>
    <row r="86" spans="1:15" ht="13.95" customHeight="1">
      <c r="A86" s="10"/>
      <c r="B86" s="4" t="s">
        <v>40</v>
      </c>
      <c r="C86" s="9">
        <v>1844</v>
      </c>
      <c r="D86" s="9">
        <v>937</v>
      </c>
      <c r="E86" s="9">
        <v>301</v>
      </c>
      <c r="F86" s="9">
        <v>449</v>
      </c>
      <c r="G86" s="9">
        <v>42</v>
      </c>
      <c r="H86" s="9">
        <v>62</v>
      </c>
      <c r="I86" s="9">
        <v>83</v>
      </c>
      <c r="J86" s="9">
        <v>907</v>
      </c>
      <c r="K86" s="9">
        <v>267</v>
      </c>
      <c r="L86" s="9">
        <v>341</v>
      </c>
      <c r="M86" s="9">
        <v>19</v>
      </c>
      <c r="N86" s="9">
        <v>52</v>
      </c>
      <c r="O86" s="9">
        <v>228</v>
      </c>
    </row>
    <row r="87" spans="1:15" ht="13.95" customHeight="1">
      <c r="A87" s="1"/>
      <c r="B87" s="4" t="s">
        <v>41</v>
      </c>
      <c r="C87" s="9">
        <v>1623</v>
      </c>
      <c r="D87" s="9">
        <v>847</v>
      </c>
      <c r="E87" s="9">
        <v>327</v>
      </c>
      <c r="F87" s="9">
        <v>382</v>
      </c>
      <c r="G87" s="9">
        <v>58</v>
      </c>
      <c r="H87" s="9">
        <v>36</v>
      </c>
      <c r="I87" s="9">
        <v>44</v>
      </c>
      <c r="J87" s="9">
        <v>776</v>
      </c>
      <c r="K87" s="9">
        <v>302</v>
      </c>
      <c r="L87" s="9">
        <v>259</v>
      </c>
      <c r="M87" s="9">
        <v>32</v>
      </c>
      <c r="N87" s="9">
        <v>37</v>
      </c>
      <c r="O87" s="9">
        <v>146</v>
      </c>
    </row>
    <row r="88" spans="1:15" ht="13.95" customHeight="1">
      <c r="A88" s="1"/>
      <c r="B88" s="4" t="s">
        <v>42</v>
      </c>
      <c r="C88" s="9">
        <v>1265</v>
      </c>
      <c r="D88" s="9">
        <v>657</v>
      </c>
      <c r="E88" s="9">
        <v>203</v>
      </c>
      <c r="F88" s="9">
        <v>326</v>
      </c>
      <c r="G88" s="9">
        <v>36</v>
      </c>
      <c r="H88" s="9">
        <v>44</v>
      </c>
      <c r="I88" s="9">
        <v>48</v>
      </c>
      <c r="J88" s="9">
        <v>608</v>
      </c>
      <c r="K88" s="9">
        <v>138</v>
      </c>
      <c r="L88" s="9">
        <v>230</v>
      </c>
      <c r="M88" s="9">
        <v>34</v>
      </c>
      <c r="N88" s="9">
        <v>22</v>
      </c>
      <c r="O88" s="9">
        <v>184</v>
      </c>
    </row>
    <row r="89" spans="1:15" ht="13.95" customHeight="1">
      <c r="A89" s="10"/>
      <c r="B89" s="4" t="s">
        <v>43</v>
      </c>
      <c r="C89" s="9">
        <v>1110</v>
      </c>
      <c r="D89" s="9">
        <v>555</v>
      </c>
      <c r="E89" s="9">
        <v>181</v>
      </c>
      <c r="F89" s="9">
        <v>260</v>
      </c>
      <c r="G89" s="9">
        <v>60</v>
      </c>
      <c r="H89" s="9">
        <v>25</v>
      </c>
      <c r="I89" s="9">
        <v>29</v>
      </c>
      <c r="J89" s="9">
        <v>555</v>
      </c>
      <c r="K89" s="9">
        <v>154</v>
      </c>
      <c r="L89" s="9">
        <v>194</v>
      </c>
      <c r="M89" s="9">
        <v>17</v>
      </c>
      <c r="N89" s="9">
        <v>26</v>
      </c>
      <c r="O89" s="9">
        <v>164</v>
      </c>
    </row>
    <row r="90" spans="1:15" ht="13.95" customHeight="1">
      <c r="A90" s="10"/>
      <c r="B90" s="4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3.95" customHeight="1">
      <c r="A91" s="35" t="s">
        <v>70</v>
      </c>
      <c r="B91" s="36"/>
      <c r="C91" s="9">
        <f>SUM(C92:C93)</f>
        <v>3753</v>
      </c>
      <c r="D91" s="9">
        <f t="shared" ref="D91:O91" si="11">SUM(D92:D93)</f>
        <v>1916</v>
      </c>
      <c r="E91" s="9">
        <f t="shared" si="11"/>
        <v>655</v>
      </c>
      <c r="F91" s="9">
        <f t="shared" si="11"/>
        <v>918</v>
      </c>
      <c r="G91" s="9">
        <f t="shared" si="11"/>
        <v>97</v>
      </c>
      <c r="H91" s="9">
        <f t="shared" si="11"/>
        <v>92</v>
      </c>
      <c r="I91" s="9">
        <f t="shared" si="11"/>
        <v>154</v>
      </c>
      <c r="J91" s="9">
        <f t="shared" si="11"/>
        <v>1837</v>
      </c>
      <c r="K91" s="9">
        <f t="shared" si="11"/>
        <v>573</v>
      </c>
      <c r="L91" s="9">
        <f t="shared" si="11"/>
        <v>674</v>
      </c>
      <c r="M91" s="9">
        <f t="shared" si="11"/>
        <v>45</v>
      </c>
      <c r="N91" s="9">
        <f t="shared" si="11"/>
        <v>76</v>
      </c>
      <c r="O91" s="9">
        <f t="shared" si="11"/>
        <v>469</v>
      </c>
    </row>
    <row r="92" spans="1:15" ht="13.95" customHeight="1">
      <c r="A92" s="10"/>
      <c r="B92" s="4" t="s">
        <v>44</v>
      </c>
      <c r="C92" s="9">
        <v>1965</v>
      </c>
      <c r="D92" s="9">
        <v>1003</v>
      </c>
      <c r="E92" s="9">
        <v>347</v>
      </c>
      <c r="F92" s="9">
        <v>479</v>
      </c>
      <c r="G92" s="9">
        <v>51</v>
      </c>
      <c r="H92" s="9">
        <v>52</v>
      </c>
      <c r="I92" s="9">
        <v>74</v>
      </c>
      <c r="J92" s="9">
        <v>962</v>
      </c>
      <c r="K92" s="9">
        <v>316</v>
      </c>
      <c r="L92" s="9">
        <v>343</v>
      </c>
      <c r="M92" s="9">
        <v>20</v>
      </c>
      <c r="N92" s="9">
        <v>37</v>
      </c>
      <c r="O92" s="9">
        <v>246</v>
      </c>
    </row>
    <row r="93" spans="1:15" ht="13.95" customHeight="1">
      <c r="A93" s="10"/>
      <c r="B93" s="4" t="s">
        <v>45</v>
      </c>
      <c r="C93" s="9">
        <v>1788</v>
      </c>
      <c r="D93" s="9">
        <v>913</v>
      </c>
      <c r="E93" s="9">
        <v>308</v>
      </c>
      <c r="F93" s="9">
        <v>439</v>
      </c>
      <c r="G93" s="9">
        <v>46</v>
      </c>
      <c r="H93" s="9">
        <v>40</v>
      </c>
      <c r="I93" s="9">
        <v>80</v>
      </c>
      <c r="J93" s="9">
        <v>875</v>
      </c>
      <c r="K93" s="9">
        <v>257</v>
      </c>
      <c r="L93" s="9">
        <v>331</v>
      </c>
      <c r="M93" s="9">
        <v>25</v>
      </c>
      <c r="N93" s="9">
        <v>39</v>
      </c>
      <c r="O93" s="9">
        <v>223</v>
      </c>
    </row>
    <row r="94" spans="1:15" ht="13.95" customHeight="1">
      <c r="A94" s="10"/>
      <c r="B94" s="4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3.95" customHeight="1">
      <c r="A95" s="35" t="s">
        <v>71</v>
      </c>
      <c r="B95" s="36"/>
      <c r="C95" s="9">
        <f>SUM(C96:C103)</f>
        <v>684</v>
      </c>
      <c r="D95" s="9">
        <f t="shared" ref="D95:O95" si="12">SUM(D96:D103)</f>
        <v>347</v>
      </c>
      <c r="E95" s="9">
        <f t="shared" si="12"/>
        <v>169</v>
      </c>
      <c r="F95" s="9">
        <f t="shared" si="12"/>
        <v>125</v>
      </c>
      <c r="G95" s="9">
        <f t="shared" si="12"/>
        <v>20</v>
      </c>
      <c r="H95" s="9">
        <f t="shared" si="12"/>
        <v>8</v>
      </c>
      <c r="I95" s="9">
        <f t="shared" si="12"/>
        <v>25</v>
      </c>
      <c r="J95" s="9">
        <f t="shared" si="12"/>
        <v>337</v>
      </c>
      <c r="K95" s="9">
        <f t="shared" si="12"/>
        <v>103</v>
      </c>
      <c r="L95" s="9">
        <f t="shared" si="12"/>
        <v>89</v>
      </c>
      <c r="M95" s="9">
        <f t="shared" si="12"/>
        <v>9</v>
      </c>
      <c r="N95" s="9">
        <f t="shared" si="12"/>
        <v>11</v>
      </c>
      <c r="O95" s="9">
        <f t="shared" si="12"/>
        <v>125</v>
      </c>
    </row>
    <row r="96" spans="1:15" ht="13.95" customHeight="1">
      <c r="A96" s="10"/>
      <c r="B96" s="4" t="s">
        <v>46</v>
      </c>
      <c r="C96" s="9">
        <v>243</v>
      </c>
      <c r="D96" s="9">
        <v>127</v>
      </c>
      <c r="E96" s="9">
        <v>56</v>
      </c>
      <c r="F96" s="9">
        <v>53</v>
      </c>
      <c r="G96" s="9">
        <v>9</v>
      </c>
      <c r="H96" s="9">
        <v>2</v>
      </c>
      <c r="I96" s="9">
        <v>7</v>
      </c>
      <c r="J96" s="9">
        <v>116</v>
      </c>
      <c r="K96" s="9">
        <v>33</v>
      </c>
      <c r="L96" s="9">
        <v>34</v>
      </c>
      <c r="M96" s="9">
        <v>4</v>
      </c>
      <c r="N96" s="9">
        <v>7</v>
      </c>
      <c r="O96" s="9">
        <v>38</v>
      </c>
    </row>
    <row r="97" spans="1:15" ht="13.95" customHeight="1">
      <c r="A97" s="10"/>
      <c r="B97" s="4" t="s">
        <v>72</v>
      </c>
      <c r="C97" s="9">
        <v>84</v>
      </c>
      <c r="D97" s="9">
        <v>43</v>
      </c>
      <c r="E97" s="9">
        <v>28</v>
      </c>
      <c r="F97" s="9">
        <v>14</v>
      </c>
      <c r="G97" s="9" t="s">
        <v>79</v>
      </c>
      <c r="H97" s="9">
        <v>1</v>
      </c>
      <c r="I97" s="9" t="s">
        <v>79</v>
      </c>
      <c r="J97" s="9">
        <v>41</v>
      </c>
      <c r="K97" s="9">
        <v>18</v>
      </c>
      <c r="L97" s="9">
        <v>9</v>
      </c>
      <c r="M97" s="9" t="s">
        <v>79</v>
      </c>
      <c r="N97" s="9" t="s">
        <v>79</v>
      </c>
      <c r="O97" s="9">
        <v>14</v>
      </c>
    </row>
    <row r="98" spans="1:15" ht="13.95" customHeight="1">
      <c r="A98" s="1"/>
      <c r="B98" s="4" t="s">
        <v>47</v>
      </c>
      <c r="C98" s="9">
        <v>14</v>
      </c>
      <c r="D98" s="9">
        <v>8</v>
      </c>
      <c r="E98" s="9">
        <v>5</v>
      </c>
      <c r="F98" s="9">
        <v>2</v>
      </c>
      <c r="G98" s="9" t="s">
        <v>79</v>
      </c>
      <c r="H98" s="9" t="s">
        <v>79</v>
      </c>
      <c r="I98" s="9">
        <v>1</v>
      </c>
      <c r="J98" s="9">
        <v>6</v>
      </c>
      <c r="K98" s="9">
        <v>3</v>
      </c>
      <c r="L98" s="9" t="s">
        <v>79</v>
      </c>
      <c r="M98" s="9" t="s">
        <v>79</v>
      </c>
      <c r="N98" s="9" t="s">
        <v>79</v>
      </c>
      <c r="O98" s="9">
        <v>3</v>
      </c>
    </row>
    <row r="99" spans="1:15" ht="13.95" customHeight="1">
      <c r="A99" s="1"/>
      <c r="B99" s="4" t="s">
        <v>48</v>
      </c>
      <c r="C99" s="9">
        <v>304</v>
      </c>
      <c r="D99" s="9">
        <v>147</v>
      </c>
      <c r="E99" s="9">
        <v>72</v>
      </c>
      <c r="F99" s="9">
        <v>47</v>
      </c>
      <c r="G99" s="9">
        <v>11</v>
      </c>
      <c r="H99" s="9">
        <v>5</v>
      </c>
      <c r="I99" s="9">
        <v>12</v>
      </c>
      <c r="J99" s="9">
        <v>157</v>
      </c>
      <c r="K99" s="9">
        <v>47</v>
      </c>
      <c r="L99" s="9">
        <v>39</v>
      </c>
      <c r="M99" s="9">
        <v>5</v>
      </c>
      <c r="N99" s="9">
        <v>4</v>
      </c>
      <c r="O99" s="9">
        <v>62</v>
      </c>
    </row>
    <row r="100" spans="1:15" ht="13.95" customHeight="1">
      <c r="A100" s="10"/>
      <c r="B100" s="4" t="s">
        <v>49</v>
      </c>
      <c r="C100" s="9" t="s">
        <v>79</v>
      </c>
      <c r="D100" s="9" t="s">
        <v>79</v>
      </c>
      <c r="E100" s="9" t="s">
        <v>79</v>
      </c>
      <c r="F100" s="9" t="s">
        <v>79</v>
      </c>
      <c r="G100" s="9" t="s">
        <v>79</v>
      </c>
      <c r="H100" s="9" t="s">
        <v>79</v>
      </c>
      <c r="I100" s="9" t="s">
        <v>79</v>
      </c>
      <c r="J100" s="9" t="s">
        <v>79</v>
      </c>
      <c r="K100" s="9" t="s">
        <v>79</v>
      </c>
      <c r="L100" s="9" t="s">
        <v>79</v>
      </c>
      <c r="M100" s="9" t="s">
        <v>79</v>
      </c>
      <c r="N100" s="9" t="s">
        <v>79</v>
      </c>
      <c r="O100" s="9" t="s">
        <v>79</v>
      </c>
    </row>
    <row r="101" spans="1:15" ht="13.95" customHeight="1">
      <c r="A101" s="10"/>
      <c r="B101" s="4" t="s">
        <v>50</v>
      </c>
      <c r="C101" s="9" t="s">
        <v>79</v>
      </c>
      <c r="D101" s="9" t="s">
        <v>79</v>
      </c>
      <c r="E101" s="9" t="s">
        <v>79</v>
      </c>
      <c r="F101" s="9" t="s">
        <v>79</v>
      </c>
      <c r="G101" s="9" t="s">
        <v>79</v>
      </c>
      <c r="H101" s="9" t="s">
        <v>79</v>
      </c>
      <c r="I101" s="9" t="s">
        <v>79</v>
      </c>
      <c r="J101" s="9" t="s">
        <v>79</v>
      </c>
      <c r="K101" s="9" t="s">
        <v>79</v>
      </c>
      <c r="L101" s="9" t="s">
        <v>79</v>
      </c>
      <c r="M101" s="9" t="s">
        <v>79</v>
      </c>
      <c r="N101" s="9" t="s">
        <v>79</v>
      </c>
      <c r="O101" s="9" t="s">
        <v>79</v>
      </c>
    </row>
    <row r="102" spans="1:15" ht="13.95" customHeight="1">
      <c r="A102" s="1"/>
      <c r="B102" s="4" t="s">
        <v>51</v>
      </c>
      <c r="C102" s="9" t="s">
        <v>79</v>
      </c>
      <c r="D102" s="9" t="s">
        <v>79</v>
      </c>
      <c r="E102" s="9" t="s">
        <v>79</v>
      </c>
      <c r="F102" s="9" t="s">
        <v>79</v>
      </c>
      <c r="G102" s="9" t="s">
        <v>79</v>
      </c>
      <c r="H102" s="9" t="s">
        <v>79</v>
      </c>
      <c r="I102" s="9" t="s">
        <v>79</v>
      </c>
      <c r="J102" s="9" t="s">
        <v>79</v>
      </c>
      <c r="K102" s="9" t="s">
        <v>79</v>
      </c>
      <c r="L102" s="9" t="s">
        <v>79</v>
      </c>
      <c r="M102" s="9" t="s">
        <v>79</v>
      </c>
      <c r="N102" s="9" t="s">
        <v>79</v>
      </c>
      <c r="O102" s="9" t="s">
        <v>79</v>
      </c>
    </row>
    <row r="103" spans="1:15" ht="13.95" customHeight="1">
      <c r="A103" s="10"/>
      <c r="B103" s="4" t="s">
        <v>73</v>
      </c>
      <c r="C103" s="9">
        <v>39</v>
      </c>
      <c r="D103" s="9">
        <v>22</v>
      </c>
      <c r="E103" s="9">
        <v>8</v>
      </c>
      <c r="F103" s="9">
        <v>9</v>
      </c>
      <c r="G103" s="9" t="s">
        <v>79</v>
      </c>
      <c r="H103" s="9" t="s">
        <v>79</v>
      </c>
      <c r="I103" s="9">
        <v>5</v>
      </c>
      <c r="J103" s="9">
        <v>17</v>
      </c>
      <c r="K103" s="9">
        <v>2</v>
      </c>
      <c r="L103" s="9">
        <v>7</v>
      </c>
      <c r="M103" s="9" t="s">
        <v>79</v>
      </c>
      <c r="N103" s="9" t="s">
        <v>79</v>
      </c>
      <c r="O103" s="9">
        <v>8</v>
      </c>
    </row>
    <row r="104" spans="1:15" ht="13.95" customHeight="1">
      <c r="A104" s="10"/>
      <c r="B104" s="4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3.95" customHeight="1">
      <c r="A105" s="35" t="s">
        <v>74</v>
      </c>
      <c r="B105" s="36"/>
      <c r="C105" s="9">
        <f>SUM(C106:C107)</f>
        <v>1021</v>
      </c>
      <c r="D105" s="9">
        <f t="shared" ref="D105:N105" si="13">SUM(D106:D107)</f>
        <v>502</v>
      </c>
      <c r="E105" s="9">
        <f t="shared" si="13"/>
        <v>217</v>
      </c>
      <c r="F105" s="9">
        <f t="shared" si="13"/>
        <v>188</v>
      </c>
      <c r="G105" s="9">
        <f t="shared" si="13"/>
        <v>24</v>
      </c>
      <c r="H105" s="9">
        <f t="shared" si="13"/>
        <v>22</v>
      </c>
      <c r="I105" s="9">
        <f t="shared" si="13"/>
        <v>51</v>
      </c>
      <c r="J105" s="9">
        <f t="shared" si="13"/>
        <v>519</v>
      </c>
      <c r="K105" s="9">
        <f t="shared" si="13"/>
        <v>145</v>
      </c>
      <c r="L105" s="9">
        <f t="shared" si="13"/>
        <v>173</v>
      </c>
      <c r="M105" s="9">
        <f t="shared" si="13"/>
        <v>16</v>
      </c>
      <c r="N105" s="9">
        <f t="shared" si="13"/>
        <v>27</v>
      </c>
      <c r="O105" s="9">
        <f>SUM(O106:O107)</f>
        <v>158</v>
      </c>
    </row>
    <row r="106" spans="1:15" ht="13.95" customHeight="1">
      <c r="A106" s="10"/>
      <c r="B106" s="4" t="s">
        <v>52</v>
      </c>
      <c r="C106" s="9">
        <v>914</v>
      </c>
      <c r="D106" s="9">
        <v>450</v>
      </c>
      <c r="E106" s="9">
        <v>183</v>
      </c>
      <c r="F106" s="9">
        <v>177</v>
      </c>
      <c r="G106" s="9">
        <v>23</v>
      </c>
      <c r="H106" s="9">
        <v>21</v>
      </c>
      <c r="I106" s="9">
        <v>46</v>
      </c>
      <c r="J106" s="9">
        <v>464</v>
      </c>
      <c r="K106" s="9">
        <v>117</v>
      </c>
      <c r="L106" s="9">
        <v>165</v>
      </c>
      <c r="M106" s="9">
        <v>16</v>
      </c>
      <c r="N106" s="9">
        <v>26</v>
      </c>
      <c r="O106" s="9">
        <v>140</v>
      </c>
    </row>
    <row r="107" spans="1:15" ht="13.95" customHeight="1">
      <c r="A107" s="10"/>
      <c r="B107" s="4" t="s">
        <v>53</v>
      </c>
      <c r="C107" s="9">
        <v>107</v>
      </c>
      <c r="D107" s="9">
        <v>52</v>
      </c>
      <c r="E107" s="9">
        <v>34</v>
      </c>
      <c r="F107" s="9">
        <v>11</v>
      </c>
      <c r="G107" s="9">
        <v>1</v>
      </c>
      <c r="H107" s="9">
        <v>1</v>
      </c>
      <c r="I107" s="9">
        <v>5</v>
      </c>
      <c r="J107" s="9">
        <v>55</v>
      </c>
      <c r="K107" s="9">
        <v>28</v>
      </c>
      <c r="L107" s="9">
        <v>8</v>
      </c>
      <c r="M107" s="9" t="s">
        <v>79</v>
      </c>
      <c r="N107" s="9">
        <v>1</v>
      </c>
      <c r="O107" s="9">
        <v>18</v>
      </c>
    </row>
    <row r="108" spans="1:15" ht="4.5" customHeight="1">
      <c r="A108" s="18"/>
      <c r="B108" s="19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</row>
  </sheetData>
  <mergeCells count="33">
    <mergeCell ref="A2:G2"/>
    <mergeCell ref="H2:O2"/>
    <mergeCell ref="A4:B6"/>
    <mergeCell ref="C4:C6"/>
    <mergeCell ref="D4:I4"/>
    <mergeCell ref="J4:O4"/>
    <mergeCell ref="D5:D6"/>
    <mergeCell ref="E5:G5"/>
    <mergeCell ref="H5:H6"/>
    <mergeCell ref="I5:I6"/>
    <mergeCell ref="J5:J6"/>
    <mergeCell ref="K5:M5"/>
    <mergeCell ref="N5:N6"/>
    <mergeCell ref="O5:O6"/>
    <mergeCell ref="A8:B8"/>
    <mergeCell ref="A60:G60"/>
    <mergeCell ref="H60:O60"/>
    <mergeCell ref="D63:D64"/>
    <mergeCell ref="E63:G63"/>
    <mergeCell ref="H63:H64"/>
    <mergeCell ref="I63:I64"/>
    <mergeCell ref="J63:J64"/>
    <mergeCell ref="K63:M63"/>
    <mergeCell ref="N63:N64"/>
    <mergeCell ref="O63:O64"/>
    <mergeCell ref="C62:C64"/>
    <mergeCell ref="D62:I62"/>
    <mergeCell ref="J62:O62"/>
    <mergeCell ref="A84:B84"/>
    <mergeCell ref="A91:B91"/>
    <mergeCell ref="A95:B95"/>
    <mergeCell ref="A105:B105"/>
    <mergeCell ref="A62:B64"/>
  </mergeCells>
  <phoneticPr fontId="6"/>
  <printOptions gridLinesSet="0"/>
  <pageMargins left="0.78740157480314965" right="0.78740157480314965" top="0.78740157480314965" bottom="0.39370078740157483" header="0" footer="0"/>
  <pageSetup paperSize="9" pageOrder="overThenDown" orientation="portrait" cellComments="asDisplayed" r:id="rId1"/>
  <headerFooter alignWithMargins="0"/>
  <rowBreaks count="1" manualBreakCount="1">
    <brk id="58" max="14" man="1"/>
  </rowBreaks>
  <colBreaks count="1" manualBreakCount="1">
    <brk id="7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大内 武広</cp:lastModifiedBy>
  <cp:lastPrinted>2025-01-30T06:12:23Z</cp:lastPrinted>
  <dcterms:created xsi:type="dcterms:W3CDTF">2006-05-02T04:33:31Z</dcterms:created>
  <dcterms:modified xsi:type="dcterms:W3CDTF">2025-03-10T05:12:08Z</dcterms:modified>
</cp:coreProperties>
</file>