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4 農業\"/>
    </mc:Choice>
  </mc:AlternateContent>
  <xr:revisionPtr revIDLastSave="0" documentId="13_ncr:1_{DA283B06-3642-4D96-B15E-7015D2C48504}" xr6:coauthVersionLast="47" xr6:coauthVersionMax="47" xr10:uidLastSave="{00000000-0000-0000-0000-000000000000}"/>
  <bookViews>
    <workbookView xWindow="-28920" yWindow="-120" windowWidth="29040" windowHeight="15720" xr2:uid="{C48FB4F8-4278-4A65-B010-7D5B68728D7D}"/>
  </bookViews>
  <sheets>
    <sheet name="43" sheetId="18" r:id="rId1"/>
  </sheets>
  <definedNames>
    <definedName name="_xlnm._FilterDatabase" localSheetId="0" hidden="1">'43'!$A$53:$H$53</definedName>
    <definedName name="_xlnm.Print_Area" localSheetId="0">'43'!$A$1:$P$53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8" l="1"/>
  <c r="G48" i="18"/>
  <c r="F48" i="18"/>
  <c r="E48" i="18"/>
  <c r="D48" i="18"/>
  <c r="C48" i="18"/>
  <c r="P46" i="18"/>
  <c r="O46" i="18"/>
  <c r="N46" i="18"/>
  <c r="M46" i="18"/>
  <c r="L46" i="18"/>
  <c r="K46" i="18"/>
  <c r="H42" i="18"/>
  <c r="G42" i="18"/>
  <c r="F42" i="18"/>
  <c r="E42" i="18"/>
  <c r="D42" i="18"/>
  <c r="C42" i="18"/>
  <c r="P36" i="18"/>
  <c r="O36" i="18"/>
  <c r="N36" i="18"/>
  <c r="M36" i="18"/>
  <c r="L36" i="18"/>
  <c r="K36" i="18"/>
  <c r="H36" i="18"/>
  <c r="G36" i="18"/>
  <c r="F36" i="18"/>
  <c r="E36" i="18"/>
  <c r="D36" i="18"/>
  <c r="C36" i="18"/>
  <c r="P32" i="18"/>
  <c r="O32" i="18"/>
  <c r="N32" i="18"/>
  <c r="M32" i="18"/>
  <c r="L32" i="18"/>
  <c r="K32" i="18"/>
  <c r="H32" i="18"/>
  <c r="G32" i="18"/>
  <c r="F32" i="18"/>
  <c r="E32" i="18"/>
  <c r="E8" i="18" s="1"/>
  <c r="D32" i="18"/>
  <c r="C32" i="18"/>
  <c r="H29" i="18"/>
  <c r="G29" i="18"/>
  <c r="F29" i="18"/>
  <c r="E29" i="18"/>
  <c r="D29" i="18"/>
  <c r="D8" i="18"/>
  <c r="C29" i="18"/>
  <c r="P25" i="18"/>
  <c r="O25" i="18"/>
  <c r="N25" i="18"/>
  <c r="M25" i="18"/>
  <c r="L25" i="18"/>
  <c r="K25" i="18"/>
  <c r="H24" i="18"/>
  <c r="H8" i="18" s="1"/>
  <c r="G24" i="18"/>
  <c r="G8" i="18" s="1"/>
  <c r="F24" i="18"/>
  <c r="F8" i="18" s="1"/>
  <c r="E24" i="18"/>
  <c r="D24" i="18"/>
  <c r="C24" i="18"/>
  <c r="C8" i="18" s="1"/>
  <c r="P19" i="18"/>
  <c r="O19" i="18"/>
  <c r="N19" i="18"/>
  <c r="M19" i="18"/>
  <c r="L19" i="18"/>
  <c r="K19" i="18"/>
  <c r="P13" i="18"/>
  <c r="O13" i="18"/>
  <c r="N13" i="18"/>
  <c r="M13" i="18"/>
  <c r="L13" i="18"/>
  <c r="K13" i="18"/>
  <c r="P7" i="18"/>
  <c r="O7" i="18"/>
  <c r="N7" i="18"/>
  <c r="M7" i="18"/>
  <c r="L7" i="18"/>
  <c r="K7" i="18"/>
</calcChain>
</file>

<file path=xl/sharedStrings.xml><?xml version="1.0" encoding="utf-8"?>
<sst xmlns="http://schemas.openxmlformats.org/spreadsheetml/2006/main" count="119" uniqueCount="88">
  <si>
    <t>市　  町　  村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</si>
  <si>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</si>
  <si>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</si>
  <si>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</si>
  <si>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</si>
  <si>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</si>
  <si>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</si>
  <si>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</si>
  <si>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</si>
  <si>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</si>
  <si>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伊　　達　　郡</t>
  </si>
  <si>
    <t>桑折町</t>
  </si>
  <si>
    <t>国見町</t>
  </si>
  <si>
    <t>川俣町</t>
  </si>
  <si>
    <t>安　　達　　郡</t>
  </si>
  <si>
    <t>大玉村</t>
  </si>
  <si>
    <t>岩　　瀬　　郡</t>
  </si>
  <si>
    <t>鏡石町</t>
  </si>
  <si>
    <t>天栄村</t>
  </si>
  <si>
    <t>南　会　津　郡</t>
  </si>
  <si>
    <t>下郷町</t>
  </si>
  <si>
    <t>檜枝岐村</t>
  </si>
  <si>
    <t>只見町</t>
  </si>
  <si>
    <t>耶　　麻　　郡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</si>
  <si>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</si>
  <si>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</si>
  <si>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</si>
  <si>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</si>
  <si>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</si>
  <si>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</si>
  <si>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</si>
  <si>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大　　沼　　郡</t>
  </si>
  <si>
    <t>三島町</t>
  </si>
  <si>
    <t>金山町</t>
  </si>
  <si>
    <t>昭和村</t>
  </si>
  <si>
    <t>西　白　河　郡</t>
  </si>
  <si>
    <t>西郷村</t>
  </si>
  <si>
    <t>泉崎村</t>
  </si>
  <si>
    <t>中島村</t>
  </si>
  <si>
    <t>矢吹町</t>
  </si>
  <si>
    <t>東　白　川　郡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</si>
  <si>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</si>
  <si>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</si>
  <si>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</si>
  <si>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</si>
  <si>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</si>
  <si>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</si>
  <si>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</si>
  <si>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</si>
  <si>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</si>
  <si>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</si>
  <si>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</si>
  <si>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</si>
  <si>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</si>
  <si>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</si>
  <si>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</si>
  <si>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</si>
  <si>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</si>
  <si>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</si>
  <si>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</si>
  <si>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河　　沼　　郡</t>
    <phoneticPr fontId="2"/>
  </si>
  <si>
    <t>石　　川　　郡</t>
    <phoneticPr fontId="2"/>
  </si>
  <si>
    <t>田　　村　　郡</t>
    <phoneticPr fontId="2"/>
  </si>
  <si>
    <t>双　　葉　　郡</t>
    <phoneticPr fontId="2"/>
  </si>
  <si>
    <t>相　　馬　　郡</t>
    <phoneticPr fontId="2"/>
  </si>
  <si>
    <t>楢葉町</t>
    <rPh sb="0" eb="2">
      <t>ナラハ</t>
    </rPh>
    <rPh sb="2" eb="3">
      <t>マチ</t>
    </rPh>
    <phoneticPr fontId="2"/>
  </si>
  <si>
    <t>葛尾村</t>
    <rPh sb="0" eb="2">
      <t>カツラオ</t>
    </rPh>
    <rPh sb="2" eb="3">
      <t>ムラ</t>
    </rPh>
    <phoneticPr fontId="2"/>
  </si>
  <si>
    <t>田村市</t>
    <rPh sb="0" eb="3">
      <t>タムラシ</t>
    </rPh>
    <phoneticPr fontId="8"/>
  </si>
  <si>
    <t>南相馬市</t>
    <rPh sb="0" eb="4">
      <t>ミナミソウマシ</t>
    </rPh>
    <phoneticPr fontId="8"/>
  </si>
  <si>
    <t>伊達市</t>
    <rPh sb="0" eb="3">
      <t>ダテシ</t>
    </rPh>
    <phoneticPr fontId="8"/>
  </si>
  <si>
    <t>本宮市</t>
    <rPh sb="0" eb="3">
      <t>モトミヤシ</t>
    </rPh>
    <phoneticPr fontId="8"/>
  </si>
  <si>
    <t>南会津町</t>
    <rPh sb="0" eb="4">
      <t>ミナミアイヅマチ</t>
    </rPh>
    <phoneticPr fontId="8"/>
  </si>
  <si>
    <t>会津美里町</t>
    <rPh sb="0" eb="5">
      <t>アイヅミサトマチ</t>
    </rPh>
    <phoneticPr fontId="8"/>
  </si>
  <si>
    <t>-</t>
  </si>
  <si>
    <t>年          次
市　  町　  村</t>
    <rPh sb="0" eb="1">
      <t>ネン</t>
    </rPh>
    <rPh sb="11" eb="12">
      <t>ツギ</t>
    </rPh>
    <phoneticPr fontId="8"/>
  </si>
  <si>
    <t>計</t>
    <rPh sb="0" eb="1">
      <t>ケイ</t>
    </rPh>
    <phoneticPr fontId="2"/>
  </si>
  <si>
    <t>林業センサス」</t>
    <phoneticPr fontId="8"/>
  </si>
  <si>
    <t>（132）農業</t>
    <phoneticPr fontId="2"/>
  </si>
  <si>
    <t>　農業（133）</t>
    <phoneticPr fontId="2"/>
  </si>
  <si>
    <t>主業</t>
    <rPh sb="0" eb="2">
      <t>シュギョウ</t>
    </rPh>
    <phoneticPr fontId="2"/>
  </si>
  <si>
    <t>65歳未満の
農業専従者
がいる</t>
    <rPh sb="2" eb="5">
      <t>サイミマン</t>
    </rPh>
    <rPh sb="7" eb="9">
      <t>ノウギョウ</t>
    </rPh>
    <rPh sb="9" eb="12">
      <t>センジュウシャ</t>
    </rPh>
    <phoneticPr fontId="8"/>
  </si>
  <si>
    <t>準主業</t>
    <rPh sb="0" eb="1">
      <t>ジュン</t>
    </rPh>
    <rPh sb="1" eb="3">
      <t>シュギョウ</t>
    </rPh>
    <phoneticPr fontId="8"/>
  </si>
  <si>
    <t>副業的</t>
    <rPh sb="0" eb="3">
      <t>フクギョウテキ</t>
    </rPh>
    <phoneticPr fontId="8"/>
  </si>
  <si>
    <t>単位　経営体</t>
    <rPh sb="3" eb="6">
      <t>ケイエイタイ</t>
    </rPh>
    <phoneticPr fontId="2"/>
  </si>
  <si>
    <t>資料　 福島県統計課「2020年農林業センサス 農林業経営体調査結果報告書」、農林水産省「2020年農</t>
    <rPh sb="4" eb="7">
      <t>フクシマケン</t>
    </rPh>
    <rPh sb="7" eb="9">
      <t>トウケイ</t>
    </rPh>
    <rPh sb="9" eb="10">
      <t>カ</t>
    </rPh>
    <rPh sb="24" eb="27">
      <t>ノウリンギョウ</t>
    </rPh>
    <rPh sb="27" eb="30">
      <t>ケイエイタイ</t>
    </rPh>
    <rPh sb="30" eb="32">
      <t>チョウサ</t>
    </rPh>
    <rPh sb="32" eb="34">
      <t>ケッカ</t>
    </rPh>
    <rPh sb="34" eb="37">
      <t>ホウコクショ</t>
    </rPh>
    <rPh sb="39" eb="41">
      <t>ノウリン</t>
    </rPh>
    <rPh sb="41" eb="44">
      <t>スイサンショウ</t>
    </rPh>
    <rPh sb="49" eb="50">
      <t>ネン</t>
    </rPh>
    <rPh sb="50" eb="51">
      <t>ノウ</t>
    </rPh>
    <phoneticPr fontId="2"/>
  </si>
  <si>
    <r>
      <t xml:space="preserve"> 経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営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体（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個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人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経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営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体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）数</t>
    </r>
    <rPh sb="1" eb="2">
      <t>ヘ</t>
    </rPh>
    <rPh sb="3" eb="4">
      <t>エイ</t>
    </rPh>
    <rPh sb="5" eb="6">
      <t>カラダ</t>
    </rPh>
    <rPh sb="8" eb="9">
      <t>コ</t>
    </rPh>
    <rPh sb="10" eb="11">
      <t>ヒト</t>
    </rPh>
    <rPh sb="12" eb="13">
      <t>ヘ</t>
    </rPh>
    <rPh sb="14" eb="15">
      <t>エイ</t>
    </rPh>
    <rPh sb="16" eb="17">
      <t>カラダ</t>
    </rPh>
    <rPh sb="19" eb="20">
      <t>スウ</t>
    </rPh>
    <phoneticPr fontId="2"/>
  </si>
  <si>
    <r>
      <t xml:space="preserve">令和 2 </t>
    </r>
    <r>
      <rPr>
        <sz val="10"/>
        <color indexed="9"/>
        <rFont val="ＭＳ ゴシック"/>
        <family val="3"/>
        <charset val="128"/>
      </rPr>
      <t>年2月1日</t>
    </r>
    <rPh sb="0" eb="2">
      <t>レイワ</t>
    </rPh>
    <rPh sb="5" eb="6">
      <t>ネン</t>
    </rPh>
    <rPh sb="7" eb="8">
      <t>ガツ</t>
    </rPh>
    <rPh sb="9" eb="10">
      <t>ニチ</t>
    </rPh>
    <phoneticPr fontId="8"/>
  </si>
  <si>
    <r>
      <t>43  市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町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村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別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・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主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副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業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別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農</t>
    </r>
    <r>
      <rPr>
        <sz val="16"/>
        <color indexed="8"/>
        <rFont val="ＭＳ 明朝"/>
        <family val="1"/>
        <charset val="128"/>
      </rPr>
      <t xml:space="preserve"> </t>
    </r>
    <r>
      <rPr>
        <sz val="18"/>
        <color indexed="8"/>
        <rFont val="ＭＳ 明朝"/>
        <family val="1"/>
        <charset val="128"/>
      </rPr>
      <t>業</t>
    </r>
    <r>
      <rPr>
        <sz val="18"/>
        <color indexed="9"/>
        <rFont val="ＭＳ 明朝"/>
        <family val="1"/>
        <charset val="128"/>
      </rPr>
      <t>.</t>
    </r>
    <rPh sb="14" eb="15">
      <t>シュ</t>
    </rPh>
    <rPh sb="16" eb="17">
      <t>フク</t>
    </rPh>
    <rPh sb="18" eb="19">
      <t>ゴウ</t>
    </rPh>
    <rPh sb="20" eb="21">
      <t>ベツ</t>
    </rPh>
    <rPh sb="22" eb="23">
      <t>ノウ</t>
    </rPh>
    <rPh sb="24" eb="25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</si>
</sst>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\ ###\ ##0;\-#\ ###\ ##0;&quot;-&quot;;@"/>
  </numFmts>
  <fonts count="19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9"/>
      <name val="ＭＳ ゴシック"/>
      <family val="3"/>
      <charset val="128"/>
    </font>
    <font>
      <sz val="18"/>
      <color indexed="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0" fillId="0" borderId="0" xfId="0" applyAlignment="1">
      <alignment horizontal="distributed" vertical="center" justifyLastLine="1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0" fillId="0" borderId="0" xfId="0" applyNumberFormat="1" applyAlignment="1">
      <alignment horizontal="right" vertical="center" justifyLastLine="1"/>
    </xf>
    <xf numFmtId="177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3" fillId="0" borderId="5" xfId="1" applyNumberFormat="1" applyFont="1" applyFill="1" applyBorder="1" applyAlignment="1">
      <alignment horizontal="distributed" vertical="center" wrapText="1"/>
    </xf>
    <xf numFmtId="9" fontId="3" fillId="0" borderId="6" xfId="1" applyFont="1" applyFill="1" applyBorder="1" applyAlignment="1">
      <alignment horizontal="center" vertical="center" wrapText="1"/>
    </xf>
    <xf numFmtId="9" fontId="3" fillId="0" borderId="6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77" fontId="15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177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3" fillId="0" borderId="7" xfId="1" applyFont="1" applyFill="1" applyBorder="1" applyAlignment="1">
      <alignment horizontal="center" vertical="center" wrapText="1" justifyLastLine="1"/>
    </xf>
    <xf numFmtId="9" fontId="3" fillId="0" borderId="8" xfId="1" applyFont="1" applyFill="1" applyBorder="1" applyAlignment="1">
      <alignment horizontal="center" vertical="center" wrapText="1" justifyLastLine="1"/>
    </xf>
    <xf numFmtId="9" fontId="3" fillId="0" borderId="9" xfId="1" applyFont="1" applyFill="1" applyBorder="1" applyAlignment="1">
      <alignment horizontal="distributed" vertical="center" wrapText="1" justifyLastLine="1"/>
    </xf>
    <xf numFmtId="9" fontId="3" fillId="0" borderId="8" xfId="1" applyFont="1" applyFill="1" applyBorder="1" applyAlignment="1">
      <alignment horizontal="distributed" vertical="center" wrapText="1" justifyLastLine="1"/>
    </xf>
    <xf numFmtId="9" fontId="3" fillId="0" borderId="9" xfId="1" applyFont="1" applyFill="1" applyBorder="1" applyAlignment="1">
      <alignment horizontal="distributed" vertical="center" justifyLastLine="1"/>
    </xf>
    <xf numFmtId="9" fontId="3" fillId="0" borderId="8" xfId="1" applyFont="1" applyFill="1" applyBorder="1" applyAlignment="1">
      <alignment horizontal="distributed" vertical="center" justifyLastLine="1"/>
    </xf>
    <xf numFmtId="9" fontId="3" fillId="0" borderId="10" xfId="1" applyFont="1" applyFill="1" applyBorder="1" applyAlignment="1">
      <alignment horizontal="distributed" vertical="center" justifyLastLine="1"/>
    </xf>
    <xf numFmtId="58" fontId="3" fillId="0" borderId="0" xfId="0" applyNumberFormat="1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58" fontId="17" fillId="0" borderId="0" xfId="0" applyNumberFormat="1" applyFont="1" applyAlignment="1">
      <alignment horizontal="distributed" vertical="center"/>
    </xf>
    <xf numFmtId="0" fontId="18" fillId="0" borderId="1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3DF8-C411-4BC5-AB30-4F37FCA1B5A4}">
  <dimension ref="A1:Q54"/>
  <sheetViews>
    <sheetView tabSelected="1" zoomScaleNormal="100" zoomScaleSheetLayoutView="100" workbookViewId="0"/>
  </sheetViews>
  <sheetFormatPr defaultColWidth="10.59765625" defaultRowHeight="12"/>
  <cols>
    <col min="1" max="1" width="3" style="3" customWidth="1"/>
    <col min="2" max="2" width="11.69921875" style="3" customWidth="1"/>
    <col min="3" max="3" width="10.69921875" style="3" customWidth="1"/>
    <col min="4" max="8" width="10.3984375" style="3" customWidth="1"/>
    <col min="9" max="9" width="3" style="3" customWidth="1"/>
    <col min="10" max="10" width="11.69921875" style="3" customWidth="1"/>
    <col min="11" max="11" width="10.69921875" style="3" customWidth="1"/>
    <col min="12" max="16" width="10.3984375" style="3" customWidth="1"/>
    <col min="17" max="16384" width="10.59765625" style="3"/>
  </cols>
  <sheetData>
    <row r="1" spans="1:17" ht="14.1" customHeight="1">
      <c r="A1" s="3" t="s">
        <v>77</v>
      </c>
      <c r="K1" s="15"/>
      <c r="L1" s="15"/>
      <c r="M1" s="15"/>
      <c r="N1" s="15"/>
      <c r="O1" s="15"/>
      <c r="P1" s="6" t="s">
        <v>78</v>
      </c>
      <c r="Q1" s="19"/>
    </row>
    <row r="2" spans="1:17" s="7" customFormat="1" ht="30" customHeight="1">
      <c r="A2" s="23"/>
      <c r="B2" s="23"/>
      <c r="C2" s="23"/>
      <c r="D2" s="23"/>
      <c r="E2" s="24"/>
      <c r="F2" s="23"/>
      <c r="G2" s="25"/>
      <c r="H2" s="25" t="s">
        <v>87</v>
      </c>
      <c r="I2" s="26" t="s">
        <v>85</v>
      </c>
      <c r="J2" s="26"/>
      <c r="K2" s="27"/>
      <c r="L2" s="27"/>
      <c r="M2" s="28"/>
      <c r="N2" s="27"/>
      <c r="O2" s="29"/>
      <c r="P2" s="25"/>
      <c r="Q2" s="19"/>
    </row>
    <row r="3" spans="1:17" ht="16.2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27"/>
      <c r="L3" s="27"/>
      <c r="M3" s="27"/>
      <c r="N3" s="27"/>
      <c r="O3" s="27"/>
      <c r="P3" s="31" t="s">
        <v>83</v>
      </c>
    </row>
    <row r="4" spans="1:17" ht="12" customHeight="1">
      <c r="A4" s="49" t="s">
        <v>74</v>
      </c>
      <c r="B4" s="50"/>
      <c r="C4" s="38" t="s">
        <v>75</v>
      </c>
      <c r="D4" s="40" t="s">
        <v>79</v>
      </c>
      <c r="E4" s="21"/>
      <c r="F4" s="42" t="s">
        <v>81</v>
      </c>
      <c r="G4" s="22"/>
      <c r="H4" s="42" t="s">
        <v>82</v>
      </c>
      <c r="I4" s="53" t="s">
        <v>0</v>
      </c>
      <c r="J4" s="50"/>
      <c r="K4" s="38" t="s">
        <v>75</v>
      </c>
      <c r="L4" s="40" t="s">
        <v>79</v>
      </c>
      <c r="M4" s="21"/>
      <c r="N4" s="42" t="s">
        <v>81</v>
      </c>
      <c r="O4" s="22"/>
      <c r="P4" s="42" t="s">
        <v>82</v>
      </c>
    </row>
    <row r="5" spans="1:17" ht="36.6" customHeight="1">
      <c r="A5" s="51"/>
      <c r="B5" s="52"/>
      <c r="C5" s="39"/>
      <c r="D5" s="41"/>
      <c r="E5" s="20" t="s">
        <v>80</v>
      </c>
      <c r="F5" s="43"/>
      <c r="G5" s="20" t="s">
        <v>80</v>
      </c>
      <c r="H5" s="44"/>
      <c r="I5" s="51"/>
      <c r="J5" s="52"/>
      <c r="K5" s="39"/>
      <c r="L5" s="41"/>
      <c r="M5" s="20" t="s">
        <v>80</v>
      </c>
      <c r="N5" s="43"/>
      <c r="O5" s="20" t="s">
        <v>80</v>
      </c>
      <c r="P5" s="44"/>
    </row>
    <row r="6" spans="1:17" ht="4.5" customHeight="1">
      <c r="A6" s="8"/>
      <c r="B6" s="9"/>
      <c r="C6" s="14"/>
      <c r="D6" s="14"/>
      <c r="E6" s="14"/>
      <c r="F6" s="14"/>
      <c r="G6" s="8"/>
      <c r="H6" s="8"/>
      <c r="I6" s="8"/>
      <c r="J6" s="9"/>
      <c r="K6" s="17"/>
      <c r="L6" s="17"/>
      <c r="M6" s="17"/>
      <c r="N6" s="17"/>
      <c r="O6" s="15"/>
      <c r="P6" s="15"/>
    </row>
    <row r="7" spans="1:17" ht="14.7" customHeight="1">
      <c r="A7" s="45">
        <v>40574</v>
      </c>
      <c r="B7" s="46"/>
      <c r="C7" s="5">
        <v>52304</v>
      </c>
      <c r="D7" s="5">
        <v>9003</v>
      </c>
      <c r="E7" s="5">
        <v>7213</v>
      </c>
      <c r="F7" s="5">
        <v>13628</v>
      </c>
      <c r="G7" s="5">
        <v>4640</v>
      </c>
      <c r="H7" s="5">
        <v>29673</v>
      </c>
      <c r="I7" s="1" t="s">
        <v>31</v>
      </c>
      <c r="J7" s="2"/>
      <c r="K7" s="15">
        <f t="shared" ref="K7:P7" si="0">SUM(K8:K11)</f>
        <v>1270</v>
      </c>
      <c r="L7" s="15">
        <f t="shared" si="0"/>
        <v>267</v>
      </c>
      <c r="M7" s="15">
        <f t="shared" si="0"/>
        <v>223</v>
      </c>
      <c r="N7" s="15">
        <f t="shared" si="0"/>
        <v>179</v>
      </c>
      <c r="O7" s="15">
        <f t="shared" si="0"/>
        <v>68</v>
      </c>
      <c r="P7" s="15">
        <f t="shared" si="0"/>
        <v>824</v>
      </c>
    </row>
    <row r="8" spans="1:17" s="10" customFormat="1" ht="14.7" customHeight="1">
      <c r="A8" s="47" t="s">
        <v>86</v>
      </c>
      <c r="B8" s="48"/>
      <c r="C8" s="18">
        <f t="shared" ref="C8:H8" si="1">SUM(C10:C22,C24,C29,C32,C36,C42,C48,K7,K13,K19,K25,K32,K36,K46)</f>
        <v>41671</v>
      </c>
      <c r="D8" s="18">
        <f t="shared" si="1"/>
        <v>7331</v>
      </c>
      <c r="E8" s="18">
        <f t="shared" si="1"/>
        <v>5809</v>
      </c>
      <c r="F8" s="18">
        <f t="shared" si="1"/>
        <v>7376</v>
      </c>
      <c r="G8" s="18">
        <f t="shared" si="1"/>
        <v>2476</v>
      </c>
      <c r="H8" s="18">
        <f t="shared" si="1"/>
        <v>26964</v>
      </c>
      <c r="I8" s="8"/>
      <c r="J8" s="4" t="s">
        <v>32</v>
      </c>
      <c r="K8" s="15">
        <v>34</v>
      </c>
      <c r="L8" s="15">
        <v>3</v>
      </c>
      <c r="M8" s="15">
        <v>3</v>
      </c>
      <c r="N8" s="15">
        <v>2</v>
      </c>
      <c r="O8" s="15" t="s">
        <v>73</v>
      </c>
      <c r="P8" s="15">
        <v>29</v>
      </c>
    </row>
    <row r="9" spans="1:17" ht="14.7" customHeight="1">
      <c r="B9" s="9"/>
      <c r="C9" s="15"/>
      <c r="D9" s="15"/>
      <c r="E9" s="15"/>
      <c r="F9" s="15"/>
      <c r="G9" s="15"/>
      <c r="H9" s="15"/>
      <c r="I9" s="8"/>
      <c r="J9" s="4" t="s">
        <v>33</v>
      </c>
      <c r="K9" s="15">
        <v>75</v>
      </c>
      <c r="L9" s="15">
        <v>7</v>
      </c>
      <c r="M9" s="15">
        <v>5</v>
      </c>
      <c r="N9" s="15">
        <v>8</v>
      </c>
      <c r="O9" s="15">
        <v>3</v>
      </c>
      <c r="P9" s="15">
        <v>60</v>
      </c>
    </row>
    <row r="10" spans="1:17" ht="14.7" customHeight="1">
      <c r="B10" s="4" t="s">
        <v>1</v>
      </c>
      <c r="C10" s="15">
        <v>3183</v>
      </c>
      <c r="D10" s="15">
        <v>666</v>
      </c>
      <c r="E10" s="15">
        <v>581</v>
      </c>
      <c r="F10" s="15">
        <v>462</v>
      </c>
      <c r="G10" s="15">
        <v>212</v>
      </c>
      <c r="H10" s="15">
        <v>2055</v>
      </c>
      <c r="I10" s="8"/>
      <c r="J10" s="4" t="s">
        <v>34</v>
      </c>
      <c r="K10" s="15">
        <v>108</v>
      </c>
      <c r="L10" s="15">
        <v>38</v>
      </c>
      <c r="M10" s="15">
        <v>37</v>
      </c>
      <c r="N10" s="15">
        <v>2</v>
      </c>
      <c r="O10" s="15">
        <v>1</v>
      </c>
      <c r="P10" s="15">
        <v>68</v>
      </c>
    </row>
    <row r="11" spans="1:17" ht="14.7" customHeight="1">
      <c r="B11" s="4" t="s">
        <v>2</v>
      </c>
      <c r="C11" s="15">
        <v>1718</v>
      </c>
      <c r="D11" s="15">
        <v>427</v>
      </c>
      <c r="E11" s="15">
        <v>341</v>
      </c>
      <c r="F11" s="15">
        <v>325</v>
      </c>
      <c r="G11" s="15">
        <v>120</v>
      </c>
      <c r="H11" s="15">
        <v>966</v>
      </c>
      <c r="I11" s="8"/>
      <c r="J11" s="4" t="s">
        <v>72</v>
      </c>
      <c r="K11" s="15">
        <v>1053</v>
      </c>
      <c r="L11" s="15">
        <v>219</v>
      </c>
      <c r="M11" s="15">
        <v>178</v>
      </c>
      <c r="N11" s="15">
        <v>167</v>
      </c>
      <c r="O11" s="15">
        <v>64</v>
      </c>
      <c r="P11" s="15">
        <v>667</v>
      </c>
    </row>
    <row r="12" spans="1:17" ht="14.7" customHeight="1">
      <c r="B12" s="4" t="s">
        <v>3</v>
      </c>
      <c r="C12" s="15">
        <v>3611</v>
      </c>
      <c r="D12" s="15">
        <v>638</v>
      </c>
      <c r="E12" s="15">
        <v>466</v>
      </c>
      <c r="F12" s="15">
        <v>657</v>
      </c>
      <c r="G12" s="15">
        <v>215</v>
      </c>
      <c r="H12" s="15">
        <v>2316</v>
      </c>
      <c r="I12" s="8"/>
      <c r="J12" s="4"/>
      <c r="K12" s="15"/>
      <c r="L12" s="15"/>
      <c r="M12" s="15"/>
      <c r="N12" s="15"/>
      <c r="O12" s="15"/>
      <c r="P12" s="15"/>
    </row>
    <row r="13" spans="1:17" ht="14.7" customHeight="1">
      <c r="B13" s="4" t="s">
        <v>4</v>
      </c>
      <c r="C13" s="15">
        <v>3156</v>
      </c>
      <c r="D13" s="15">
        <v>225</v>
      </c>
      <c r="E13" s="15">
        <v>145</v>
      </c>
      <c r="F13" s="15">
        <v>463</v>
      </c>
      <c r="G13" s="15">
        <v>124</v>
      </c>
      <c r="H13" s="15">
        <v>2468</v>
      </c>
      <c r="I13" s="1" t="s">
        <v>35</v>
      </c>
      <c r="J13" s="2"/>
      <c r="K13" s="15">
        <f t="shared" ref="K13:P13" si="2">SUM(K14:K17)</f>
        <v>1647</v>
      </c>
      <c r="L13" s="15">
        <f t="shared" si="2"/>
        <v>401</v>
      </c>
      <c r="M13" s="15">
        <f t="shared" si="2"/>
        <v>324</v>
      </c>
      <c r="N13" s="15">
        <f t="shared" si="2"/>
        <v>336</v>
      </c>
      <c r="O13" s="15">
        <f t="shared" si="2"/>
        <v>103</v>
      </c>
      <c r="P13" s="15">
        <f t="shared" si="2"/>
        <v>910</v>
      </c>
    </row>
    <row r="14" spans="1:17" ht="14.7" customHeight="1">
      <c r="B14" s="4" t="s">
        <v>5</v>
      </c>
      <c r="C14" s="15">
        <v>1667</v>
      </c>
      <c r="D14" s="15">
        <v>272</v>
      </c>
      <c r="E14" s="15">
        <v>182</v>
      </c>
      <c r="F14" s="15">
        <v>343</v>
      </c>
      <c r="G14" s="15">
        <v>100</v>
      </c>
      <c r="H14" s="15">
        <v>1052</v>
      </c>
      <c r="I14" s="1"/>
      <c r="J14" s="4" t="s">
        <v>36</v>
      </c>
      <c r="K14" s="15">
        <v>351</v>
      </c>
      <c r="L14" s="15">
        <v>70</v>
      </c>
      <c r="M14" s="15">
        <v>53</v>
      </c>
      <c r="N14" s="15">
        <v>88</v>
      </c>
      <c r="O14" s="15">
        <v>31</v>
      </c>
      <c r="P14" s="15">
        <v>193</v>
      </c>
    </row>
    <row r="15" spans="1:17" ht="14.7" customHeight="1">
      <c r="B15" s="4" t="s">
        <v>6</v>
      </c>
      <c r="C15" s="15">
        <v>2451</v>
      </c>
      <c r="D15" s="15">
        <v>655</v>
      </c>
      <c r="E15" s="15">
        <v>549</v>
      </c>
      <c r="F15" s="15">
        <v>556</v>
      </c>
      <c r="G15" s="15">
        <v>195</v>
      </c>
      <c r="H15" s="15">
        <v>1240</v>
      </c>
      <c r="I15" s="8"/>
      <c r="J15" s="4" t="s">
        <v>37</v>
      </c>
      <c r="K15" s="15">
        <v>322</v>
      </c>
      <c r="L15" s="15">
        <v>59</v>
      </c>
      <c r="M15" s="15">
        <v>42</v>
      </c>
      <c r="N15" s="15">
        <v>71</v>
      </c>
      <c r="O15" s="15">
        <v>17</v>
      </c>
      <c r="P15" s="15">
        <v>192</v>
      </c>
    </row>
    <row r="16" spans="1:17" ht="14.7" customHeight="1">
      <c r="B16" s="4" t="s">
        <v>7</v>
      </c>
      <c r="C16" s="15">
        <v>2283</v>
      </c>
      <c r="D16" s="15">
        <v>458</v>
      </c>
      <c r="E16" s="15">
        <v>360</v>
      </c>
      <c r="F16" s="15">
        <v>482</v>
      </c>
      <c r="G16" s="15">
        <v>181</v>
      </c>
      <c r="H16" s="15">
        <v>1343</v>
      </c>
      <c r="I16" s="8"/>
      <c r="J16" s="4" t="s">
        <v>38</v>
      </c>
      <c r="K16" s="15">
        <v>293</v>
      </c>
      <c r="L16" s="15">
        <v>77</v>
      </c>
      <c r="M16" s="15">
        <v>69</v>
      </c>
      <c r="N16" s="15">
        <v>45</v>
      </c>
      <c r="O16" s="15">
        <v>21</v>
      </c>
      <c r="P16" s="15">
        <v>171</v>
      </c>
    </row>
    <row r="17" spans="1:16" ht="14.7" customHeight="1">
      <c r="B17" s="4" t="s">
        <v>8</v>
      </c>
      <c r="C17" s="15">
        <v>678</v>
      </c>
      <c r="D17" s="15">
        <v>122</v>
      </c>
      <c r="E17" s="15">
        <v>88</v>
      </c>
      <c r="F17" s="15">
        <v>131</v>
      </c>
      <c r="G17" s="15">
        <v>51</v>
      </c>
      <c r="H17" s="15">
        <v>425</v>
      </c>
      <c r="I17" s="8"/>
      <c r="J17" s="4" t="s">
        <v>39</v>
      </c>
      <c r="K17" s="15">
        <v>681</v>
      </c>
      <c r="L17" s="15">
        <v>195</v>
      </c>
      <c r="M17" s="15">
        <v>160</v>
      </c>
      <c r="N17" s="15">
        <v>132</v>
      </c>
      <c r="O17" s="15">
        <v>34</v>
      </c>
      <c r="P17" s="15">
        <v>354</v>
      </c>
    </row>
    <row r="18" spans="1:16" ht="14.7" customHeight="1">
      <c r="B18" s="4" t="s">
        <v>9</v>
      </c>
      <c r="C18" s="15">
        <v>2114</v>
      </c>
      <c r="D18" s="15">
        <v>322</v>
      </c>
      <c r="E18" s="15">
        <v>265</v>
      </c>
      <c r="F18" s="15">
        <v>419</v>
      </c>
      <c r="G18" s="15">
        <v>129</v>
      </c>
      <c r="H18" s="15">
        <v>1373</v>
      </c>
      <c r="I18" s="8"/>
      <c r="J18" s="4"/>
      <c r="K18" s="15"/>
      <c r="L18" s="15"/>
      <c r="M18" s="15"/>
      <c r="N18" s="15"/>
      <c r="O18" s="15"/>
      <c r="P18" s="15"/>
    </row>
    <row r="19" spans="1:16" ht="14.7" customHeight="1">
      <c r="B19" s="4" t="s">
        <v>67</v>
      </c>
      <c r="C19" s="15">
        <v>1992</v>
      </c>
      <c r="D19" s="15">
        <v>256</v>
      </c>
      <c r="E19" s="15">
        <v>198</v>
      </c>
      <c r="F19" s="15">
        <v>388</v>
      </c>
      <c r="G19" s="15">
        <v>119</v>
      </c>
      <c r="H19" s="15">
        <v>1348</v>
      </c>
      <c r="I19" s="1" t="s">
        <v>40</v>
      </c>
      <c r="J19" s="2"/>
      <c r="K19" s="15">
        <f t="shared" ref="K19:P19" si="3">SUM(K20:K23)</f>
        <v>1890</v>
      </c>
      <c r="L19" s="15">
        <f t="shared" si="3"/>
        <v>180</v>
      </c>
      <c r="M19" s="15">
        <f t="shared" si="3"/>
        <v>134</v>
      </c>
      <c r="N19" s="15">
        <f t="shared" si="3"/>
        <v>271</v>
      </c>
      <c r="O19" s="15">
        <f t="shared" si="3"/>
        <v>78</v>
      </c>
      <c r="P19" s="15">
        <f t="shared" si="3"/>
        <v>1439</v>
      </c>
    </row>
    <row r="20" spans="1:16" ht="14.7" customHeight="1">
      <c r="B20" s="4" t="s">
        <v>68</v>
      </c>
      <c r="C20" s="15">
        <v>741</v>
      </c>
      <c r="D20" s="15">
        <v>109</v>
      </c>
      <c r="E20" s="15">
        <v>87</v>
      </c>
      <c r="F20" s="15">
        <v>73</v>
      </c>
      <c r="G20" s="15">
        <v>31</v>
      </c>
      <c r="H20" s="15">
        <v>559</v>
      </c>
      <c r="I20" s="8"/>
      <c r="J20" s="4" t="s">
        <v>41</v>
      </c>
      <c r="K20" s="15">
        <v>650</v>
      </c>
      <c r="L20" s="15">
        <v>64</v>
      </c>
      <c r="M20" s="15">
        <v>41</v>
      </c>
      <c r="N20" s="15">
        <v>100</v>
      </c>
      <c r="O20" s="15">
        <v>32</v>
      </c>
      <c r="P20" s="15">
        <v>486</v>
      </c>
    </row>
    <row r="21" spans="1:16" ht="14.7" customHeight="1">
      <c r="B21" s="4" t="s">
        <v>69</v>
      </c>
      <c r="C21" s="15">
        <v>2172</v>
      </c>
      <c r="D21" s="15">
        <v>515</v>
      </c>
      <c r="E21" s="15">
        <v>455</v>
      </c>
      <c r="F21" s="15">
        <v>244</v>
      </c>
      <c r="G21" s="15">
        <v>92</v>
      </c>
      <c r="H21" s="15">
        <v>1413</v>
      </c>
      <c r="I21" s="1"/>
      <c r="J21" s="4" t="s">
        <v>42</v>
      </c>
      <c r="K21" s="15">
        <v>327</v>
      </c>
      <c r="L21" s="15">
        <v>21</v>
      </c>
      <c r="M21" s="15">
        <v>18</v>
      </c>
      <c r="N21" s="15">
        <v>31</v>
      </c>
      <c r="O21" s="15">
        <v>7</v>
      </c>
      <c r="P21" s="15">
        <v>275</v>
      </c>
    </row>
    <row r="22" spans="1:16" ht="14.7" customHeight="1">
      <c r="B22" s="4" t="s">
        <v>70</v>
      </c>
      <c r="C22" s="15">
        <v>891</v>
      </c>
      <c r="D22" s="15">
        <v>108</v>
      </c>
      <c r="E22" s="15">
        <v>76</v>
      </c>
      <c r="F22" s="15">
        <v>209</v>
      </c>
      <c r="G22" s="15">
        <v>66</v>
      </c>
      <c r="H22" s="15">
        <v>574</v>
      </c>
      <c r="I22" s="1"/>
      <c r="J22" s="4" t="s">
        <v>43</v>
      </c>
      <c r="K22" s="15">
        <v>561</v>
      </c>
      <c r="L22" s="15">
        <v>56</v>
      </c>
      <c r="M22" s="15">
        <v>45</v>
      </c>
      <c r="N22" s="15">
        <v>68</v>
      </c>
      <c r="O22" s="15">
        <v>20</v>
      </c>
      <c r="P22" s="15">
        <v>437</v>
      </c>
    </row>
    <row r="23" spans="1:16" ht="14.7" customHeight="1">
      <c r="B23" s="4"/>
      <c r="C23" s="15"/>
      <c r="D23" s="15"/>
      <c r="E23" s="15"/>
      <c r="F23" s="15"/>
      <c r="G23" s="15"/>
      <c r="H23" s="15"/>
      <c r="I23" s="8"/>
      <c r="J23" s="4" t="s">
        <v>44</v>
      </c>
      <c r="K23" s="15">
        <v>352</v>
      </c>
      <c r="L23" s="15">
        <v>39</v>
      </c>
      <c r="M23" s="15">
        <v>30</v>
      </c>
      <c r="N23" s="15">
        <v>72</v>
      </c>
      <c r="O23" s="15">
        <v>19</v>
      </c>
      <c r="P23" s="15">
        <v>241</v>
      </c>
    </row>
    <row r="24" spans="1:16" ht="14.7" customHeight="1">
      <c r="A24" s="1" t="s">
        <v>10</v>
      </c>
      <c r="B24" s="2"/>
      <c r="C24" s="15">
        <f t="shared" ref="C24:H24" si="4">SUM(C25:C27)</f>
        <v>1293</v>
      </c>
      <c r="D24" s="15">
        <f t="shared" si="4"/>
        <v>246</v>
      </c>
      <c r="E24" s="15">
        <f t="shared" si="4"/>
        <v>204</v>
      </c>
      <c r="F24" s="15">
        <f t="shared" si="4"/>
        <v>157</v>
      </c>
      <c r="G24" s="15">
        <f t="shared" si="4"/>
        <v>61</v>
      </c>
      <c r="H24" s="15">
        <f t="shared" si="4"/>
        <v>890</v>
      </c>
      <c r="I24" s="8"/>
      <c r="J24" s="4"/>
      <c r="K24" s="15"/>
      <c r="L24" s="15"/>
      <c r="M24" s="15"/>
      <c r="N24" s="15"/>
      <c r="O24" s="15"/>
      <c r="P24" s="15"/>
    </row>
    <row r="25" spans="1:16" ht="14.7" customHeight="1">
      <c r="B25" s="4" t="s">
        <v>11</v>
      </c>
      <c r="C25" s="15">
        <v>488</v>
      </c>
      <c r="D25" s="15">
        <v>93</v>
      </c>
      <c r="E25" s="15">
        <v>74</v>
      </c>
      <c r="F25" s="15">
        <v>58</v>
      </c>
      <c r="G25" s="15">
        <v>22</v>
      </c>
      <c r="H25" s="15">
        <v>337</v>
      </c>
      <c r="I25" s="34" t="s">
        <v>61</v>
      </c>
      <c r="J25" s="35"/>
      <c r="K25" s="15">
        <f t="shared" ref="K25:P25" si="5">SUM(K26:K30)</f>
        <v>2340</v>
      </c>
      <c r="L25" s="15">
        <f t="shared" si="5"/>
        <v>302</v>
      </c>
      <c r="M25" s="15">
        <f t="shared" si="5"/>
        <v>236</v>
      </c>
      <c r="N25" s="15">
        <f t="shared" si="5"/>
        <v>501</v>
      </c>
      <c r="O25" s="15">
        <f t="shared" si="5"/>
        <v>153</v>
      </c>
      <c r="P25" s="15">
        <f t="shared" si="5"/>
        <v>1537</v>
      </c>
    </row>
    <row r="26" spans="1:16" ht="14.7" customHeight="1">
      <c r="B26" s="4" t="s">
        <v>12</v>
      </c>
      <c r="C26" s="15">
        <v>534</v>
      </c>
      <c r="D26" s="15">
        <v>113</v>
      </c>
      <c r="E26" s="15">
        <v>94</v>
      </c>
      <c r="F26" s="15">
        <v>66</v>
      </c>
      <c r="G26" s="15">
        <v>30</v>
      </c>
      <c r="H26" s="15">
        <v>355</v>
      </c>
      <c r="I26" s="8"/>
      <c r="J26" s="4" t="s">
        <v>45</v>
      </c>
      <c r="K26" s="15">
        <v>720</v>
      </c>
      <c r="L26" s="15">
        <v>86</v>
      </c>
      <c r="M26" s="15">
        <v>70</v>
      </c>
      <c r="N26" s="15">
        <v>124</v>
      </c>
      <c r="O26" s="15">
        <v>44</v>
      </c>
      <c r="P26" s="15">
        <v>510</v>
      </c>
    </row>
    <row r="27" spans="1:16" ht="14.7" customHeight="1">
      <c r="B27" s="4" t="s">
        <v>13</v>
      </c>
      <c r="C27" s="15">
        <v>271</v>
      </c>
      <c r="D27" s="15">
        <v>40</v>
      </c>
      <c r="E27" s="15">
        <v>36</v>
      </c>
      <c r="F27" s="15">
        <v>33</v>
      </c>
      <c r="G27" s="15">
        <v>9</v>
      </c>
      <c r="H27" s="15">
        <v>198</v>
      </c>
      <c r="I27" s="8"/>
      <c r="J27" s="4" t="s">
        <v>46</v>
      </c>
      <c r="K27" s="15">
        <v>483</v>
      </c>
      <c r="L27" s="15">
        <v>59</v>
      </c>
      <c r="M27" s="15">
        <v>47</v>
      </c>
      <c r="N27" s="15">
        <v>95</v>
      </c>
      <c r="O27" s="15">
        <v>28</v>
      </c>
      <c r="P27" s="15">
        <v>329</v>
      </c>
    </row>
    <row r="28" spans="1:16" ht="14.7" customHeight="1">
      <c r="B28" s="4"/>
      <c r="C28" s="15"/>
      <c r="D28" s="15"/>
      <c r="E28" s="15"/>
      <c r="F28" s="15"/>
      <c r="G28" s="15"/>
      <c r="H28" s="15"/>
      <c r="I28" s="1"/>
      <c r="J28" s="4" t="s">
        <v>47</v>
      </c>
      <c r="K28" s="15">
        <v>479</v>
      </c>
      <c r="L28" s="15">
        <v>91</v>
      </c>
      <c r="M28" s="15">
        <v>68</v>
      </c>
      <c r="N28" s="15">
        <v>127</v>
      </c>
      <c r="O28" s="15">
        <v>41</v>
      </c>
      <c r="P28" s="15">
        <v>261</v>
      </c>
    </row>
    <row r="29" spans="1:16" ht="14.7" customHeight="1">
      <c r="A29" s="1" t="s">
        <v>14</v>
      </c>
      <c r="B29" s="2"/>
      <c r="C29" s="15">
        <f t="shared" ref="C29:H29" si="6">SUM(C30)</f>
        <v>532</v>
      </c>
      <c r="D29" s="15">
        <f t="shared" si="6"/>
        <v>74</v>
      </c>
      <c r="E29" s="15">
        <f t="shared" si="6"/>
        <v>51</v>
      </c>
      <c r="F29" s="15">
        <f t="shared" si="6"/>
        <v>128</v>
      </c>
      <c r="G29" s="15">
        <f t="shared" si="6"/>
        <v>39</v>
      </c>
      <c r="H29" s="15">
        <f t="shared" si="6"/>
        <v>330</v>
      </c>
      <c r="I29" s="1"/>
      <c r="J29" s="4" t="s">
        <v>48</v>
      </c>
      <c r="K29" s="15">
        <v>324</v>
      </c>
      <c r="L29" s="15">
        <v>36</v>
      </c>
      <c r="M29" s="15">
        <v>26</v>
      </c>
      <c r="N29" s="15">
        <v>99</v>
      </c>
      <c r="O29" s="15">
        <v>21</v>
      </c>
      <c r="P29" s="15">
        <v>189</v>
      </c>
    </row>
    <row r="30" spans="1:16" ht="14.7" customHeight="1">
      <c r="B30" s="4" t="s">
        <v>15</v>
      </c>
      <c r="C30" s="15">
        <v>532</v>
      </c>
      <c r="D30" s="15">
        <v>74</v>
      </c>
      <c r="E30" s="15">
        <v>51</v>
      </c>
      <c r="F30" s="15">
        <v>128</v>
      </c>
      <c r="G30" s="15">
        <v>39</v>
      </c>
      <c r="H30" s="15">
        <v>330</v>
      </c>
      <c r="I30" s="8"/>
      <c r="J30" s="4" t="s">
        <v>49</v>
      </c>
      <c r="K30" s="15">
        <v>334</v>
      </c>
      <c r="L30" s="15">
        <v>30</v>
      </c>
      <c r="M30" s="15">
        <v>25</v>
      </c>
      <c r="N30" s="15">
        <v>56</v>
      </c>
      <c r="O30" s="15">
        <v>19</v>
      </c>
      <c r="P30" s="15">
        <v>248</v>
      </c>
    </row>
    <row r="31" spans="1:16" ht="14.7" customHeight="1">
      <c r="B31" s="4"/>
      <c r="C31" s="15"/>
      <c r="D31" s="15"/>
      <c r="E31" s="15"/>
      <c r="F31" s="15"/>
      <c r="G31" s="15"/>
      <c r="H31" s="15"/>
      <c r="I31" s="8"/>
      <c r="J31" s="4"/>
      <c r="K31" s="15"/>
      <c r="L31" s="15"/>
      <c r="M31" s="15"/>
      <c r="N31" s="15"/>
      <c r="O31" s="15"/>
      <c r="P31" s="15"/>
    </row>
    <row r="32" spans="1:16" ht="14.7" customHeight="1">
      <c r="A32" s="1" t="s">
        <v>16</v>
      </c>
      <c r="B32" s="2"/>
      <c r="C32" s="15">
        <f t="shared" ref="C32:H32" si="7">SUM(C33:C34)</f>
        <v>729</v>
      </c>
      <c r="D32" s="15">
        <f t="shared" si="7"/>
        <v>177</v>
      </c>
      <c r="E32" s="15">
        <f t="shared" si="7"/>
        <v>145</v>
      </c>
      <c r="F32" s="15">
        <f t="shared" si="7"/>
        <v>138</v>
      </c>
      <c r="G32" s="15">
        <f t="shared" si="7"/>
        <v>48</v>
      </c>
      <c r="H32" s="15">
        <f t="shared" si="7"/>
        <v>414</v>
      </c>
      <c r="I32" s="36" t="s">
        <v>62</v>
      </c>
      <c r="J32" s="37"/>
      <c r="K32" s="15">
        <f t="shared" ref="K32:P32" si="8">SUM(K33:K34)</f>
        <v>1055</v>
      </c>
      <c r="L32" s="15">
        <f t="shared" si="8"/>
        <v>113</v>
      </c>
      <c r="M32" s="15">
        <f t="shared" si="8"/>
        <v>90</v>
      </c>
      <c r="N32" s="15">
        <f t="shared" si="8"/>
        <v>204</v>
      </c>
      <c r="O32" s="15">
        <f t="shared" si="8"/>
        <v>66</v>
      </c>
      <c r="P32" s="15">
        <f t="shared" si="8"/>
        <v>738</v>
      </c>
    </row>
    <row r="33" spans="1:16" ht="14.7" customHeight="1">
      <c r="B33" s="4" t="s">
        <v>17</v>
      </c>
      <c r="C33" s="15">
        <v>333</v>
      </c>
      <c r="D33" s="15">
        <v>103</v>
      </c>
      <c r="E33" s="15">
        <v>96</v>
      </c>
      <c r="F33" s="15">
        <v>64</v>
      </c>
      <c r="G33" s="15">
        <v>28</v>
      </c>
      <c r="H33" s="15">
        <v>166</v>
      </c>
      <c r="I33" s="8"/>
      <c r="J33" s="4" t="s">
        <v>50</v>
      </c>
      <c r="K33" s="15">
        <v>546</v>
      </c>
      <c r="L33" s="15">
        <v>51</v>
      </c>
      <c r="M33" s="15">
        <v>43</v>
      </c>
      <c r="N33" s="15">
        <v>98</v>
      </c>
      <c r="O33" s="15">
        <v>36</v>
      </c>
      <c r="P33" s="15">
        <v>397</v>
      </c>
    </row>
    <row r="34" spans="1:16" ht="14.7" customHeight="1">
      <c r="B34" s="4" t="s">
        <v>18</v>
      </c>
      <c r="C34" s="15">
        <v>396</v>
      </c>
      <c r="D34" s="15">
        <v>74</v>
      </c>
      <c r="E34" s="15">
        <v>49</v>
      </c>
      <c r="F34" s="15">
        <v>74</v>
      </c>
      <c r="G34" s="15">
        <v>20</v>
      </c>
      <c r="H34" s="15">
        <v>248</v>
      </c>
      <c r="I34" s="8"/>
      <c r="J34" s="4" t="s">
        <v>51</v>
      </c>
      <c r="K34" s="15">
        <v>509</v>
      </c>
      <c r="L34" s="15">
        <v>62</v>
      </c>
      <c r="M34" s="15">
        <v>47</v>
      </c>
      <c r="N34" s="15">
        <v>106</v>
      </c>
      <c r="O34" s="15">
        <v>30</v>
      </c>
      <c r="P34" s="15">
        <v>341</v>
      </c>
    </row>
    <row r="35" spans="1:16" ht="14.7" customHeight="1">
      <c r="B35" s="4"/>
      <c r="C35" s="15"/>
      <c r="D35" s="15"/>
      <c r="E35" s="15"/>
      <c r="F35" s="15"/>
      <c r="G35" s="15"/>
      <c r="H35" s="15"/>
      <c r="I35" s="8"/>
      <c r="J35" s="4"/>
      <c r="K35" s="15"/>
      <c r="L35" s="15"/>
      <c r="M35" s="15"/>
      <c r="N35" s="15"/>
      <c r="O35" s="15"/>
      <c r="P35" s="15"/>
    </row>
    <row r="36" spans="1:16" ht="14.7" customHeight="1">
      <c r="A36" s="1" t="s">
        <v>19</v>
      </c>
      <c r="B36" s="2"/>
      <c r="C36" s="15">
        <f t="shared" ref="C36:H36" si="9">SUM(C37:C40)</f>
        <v>1091</v>
      </c>
      <c r="D36" s="15">
        <f t="shared" si="9"/>
        <v>155</v>
      </c>
      <c r="E36" s="15">
        <f t="shared" si="9"/>
        <v>131</v>
      </c>
      <c r="F36" s="15">
        <f t="shared" si="9"/>
        <v>168</v>
      </c>
      <c r="G36" s="15">
        <f t="shared" si="9"/>
        <v>58</v>
      </c>
      <c r="H36" s="15">
        <f t="shared" si="9"/>
        <v>768</v>
      </c>
      <c r="I36" s="36" t="s">
        <v>63</v>
      </c>
      <c r="J36" s="37"/>
      <c r="K36" s="15">
        <f t="shared" ref="K36:P36" si="10">SUM(K37:K44)</f>
        <v>239</v>
      </c>
      <c r="L36" s="15">
        <f t="shared" si="10"/>
        <v>37</v>
      </c>
      <c r="M36" s="15">
        <f t="shared" si="10"/>
        <v>26</v>
      </c>
      <c r="N36" s="15">
        <f t="shared" si="10"/>
        <v>33</v>
      </c>
      <c r="O36" s="15">
        <f t="shared" si="10"/>
        <v>10</v>
      </c>
      <c r="P36" s="15">
        <f t="shared" si="10"/>
        <v>169</v>
      </c>
    </row>
    <row r="37" spans="1:16" ht="14.7" customHeight="1">
      <c r="B37" s="4" t="s">
        <v>20</v>
      </c>
      <c r="C37" s="15">
        <v>357</v>
      </c>
      <c r="D37" s="15">
        <v>35</v>
      </c>
      <c r="E37" s="15">
        <v>27</v>
      </c>
      <c r="F37" s="15">
        <v>58</v>
      </c>
      <c r="G37" s="15">
        <v>14</v>
      </c>
      <c r="H37" s="15">
        <v>264</v>
      </c>
      <c r="I37" s="8"/>
      <c r="J37" s="4" t="s">
        <v>52</v>
      </c>
      <c r="K37" s="15">
        <v>73</v>
      </c>
      <c r="L37" s="15">
        <v>8</v>
      </c>
      <c r="M37" s="15">
        <v>5</v>
      </c>
      <c r="N37" s="15">
        <v>8</v>
      </c>
      <c r="O37" s="15">
        <v>1</v>
      </c>
      <c r="P37" s="15">
        <v>57</v>
      </c>
    </row>
    <row r="38" spans="1:16" ht="14.7" customHeight="1">
      <c r="B38" s="4" t="s">
        <v>21</v>
      </c>
      <c r="C38" s="15">
        <v>2</v>
      </c>
      <c r="D38" s="15">
        <v>1</v>
      </c>
      <c r="E38" s="15">
        <v>1</v>
      </c>
      <c r="F38" s="15" t="s">
        <v>73</v>
      </c>
      <c r="G38" s="15" t="s">
        <v>73</v>
      </c>
      <c r="H38" s="15">
        <v>1</v>
      </c>
      <c r="I38" s="8"/>
      <c r="J38" s="4" t="s">
        <v>65</v>
      </c>
      <c r="K38" s="15">
        <v>28</v>
      </c>
      <c r="L38" s="15">
        <v>8</v>
      </c>
      <c r="M38" s="15">
        <v>5</v>
      </c>
      <c r="N38" s="15">
        <v>7</v>
      </c>
      <c r="O38" s="15">
        <v>2</v>
      </c>
      <c r="P38" s="15">
        <v>13</v>
      </c>
    </row>
    <row r="39" spans="1:16" ht="14.7" customHeight="1">
      <c r="B39" s="4" t="s">
        <v>22</v>
      </c>
      <c r="C39" s="15">
        <v>199</v>
      </c>
      <c r="D39" s="15">
        <v>27</v>
      </c>
      <c r="E39" s="15">
        <v>22</v>
      </c>
      <c r="F39" s="15">
        <v>19</v>
      </c>
      <c r="G39" s="15">
        <v>8</v>
      </c>
      <c r="H39" s="15">
        <v>153</v>
      </c>
      <c r="I39" s="1"/>
      <c r="J39" s="4" t="s">
        <v>53</v>
      </c>
      <c r="K39" s="15">
        <v>5</v>
      </c>
      <c r="L39" s="15">
        <v>3</v>
      </c>
      <c r="M39" s="15">
        <v>3</v>
      </c>
      <c r="N39" s="15" t="s">
        <v>73</v>
      </c>
      <c r="O39" s="15" t="s">
        <v>73</v>
      </c>
      <c r="P39" s="15">
        <v>2</v>
      </c>
    </row>
    <row r="40" spans="1:16" ht="14.7" customHeight="1">
      <c r="B40" s="4" t="s">
        <v>71</v>
      </c>
      <c r="C40" s="15">
        <v>533</v>
      </c>
      <c r="D40" s="15">
        <v>92</v>
      </c>
      <c r="E40" s="15">
        <v>81</v>
      </c>
      <c r="F40" s="15">
        <v>91</v>
      </c>
      <c r="G40" s="15">
        <v>36</v>
      </c>
      <c r="H40" s="15">
        <v>350</v>
      </c>
      <c r="I40" s="1"/>
      <c r="J40" s="4" t="s">
        <v>54</v>
      </c>
      <c r="K40" s="15">
        <v>116</v>
      </c>
      <c r="L40" s="15">
        <v>17</v>
      </c>
      <c r="M40" s="15">
        <v>12</v>
      </c>
      <c r="N40" s="15">
        <v>18</v>
      </c>
      <c r="O40" s="15">
        <v>7</v>
      </c>
      <c r="P40" s="15">
        <v>81</v>
      </c>
    </row>
    <row r="41" spans="1:16" ht="14.7" customHeight="1">
      <c r="B41" s="4"/>
      <c r="C41" s="15"/>
      <c r="D41" s="15"/>
      <c r="E41" s="15"/>
      <c r="F41" s="15"/>
      <c r="G41" s="15"/>
      <c r="H41" s="15"/>
      <c r="I41" s="8"/>
      <c r="J41" s="4" t="s">
        <v>55</v>
      </c>
      <c r="K41" s="15" t="s">
        <v>73</v>
      </c>
      <c r="L41" s="15" t="s">
        <v>73</v>
      </c>
      <c r="M41" s="15" t="s">
        <v>73</v>
      </c>
      <c r="N41" s="15" t="s">
        <v>73</v>
      </c>
      <c r="O41" s="15" t="s">
        <v>73</v>
      </c>
      <c r="P41" s="15" t="s">
        <v>73</v>
      </c>
    </row>
    <row r="42" spans="1:16" ht="14.7" customHeight="1">
      <c r="A42" s="1" t="s">
        <v>23</v>
      </c>
      <c r="B42" s="2"/>
      <c r="C42" s="15">
        <f t="shared" ref="C42:H42" si="11">SUM(C43:C46)</f>
        <v>1296</v>
      </c>
      <c r="D42" s="15">
        <f t="shared" si="11"/>
        <v>284</v>
      </c>
      <c r="E42" s="15">
        <f t="shared" si="11"/>
        <v>198</v>
      </c>
      <c r="F42" s="15">
        <f t="shared" si="11"/>
        <v>250</v>
      </c>
      <c r="G42" s="15">
        <f t="shared" si="11"/>
        <v>83</v>
      </c>
      <c r="H42" s="15">
        <f t="shared" si="11"/>
        <v>762</v>
      </c>
      <c r="I42" s="8"/>
      <c r="J42" s="4" t="s">
        <v>56</v>
      </c>
      <c r="K42" s="15" t="s">
        <v>73</v>
      </c>
      <c r="L42" s="15" t="s">
        <v>73</v>
      </c>
      <c r="M42" s="15" t="s">
        <v>73</v>
      </c>
      <c r="N42" s="15" t="s">
        <v>73</v>
      </c>
      <c r="O42" s="15" t="s">
        <v>73</v>
      </c>
      <c r="P42" s="15" t="s">
        <v>73</v>
      </c>
    </row>
    <row r="43" spans="1:16" ht="14.7" customHeight="1">
      <c r="B43" s="4" t="s">
        <v>24</v>
      </c>
      <c r="C43" s="15">
        <v>138</v>
      </c>
      <c r="D43" s="15">
        <v>24</v>
      </c>
      <c r="E43" s="15">
        <v>19</v>
      </c>
      <c r="F43" s="15">
        <v>20</v>
      </c>
      <c r="G43" s="15">
        <v>8</v>
      </c>
      <c r="H43" s="15">
        <v>94</v>
      </c>
      <c r="I43" s="1"/>
      <c r="J43" s="4" t="s">
        <v>57</v>
      </c>
      <c r="K43" s="15" t="s">
        <v>73</v>
      </c>
      <c r="L43" s="15" t="s">
        <v>73</v>
      </c>
      <c r="M43" s="15" t="s">
        <v>73</v>
      </c>
      <c r="N43" s="15" t="s">
        <v>73</v>
      </c>
      <c r="O43" s="15" t="s">
        <v>73</v>
      </c>
      <c r="P43" s="15" t="s">
        <v>73</v>
      </c>
    </row>
    <row r="44" spans="1:16" ht="14.7" customHeight="1">
      <c r="B44" s="4" t="s">
        <v>25</v>
      </c>
      <c r="C44" s="15">
        <v>396</v>
      </c>
      <c r="D44" s="15">
        <v>53</v>
      </c>
      <c r="E44" s="15">
        <v>36</v>
      </c>
      <c r="F44" s="15">
        <v>53</v>
      </c>
      <c r="G44" s="15">
        <v>15</v>
      </c>
      <c r="H44" s="15">
        <v>290</v>
      </c>
      <c r="I44" s="8"/>
      <c r="J44" s="4" t="s">
        <v>66</v>
      </c>
      <c r="K44" s="15">
        <v>17</v>
      </c>
      <c r="L44" s="15">
        <v>1</v>
      </c>
      <c r="M44" s="15">
        <v>1</v>
      </c>
      <c r="N44" s="15" t="s">
        <v>73</v>
      </c>
      <c r="O44" s="15" t="s">
        <v>73</v>
      </c>
      <c r="P44" s="15">
        <v>16</v>
      </c>
    </row>
    <row r="45" spans="1:16" ht="14.7" customHeight="1">
      <c r="B45" s="4" t="s">
        <v>26</v>
      </c>
      <c r="C45" s="15">
        <v>176</v>
      </c>
      <c r="D45" s="15">
        <v>46</v>
      </c>
      <c r="E45" s="15">
        <v>36</v>
      </c>
      <c r="F45" s="15">
        <v>40</v>
      </c>
      <c r="G45" s="15">
        <v>14</v>
      </c>
      <c r="H45" s="15">
        <v>90</v>
      </c>
      <c r="I45" s="8"/>
      <c r="J45" s="4"/>
      <c r="K45" s="15"/>
      <c r="L45" s="15"/>
      <c r="M45" s="15"/>
      <c r="N45" s="15"/>
      <c r="O45" s="15"/>
      <c r="P45" s="15"/>
    </row>
    <row r="46" spans="1:16" ht="14.7" customHeight="1">
      <c r="B46" s="4" t="s">
        <v>27</v>
      </c>
      <c r="C46" s="15">
        <v>586</v>
      </c>
      <c r="D46" s="15">
        <v>161</v>
      </c>
      <c r="E46" s="15">
        <v>107</v>
      </c>
      <c r="F46" s="15">
        <v>137</v>
      </c>
      <c r="G46" s="15">
        <v>46</v>
      </c>
      <c r="H46" s="15">
        <v>288</v>
      </c>
      <c r="I46" s="36" t="s">
        <v>64</v>
      </c>
      <c r="J46" s="37"/>
      <c r="K46" s="15">
        <f t="shared" ref="K46:P46" si="12">SUM(K47:K48)</f>
        <v>307</v>
      </c>
      <c r="L46" s="15">
        <f t="shared" si="12"/>
        <v>46</v>
      </c>
      <c r="M46" s="15">
        <f t="shared" si="12"/>
        <v>40</v>
      </c>
      <c r="N46" s="15">
        <f t="shared" si="12"/>
        <v>46</v>
      </c>
      <c r="O46" s="15">
        <f t="shared" si="12"/>
        <v>12</v>
      </c>
      <c r="P46" s="15">
        <f t="shared" si="12"/>
        <v>215</v>
      </c>
    </row>
    <row r="47" spans="1:16" ht="14.7" customHeight="1">
      <c r="B47" s="4"/>
      <c r="C47" s="15"/>
      <c r="D47" s="15"/>
      <c r="E47" s="15"/>
      <c r="F47" s="15"/>
      <c r="G47" s="15"/>
      <c r="H47" s="15"/>
      <c r="I47" s="8"/>
      <c r="J47" s="4" t="s">
        <v>58</v>
      </c>
      <c r="K47" s="15">
        <v>268</v>
      </c>
      <c r="L47" s="15">
        <v>39</v>
      </c>
      <c r="M47" s="15">
        <v>36</v>
      </c>
      <c r="N47" s="15">
        <v>41</v>
      </c>
      <c r="O47" s="15">
        <v>9</v>
      </c>
      <c r="P47" s="15">
        <v>188</v>
      </c>
    </row>
    <row r="48" spans="1:16" ht="14.7" customHeight="1">
      <c r="A48" s="1" t="s">
        <v>60</v>
      </c>
      <c r="B48" s="2"/>
      <c r="C48" s="15">
        <f t="shared" ref="C48:H48" si="13">SUM(C49:C51)</f>
        <v>1325</v>
      </c>
      <c r="D48" s="15">
        <f t="shared" si="13"/>
        <v>276</v>
      </c>
      <c r="E48" s="15">
        <f t="shared" si="13"/>
        <v>214</v>
      </c>
      <c r="F48" s="15">
        <f t="shared" si="13"/>
        <v>213</v>
      </c>
      <c r="G48" s="15">
        <f t="shared" si="13"/>
        <v>62</v>
      </c>
      <c r="H48" s="15">
        <f t="shared" si="13"/>
        <v>836</v>
      </c>
      <c r="I48" s="8"/>
      <c r="J48" s="4" t="s">
        <v>59</v>
      </c>
      <c r="K48" s="15">
        <v>39</v>
      </c>
      <c r="L48" s="15">
        <v>7</v>
      </c>
      <c r="M48" s="15">
        <v>4</v>
      </c>
      <c r="N48" s="15">
        <v>5</v>
      </c>
      <c r="O48" s="15">
        <v>3</v>
      </c>
      <c r="P48" s="15">
        <v>27</v>
      </c>
    </row>
    <row r="49" spans="1:16" ht="14.7" customHeight="1">
      <c r="A49" s="8"/>
      <c r="B49" s="4" t="s">
        <v>28</v>
      </c>
      <c r="C49" s="15">
        <v>835</v>
      </c>
      <c r="D49" s="15">
        <v>186</v>
      </c>
      <c r="E49" s="15">
        <v>148</v>
      </c>
      <c r="F49" s="15">
        <v>141</v>
      </c>
      <c r="G49" s="15">
        <v>45</v>
      </c>
      <c r="H49" s="15">
        <v>508</v>
      </c>
      <c r="I49" s="8"/>
      <c r="J49" s="4"/>
      <c r="K49" s="15"/>
      <c r="L49" s="15"/>
      <c r="M49" s="15"/>
      <c r="N49" s="15"/>
      <c r="O49" s="15"/>
      <c r="P49" s="15"/>
    </row>
    <row r="50" spans="1:16" ht="14.7" customHeight="1">
      <c r="A50" s="8"/>
      <c r="B50" s="4" t="s">
        <v>29</v>
      </c>
      <c r="C50" s="15">
        <v>273</v>
      </c>
      <c r="D50" s="15">
        <v>43</v>
      </c>
      <c r="E50" s="15">
        <v>36</v>
      </c>
      <c r="F50" s="15">
        <v>37</v>
      </c>
      <c r="G50" s="15">
        <v>11</v>
      </c>
      <c r="H50" s="15">
        <v>193</v>
      </c>
      <c r="I50" s="8"/>
      <c r="J50" s="4"/>
      <c r="K50" s="15"/>
      <c r="L50" s="15"/>
      <c r="M50" s="15"/>
      <c r="N50" s="15"/>
      <c r="O50" s="15"/>
      <c r="P50" s="15"/>
    </row>
    <row r="51" spans="1:16" ht="14.7" customHeight="1">
      <c r="A51" s="8"/>
      <c r="B51" s="4" t="s">
        <v>30</v>
      </c>
      <c r="C51" s="15">
        <v>217</v>
      </c>
      <c r="D51" s="15">
        <v>47</v>
      </c>
      <c r="E51" s="15">
        <v>30</v>
      </c>
      <c r="F51" s="15">
        <v>35</v>
      </c>
      <c r="G51" s="15">
        <v>6</v>
      </c>
      <c r="H51" s="15">
        <v>135</v>
      </c>
      <c r="I51" s="8"/>
      <c r="J51" s="4"/>
      <c r="K51" s="15"/>
      <c r="L51" s="15"/>
      <c r="M51" s="15"/>
      <c r="N51" s="15"/>
      <c r="O51" s="15"/>
      <c r="P51" s="15"/>
    </row>
    <row r="52" spans="1:16" ht="4.5" customHeight="1">
      <c r="A52" s="11"/>
      <c r="B52" s="12"/>
      <c r="C52" s="16"/>
      <c r="D52" s="16"/>
      <c r="E52" s="16"/>
      <c r="F52" s="16"/>
      <c r="G52" s="16"/>
      <c r="H52" s="16"/>
      <c r="I52" s="11"/>
      <c r="J52" s="13"/>
      <c r="K52" s="11"/>
      <c r="L52" s="11"/>
      <c r="M52" s="11"/>
      <c r="N52" s="11"/>
      <c r="O52" s="11"/>
      <c r="P52" s="11"/>
    </row>
    <row r="53" spans="1:16" s="30" customFormat="1" ht="12" customHeight="1">
      <c r="A53" s="30" t="s">
        <v>84</v>
      </c>
      <c r="B53" s="32"/>
      <c r="C53" s="27"/>
      <c r="D53" s="27"/>
      <c r="E53" s="27"/>
      <c r="F53" s="27"/>
      <c r="G53" s="27"/>
      <c r="H53" s="27"/>
      <c r="I53" s="33" t="s">
        <v>76</v>
      </c>
    </row>
    <row r="54" spans="1:16" ht="9" customHeight="1"/>
  </sheetData>
  <mergeCells count="16">
    <mergeCell ref="L4:L5"/>
    <mergeCell ref="N4:N5"/>
    <mergeCell ref="P4:P5"/>
    <mergeCell ref="A7:B7"/>
    <mergeCell ref="A8:B8"/>
    <mergeCell ref="A4:B5"/>
    <mergeCell ref="C4:C5"/>
    <mergeCell ref="D4:D5"/>
    <mergeCell ref="F4:F5"/>
    <mergeCell ref="H4:H5"/>
    <mergeCell ref="I4:J5"/>
    <mergeCell ref="I25:J25"/>
    <mergeCell ref="I32:J32"/>
    <mergeCell ref="I36:J36"/>
    <mergeCell ref="I46:J46"/>
    <mergeCell ref="K4:K5"/>
  </mergeCells>
  <phoneticPr fontId="8"/>
  <printOptions horizontalCentered="1"/>
  <pageMargins left="0.59055118110236227" right="0.59055118110236227" top="0.78740157480314965" bottom="0.59055118110236227" header="0.35433070866141736" footer="0.51181102362204722"/>
  <pageSetup paperSize="9" pageOrder="overThenDown" orientation="portrait" r:id="rId1"/>
  <headerFooter alignWithMargins="0"/>
  <colBreaks count="1" manualBreakCount="1">
    <brk id="8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2024-02-27T05:18:01Z</cp:lastPrinted>
  <dcterms:created xsi:type="dcterms:W3CDTF">2006-05-02T01:45:02Z</dcterms:created>
  <dcterms:modified xsi:type="dcterms:W3CDTF">2025-03-03T07:34:24Z</dcterms:modified>
</cp:coreProperties>
</file>