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10.15.37.39\share\02統計課\04統計企画\福島県統計年鑑\第139回福島県統計年鑑\01 データ\HP・CD版\04 農業\"/>
    </mc:Choice>
  </mc:AlternateContent>
  <xr:revisionPtr revIDLastSave="0" documentId="13_ncr:1_{A9D05224-5292-40A0-9F08-BB25EC068C25}" xr6:coauthVersionLast="47" xr6:coauthVersionMax="47" xr10:uidLastSave="{00000000-0000-0000-0000-000000000000}"/>
  <bookViews>
    <workbookView xWindow="-28920" yWindow="-120" windowWidth="29040" windowHeight="15720" xr2:uid="{5C51CC05-0717-4868-9495-1487680B7B46}"/>
  </bookViews>
  <sheets>
    <sheet name="42" sheetId="18" r:id="rId1"/>
  </sheets>
  <definedNames>
    <definedName name="_xlnm._FilterDatabase" localSheetId="0" hidden="1">'42'!$A$53:$F$53</definedName>
    <definedName name="_xlnm.Print_Area" localSheetId="0">'42'!$A$1:$L$53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8" l="1"/>
  <c r="E48" i="18"/>
  <c r="D48" i="18"/>
  <c r="C48" i="18"/>
  <c r="L46" i="18"/>
  <c r="K46" i="18"/>
  <c r="J46" i="18"/>
  <c r="I46" i="18"/>
  <c r="F42" i="18"/>
  <c r="E42" i="18"/>
  <c r="D42" i="18"/>
  <c r="C42" i="18"/>
  <c r="L36" i="18"/>
  <c r="K36" i="18"/>
  <c r="J36" i="18"/>
  <c r="I36" i="18"/>
  <c r="F36" i="18"/>
  <c r="E36" i="18"/>
  <c r="D36" i="18"/>
  <c r="C36" i="18"/>
  <c r="L32" i="18"/>
  <c r="K32" i="18"/>
  <c r="J32" i="18"/>
  <c r="I32" i="18"/>
  <c r="F32" i="18"/>
  <c r="E32" i="18"/>
  <c r="D32" i="18"/>
  <c r="C32" i="18"/>
  <c r="F29" i="18"/>
  <c r="E29" i="18"/>
  <c r="D29" i="18"/>
  <c r="C29" i="18"/>
  <c r="C8" i="18" s="1"/>
  <c r="L25" i="18"/>
  <c r="K25" i="18"/>
  <c r="J25" i="18"/>
  <c r="I25" i="18"/>
  <c r="F24" i="18"/>
  <c r="F8" i="18" s="1"/>
  <c r="E24" i="18"/>
  <c r="D24" i="18"/>
  <c r="D8" i="18"/>
  <c r="C24" i="18"/>
  <c r="L19" i="18"/>
  <c r="K19" i="18"/>
  <c r="J19" i="18"/>
  <c r="I19" i="18"/>
  <c r="L13" i="18"/>
  <c r="K13" i="18"/>
  <c r="E8" i="18" s="1"/>
  <c r="J13" i="18"/>
  <c r="I13" i="18"/>
  <c r="L7" i="18"/>
  <c r="K7" i="18"/>
  <c r="J7" i="18"/>
  <c r="I7" i="18"/>
</calcChain>
</file>

<file path=xl/sharedStrings.xml><?xml version="1.0" encoding="utf-8"?>
<sst xmlns="http://schemas.openxmlformats.org/spreadsheetml/2006/main" count="121" uniqueCount="88">
  <si>
    <t>市　  町　  村</t>
  </si>
  <si>
    <t>福島市</t>
  </si>
  <si>
    <t>会津若松市</t>
  </si>
  <si>
    <t>郡山市</t>
  </si>
  <si>
    <t>いわき市</t>
  </si>
  <si>
    <t>白河市</t>
  </si>
  <si>
    <t>須賀川市</t>
  </si>
  <si>
    <t>喜多方市</t>
  </si>
  <si>
    <t>相馬市</t>
  </si>
  <si>
    <t>二本松市</t>
  </si>
  <si>
    <t>伊　　達　　郡</t>
  </si>
  <si>
    <t>桑折町</t>
  </si>
  <si>
    <t>国見町</t>
  </si>
  <si>
    <t>川俣町</t>
  </si>
  <si>
    <t>安　　達　　郡</t>
  </si>
  <si>
    <t>大玉村</t>
  </si>
  <si>
    <t>岩　　瀬　　郡</t>
  </si>
  <si>
    <t>鏡石町</t>
  </si>
  <si>
    <t>天栄村</t>
  </si>
  <si>
    <t>南　会　津　郡</t>
  </si>
  <si>
    <t>下郷町</t>
  </si>
  <si>
    <t>檜枝岐村</t>
  </si>
  <si>
    <t>只見町</t>
  </si>
  <si>
    <t>耶　　麻　　郡</t>
  </si>
  <si>
    <t>北塩原村</t>
  </si>
  <si>
    <t>西会津町</t>
  </si>
  <si>
    <t>磐梯町</t>
  </si>
  <si>
    <t>猪苗代町</t>
  </si>
  <si>
    <t>会津坂下町</t>
  </si>
  <si>
    <t>湯川村</t>
  </si>
  <si>
    <t>柳津町</t>
  </si>
  <si>
    <t>大　　沼　　郡</t>
  </si>
  <si>
    <t>三島町</t>
  </si>
  <si>
    <t>金山町</t>
  </si>
  <si>
    <t>昭和村</t>
  </si>
  <si>
    <t>西　白　河　郡</t>
  </si>
  <si>
    <t>西郷村</t>
  </si>
  <si>
    <t>泉崎村</t>
  </si>
  <si>
    <t>中島村</t>
  </si>
  <si>
    <t>矢吹町</t>
  </si>
  <si>
    <t>東　白　川　郡</t>
  </si>
  <si>
    <t>棚倉町</t>
  </si>
  <si>
    <t>矢祭町</t>
  </si>
  <si>
    <t>塙町</t>
  </si>
  <si>
    <t>鮫川村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</si>
  <si>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</si>
  <si>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</si>
  <si>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</si>
  <si>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</si>
  <si>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</si>
  <si>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</si>
  <si>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</si>
  <si>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広野町</t>
  </si>
  <si>
    <t>富岡町</t>
  </si>
  <si>
    <t>川内村</t>
  </si>
  <si>
    <t>大熊町</t>
  </si>
  <si>
    <t>双葉町</t>
  </si>
  <si>
    <t>浪江町</t>
  </si>
  <si>
    <t>新地町</t>
  </si>
  <si>
    <t>飯舘村</t>
  </si>
  <si>
    <t>河　　沼　　郡</t>
    <phoneticPr fontId="2"/>
  </si>
  <si>
    <t>石　　川　　郡</t>
    <phoneticPr fontId="2"/>
  </si>
  <si>
    <t>田　　村　　郡</t>
    <phoneticPr fontId="2"/>
  </si>
  <si>
    <t>双　　葉　　郡</t>
    <phoneticPr fontId="2"/>
  </si>
  <si>
    <t>相　　馬　　郡</t>
    <phoneticPr fontId="2"/>
  </si>
  <si>
    <t>楢葉町</t>
    <rPh sb="0" eb="2">
      <t>ナラハ</t>
    </rPh>
    <rPh sb="2" eb="3">
      <t>マチ</t>
    </rPh>
    <phoneticPr fontId="2"/>
  </si>
  <si>
    <t>葛尾村</t>
    <rPh sb="0" eb="2">
      <t>カツラオ</t>
    </rPh>
    <rPh sb="2" eb="3">
      <t>ムラ</t>
    </rPh>
    <phoneticPr fontId="2"/>
  </si>
  <si>
    <t>田村市</t>
    <rPh sb="0" eb="3">
      <t>タムラシ</t>
    </rPh>
    <phoneticPr fontId="9"/>
  </si>
  <si>
    <t>南相馬市</t>
    <rPh sb="0" eb="4">
      <t>ミナミソウマシ</t>
    </rPh>
    <phoneticPr fontId="9"/>
  </si>
  <si>
    <t>伊達市</t>
    <rPh sb="0" eb="3">
      <t>ダテシ</t>
    </rPh>
    <phoneticPr fontId="9"/>
  </si>
  <si>
    <t>本宮市</t>
    <rPh sb="0" eb="3">
      <t>モトミヤシ</t>
    </rPh>
    <phoneticPr fontId="9"/>
  </si>
  <si>
    <t>南会津町</t>
    <rPh sb="0" eb="4">
      <t>ミナミアイヅマチ</t>
    </rPh>
    <phoneticPr fontId="9"/>
  </si>
  <si>
    <t>会津美里町</t>
    <rPh sb="0" eb="5">
      <t>アイヅミサトマチ</t>
    </rPh>
    <phoneticPr fontId="9"/>
  </si>
  <si>
    <t>-</t>
  </si>
  <si>
    <t>年          次
市　  町　  村</t>
    <rPh sb="0" eb="1">
      <t>ネン</t>
    </rPh>
    <rPh sb="11" eb="12">
      <t>ツギ</t>
    </rPh>
    <phoneticPr fontId="9"/>
  </si>
  <si>
    <t>林業センサス」</t>
    <phoneticPr fontId="9"/>
  </si>
  <si>
    <t>（130）農業</t>
    <phoneticPr fontId="2"/>
  </si>
  <si>
    <t>　農業（131）</t>
    <phoneticPr fontId="2"/>
  </si>
  <si>
    <t>総農家数</t>
    <rPh sb="0" eb="1">
      <t>ソウ</t>
    </rPh>
    <rPh sb="1" eb="4">
      <t>ノウカスウ</t>
    </rPh>
    <phoneticPr fontId="2"/>
  </si>
  <si>
    <t>販売農家</t>
    <rPh sb="0" eb="2">
      <t>ハンバイ</t>
    </rPh>
    <rPh sb="2" eb="4">
      <t>ノウカ</t>
    </rPh>
    <phoneticPr fontId="2"/>
  </si>
  <si>
    <t>法人化
している</t>
    <rPh sb="0" eb="3">
      <t>ホウジンカ</t>
    </rPh>
    <phoneticPr fontId="9"/>
  </si>
  <si>
    <t>自給的農家</t>
    <rPh sb="0" eb="3">
      <t>ジキュウテキ</t>
    </rPh>
    <rPh sb="3" eb="5">
      <t>ノウカ</t>
    </rPh>
    <phoneticPr fontId="9"/>
  </si>
  <si>
    <t>…</t>
    <phoneticPr fontId="9"/>
  </si>
  <si>
    <t>単位　戸</t>
    <rPh sb="3" eb="4">
      <t>コ</t>
    </rPh>
    <phoneticPr fontId="2"/>
  </si>
  <si>
    <t xml:space="preserve"> ・　総　 農　 家　 数</t>
    <rPh sb="3" eb="4">
      <t>ソウ</t>
    </rPh>
    <rPh sb="6" eb="7">
      <t>ノウ</t>
    </rPh>
    <rPh sb="9" eb="10">
      <t>イエ</t>
    </rPh>
    <rPh sb="12" eb="13">
      <t>スウ</t>
    </rPh>
    <phoneticPr fontId="2"/>
  </si>
  <si>
    <t>資料　 福島県統計課「2020年農林業センサス 農林業経営体調査結果報告書」、農林水産省「2020年農</t>
    <rPh sb="4" eb="7">
      <t>フクシマケン</t>
    </rPh>
    <rPh sb="7" eb="9">
      <t>トウケイ</t>
    </rPh>
    <rPh sb="9" eb="10">
      <t>カ</t>
    </rPh>
    <rPh sb="24" eb="27">
      <t>ノウリンギョウ</t>
    </rPh>
    <rPh sb="27" eb="30">
      <t>ケイエイタイ</t>
    </rPh>
    <rPh sb="30" eb="32">
      <t>チョウサ</t>
    </rPh>
    <rPh sb="32" eb="34">
      <t>ケッカ</t>
    </rPh>
    <rPh sb="34" eb="37">
      <t>ホウコクショ</t>
    </rPh>
    <rPh sb="39" eb="41">
      <t>ノウリン</t>
    </rPh>
    <rPh sb="41" eb="44">
      <t>スイサンショウ</t>
    </rPh>
    <rPh sb="49" eb="50">
      <t>ネン</t>
    </rPh>
    <rPh sb="50" eb="51">
      <t>ノウ</t>
    </rPh>
    <phoneticPr fontId="2"/>
  </si>
  <si>
    <r>
      <t xml:space="preserve">令和 2 </t>
    </r>
    <r>
      <rPr>
        <sz val="10"/>
        <color indexed="9"/>
        <rFont val="ＭＳ ゴシック"/>
        <family val="3"/>
        <charset val="128"/>
      </rPr>
      <t>年2月1日</t>
    </r>
    <rPh sb="0" eb="2">
      <t>レイワ</t>
    </rPh>
    <rPh sb="5" eb="6">
      <t>ネン</t>
    </rPh>
    <rPh sb="7" eb="8">
      <t>ガツ</t>
    </rPh>
    <rPh sb="9" eb="10">
      <t>ニチ</t>
    </rPh>
    <phoneticPr fontId="9"/>
  </si>
  <si>
    <r>
      <t>42　市　 町　 村　 別</t>
    </r>
    <r>
      <rPr>
        <sz val="18"/>
        <color indexed="9"/>
        <rFont val="ＭＳ 明朝"/>
        <family val="1"/>
        <charset val="128"/>
      </rPr>
      <t xml:space="preserve"> .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</si>
</sst>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0"/>
    <numFmt numFmtId="177" formatCode="#\ ###\ ##0;\-#\ ###\ ##0;&quot;-&quot;;@"/>
  </numFmts>
  <fonts count="13">
    <font>
      <sz val="12"/>
      <name val="Osaka"/>
      <family val="3"/>
      <charset val="128"/>
    </font>
    <font>
      <sz val="12"/>
      <name val="Osaka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Osaka"/>
      <family val="3"/>
      <charset val="128"/>
    </font>
    <font>
      <sz val="12"/>
      <name val="ＭＳ ゴシック"/>
      <family val="3"/>
      <charset val="128"/>
    </font>
    <font>
      <sz val="10"/>
      <color indexed="9"/>
      <name val="ＭＳ ゴシック"/>
      <family val="3"/>
      <charset val="128"/>
    </font>
    <font>
      <sz val="18"/>
      <color indexed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distributed" vertical="center"/>
    </xf>
    <xf numFmtId="176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distributed" vertical="center"/>
    </xf>
    <xf numFmtId="0" fontId="3" fillId="0" borderId="3" xfId="0" applyFont="1" applyBorder="1" applyAlignment="1">
      <alignment vertical="center"/>
    </xf>
    <xf numFmtId="0" fontId="0" fillId="0" borderId="0" xfId="0" applyAlignment="1">
      <alignment horizontal="distributed" vertical="center" justifyLastLine="1"/>
    </xf>
    <xf numFmtId="0" fontId="0" fillId="0" borderId="0" xfId="0" applyAlignment="1">
      <alignment horizontal="center" vertical="center"/>
    </xf>
    <xf numFmtId="177" fontId="3" fillId="0" borderId="0" xfId="0" applyNumberFormat="1" applyFont="1" applyAlignment="1">
      <alignment horizontal="right" vertical="center"/>
    </xf>
    <xf numFmtId="177" fontId="3" fillId="0" borderId="2" xfId="0" applyNumberFormat="1" applyFont="1" applyBorder="1" applyAlignment="1">
      <alignment horizontal="right" vertical="center"/>
    </xf>
    <xf numFmtId="177" fontId="0" fillId="0" borderId="0" xfId="0" applyNumberFormat="1" applyAlignment="1">
      <alignment horizontal="right" vertical="center" justifyLastLine="1"/>
    </xf>
    <xf numFmtId="177" fontId="0" fillId="0" borderId="0" xfId="0" applyNumberFormat="1" applyAlignment="1">
      <alignment horizontal="right" vertical="center"/>
    </xf>
    <xf numFmtId="177" fontId="8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9" fontId="3" fillId="0" borderId="4" xfId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9" fontId="3" fillId="0" borderId="5" xfId="1" applyFont="1" applyFill="1" applyBorder="1" applyAlignment="1">
      <alignment horizontal="distributed" vertical="center" wrapText="1" indent="1"/>
    </xf>
    <xf numFmtId="177" fontId="3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58" fontId="3" fillId="0" borderId="0" xfId="0" applyNumberFormat="1" applyFont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58" fontId="8" fillId="0" borderId="0" xfId="0" applyNumberFormat="1" applyFont="1" applyAlignment="1">
      <alignment horizontal="distributed" vertical="center"/>
    </xf>
    <xf numFmtId="0" fontId="10" fillId="0" borderId="1" xfId="0" applyFont="1" applyBorder="1" applyAlignment="1">
      <alignment horizontal="distributed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9" fontId="3" fillId="0" borderId="10" xfId="1" applyFont="1" applyFill="1" applyBorder="1" applyAlignment="1">
      <alignment horizontal="distributed" vertical="center" wrapText="1" indent="1"/>
    </xf>
    <xf numFmtId="9" fontId="3" fillId="0" borderId="7" xfId="1" applyFont="1" applyFill="1" applyBorder="1" applyAlignment="1">
      <alignment horizontal="distributed" vertical="center" wrapText="1" indent="1"/>
    </xf>
    <xf numFmtId="9" fontId="3" fillId="0" borderId="6" xfId="1" applyFont="1" applyFill="1" applyBorder="1" applyAlignment="1">
      <alignment horizontal="distributed" vertical="center" wrapText="1" indent="1"/>
    </xf>
    <xf numFmtId="9" fontId="3" fillId="0" borderId="6" xfId="1" applyFont="1" applyFill="1" applyBorder="1" applyAlignment="1">
      <alignment horizontal="distributed" vertical="center" indent="1"/>
    </xf>
    <xf numFmtId="9" fontId="3" fillId="0" borderId="8" xfId="1" applyFont="1" applyFill="1" applyBorder="1" applyAlignment="1">
      <alignment horizontal="distributed" vertical="center" indent="1"/>
    </xf>
    <xf numFmtId="0" fontId="3" fillId="0" borderId="9" xfId="0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A2D12-CDEC-4314-B900-6F40827F759B}">
  <dimension ref="A1:M54"/>
  <sheetViews>
    <sheetView tabSelected="1" zoomScaleNormal="100" zoomScaleSheetLayoutView="100" workbookViewId="0"/>
  </sheetViews>
  <sheetFormatPr defaultColWidth="10.59765625" defaultRowHeight="12"/>
  <cols>
    <col min="1" max="1" width="3" style="3" customWidth="1"/>
    <col min="2" max="2" width="11.796875" style="3" customWidth="1"/>
    <col min="3" max="6" width="15.69921875" style="3" customWidth="1"/>
    <col min="7" max="7" width="3" style="3" customWidth="1"/>
    <col min="8" max="8" width="11.796875" style="3" customWidth="1"/>
    <col min="9" max="12" width="15.69921875" style="3" customWidth="1"/>
    <col min="13" max="16384" width="10.59765625" style="3"/>
  </cols>
  <sheetData>
    <row r="1" spans="1:13" ht="14.1" customHeight="1">
      <c r="A1" s="3" t="s">
        <v>76</v>
      </c>
      <c r="I1" s="16"/>
      <c r="J1" s="16"/>
      <c r="K1" s="16"/>
      <c r="L1" s="6" t="s">
        <v>77</v>
      </c>
      <c r="M1" s="30"/>
    </row>
    <row r="2" spans="1:13" s="7" customFormat="1" ht="30" customHeight="1">
      <c r="E2" s="21"/>
      <c r="F2" s="26" t="s">
        <v>87</v>
      </c>
      <c r="G2" s="23" t="s">
        <v>84</v>
      </c>
      <c r="H2" s="23"/>
      <c r="I2" s="16"/>
      <c r="J2" s="16"/>
      <c r="K2" s="27"/>
      <c r="L2" s="22"/>
    </row>
    <row r="3" spans="1:13" ht="16.05" customHeight="1">
      <c r="I3" s="16"/>
      <c r="J3" s="16"/>
      <c r="K3" s="16"/>
      <c r="L3" s="6" t="s">
        <v>83</v>
      </c>
    </row>
    <row r="4" spans="1:13" ht="12" customHeight="1">
      <c r="A4" s="39" t="s">
        <v>74</v>
      </c>
      <c r="B4" s="40"/>
      <c r="C4" s="43" t="s">
        <v>78</v>
      </c>
      <c r="D4" s="45" t="s">
        <v>79</v>
      </c>
      <c r="E4" s="25"/>
      <c r="F4" s="46" t="s">
        <v>81</v>
      </c>
      <c r="G4" s="48" t="s">
        <v>0</v>
      </c>
      <c r="H4" s="40"/>
      <c r="I4" s="43" t="s">
        <v>78</v>
      </c>
      <c r="J4" s="45" t="s">
        <v>79</v>
      </c>
      <c r="K4" s="25"/>
      <c r="L4" s="46" t="s">
        <v>81</v>
      </c>
    </row>
    <row r="5" spans="1:13" ht="36.6" customHeight="1">
      <c r="A5" s="41"/>
      <c r="B5" s="42"/>
      <c r="C5" s="44"/>
      <c r="D5" s="44"/>
      <c r="E5" s="28" t="s">
        <v>80</v>
      </c>
      <c r="F5" s="47"/>
      <c r="G5" s="41"/>
      <c r="H5" s="42"/>
      <c r="I5" s="44"/>
      <c r="J5" s="44"/>
      <c r="K5" s="28" t="s">
        <v>80</v>
      </c>
      <c r="L5" s="47"/>
    </row>
    <row r="6" spans="1:13" ht="4.5" customHeight="1">
      <c r="A6" s="8"/>
      <c r="B6" s="9"/>
      <c r="C6" s="14"/>
      <c r="D6" s="14"/>
      <c r="E6" s="14"/>
      <c r="F6" s="15"/>
      <c r="G6" s="8"/>
      <c r="H6" s="9"/>
      <c r="I6" s="19"/>
      <c r="J6" s="18"/>
      <c r="K6" s="16"/>
      <c r="L6" s="16"/>
    </row>
    <row r="7" spans="1:13" ht="14.55" customHeight="1">
      <c r="A7" s="31">
        <v>40574</v>
      </c>
      <c r="B7" s="32"/>
      <c r="C7" s="5">
        <v>75338</v>
      </c>
      <c r="D7" s="5">
        <v>52270</v>
      </c>
      <c r="E7" s="5" t="s">
        <v>82</v>
      </c>
      <c r="F7" s="5">
        <v>23068</v>
      </c>
      <c r="G7" s="1" t="s">
        <v>31</v>
      </c>
      <c r="H7" s="2"/>
      <c r="I7" s="16">
        <f>SUM(I8:I11)</f>
        <v>2179</v>
      </c>
      <c r="J7" s="16">
        <f>SUM(J8:J11)</f>
        <v>1258</v>
      </c>
      <c r="K7" s="16">
        <f>SUM(K8:K11)</f>
        <v>1</v>
      </c>
      <c r="L7" s="16">
        <f>SUM(L8:L11)</f>
        <v>921</v>
      </c>
    </row>
    <row r="8" spans="1:13" s="10" customFormat="1" ht="14.55" customHeight="1">
      <c r="A8" s="33" t="s">
        <v>86</v>
      </c>
      <c r="B8" s="34"/>
      <c r="C8" s="20">
        <f>SUM(C10:C22,C24,C29,C32,C36,C42,C48,I7,I13,I19,I25,I32,I36,I46)</f>
        <v>62673</v>
      </c>
      <c r="D8" s="20">
        <f>SUM(D10:D22,D24,D29,D32,D36,D42,D48,J7,J13,J19,J25,J32,J36,J46)</f>
        <v>41060</v>
      </c>
      <c r="E8" s="20">
        <f>SUM(E10:E22,E24,E29,E32,E36,E42,E48,K7,K13,K19,K25,K32,K36,K46)</f>
        <v>107</v>
      </c>
      <c r="F8" s="20">
        <f>SUM(F10:F22,F24,F29,F32,F36,F42,F48,L7,L13,L19,L25,L32,L36,L46)</f>
        <v>21613</v>
      </c>
      <c r="G8" s="8"/>
      <c r="H8" s="4" t="s">
        <v>32</v>
      </c>
      <c r="I8" s="16">
        <v>166</v>
      </c>
      <c r="J8" s="16">
        <v>34</v>
      </c>
      <c r="K8" s="16" t="s">
        <v>73</v>
      </c>
      <c r="L8" s="16">
        <v>132</v>
      </c>
    </row>
    <row r="9" spans="1:13" ht="14.55" customHeight="1">
      <c r="B9" s="9"/>
      <c r="C9" s="16"/>
      <c r="D9" s="16"/>
      <c r="E9" s="16"/>
      <c r="F9" s="16"/>
      <c r="G9" s="8"/>
      <c r="H9" s="4" t="s">
        <v>33</v>
      </c>
      <c r="I9" s="16">
        <v>251</v>
      </c>
      <c r="J9" s="16">
        <v>74</v>
      </c>
      <c r="K9" s="16" t="s">
        <v>73</v>
      </c>
      <c r="L9" s="16">
        <v>177</v>
      </c>
    </row>
    <row r="10" spans="1:13" ht="14.55" customHeight="1">
      <c r="B10" s="4" t="s">
        <v>1</v>
      </c>
      <c r="C10" s="16">
        <v>4976</v>
      </c>
      <c r="D10" s="16">
        <v>3094</v>
      </c>
      <c r="E10" s="16">
        <v>10</v>
      </c>
      <c r="F10" s="16">
        <v>1882</v>
      </c>
      <c r="G10" s="8"/>
      <c r="H10" s="4" t="s">
        <v>34</v>
      </c>
      <c r="I10" s="16">
        <v>188</v>
      </c>
      <c r="J10" s="16">
        <v>108</v>
      </c>
      <c r="K10" s="16" t="s">
        <v>73</v>
      </c>
      <c r="L10" s="16">
        <v>80</v>
      </c>
    </row>
    <row r="11" spans="1:13" ht="14.55" customHeight="1">
      <c r="B11" s="4" t="s">
        <v>2</v>
      </c>
      <c r="C11" s="16">
        <v>2412</v>
      </c>
      <c r="D11" s="16">
        <v>1691</v>
      </c>
      <c r="E11" s="16">
        <v>5</v>
      </c>
      <c r="F11" s="16">
        <v>721</v>
      </c>
      <c r="G11" s="8"/>
      <c r="H11" s="4" t="s">
        <v>72</v>
      </c>
      <c r="I11" s="16">
        <v>1574</v>
      </c>
      <c r="J11" s="16">
        <v>1042</v>
      </c>
      <c r="K11" s="16">
        <v>1</v>
      </c>
      <c r="L11" s="16">
        <v>532</v>
      </c>
    </row>
    <row r="12" spans="1:13" ht="14.55" customHeight="1">
      <c r="B12" s="4" t="s">
        <v>3</v>
      </c>
      <c r="C12" s="16">
        <v>5102</v>
      </c>
      <c r="D12" s="16">
        <v>3566</v>
      </c>
      <c r="E12" s="16">
        <v>4</v>
      </c>
      <c r="F12" s="16">
        <v>1536</v>
      </c>
      <c r="G12" s="8"/>
      <c r="H12" s="4"/>
      <c r="I12" s="16"/>
      <c r="J12" s="16"/>
      <c r="K12" s="16"/>
      <c r="L12" s="16"/>
    </row>
    <row r="13" spans="1:13" ht="14.55" customHeight="1">
      <c r="B13" s="4" t="s">
        <v>4</v>
      </c>
      <c r="C13" s="16">
        <v>4960</v>
      </c>
      <c r="D13" s="16">
        <v>3116</v>
      </c>
      <c r="E13" s="16">
        <v>5</v>
      </c>
      <c r="F13" s="16">
        <v>1844</v>
      </c>
      <c r="G13" s="1" t="s">
        <v>35</v>
      </c>
      <c r="H13" s="2"/>
      <c r="I13" s="16">
        <f>SUM(I14:I17)</f>
        <v>2144</v>
      </c>
      <c r="J13" s="16">
        <f>SUM(J14:J17)</f>
        <v>1645</v>
      </c>
      <c r="K13" s="16">
        <f>SUM(K14:K17)</f>
        <v>6</v>
      </c>
      <c r="L13" s="16">
        <f>SUM(L14:L17)</f>
        <v>499</v>
      </c>
    </row>
    <row r="14" spans="1:13" ht="14.55" customHeight="1">
      <c r="B14" s="4" t="s">
        <v>5</v>
      </c>
      <c r="C14" s="16">
        <v>2140</v>
      </c>
      <c r="D14" s="16">
        <v>1651</v>
      </c>
      <c r="E14" s="16">
        <v>5</v>
      </c>
      <c r="F14" s="16">
        <v>489</v>
      </c>
      <c r="G14" s="1"/>
      <c r="H14" s="4" t="s">
        <v>36</v>
      </c>
      <c r="I14" s="16">
        <v>500</v>
      </c>
      <c r="J14" s="16">
        <v>352</v>
      </c>
      <c r="K14" s="16">
        <v>2</v>
      </c>
      <c r="L14" s="16">
        <v>148</v>
      </c>
    </row>
    <row r="15" spans="1:13" ht="14.55" customHeight="1">
      <c r="B15" s="4" t="s">
        <v>6</v>
      </c>
      <c r="C15" s="16">
        <v>2993</v>
      </c>
      <c r="D15" s="16">
        <v>2452</v>
      </c>
      <c r="E15" s="16">
        <v>11</v>
      </c>
      <c r="F15" s="16">
        <v>541</v>
      </c>
      <c r="G15" s="8"/>
      <c r="H15" s="4" t="s">
        <v>37</v>
      </c>
      <c r="I15" s="16">
        <v>420</v>
      </c>
      <c r="J15" s="16">
        <v>320</v>
      </c>
      <c r="K15" s="16" t="s">
        <v>73</v>
      </c>
      <c r="L15" s="16">
        <v>100</v>
      </c>
    </row>
    <row r="16" spans="1:13" ht="14.55" customHeight="1">
      <c r="B16" s="4" t="s">
        <v>7</v>
      </c>
      <c r="C16" s="16">
        <v>3170</v>
      </c>
      <c r="D16" s="16">
        <v>2260</v>
      </c>
      <c r="E16" s="16">
        <v>6</v>
      </c>
      <c r="F16" s="16">
        <v>910</v>
      </c>
      <c r="G16" s="8"/>
      <c r="H16" s="4" t="s">
        <v>38</v>
      </c>
      <c r="I16" s="16">
        <v>389</v>
      </c>
      <c r="J16" s="16">
        <v>294</v>
      </c>
      <c r="K16" s="16">
        <v>3</v>
      </c>
      <c r="L16" s="16">
        <v>95</v>
      </c>
    </row>
    <row r="17" spans="1:12" ht="14.55" customHeight="1">
      <c r="B17" s="4" t="s">
        <v>8</v>
      </c>
      <c r="C17" s="16">
        <v>948</v>
      </c>
      <c r="D17" s="16">
        <v>674</v>
      </c>
      <c r="E17" s="16">
        <v>2</v>
      </c>
      <c r="F17" s="16">
        <v>274</v>
      </c>
      <c r="G17" s="8"/>
      <c r="H17" s="4" t="s">
        <v>39</v>
      </c>
      <c r="I17" s="16">
        <v>835</v>
      </c>
      <c r="J17" s="16">
        <v>679</v>
      </c>
      <c r="K17" s="16">
        <v>1</v>
      </c>
      <c r="L17" s="16">
        <v>156</v>
      </c>
    </row>
    <row r="18" spans="1:12" ht="14.55" customHeight="1">
      <c r="B18" s="4" t="s">
        <v>9</v>
      </c>
      <c r="C18" s="16">
        <v>3676</v>
      </c>
      <c r="D18" s="16">
        <v>2097</v>
      </c>
      <c r="E18" s="16">
        <v>3</v>
      </c>
      <c r="F18" s="16">
        <v>1579</v>
      </c>
      <c r="G18" s="8"/>
      <c r="H18" s="4"/>
      <c r="I18" s="16"/>
      <c r="J18" s="16"/>
      <c r="K18" s="16"/>
      <c r="L18" s="16"/>
    </row>
    <row r="19" spans="1:12" ht="14.55" customHeight="1">
      <c r="B19" s="4" t="s">
        <v>67</v>
      </c>
      <c r="C19" s="16">
        <v>3143</v>
      </c>
      <c r="D19" s="16">
        <v>1882</v>
      </c>
      <c r="E19" s="16">
        <v>2</v>
      </c>
      <c r="F19" s="16">
        <v>1261</v>
      </c>
      <c r="G19" s="1" t="s">
        <v>40</v>
      </c>
      <c r="H19" s="2"/>
      <c r="I19" s="16">
        <f>SUM(I20:I23)</f>
        <v>2650</v>
      </c>
      <c r="J19" s="16">
        <f>SUM(J20:J23)</f>
        <v>1859</v>
      </c>
      <c r="K19" s="16">
        <f>SUM(K20:K23)</f>
        <v>2</v>
      </c>
      <c r="L19" s="16">
        <f>SUM(L20:L23)</f>
        <v>791</v>
      </c>
    </row>
    <row r="20" spans="1:12" ht="14.55" customHeight="1">
      <c r="B20" s="4" t="s">
        <v>68</v>
      </c>
      <c r="C20" s="16">
        <v>1309</v>
      </c>
      <c r="D20" s="16">
        <v>705</v>
      </c>
      <c r="E20" s="16">
        <v>5</v>
      </c>
      <c r="F20" s="16">
        <v>604</v>
      </c>
      <c r="G20" s="8"/>
      <c r="H20" s="4" t="s">
        <v>41</v>
      </c>
      <c r="I20" s="16">
        <v>829</v>
      </c>
      <c r="J20" s="16">
        <v>651</v>
      </c>
      <c r="K20" s="16">
        <v>1</v>
      </c>
      <c r="L20" s="16">
        <v>178</v>
      </c>
    </row>
    <row r="21" spans="1:12" ht="14.55" customHeight="1">
      <c r="B21" s="4" t="s">
        <v>69</v>
      </c>
      <c r="C21" s="16">
        <v>3868</v>
      </c>
      <c r="D21" s="16">
        <v>2136</v>
      </c>
      <c r="E21" s="16">
        <v>3</v>
      </c>
      <c r="F21" s="16">
        <v>1732</v>
      </c>
      <c r="G21" s="1"/>
      <c r="H21" s="4" t="s">
        <v>42</v>
      </c>
      <c r="I21" s="16">
        <v>569</v>
      </c>
      <c r="J21" s="16">
        <v>325</v>
      </c>
      <c r="K21" s="16">
        <v>1</v>
      </c>
      <c r="L21" s="16">
        <v>244</v>
      </c>
    </row>
    <row r="22" spans="1:12" ht="14.55" customHeight="1">
      <c r="B22" s="4" t="s">
        <v>70</v>
      </c>
      <c r="C22" s="16">
        <v>1326</v>
      </c>
      <c r="D22" s="16">
        <v>881</v>
      </c>
      <c r="E22" s="16">
        <v>5</v>
      </c>
      <c r="F22" s="16">
        <v>445</v>
      </c>
      <c r="G22" s="1"/>
      <c r="H22" s="4" t="s">
        <v>43</v>
      </c>
      <c r="I22" s="16">
        <v>791</v>
      </c>
      <c r="J22" s="16">
        <v>533</v>
      </c>
      <c r="K22" s="16" t="s">
        <v>73</v>
      </c>
      <c r="L22" s="16">
        <v>258</v>
      </c>
    </row>
    <row r="23" spans="1:12" ht="14.55" customHeight="1">
      <c r="B23" s="4"/>
      <c r="C23" s="16"/>
      <c r="D23" s="16"/>
      <c r="E23" s="16"/>
      <c r="F23" s="16"/>
      <c r="G23" s="8"/>
      <c r="H23" s="4" t="s">
        <v>44</v>
      </c>
      <c r="I23" s="16">
        <v>461</v>
      </c>
      <c r="J23" s="16">
        <v>350</v>
      </c>
      <c r="K23" s="16" t="s">
        <v>73</v>
      </c>
      <c r="L23" s="16">
        <v>111</v>
      </c>
    </row>
    <row r="24" spans="1:12" ht="14.55" customHeight="1">
      <c r="A24" s="1" t="s">
        <v>10</v>
      </c>
      <c r="B24" s="2"/>
      <c r="C24" s="16">
        <f>SUM(C25:C27)</f>
        <v>2174</v>
      </c>
      <c r="D24" s="16">
        <f>SUM(D25:D27)</f>
        <v>1269</v>
      </c>
      <c r="E24" s="16">
        <f>SUM(E25:E27)</f>
        <v>6</v>
      </c>
      <c r="F24" s="16">
        <f>SUM(F25:F27)</f>
        <v>905</v>
      </c>
      <c r="G24" s="8"/>
      <c r="H24" s="4"/>
      <c r="I24" s="16"/>
      <c r="J24" s="16"/>
      <c r="K24" s="16"/>
      <c r="L24" s="16"/>
    </row>
    <row r="25" spans="1:12" ht="14.55" customHeight="1">
      <c r="B25" s="4" t="s">
        <v>11</v>
      </c>
      <c r="C25" s="16">
        <v>729</v>
      </c>
      <c r="D25" s="16">
        <v>486</v>
      </c>
      <c r="E25" s="16">
        <v>1</v>
      </c>
      <c r="F25" s="16">
        <v>243</v>
      </c>
      <c r="G25" s="35" t="s">
        <v>61</v>
      </c>
      <c r="H25" s="36"/>
      <c r="I25" s="16">
        <f>SUM(I26:I30)</f>
        <v>3274</v>
      </c>
      <c r="J25" s="16">
        <f>SUM(J26:J30)</f>
        <v>2332</v>
      </c>
      <c r="K25" s="16">
        <f>SUM(K26:K30)</f>
        <v>3</v>
      </c>
      <c r="L25" s="16">
        <f>SUM(L26:L30)</f>
        <v>942</v>
      </c>
    </row>
    <row r="26" spans="1:12" ht="14.55" customHeight="1">
      <c r="B26" s="4" t="s">
        <v>12</v>
      </c>
      <c r="C26" s="16">
        <v>774</v>
      </c>
      <c r="D26" s="16">
        <v>532</v>
      </c>
      <c r="E26" s="16">
        <v>3</v>
      </c>
      <c r="F26" s="16">
        <v>242</v>
      </c>
      <c r="G26" s="8"/>
      <c r="H26" s="4" t="s">
        <v>45</v>
      </c>
      <c r="I26" s="16">
        <v>1056</v>
      </c>
      <c r="J26" s="16">
        <v>721</v>
      </c>
      <c r="K26" s="16">
        <v>2</v>
      </c>
      <c r="L26" s="16">
        <v>335</v>
      </c>
    </row>
    <row r="27" spans="1:12" ht="14.55" customHeight="1">
      <c r="B27" s="4" t="s">
        <v>13</v>
      </c>
      <c r="C27" s="16">
        <v>671</v>
      </c>
      <c r="D27" s="16">
        <v>251</v>
      </c>
      <c r="E27" s="16">
        <v>2</v>
      </c>
      <c r="F27" s="16">
        <v>420</v>
      </c>
      <c r="G27" s="8"/>
      <c r="H27" s="4" t="s">
        <v>46</v>
      </c>
      <c r="I27" s="16">
        <v>650</v>
      </c>
      <c r="J27" s="16">
        <v>476</v>
      </c>
      <c r="K27" s="16" t="s">
        <v>73</v>
      </c>
      <c r="L27" s="16">
        <v>174</v>
      </c>
    </row>
    <row r="28" spans="1:12" ht="14.55" customHeight="1">
      <c r="B28" s="4"/>
      <c r="C28" s="16"/>
      <c r="D28" s="16"/>
      <c r="E28" s="16"/>
      <c r="F28" s="16"/>
      <c r="G28" s="1"/>
      <c r="H28" s="4" t="s">
        <v>47</v>
      </c>
      <c r="I28" s="16">
        <v>637</v>
      </c>
      <c r="J28" s="16">
        <v>479</v>
      </c>
      <c r="K28" s="16" t="s">
        <v>73</v>
      </c>
      <c r="L28" s="16">
        <v>158</v>
      </c>
    </row>
    <row r="29" spans="1:12" ht="14.55" customHeight="1">
      <c r="A29" s="1" t="s">
        <v>14</v>
      </c>
      <c r="B29" s="2"/>
      <c r="C29" s="16">
        <f>SUM(C30)</f>
        <v>709</v>
      </c>
      <c r="D29" s="16">
        <f>SUM(D30)</f>
        <v>530</v>
      </c>
      <c r="E29" s="16">
        <f>SUM(E30)</f>
        <v>1</v>
      </c>
      <c r="F29" s="16">
        <f>SUM(F30)</f>
        <v>179</v>
      </c>
      <c r="G29" s="1"/>
      <c r="H29" s="4" t="s">
        <v>48</v>
      </c>
      <c r="I29" s="16">
        <v>405</v>
      </c>
      <c r="J29" s="16">
        <v>322</v>
      </c>
      <c r="K29" s="16" t="s">
        <v>73</v>
      </c>
      <c r="L29" s="16">
        <v>83</v>
      </c>
    </row>
    <row r="30" spans="1:12" ht="14.55" customHeight="1">
      <c r="B30" s="4" t="s">
        <v>15</v>
      </c>
      <c r="C30" s="16">
        <v>709</v>
      </c>
      <c r="D30" s="16">
        <v>530</v>
      </c>
      <c r="E30" s="16">
        <v>1</v>
      </c>
      <c r="F30" s="16">
        <v>179</v>
      </c>
      <c r="G30" s="8"/>
      <c r="H30" s="4" t="s">
        <v>49</v>
      </c>
      <c r="I30" s="16">
        <v>526</v>
      </c>
      <c r="J30" s="16">
        <v>334</v>
      </c>
      <c r="K30" s="16">
        <v>1</v>
      </c>
      <c r="L30" s="16">
        <v>192</v>
      </c>
    </row>
    <row r="31" spans="1:12" ht="14.55" customHeight="1">
      <c r="B31" s="4"/>
      <c r="C31" s="16"/>
      <c r="D31" s="16"/>
      <c r="E31" s="16"/>
      <c r="F31" s="16"/>
      <c r="G31" s="8"/>
      <c r="H31" s="4"/>
      <c r="I31" s="16"/>
      <c r="J31" s="16"/>
      <c r="K31" s="16"/>
      <c r="L31" s="16"/>
    </row>
    <row r="32" spans="1:12" ht="14.55" customHeight="1">
      <c r="A32" s="1" t="s">
        <v>16</v>
      </c>
      <c r="B32" s="2"/>
      <c r="C32" s="16">
        <f>SUM(C33:C34)</f>
        <v>941</v>
      </c>
      <c r="D32" s="16">
        <f>SUM(D33:D34)</f>
        <v>704</v>
      </c>
      <c r="E32" s="16">
        <f>SUM(E33:E34)</f>
        <v>1</v>
      </c>
      <c r="F32" s="16">
        <f>SUM(F33:F34)</f>
        <v>237</v>
      </c>
      <c r="G32" s="37" t="s">
        <v>62</v>
      </c>
      <c r="H32" s="38"/>
      <c r="I32" s="16">
        <f>SUM(I33:I34)</f>
        <v>1570</v>
      </c>
      <c r="J32" s="16">
        <f>SUM(J33:J34)</f>
        <v>1028</v>
      </c>
      <c r="K32" s="16">
        <f>SUM(K33:K34)</f>
        <v>1</v>
      </c>
      <c r="L32" s="16">
        <f>SUM(L33:L34)</f>
        <v>542</v>
      </c>
    </row>
    <row r="33" spans="1:12" ht="14.55" customHeight="1">
      <c r="B33" s="4" t="s">
        <v>17</v>
      </c>
      <c r="C33" s="16">
        <v>404</v>
      </c>
      <c r="D33" s="16">
        <v>308</v>
      </c>
      <c r="E33" s="16" t="s">
        <v>73</v>
      </c>
      <c r="F33" s="16">
        <v>96</v>
      </c>
      <c r="G33" s="8"/>
      <c r="H33" s="4" t="s">
        <v>50</v>
      </c>
      <c r="I33" s="16">
        <v>847</v>
      </c>
      <c r="J33" s="16">
        <v>520</v>
      </c>
      <c r="K33" s="16" t="s">
        <v>73</v>
      </c>
      <c r="L33" s="16">
        <v>327</v>
      </c>
    </row>
    <row r="34" spans="1:12" ht="14.55" customHeight="1">
      <c r="B34" s="4" t="s">
        <v>18</v>
      </c>
      <c r="C34" s="16">
        <v>537</v>
      </c>
      <c r="D34" s="16">
        <v>396</v>
      </c>
      <c r="E34" s="16">
        <v>1</v>
      </c>
      <c r="F34" s="16">
        <v>141</v>
      </c>
      <c r="G34" s="8"/>
      <c r="H34" s="4" t="s">
        <v>51</v>
      </c>
      <c r="I34" s="16">
        <v>723</v>
      </c>
      <c r="J34" s="16">
        <v>508</v>
      </c>
      <c r="K34" s="16">
        <v>1</v>
      </c>
      <c r="L34" s="16">
        <v>215</v>
      </c>
    </row>
    <row r="35" spans="1:12" ht="14.55" customHeight="1">
      <c r="B35" s="4"/>
      <c r="C35" s="16"/>
      <c r="D35" s="16"/>
      <c r="E35" s="16"/>
      <c r="F35" s="16"/>
      <c r="G35" s="8"/>
      <c r="H35" s="4"/>
      <c r="I35" s="16"/>
      <c r="J35" s="16"/>
      <c r="K35" s="16"/>
      <c r="L35" s="16"/>
    </row>
    <row r="36" spans="1:12" ht="14.55" customHeight="1">
      <c r="A36" s="1" t="s">
        <v>19</v>
      </c>
      <c r="B36" s="2"/>
      <c r="C36" s="16">
        <f>SUM(C37:C40)</f>
        <v>2171</v>
      </c>
      <c r="D36" s="16">
        <f>SUM(D37:D40)</f>
        <v>1075</v>
      </c>
      <c r="E36" s="16">
        <f>SUM(E37:E40)</f>
        <v>6</v>
      </c>
      <c r="F36" s="16">
        <f>SUM(F37:F40)</f>
        <v>1096</v>
      </c>
      <c r="G36" s="37" t="s">
        <v>63</v>
      </c>
      <c r="H36" s="38"/>
      <c r="I36" s="16">
        <f>SUM(I37:I44)</f>
        <v>341</v>
      </c>
      <c r="J36" s="16">
        <f>SUM(J37:J44)</f>
        <v>239</v>
      </c>
      <c r="K36" s="16">
        <f>SUM(K37:K44)</f>
        <v>3</v>
      </c>
      <c r="L36" s="16">
        <f>SUM(L37:L44)</f>
        <v>102</v>
      </c>
    </row>
    <row r="37" spans="1:12" ht="14.55" customHeight="1">
      <c r="B37" s="4" t="s">
        <v>20</v>
      </c>
      <c r="C37" s="16">
        <v>637</v>
      </c>
      <c r="D37" s="16">
        <v>356</v>
      </c>
      <c r="E37" s="16">
        <v>2</v>
      </c>
      <c r="F37" s="16">
        <v>281</v>
      </c>
      <c r="G37" s="8"/>
      <c r="H37" s="4" t="s">
        <v>52</v>
      </c>
      <c r="I37" s="16">
        <v>123</v>
      </c>
      <c r="J37" s="16">
        <v>74</v>
      </c>
      <c r="K37" s="16">
        <v>1</v>
      </c>
      <c r="L37" s="16">
        <v>49</v>
      </c>
    </row>
    <row r="38" spans="1:12" ht="14.55" customHeight="1">
      <c r="B38" s="4" t="s">
        <v>21</v>
      </c>
      <c r="C38" s="16">
        <v>8</v>
      </c>
      <c r="D38" s="16">
        <v>2</v>
      </c>
      <c r="E38" s="16" t="s">
        <v>73</v>
      </c>
      <c r="F38" s="16">
        <v>6</v>
      </c>
      <c r="G38" s="8"/>
      <c r="H38" s="4" t="s">
        <v>65</v>
      </c>
      <c r="I38" s="16">
        <v>36</v>
      </c>
      <c r="J38" s="16">
        <v>30</v>
      </c>
      <c r="K38" s="16">
        <v>2</v>
      </c>
      <c r="L38" s="16">
        <v>6</v>
      </c>
    </row>
    <row r="39" spans="1:12" ht="14.55" customHeight="1">
      <c r="B39" s="4" t="s">
        <v>22</v>
      </c>
      <c r="C39" s="16">
        <v>435</v>
      </c>
      <c r="D39" s="16">
        <v>185</v>
      </c>
      <c r="E39" s="16">
        <v>1</v>
      </c>
      <c r="F39" s="16">
        <v>250</v>
      </c>
      <c r="G39" s="1"/>
      <c r="H39" s="4" t="s">
        <v>53</v>
      </c>
      <c r="I39" s="16">
        <v>5</v>
      </c>
      <c r="J39" s="16">
        <v>5</v>
      </c>
      <c r="K39" s="16" t="s">
        <v>73</v>
      </c>
      <c r="L39" s="16" t="s">
        <v>73</v>
      </c>
    </row>
    <row r="40" spans="1:12" ht="14.55" customHeight="1">
      <c r="B40" s="4" t="s">
        <v>71</v>
      </c>
      <c r="C40" s="16">
        <v>1091</v>
      </c>
      <c r="D40" s="16">
        <v>532</v>
      </c>
      <c r="E40" s="16">
        <v>3</v>
      </c>
      <c r="F40" s="16">
        <v>559</v>
      </c>
      <c r="G40" s="1"/>
      <c r="H40" s="4" t="s">
        <v>54</v>
      </c>
      <c r="I40" s="16">
        <v>156</v>
      </c>
      <c r="J40" s="16">
        <v>113</v>
      </c>
      <c r="K40" s="16" t="s">
        <v>73</v>
      </c>
      <c r="L40" s="16">
        <v>43</v>
      </c>
    </row>
    <row r="41" spans="1:12" ht="14.55" customHeight="1">
      <c r="B41" s="4"/>
      <c r="C41" s="16"/>
      <c r="D41" s="16"/>
      <c r="E41" s="16"/>
      <c r="F41" s="16"/>
      <c r="G41" s="8"/>
      <c r="H41" s="4" t="s">
        <v>55</v>
      </c>
      <c r="I41" s="16" t="s">
        <v>73</v>
      </c>
      <c r="J41" s="16" t="s">
        <v>73</v>
      </c>
      <c r="K41" s="16" t="s">
        <v>73</v>
      </c>
      <c r="L41" s="16" t="s">
        <v>73</v>
      </c>
    </row>
    <row r="42" spans="1:12" ht="14.55" customHeight="1">
      <c r="A42" s="1" t="s">
        <v>23</v>
      </c>
      <c r="B42" s="2"/>
      <c r="C42" s="16">
        <f>SUM(C43:C46)</f>
        <v>2030</v>
      </c>
      <c r="D42" s="16">
        <f>SUM(D43:D46)</f>
        <v>1285</v>
      </c>
      <c r="E42" s="16">
        <f>SUM(E43:E46)</f>
        <v>4</v>
      </c>
      <c r="F42" s="16">
        <f>SUM(F43:F46)</f>
        <v>745</v>
      </c>
      <c r="G42" s="8"/>
      <c r="H42" s="4" t="s">
        <v>56</v>
      </c>
      <c r="I42" s="16" t="s">
        <v>73</v>
      </c>
      <c r="J42" s="16" t="s">
        <v>73</v>
      </c>
      <c r="K42" s="16" t="s">
        <v>73</v>
      </c>
      <c r="L42" s="16" t="s">
        <v>73</v>
      </c>
    </row>
    <row r="43" spans="1:12" ht="14.55" customHeight="1">
      <c r="B43" s="4" t="s">
        <v>24</v>
      </c>
      <c r="C43" s="16">
        <v>230</v>
      </c>
      <c r="D43" s="16">
        <v>137</v>
      </c>
      <c r="E43" s="16">
        <v>1</v>
      </c>
      <c r="F43" s="16">
        <v>93</v>
      </c>
      <c r="G43" s="1"/>
      <c r="H43" s="4" t="s">
        <v>57</v>
      </c>
      <c r="I43" s="16" t="s">
        <v>73</v>
      </c>
      <c r="J43" s="16" t="s">
        <v>73</v>
      </c>
      <c r="K43" s="16" t="s">
        <v>73</v>
      </c>
      <c r="L43" s="16" t="s">
        <v>73</v>
      </c>
    </row>
    <row r="44" spans="1:12" ht="14.55" customHeight="1">
      <c r="B44" s="4" t="s">
        <v>25</v>
      </c>
      <c r="C44" s="16">
        <v>646</v>
      </c>
      <c r="D44" s="16">
        <v>395</v>
      </c>
      <c r="E44" s="16">
        <v>2</v>
      </c>
      <c r="F44" s="16">
        <v>251</v>
      </c>
      <c r="G44" s="8"/>
      <c r="H44" s="4" t="s">
        <v>66</v>
      </c>
      <c r="I44" s="16">
        <v>21</v>
      </c>
      <c r="J44" s="16">
        <v>17</v>
      </c>
      <c r="K44" s="16" t="s">
        <v>73</v>
      </c>
      <c r="L44" s="16">
        <v>4</v>
      </c>
    </row>
    <row r="45" spans="1:12" ht="14.55" customHeight="1">
      <c r="B45" s="4" t="s">
        <v>26</v>
      </c>
      <c r="C45" s="16">
        <v>298</v>
      </c>
      <c r="D45" s="16">
        <v>175</v>
      </c>
      <c r="E45" s="16" t="s">
        <v>73</v>
      </c>
      <c r="F45" s="16">
        <v>123</v>
      </c>
      <c r="G45" s="8"/>
      <c r="H45" s="4"/>
      <c r="I45" s="16"/>
      <c r="J45" s="16"/>
      <c r="K45" s="16"/>
      <c r="L45" s="16"/>
    </row>
    <row r="46" spans="1:12" ht="14.55" customHeight="1">
      <c r="B46" s="4" t="s">
        <v>27</v>
      </c>
      <c r="C46" s="16">
        <v>856</v>
      </c>
      <c r="D46" s="16">
        <v>578</v>
      </c>
      <c r="E46" s="16">
        <v>1</v>
      </c>
      <c r="F46" s="16">
        <v>278</v>
      </c>
      <c r="G46" s="37" t="s">
        <v>64</v>
      </c>
      <c r="H46" s="38"/>
      <c r="I46" s="16">
        <f>SUM(I47:I48)</f>
        <v>573</v>
      </c>
      <c r="J46" s="16">
        <f>SUM(J47:J48)</f>
        <v>307</v>
      </c>
      <c r="K46" s="16">
        <f>SUM(K47:K48)</f>
        <v>3</v>
      </c>
      <c r="L46" s="16">
        <f>SUM(L47:L48)</f>
        <v>266</v>
      </c>
    </row>
    <row r="47" spans="1:12" ht="14.55" customHeight="1">
      <c r="B47" s="4"/>
      <c r="C47" s="16"/>
      <c r="D47" s="16"/>
      <c r="E47" s="16"/>
      <c r="F47" s="16"/>
      <c r="G47" s="8"/>
      <c r="H47" s="4" t="s">
        <v>58</v>
      </c>
      <c r="I47" s="16">
        <v>525</v>
      </c>
      <c r="J47" s="16">
        <v>268</v>
      </c>
      <c r="K47" s="16">
        <v>2</v>
      </c>
      <c r="L47" s="16">
        <v>257</v>
      </c>
    </row>
    <row r="48" spans="1:12" ht="14.55" customHeight="1">
      <c r="A48" s="1" t="s">
        <v>60</v>
      </c>
      <c r="B48" s="2"/>
      <c r="C48" s="16">
        <f>SUM(C49:C51)</f>
        <v>1894</v>
      </c>
      <c r="D48" s="16">
        <f>SUM(D49:D51)</f>
        <v>1324</v>
      </c>
      <c r="E48" s="16">
        <f>SUM(E49:E51)</f>
        <v>4</v>
      </c>
      <c r="F48" s="16">
        <f>SUM(F49:F51)</f>
        <v>570</v>
      </c>
      <c r="G48" s="8"/>
      <c r="H48" s="4" t="s">
        <v>59</v>
      </c>
      <c r="I48" s="16">
        <v>48</v>
      </c>
      <c r="J48" s="16">
        <v>39</v>
      </c>
      <c r="K48" s="16">
        <v>1</v>
      </c>
      <c r="L48" s="16">
        <v>9</v>
      </c>
    </row>
    <row r="49" spans="1:12" ht="14.55" customHeight="1">
      <c r="A49" s="8"/>
      <c r="B49" s="4" t="s">
        <v>28</v>
      </c>
      <c r="C49" s="16">
        <v>1158</v>
      </c>
      <c r="D49" s="16">
        <v>835</v>
      </c>
      <c r="E49" s="16">
        <v>3</v>
      </c>
      <c r="F49" s="16">
        <v>323</v>
      </c>
      <c r="G49" s="8"/>
      <c r="H49" s="4"/>
      <c r="I49" s="16"/>
      <c r="J49" s="16"/>
      <c r="K49" s="16"/>
      <c r="L49" s="16"/>
    </row>
    <row r="50" spans="1:12" ht="14.55" customHeight="1">
      <c r="A50" s="8"/>
      <c r="B50" s="4" t="s">
        <v>29</v>
      </c>
      <c r="C50" s="16">
        <v>344</v>
      </c>
      <c r="D50" s="16">
        <v>274</v>
      </c>
      <c r="E50" s="16">
        <v>1</v>
      </c>
      <c r="F50" s="16">
        <v>70</v>
      </c>
      <c r="G50" s="8"/>
      <c r="H50" s="4"/>
      <c r="I50" s="16"/>
      <c r="J50" s="16"/>
      <c r="K50" s="16"/>
      <c r="L50" s="16"/>
    </row>
    <row r="51" spans="1:12" ht="14.55" customHeight="1">
      <c r="A51" s="8"/>
      <c r="B51" s="4" t="s">
        <v>30</v>
      </c>
      <c r="C51" s="16">
        <v>392</v>
      </c>
      <c r="D51" s="16">
        <v>215</v>
      </c>
      <c r="E51" s="16" t="s">
        <v>73</v>
      </c>
      <c r="F51" s="16">
        <v>177</v>
      </c>
      <c r="G51" s="8"/>
      <c r="H51" s="4"/>
      <c r="I51" s="16"/>
      <c r="J51" s="16"/>
      <c r="K51" s="16"/>
      <c r="L51" s="16"/>
    </row>
    <row r="52" spans="1:12" ht="4.5" customHeight="1">
      <c r="A52" s="11"/>
      <c r="B52" s="12"/>
      <c r="C52" s="17"/>
      <c r="D52" s="17"/>
      <c r="E52" s="17"/>
      <c r="F52" s="17"/>
      <c r="G52" s="11"/>
      <c r="H52" s="13"/>
      <c r="I52" s="11"/>
      <c r="J52" s="11"/>
      <c r="K52" s="11"/>
      <c r="L52" s="11"/>
    </row>
    <row r="53" spans="1:12" ht="12" customHeight="1">
      <c r="A53" s="3" t="s">
        <v>85</v>
      </c>
      <c r="B53" s="24"/>
      <c r="C53" s="16"/>
      <c r="D53" s="16"/>
      <c r="E53" s="16"/>
      <c r="F53" s="16"/>
      <c r="G53" s="29" t="s">
        <v>75</v>
      </c>
    </row>
    <row r="54" spans="1:12" ht="9" customHeight="1"/>
  </sheetData>
  <mergeCells count="14">
    <mergeCell ref="I4:I5"/>
    <mergeCell ref="G36:H36"/>
    <mergeCell ref="G46:H46"/>
    <mergeCell ref="J4:J5"/>
    <mergeCell ref="L4:L5"/>
    <mergeCell ref="A7:B7"/>
    <mergeCell ref="A8:B8"/>
    <mergeCell ref="G25:H25"/>
    <mergeCell ref="G32:H32"/>
    <mergeCell ref="A4:B5"/>
    <mergeCell ref="C4:C5"/>
    <mergeCell ref="D4:D5"/>
    <mergeCell ref="F4:F5"/>
    <mergeCell ref="G4:H5"/>
  </mergeCells>
  <phoneticPr fontId="9"/>
  <printOptions horizontalCentered="1"/>
  <pageMargins left="0.59055118110236227" right="0.59055118110236227" top="0.78740157480314965" bottom="0.59055118110236227" header="0.35433070866141736" footer="0.51181102362204722"/>
  <pageSetup paperSize="9" pageOrder="overThenDown" orientation="portrait" r:id="rId1"/>
  <headerFooter alignWithMargins="0"/>
  <colBreaks count="1" manualBreakCount="1">
    <brk id="6" max="10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42</vt:lpstr>
      <vt:lpstr>'42'!Print_Area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大内 武広</cp:lastModifiedBy>
  <cp:lastPrinted>2024-02-27T05:16:45Z</cp:lastPrinted>
  <dcterms:created xsi:type="dcterms:W3CDTF">2006-05-02T01:45:02Z</dcterms:created>
  <dcterms:modified xsi:type="dcterms:W3CDTF">2025-03-03T07:33:10Z</dcterms:modified>
</cp:coreProperties>
</file>