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4 農業\"/>
    </mc:Choice>
  </mc:AlternateContent>
  <xr:revisionPtr revIDLastSave="0" documentId="13_ncr:1_{99D71570-AC38-4DDA-97A9-64FFF803EC5C}" xr6:coauthVersionLast="47" xr6:coauthVersionMax="47" xr10:uidLastSave="{00000000-0000-0000-0000-000000000000}"/>
  <bookViews>
    <workbookView xWindow="-28920" yWindow="-120" windowWidth="29040" windowHeight="15720" xr2:uid="{64C0BF31-72D7-450B-A229-77DA45E61D04}"/>
  </bookViews>
  <sheets>
    <sheet name="39" sheetId="16" r:id="rId1"/>
  </sheets>
  <definedNames>
    <definedName name="_xlnm._FilterDatabase" localSheetId="0" hidden="1">'39'!$A$54:$R$60</definedName>
    <definedName name="A">'39'!$A$1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1" i="16" l="1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C91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R33" i="16"/>
  <c r="Q33" i="16"/>
  <c r="P33" i="16"/>
  <c r="O33" i="16"/>
  <c r="O9" i="16" s="1"/>
  <c r="N33" i="16"/>
  <c r="M33" i="16"/>
  <c r="L33" i="16"/>
  <c r="K33" i="16"/>
  <c r="J33" i="16"/>
  <c r="I33" i="16"/>
  <c r="H33" i="16"/>
  <c r="G33" i="16"/>
  <c r="F33" i="16"/>
  <c r="E33" i="16"/>
  <c r="D33" i="16"/>
  <c r="C33" i="16"/>
  <c r="R30" i="16"/>
  <c r="R9" i="16" s="1"/>
  <c r="Q30" i="16"/>
  <c r="P30" i="16"/>
  <c r="O30" i="16"/>
  <c r="N30" i="16"/>
  <c r="M30" i="16"/>
  <c r="L30" i="16"/>
  <c r="L9" i="16" s="1"/>
  <c r="K30" i="16"/>
  <c r="J30" i="16"/>
  <c r="J9" i="16" s="1"/>
  <c r="I30" i="16"/>
  <c r="H30" i="16"/>
  <c r="G30" i="16"/>
  <c r="F30" i="16"/>
  <c r="F9" i="16" s="1"/>
  <c r="E30" i="16"/>
  <c r="D30" i="16"/>
  <c r="D9" i="16" s="1"/>
  <c r="C30" i="16"/>
  <c r="C9" i="16"/>
  <c r="R25" i="16"/>
  <c r="Q25" i="16"/>
  <c r="P25" i="16"/>
  <c r="O25" i="16"/>
  <c r="N25" i="16"/>
  <c r="N9" i="16" s="1"/>
  <c r="M25" i="16"/>
  <c r="M9" i="16" s="1"/>
  <c r="L25" i="16"/>
  <c r="K25" i="16"/>
  <c r="J25" i="16"/>
  <c r="I25" i="16"/>
  <c r="H25" i="16"/>
  <c r="H9" i="16"/>
  <c r="G25" i="16"/>
  <c r="G9" i="16"/>
  <c r="F25" i="16"/>
  <c r="E25" i="16"/>
  <c r="D25" i="16"/>
  <c r="C25" i="16"/>
  <c r="P9" i="16"/>
  <c r="I9" i="16" l="1"/>
  <c r="E9" i="16"/>
  <c r="Q9" i="16"/>
  <c r="K9" i="16"/>
</calcChain>
</file>

<file path=xl/sharedStrings.xml><?xml version="1.0" encoding="utf-8"?>
<sst xmlns="http://schemas.openxmlformats.org/spreadsheetml/2006/main" count="370" uniqueCount="97">
  <si>
    <t>市　  町　  村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</si>
  <si>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</si>
  <si>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</si>
  <si>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</si>
  <si>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</si>
  <si>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</si>
  <si>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</si>
  <si>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</si>
  <si>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</si>
  <si>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</si>
  <si>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伊　　達　　郡</t>
  </si>
  <si>
    <t>桑折町</t>
  </si>
  <si>
    <t>国見町</t>
  </si>
  <si>
    <t>川俣町</t>
  </si>
  <si>
    <t>安　　達　　郡</t>
  </si>
  <si>
    <t>大玉村</t>
  </si>
  <si>
    <t>岩　　瀬　　郡</t>
  </si>
  <si>
    <t>鏡石町</t>
  </si>
  <si>
    <t>天栄村</t>
  </si>
  <si>
    <t>南　会　津　郡</t>
  </si>
  <si>
    <t>下郷町</t>
  </si>
  <si>
    <t>檜枝岐村</t>
  </si>
  <si>
    <t>只見町</t>
  </si>
  <si>
    <t>耶　　麻　　郡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</si>
  <si>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</si>
  <si>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</si>
  <si>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</si>
  <si>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</si>
  <si>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</si>
  <si>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</si>
  <si>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</si>
  <si>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大　　沼　　郡</t>
  </si>
  <si>
    <t>三島町</t>
  </si>
  <si>
    <t>金山町</t>
  </si>
  <si>
    <t>昭和村</t>
  </si>
  <si>
    <t>西　白　河　郡</t>
  </si>
  <si>
    <t>西郷村</t>
  </si>
  <si>
    <t>泉崎村</t>
  </si>
  <si>
    <t>中島村</t>
  </si>
  <si>
    <t>矢吹町</t>
  </si>
  <si>
    <t>東　白　川　郡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</si>
  <si>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</si>
  <si>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</si>
  <si>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</si>
  <si>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</si>
  <si>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</si>
  <si>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</si>
  <si>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</si>
  <si>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</si>
  <si>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</si>
  <si>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</si>
  <si>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</si>
  <si>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</si>
  <si>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</si>
  <si>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</si>
  <si>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</si>
  <si>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</si>
  <si>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</si>
  <si>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</si>
  <si>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</si>
  <si>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河　　沼　　郡</t>
    <phoneticPr fontId="2"/>
  </si>
  <si>
    <t>石　　川　　郡</t>
    <phoneticPr fontId="2"/>
  </si>
  <si>
    <t>田　　村　　郡</t>
    <phoneticPr fontId="2"/>
  </si>
  <si>
    <t>双　　葉　　郡</t>
    <phoneticPr fontId="2"/>
  </si>
  <si>
    <t>相　　馬　　郡</t>
    <phoneticPr fontId="2"/>
  </si>
  <si>
    <t>楢葉町</t>
    <rPh sb="0" eb="2">
      <t>ナラハ</t>
    </rPh>
    <rPh sb="2" eb="3">
      <t>マチ</t>
    </rPh>
    <phoneticPr fontId="2"/>
  </si>
  <si>
    <t>葛尾村</t>
    <rPh sb="0" eb="2">
      <t>カツラオ</t>
    </rPh>
    <rPh sb="2" eb="3">
      <t>ムラ</t>
    </rPh>
    <phoneticPr fontId="2"/>
  </si>
  <si>
    <t>田村市</t>
    <rPh sb="0" eb="3">
      <t>タムラシ</t>
    </rPh>
    <phoneticPr fontId="9"/>
  </si>
  <si>
    <t>南相馬市</t>
    <rPh sb="0" eb="4">
      <t>ミナミソウマシ</t>
    </rPh>
    <phoneticPr fontId="9"/>
  </si>
  <si>
    <t>伊達市</t>
    <rPh sb="0" eb="3">
      <t>ダテシ</t>
    </rPh>
    <phoneticPr fontId="9"/>
  </si>
  <si>
    <t>本宮市</t>
    <rPh sb="0" eb="3">
      <t>モトミヤシ</t>
    </rPh>
    <phoneticPr fontId="9"/>
  </si>
  <si>
    <t>南会津町</t>
    <rPh sb="0" eb="4">
      <t>ミナミアイヅマチ</t>
    </rPh>
    <phoneticPr fontId="9"/>
  </si>
  <si>
    <t>会津美里町</t>
    <rPh sb="0" eb="5">
      <t>アイヅミサトマチ</t>
    </rPh>
    <phoneticPr fontId="9"/>
  </si>
  <si>
    <t>-</t>
  </si>
  <si>
    <t>年          次
市　  町　  村</t>
    <rPh sb="0" eb="1">
      <t>ネン</t>
    </rPh>
    <rPh sb="11" eb="12">
      <t>ツギ</t>
    </rPh>
    <phoneticPr fontId="9"/>
  </si>
  <si>
    <t>資料　 福島県統計課「2020年農林業センサス 農林業経営体調査結果報告書」、農林水産省「2020年農</t>
    <rPh sb="4" eb="7">
      <t>フクシマケン</t>
    </rPh>
    <rPh sb="7" eb="9">
      <t>トウケイ</t>
    </rPh>
    <rPh sb="9" eb="10">
      <t>カ</t>
    </rPh>
    <rPh sb="24" eb="27">
      <t>ノウリンギョウ</t>
    </rPh>
    <rPh sb="27" eb="30">
      <t>ケイエイタイ</t>
    </rPh>
    <rPh sb="30" eb="32">
      <t>チョウサ</t>
    </rPh>
    <rPh sb="32" eb="34">
      <t>ケッカ</t>
    </rPh>
    <rPh sb="34" eb="37">
      <t>ホウコクショ</t>
    </rPh>
    <rPh sb="39" eb="41">
      <t>ノウリン</t>
    </rPh>
    <rPh sb="41" eb="44">
      <t>スイサンショウ</t>
    </rPh>
    <rPh sb="49" eb="50">
      <t>ネン</t>
    </rPh>
    <rPh sb="50" eb="51">
      <t>ノウ</t>
    </rPh>
    <phoneticPr fontId="2"/>
  </si>
  <si>
    <t>林業センサス」</t>
    <phoneticPr fontId="9"/>
  </si>
  <si>
    <t>（124）農業</t>
    <phoneticPr fontId="2"/>
  </si>
  <si>
    <t>　農業（125）</t>
    <phoneticPr fontId="2"/>
  </si>
  <si>
    <t>（126）農業</t>
    <phoneticPr fontId="2"/>
  </si>
  <si>
    <t>　農業（127）</t>
    <phoneticPr fontId="2"/>
  </si>
  <si>
    <t>計</t>
    <rPh sb="0" eb="1">
      <t>ケイ</t>
    </rPh>
    <phoneticPr fontId="2"/>
  </si>
  <si>
    <t>経営耕地
な　　し</t>
    <rPh sb="0" eb="2">
      <t>ケイエイ</t>
    </rPh>
    <rPh sb="2" eb="4">
      <t>コウチ</t>
    </rPh>
    <phoneticPr fontId="2"/>
  </si>
  <si>
    <t>0.3 ha
未　満</t>
    <rPh sb="7" eb="8">
      <t>ミ</t>
    </rPh>
    <rPh sb="9" eb="10">
      <t>ミツル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</si>
  <si>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</si>
  <si>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</si>
  <si>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</si>
  <si>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</si>
  <si>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</si>
  <si>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</si>
  <si>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～</t>
    <phoneticPr fontId="2"/>
  </si>
  <si>
    <t>150.0 ha
以　上</t>
    <rPh sb="9" eb="10">
      <t>イ</t>
    </rPh>
    <rPh sb="11" eb="12">
      <t>ウエ</t>
    </rPh>
    <phoneticPr fontId="2"/>
  </si>
  <si>
    <r>
      <t xml:space="preserve"> 耕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地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面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積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規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模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別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経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営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体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数</t>
    </r>
    <rPh sb="1" eb="2">
      <t>コウ</t>
    </rPh>
    <rPh sb="3" eb="4">
      <t>チ</t>
    </rPh>
    <rPh sb="5" eb="6">
      <t>メン</t>
    </rPh>
    <rPh sb="7" eb="8">
      <t>セキ</t>
    </rPh>
    <rPh sb="9" eb="10">
      <t>キ</t>
    </rPh>
    <rPh sb="11" eb="12">
      <t>モ</t>
    </rPh>
    <rPh sb="13" eb="14">
      <t>ベツ</t>
    </rPh>
    <rPh sb="15" eb="16">
      <t>ヘ</t>
    </rPh>
    <rPh sb="17" eb="18">
      <t>エイ</t>
    </rPh>
    <rPh sb="19" eb="20">
      <t>カラダ</t>
    </rPh>
    <rPh sb="21" eb="22">
      <t>スウ</t>
    </rPh>
    <phoneticPr fontId="2"/>
  </si>
  <si>
    <t>単位　経営体</t>
    <rPh sb="3" eb="6">
      <t>ケイエイタイ</t>
    </rPh>
    <phoneticPr fontId="2"/>
  </si>
  <si>
    <r>
      <t xml:space="preserve"> 耕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地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面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積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規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模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別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経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営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体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数 （続き）</t>
    </r>
    <rPh sb="1" eb="2">
      <t>コウ</t>
    </rPh>
    <rPh sb="3" eb="4">
      <t>チ</t>
    </rPh>
    <rPh sb="5" eb="6">
      <t>メン</t>
    </rPh>
    <rPh sb="7" eb="8">
      <t>セキ</t>
    </rPh>
    <rPh sb="9" eb="10">
      <t>キ</t>
    </rPh>
    <rPh sb="11" eb="12">
      <t>モ</t>
    </rPh>
    <rPh sb="13" eb="14">
      <t>ベツ</t>
    </rPh>
    <rPh sb="15" eb="16">
      <t>ヘ</t>
    </rPh>
    <rPh sb="17" eb="18">
      <t>エイ</t>
    </rPh>
    <rPh sb="19" eb="20">
      <t>カラダ</t>
    </rPh>
    <rPh sb="21" eb="22">
      <t>スウ</t>
    </rPh>
    <phoneticPr fontId="2"/>
  </si>
  <si>
    <r>
      <t xml:space="preserve">令和 2 </t>
    </r>
    <r>
      <rPr>
        <sz val="10"/>
        <color indexed="9"/>
        <rFont val="ＭＳ ゴシック"/>
        <family val="3"/>
        <charset val="128"/>
      </rPr>
      <t>年2月1日</t>
    </r>
    <rPh sb="0" eb="2">
      <t>レイワ</t>
    </rPh>
    <rPh sb="5" eb="6">
      <t>ネン</t>
    </rPh>
    <rPh sb="7" eb="8">
      <t>ガツ</t>
    </rPh>
    <rPh sb="9" eb="10">
      <t>ニチ</t>
    </rPh>
    <phoneticPr fontId="9"/>
  </si>
  <si>
    <r>
      <t>39  市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町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村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別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・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農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業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経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営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体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の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経</t>
    </r>
    <r>
      <rPr>
        <sz val="1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営</t>
    </r>
    <r>
      <rPr>
        <sz val="18"/>
        <color indexed="9"/>
        <rFont val="ＭＳ 明朝"/>
        <family val="1"/>
        <charset val="128"/>
      </rPr>
      <t>.</t>
    </r>
    <rPh sb="14" eb="15">
      <t>ノウ</t>
    </rPh>
    <rPh sb="16" eb="17">
      <t>ゴウ</t>
    </rPh>
    <rPh sb="18" eb="19">
      <t>ヘ</t>
    </rPh>
    <rPh sb="20" eb="21">
      <t>エイ</t>
    </rPh>
    <rPh sb="22" eb="23">
      <t>カラダ</t>
    </rPh>
    <rPh sb="26" eb="27">
      <t>ヘ</t>
    </rPh>
    <rPh sb="28" eb="29">
      <t>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</si>
</sst>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"/>
    <numFmt numFmtId="177" formatCode="#\ ###\ ##0;\-#\ ###\ ##0;&quot;-&quot;;@"/>
    <numFmt numFmtId="178" formatCode="0.0\ "/>
    <numFmt numFmtId="179" formatCode="\ 0.0"/>
  </numFmts>
  <fonts count="14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8"/>
      <color indexed="9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 justifyLastLine="1"/>
    </xf>
    <xf numFmtId="177" fontId="0" fillId="0" borderId="0" xfId="0" applyNumberForma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right" vertical="top" justifyLastLine="1"/>
    </xf>
    <xf numFmtId="179" fontId="3" fillId="0" borderId="6" xfId="1" applyNumberFormat="1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7" fontId="3" fillId="0" borderId="0" xfId="0" applyNumberFormat="1" applyFont="1" applyAlignment="1">
      <alignment horizontal="left" vertical="center"/>
    </xf>
    <xf numFmtId="9" fontId="3" fillId="0" borderId="6" xfId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58" fontId="3" fillId="0" borderId="0" xfId="0" applyNumberFormat="1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6" xfId="1" applyFont="1" applyFill="1" applyBorder="1" applyAlignment="1">
      <alignment horizontal="center" vertical="center" wrapText="1" justifyLastLine="1"/>
    </xf>
    <xf numFmtId="9" fontId="3" fillId="0" borderId="4" xfId="1" applyFont="1" applyFill="1" applyBorder="1" applyAlignment="1">
      <alignment horizontal="center" vertical="center" wrapText="1" justifyLastLine="1"/>
    </xf>
    <xf numFmtId="9" fontId="3" fillId="0" borderId="5" xfId="1" applyFont="1" applyFill="1" applyBorder="1" applyAlignment="1">
      <alignment horizontal="center" vertical="center" wrapText="1" justifyLastLine="1"/>
    </xf>
    <xf numFmtId="9" fontId="3" fillId="0" borderId="6" xfId="1" applyFont="1" applyFill="1" applyBorder="1" applyAlignment="1">
      <alignment horizontal="center" vertical="center" wrapText="1"/>
    </xf>
    <xf numFmtId="9" fontId="3" fillId="0" borderId="7" xfId="1" applyFont="1" applyFill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/>
    </xf>
    <xf numFmtId="9" fontId="3" fillId="0" borderId="9" xfId="1" applyFont="1" applyFill="1" applyBorder="1" applyAlignment="1">
      <alignment horizontal="center" vertical="center"/>
    </xf>
    <xf numFmtId="58" fontId="8" fillId="0" borderId="0" xfId="0" applyNumberFormat="1" applyFont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5916-87DD-4A97-A904-27704A5B9B67}">
  <dimension ref="A1:S105"/>
  <sheetViews>
    <sheetView tabSelected="1" zoomScaleNormal="100" zoomScaleSheetLayoutView="100" workbookViewId="0"/>
  </sheetViews>
  <sheetFormatPr defaultColWidth="10.59765625" defaultRowHeight="12"/>
  <cols>
    <col min="1" max="1" width="3" style="3" customWidth="1"/>
    <col min="2" max="2" width="11.796875" style="3" customWidth="1"/>
    <col min="3" max="18" width="9" style="3" customWidth="1"/>
    <col min="19" max="16384" width="10.59765625" style="3"/>
  </cols>
  <sheetData>
    <row r="1" spans="1:18" ht="14.1" customHeight="1">
      <c r="A1" s="3" t="s">
        <v>77</v>
      </c>
      <c r="R1" s="6" t="s">
        <v>78</v>
      </c>
    </row>
    <row r="2" spans="1:18" s="7" customFormat="1" ht="30" customHeight="1">
      <c r="E2" s="29"/>
      <c r="H2" s="30"/>
      <c r="I2" s="30" t="s">
        <v>96</v>
      </c>
      <c r="J2" s="31" t="s">
        <v>92</v>
      </c>
      <c r="R2" s="30"/>
    </row>
    <row r="3" spans="1:18" ht="16.05" customHeight="1">
      <c r="R3" s="6" t="s">
        <v>93</v>
      </c>
    </row>
    <row r="4" spans="1:18" ht="19.2" customHeight="1">
      <c r="A4" s="39" t="s">
        <v>74</v>
      </c>
      <c r="B4" s="40"/>
      <c r="C4" s="45" t="s">
        <v>81</v>
      </c>
      <c r="D4" s="48" t="s">
        <v>82</v>
      </c>
      <c r="E4" s="48" t="s">
        <v>83</v>
      </c>
      <c r="F4" s="34" t="s">
        <v>84</v>
      </c>
      <c r="G4" s="34" t="s">
        <v>85</v>
      </c>
      <c r="H4" s="34" t="s">
        <v>86</v>
      </c>
      <c r="I4" s="34" t="s">
        <v>87</v>
      </c>
      <c r="J4" s="34" t="s">
        <v>88</v>
      </c>
      <c r="K4" s="34" t="s">
        <v>89</v>
      </c>
      <c r="L4" s="27">
        <v>5</v>
      </c>
      <c r="M4" s="27">
        <v>10</v>
      </c>
      <c r="N4" s="27">
        <v>20</v>
      </c>
      <c r="O4" s="27">
        <v>30</v>
      </c>
      <c r="P4" s="27">
        <v>50</v>
      </c>
      <c r="Q4" s="27">
        <v>100</v>
      </c>
      <c r="R4" s="49" t="s">
        <v>91</v>
      </c>
    </row>
    <row r="5" spans="1:18" ht="10.95" customHeight="1">
      <c r="A5" s="41"/>
      <c r="B5" s="42"/>
      <c r="C5" s="46"/>
      <c r="D5" s="35"/>
      <c r="E5" s="35"/>
      <c r="F5" s="35"/>
      <c r="G5" s="35"/>
      <c r="H5" s="35"/>
      <c r="I5" s="35"/>
      <c r="J5" s="35"/>
      <c r="K5" s="35"/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  <c r="Q5" s="25" t="s">
        <v>90</v>
      </c>
      <c r="R5" s="50"/>
    </row>
    <row r="6" spans="1:18" ht="19.2" customHeight="1">
      <c r="A6" s="43"/>
      <c r="B6" s="44"/>
      <c r="C6" s="47"/>
      <c r="D6" s="36"/>
      <c r="E6" s="36"/>
      <c r="F6" s="36"/>
      <c r="G6" s="36"/>
      <c r="H6" s="36"/>
      <c r="I6" s="36"/>
      <c r="J6" s="36"/>
      <c r="K6" s="36"/>
      <c r="L6" s="26">
        <v>10</v>
      </c>
      <c r="M6" s="26">
        <v>20</v>
      </c>
      <c r="N6" s="26">
        <v>30</v>
      </c>
      <c r="O6" s="26">
        <v>50</v>
      </c>
      <c r="P6" s="26">
        <v>100</v>
      </c>
      <c r="Q6" s="26">
        <v>150</v>
      </c>
      <c r="R6" s="51"/>
    </row>
    <row r="7" spans="1:18" ht="4.5" customHeight="1">
      <c r="A7" s="8"/>
      <c r="B7" s="9"/>
      <c r="C7" s="16"/>
      <c r="D7" s="16"/>
      <c r="E7" s="16"/>
      <c r="F7" s="17"/>
      <c r="G7" s="16"/>
      <c r="H7" s="8"/>
      <c r="I7" s="8"/>
      <c r="J7" s="8"/>
      <c r="K7" s="8"/>
      <c r="L7" s="17"/>
      <c r="M7" s="10"/>
      <c r="N7" s="10"/>
      <c r="O7" s="8"/>
      <c r="P7" s="8"/>
      <c r="Q7" s="11"/>
      <c r="R7" s="17"/>
    </row>
    <row r="8" spans="1:18" ht="14.55" customHeight="1">
      <c r="A8" s="37">
        <v>40574</v>
      </c>
      <c r="B8" s="38"/>
      <c r="C8" s="5">
        <v>53157</v>
      </c>
      <c r="D8" s="5">
        <v>397</v>
      </c>
      <c r="E8" s="5">
        <v>333</v>
      </c>
      <c r="F8" s="5">
        <v>7406</v>
      </c>
      <c r="G8" s="5">
        <v>15319</v>
      </c>
      <c r="H8" s="5">
        <v>9384</v>
      </c>
      <c r="I8" s="5">
        <v>6141</v>
      </c>
      <c r="J8" s="5">
        <v>6591</v>
      </c>
      <c r="K8" s="5">
        <v>4322</v>
      </c>
      <c r="L8" s="5">
        <v>2318</v>
      </c>
      <c r="M8" s="5">
        <v>710</v>
      </c>
      <c r="N8" s="5">
        <v>145</v>
      </c>
      <c r="O8" s="5">
        <v>63</v>
      </c>
      <c r="P8" s="5">
        <v>26</v>
      </c>
      <c r="Q8" s="5">
        <v>2</v>
      </c>
      <c r="R8" s="5" t="s">
        <v>73</v>
      </c>
    </row>
    <row r="9" spans="1:18" s="12" customFormat="1" ht="14.55" customHeight="1">
      <c r="A9" s="52" t="s">
        <v>95</v>
      </c>
      <c r="B9" s="53"/>
      <c r="C9" s="24">
        <f t="shared" ref="C9:R9" si="0">SUM(C11:C23,C25,C30,C33,C37,C43,C49,C62,C68,C74,C80,C87,C91,C101)</f>
        <v>42598</v>
      </c>
      <c r="D9" s="24">
        <f t="shared" si="0"/>
        <v>1041</v>
      </c>
      <c r="E9" s="24">
        <f t="shared" si="0"/>
        <v>714</v>
      </c>
      <c r="F9" s="24">
        <f t="shared" si="0"/>
        <v>5624</v>
      </c>
      <c r="G9" s="24">
        <f t="shared" si="0"/>
        <v>11380</v>
      </c>
      <c r="H9" s="24">
        <f t="shared" si="0"/>
        <v>7023</v>
      </c>
      <c r="I9" s="24">
        <f t="shared" si="0"/>
        <v>4556</v>
      </c>
      <c r="J9" s="24">
        <f t="shared" si="0"/>
        <v>5145</v>
      </c>
      <c r="K9" s="24">
        <f t="shared" si="0"/>
        <v>3592</v>
      </c>
      <c r="L9" s="24">
        <f t="shared" si="0"/>
        <v>2273</v>
      </c>
      <c r="M9" s="24">
        <f t="shared" si="0"/>
        <v>834</v>
      </c>
      <c r="N9" s="24">
        <f t="shared" si="0"/>
        <v>210</v>
      </c>
      <c r="O9" s="24">
        <f t="shared" si="0"/>
        <v>139</v>
      </c>
      <c r="P9" s="24">
        <f t="shared" si="0"/>
        <v>57</v>
      </c>
      <c r="Q9" s="24">
        <f t="shared" si="0"/>
        <v>5</v>
      </c>
      <c r="R9" s="24">
        <f t="shared" si="0"/>
        <v>5</v>
      </c>
    </row>
    <row r="10" spans="1:18" ht="14.55" customHeight="1">
      <c r="B10" s="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4.55" customHeight="1">
      <c r="B11" s="4" t="s">
        <v>1</v>
      </c>
      <c r="C11" s="18">
        <v>3236</v>
      </c>
      <c r="D11" s="18">
        <v>52</v>
      </c>
      <c r="E11" s="18">
        <v>165</v>
      </c>
      <c r="F11" s="18">
        <v>610</v>
      </c>
      <c r="G11" s="18">
        <v>1030</v>
      </c>
      <c r="H11" s="18">
        <v>588</v>
      </c>
      <c r="I11" s="18">
        <v>299</v>
      </c>
      <c r="J11" s="18">
        <v>274</v>
      </c>
      <c r="K11" s="18">
        <v>126</v>
      </c>
      <c r="L11" s="18">
        <v>58</v>
      </c>
      <c r="M11" s="18">
        <v>21</v>
      </c>
      <c r="N11" s="18">
        <v>4</v>
      </c>
      <c r="O11" s="18">
        <v>6</v>
      </c>
      <c r="P11" s="18">
        <v>2</v>
      </c>
      <c r="Q11" s="18" t="s">
        <v>73</v>
      </c>
      <c r="R11" s="18">
        <v>1</v>
      </c>
    </row>
    <row r="12" spans="1:18" ht="14.55" customHeight="1">
      <c r="B12" s="4" t="s">
        <v>2</v>
      </c>
      <c r="C12" s="18">
        <v>1762</v>
      </c>
      <c r="D12" s="18">
        <v>34</v>
      </c>
      <c r="E12" s="18">
        <v>35</v>
      </c>
      <c r="F12" s="18">
        <v>114</v>
      </c>
      <c r="G12" s="18">
        <v>247</v>
      </c>
      <c r="H12" s="18">
        <v>192</v>
      </c>
      <c r="I12" s="18">
        <v>211</v>
      </c>
      <c r="J12" s="18">
        <v>341</v>
      </c>
      <c r="K12" s="18">
        <v>316</v>
      </c>
      <c r="L12" s="18">
        <v>171</v>
      </c>
      <c r="M12" s="18">
        <v>69</v>
      </c>
      <c r="N12" s="18">
        <v>16</v>
      </c>
      <c r="O12" s="18">
        <v>13</v>
      </c>
      <c r="P12" s="18">
        <v>2</v>
      </c>
      <c r="Q12" s="18" t="s">
        <v>73</v>
      </c>
      <c r="R12" s="18">
        <v>1</v>
      </c>
    </row>
    <row r="13" spans="1:18" ht="14.55" customHeight="1">
      <c r="B13" s="4" t="s">
        <v>3</v>
      </c>
      <c r="C13" s="18">
        <v>3663</v>
      </c>
      <c r="D13" s="18">
        <v>67</v>
      </c>
      <c r="E13" s="18">
        <v>30</v>
      </c>
      <c r="F13" s="18">
        <v>412</v>
      </c>
      <c r="G13" s="18">
        <v>849</v>
      </c>
      <c r="H13" s="18">
        <v>619</v>
      </c>
      <c r="I13" s="18">
        <v>489</v>
      </c>
      <c r="J13" s="18">
        <v>493</v>
      </c>
      <c r="K13" s="18">
        <v>347</v>
      </c>
      <c r="L13" s="18">
        <v>219</v>
      </c>
      <c r="M13" s="18">
        <v>97</v>
      </c>
      <c r="N13" s="18">
        <v>22</v>
      </c>
      <c r="O13" s="18">
        <v>13</v>
      </c>
      <c r="P13" s="18">
        <v>4</v>
      </c>
      <c r="Q13" s="18">
        <v>2</v>
      </c>
      <c r="R13" s="18" t="s">
        <v>73</v>
      </c>
    </row>
    <row r="14" spans="1:18" ht="14.55" customHeight="1">
      <c r="B14" s="4" t="s">
        <v>4</v>
      </c>
      <c r="C14" s="18">
        <v>3211</v>
      </c>
      <c r="D14" s="18">
        <v>71</v>
      </c>
      <c r="E14" s="18">
        <v>32</v>
      </c>
      <c r="F14" s="18">
        <v>638</v>
      </c>
      <c r="G14" s="18">
        <v>1228</v>
      </c>
      <c r="H14" s="18">
        <v>648</v>
      </c>
      <c r="I14" s="18">
        <v>229</v>
      </c>
      <c r="J14" s="18">
        <v>162</v>
      </c>
      <c r="K14" s="18">
        <v>87</v>
      </c>
      <c r="L14" s="18">
        <v>66</v>
      </c>
      <c r="M14" s="18">
        <v>30</v>
      </c>
      <c r="N14" s="18">
        <v>7</v>
      </c>
      <c r="O14" s="18">
        <v>8</v>
      </c>
      <c r="P14" s="18">
        <v>5</v>
      </c>
      <c r="Q14" s="18" t="s">
        <v>73</v>
      </c>
      <c r="R14" s="18" t="s">
        <v>73</v>
      </c>
    </row>
    <row r="15" spans="1:18" ht="14.55" customHeight="1">
      <c r="B15" s="4" t="s">
        <v>5</v>
      </c>
      <c r="C15" s="18">
        <v>1702</v>
      </c>
      <c r="D15" s="18">
        <v>70</v>
      </c>
      <c r="E15" s="18">
        <v>8</v>
      </c>
      <c r="F15" s="18">
        <v>95</v>
      </c>
      <c r="G15" s="18">
        <v>294</v>
      </c>
      <c r="H15" s="18">
        <v>303</v>
      </c>
      <c r="I15" s="18">
        <v>258</v>
      </c>
      <c r="J15" s="18">
        <v>320</v>
      </c>
      <c r="K15" s="18">
        <v>194</v>
      </c>
      <c r="L15" s="18">
        <v>105</v>
      </c>
      <c r="M15" s="18">
        <v>41</v>
      </c>
      <c r="N15" s="18">
        <v>7</v>
      </c>
      <c r="O15" s="18">
        <v>7</v>
      </c>
      <c r="P15" s="18" t="s">
        <v>73</v>
      </c>
      <c r="Q15" s="18" t="s">
        <v>73</v>
      </c>
      <c r="R15" s="18" t="s">
        <v>73</v>
      </c>
    </row>
    <row r="16" spans="1:18" ht="14.55" customHeight="1">
      <c r="B16" s="4" t="s">
        <v>6</v>
      </c>
      <c r="C16" s="18">
        <v>2496</v>
      </c>
      <c r="D16" s="18">
        <v>31</v>
      </c>
      <c r="E16" s="18">
        <v>23</v>
      </c>
      <c r="F16" s="18">
        <v>163</v>
      </c>
      <c r="G16" s="18">
        <v>518</v>
      </c>
      <c r="H16" s="18">
        <v>429</v>
      </c>
      <c r="I16" s="18">
        <v>347</v>
      </c>
      <c r="J16" s="18">
        <v>433</v>
      </c>
      <c r="K16" s="18">
        <v>312</v>
      </c>
      <c r="L16" s="18">
        <v>180</v>
      </c>
      <c r="M16" s="18">
        <v>46</v>
      </c>
      <c r="N16" s="18">
        <v>7</v>
      </c>
      <c r="O16" s="18">
        <v>6</v>
      </c>
      <c r="P16" s="18">
        <v>1</v>
      </c>
      <c r="Q16" s="18" t="s">
        <v>73</v>
      </c>
      <c r="R16" s="18" t="s">
        <v>73</v>
      </c>
    </row>
    <row r="17" spans="1:18" ht="14.55" customHeight="1">
      <c r="B17" s="4" t="s">
        <v>7</v>
      </c>
      <c r="C17" s="18">
        <v>2346</v>
      </c>
      <c r="D17" s="18">
        <v>32</v>
      </c>
      <c r="E17" s="18">
        <v>33</v>
      </c>
      <c r="F17" s="18">
        <v>164</v>
      </c>
      <c r="G17" s="18">
        <v>366</v>
      </c>
      <c r="H17" s="18">
        <v>310</v>
      </c>
      <c r="I17" s="18">
        <v>308</v>
      </c>
      <c r="J17" s="18">
        <v>452</v>
      </c>
      <c r="K17" s="18">
        <v>324</v>
      </c>
      <c r="L17" s="18">
        <v>243</v>
      </c>
      <c r="M17" s="18">
        <v>94</v>
      </c>
      <c r="N17" s="18">
        <v>7</v>
      </c>
      <c r="O17" s="18">
        <v>10</v>
      </c>
      <c r="P17" s="18">
        <v>2</v>
      </c>
      <c r="Q17" s="18" t="s">
        <v>73</v>
      </c>
      <c r="R17" s="18">
        <v>1</v>
      </c>
    </row>
    <row r="18" spans="1:18" ht="14.55" customHeight="1">
      <c r="B18" s="4" t="s">
        <v>8</v>
      </c>
      <c r="C18" s="18">
        <v>699</v>
      </c>
      <c r="D18" s="18">
        <v>11</v>
      </c>
      <c r="E18" s="18">
        <v>13</v>
      </c>
      <c r="F18" s="18">
        <v>54</v>
      </c>
      <c r="G18" s="18">
        <v>105</v>
      </c>
      <c r="H18" s="18">
        <v>114</v>
      </c>
      <c r="I18" s="18">
        <v>101</v>
      </c>
      <c r="J18" s="18">
        <v>116</v>
      </c>
      <c r="K18" s="18">
        <v>71</v>
      </c>
      <c r="L18" s="18">
        <v>67</v>
      </c>
      <c r="M18" s="18">
        <v>27</v>
      </c>
      <c r="N18" s="18">
        <v>12</v>
      </c>
      <c r="O18" s="18">
        <v>5</v>
      </c>
      <c r="P18" s="18">
        <v>3</v>
      </c>
      <c r="Q18" s="18" t="s">
        <v>73</v>
      </c>
      <c r="R18" s="18" t="s">
        <v>73</v>
      </c>
    </row>
    <row r="19" spans="1:18" ht="14.55" customHeight="1">
      <c r="B19" s="4" t="s">
        <v>9</v>
      </c>
      <c r="C19" s="18">
        <v>2150</v>
      </c>
      <c r="D19" s="18">
        <v>33</v>
      </c>
      <c r="E19" s="18">
        <v>20</v>
      </c>
      <c r="F19" s="18">
        <v>419</v>
      </c>
      <c r="G19" s="18">
        <v>733</v>
      </c>
      <c r="H19" s="18">
        <v>341</v>
      </c>
      <c r="I19" s="18">
        <v>191</v>
      </c>
      <c r="J19" s="18">
        <v>187</v>
      </c>
      <c r="K19" s="18">
        <v>114</v>
      </c>
      <c r="L19" s="18">
        <v>70</v>
      </c>
      <c r="M19" s="18">
        <v>30</v>
      </c>
      <c r="N19" s="18">
        <v>6</v>
      </c>
      <c r="O19" s="18">
        <v>6</v>
      </c>
      <c r="P19" s="18" t="s">
        <v>73</v>
      </c>
      <c r="Q19" s="18" t="s">
        <v>73</v>
      </c>
      <c r="R19" s="18" t="s">
        <v>73</v>
      </c>
    </row>
    <row r="20" spans="1:18" ht="14.55" customHeight="1">
      <c r="B20" s="4" t="s">
        <v>67</v>
      </c>
      <c r="C20" s="18">
        <v>2010</v>
      </c>
      <c r="D20" s="18">
        <v>175</v>
      </c>
      <c r="E20" s="18">
        <v>41</v>
      </c>
      <c r="F20" s="18">
        <v>402</v>
      </c>
      <c r="G20" s="18">
        <v>702</v>
      </c>
      <c r="H20" s="18">
        <v>312</v>
      </c>
      <c r="I20" s="18">
        <v>142</v>
      </c>
      <c r="J20" s="18">
        <v>119</v>
      </c>
      <c r="K20" s="18">
        <v>58</v>
      </c>
      <c r="L20" s="18">
        <v>46</v>
      </c>
      <c r="M20" s="18">
        <v>8</v>
      </c>
      <c r="N20" s="18">
        <v>3</v>
      </c>
      <c r="O20" s="18">
        <v>2</v>
      </c>
      <c r="P20" s="18" t="s">
        <v>73</v>
      </c>
      <c r="Q20" s="18" t="s">
        <v>73</v>
      </c>
      <c r="R20" s="18" t="s">
        <v>73</v>
      </c>
    </row>
    <row r="21" spans="1:18" ht="14.55" customHeight="1">
      <c r="B21" s="4" t="s">
        <v>68</v>
      </c>
      <c r="C21" s="18">
        <v>788</v>
      </c>
      <c r="D21" s="18">
        <v>53</v>
      </c>
      <c r="E21" s="18">
        <v>15</v>
      </c>
      <c r="F21" s="18">
        <v>56</v>
      </c>
      <c r="G21" s="18">
        <v>139</v>
      </c>
      <c r="H21" s="18">
        <v>96</v>
      </c>
      <c r="I21" s="18">
        <v>69</v>
      </c>
      <c r="J21" s="18">
        <v>123</v>
      </c>
      <c r="K21" s="18">
        <v>76</v>
      </c>
      <c r="L21" s="18">
        <v>70</v>
      </c>
      <c r="M21" s="18">
        <v>42</v>
      </c>
      <c r="N21" s="18">
        <v>23</v>
      </c>
      <c r="O21" s="18">
        <v>15</v>
      </c>
      <c r="P21" s="18">
        <v>9</v>
      </c>
      <c r="Q21" s="18">
        <v>1</v>
      </c>
      <c r="R21" s="18">
        <v>1</v>
      </c>
    </row>
    <row r="22" spans="1:18" ht="14.55" customHeight="1">
      <c r="B22" s="4" t="s">
        <v>69</v>
      </c>
      <c r="C22" s="18">
        <v>2197</v>
      </c>
      <c r="D22" s="18">
        <v>18</v>
      </c>
      <c r="E22" s="18">
        <v>74</v>
      </c>
      <c r="F22" s="18">
        <v>443</v>
      </c>
      <c r="G22" s="18">
        <v>791</v>
      </c>
      <c r="H22" s="18">
        <v>420</v>
      </c>
      <c r="I22" s="18">
        <v>209</v>
      </c>
      <c r="J22" s="18">
        <v>139</v>
      </c>
      <c r="K22" s="18">
        <v>67</v>
      </c>
      <c r="L22" s="18">
        <v>25</v>
      </c>
      <c r="M22" s="18">
        <v>7</v>
      </c>
      <c r="N22" s="18">
        <v>3</v>
      </c>
      <c r="O22" s="18" t="s">
        <v>73</v>
      </c>
      <c r="P22" s="18">
        <v>1</v>
      </c>
      <c r="Q22" s="18" t="s">
        <v>73</v>
      </c>
      <c r="R22" s="18" t="s">
        <v>73</v>
      </c>
    </row>
    <row r="23" spans="1:18" ht="14.55" customHeight="1">
      <c r="B23" s="4" t="s">
        <v>70</v>
      </c>
      <c r="C23" s="18">
        <v>910</v>
      </c>
      <c r="D23" s="18">
        <v>19</v>
      </c>
      <c r="E23" s="18">
        <v>15</v>
      </c>
      <c r="F23" s="18">
        <v>109</v>
      </c>
      <c r="G23" s="18">
        <v>302</v>
      </c>
      <c r="H23" s="18">
        <v>158</v>
      </c>
      <c r="I23" s="18">
        <v>98</v>
      </c>
      <c r="J23" s="18">
        <v>101</v>
      </c>
      <c r="K23" s="18">
        <v>60</v>
      </c>
      <c r="L23" s="18">
        <v>30</v>
      </c>
      <c r="M23" s="18">
        <v>14</v>
      </c>
      <c r="N23" s="18">
        <v>2</v>
      </c>
      <c r="O23" s="18">
        <v>1</v>
      </c>
      <c r="P23" s="18">
        <v>1</v>
      </c>
      <c r="Q23" s="18" t="s">
        <v>73</v>
      </c>
      <c r="R23" s="18" t="s">
        <v>73</v>
      </c>
    </row>
    <row r="24" spans="1:18" ht="14.55" customHeight="1">
      <c r="B24" s="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4.55" customHeight="1">
      <c r="A25" s="1" t="s">
        <v>10</v>
      </c>
      <c r="B25" s="2"/>
      <c r="C25" s="18">
        <f>SUM(C26:C28)</f>
        <v>1324</v>
      </c>
      <c r="D25" s="18">
        <f t="shared" ref="D25:R25" si="1">SUM(D26:D28)</f>
        <v>40</v>
      </c>
      <c r="E25" s="18">
        <f t="shared" si="1"/>
        <v>27</v>
      </c>
      <c r="F25" s="18">
        <f t="shared" si="1"/>
        <v>275</v>
      </c>
      <c r="G25" s="18">
        <f t="shared" si="1"/>
        <v>428</v>
      </c>
      <c r="H25" s="18">
        <f t="shared" si="1"/>
        <v>224</v>
      </c>
      <c r="I25" s="18">
        <f t="shared" si="1"/>
        <v>113</v>
      </c>
      <c r="J25" s="18">
        <f t="shared" si="1"/>
        <v>108</v>
      </c>
      <c r="K25" s="18">
        <f t="shared" si="1"/>
        <v>61</v>
      </c>
      <c r="L25" s="18">
        <f t="shared" si="1"/>
        <v>28</v>
      </c>
      <c r="M25" s="18">
        <f t="shared" si="1"/>
        <v>10</v>
      </c>
      <c r="N25" s="18">
        <f t="shared" si="1"/>
        <v>3</v>
      </c>
      <c r="O25" s="18">
        <f t="shared" si="1"/>
        <v>3</v>
      </c>
      <c r="P25" s="18">
        <f t="shared" si="1"/>
        <v>4</v>
      </c>
      <c r="Q25" s="18">
        <f t="shared" si="1"/>
        <v>0</v>
      </c>
      <c r="R25" s="18">
        <f t="shared" si="1"/>
        <v>0</v>
      </c>
    </row>
    <row r="26" spans="1:18" ht="14.55" customHeight="1">
      <c r="B26" s="4" t="s">
        <v>11</v>
      </c>
      <c r="C26" s="18">
        <v>498</v>
      </c>
      <c r="D26" s="18">
        <v>6</v>
      </c>
      <c r="E26" s="18">
        <v>10</v>
      </c>
      <c r="F26" s="18">
        <v>117</v>
      </c>
      <c r="G26" s="18">
        <v>152</v>
      </c>
      <c r="H26" s="18">
        <v>90</v>
      </c>
      <c r="I26" s="18">
        <v>39</v>
      </c>
      <c r="J26" s="18">
        <v>38</v>
      </c>
      <c r="K26" s="18">
        <v>30</v>
      </c>
      <c r="L26" s="18">
        <v>8</v>
      </c>
      <c r="M26" s="18">
        <v>3</v>
      </c>
      <c r="N26" s="18">
        <v>2</v>
      </c>
      <c r="O26" s="18">
        <v>1</v>
      </c>
      <c r="P26" s="18">
        <v>2</v>
      </c>
      <c r="Q26" s="18" t="s">
        <v>73</v>
      </c>
      <c r="R26" s="18" t="s">
        <v>73</v>
      </c>
    </row>
    <row r="27" spans="1:18" ht="14.55" customHeight="1">
      <c r="B27" s="4" t="s">
        <v>12</v>
      </c>
      <c r="C27" s="18">
        <v>546</v>
      </c>
      <c r="D27" s="18">
        <v>6</v>
      </c>
      <c r="E27" s="18">
        <v>6</v>
      </c>
      <c r="F27" s="18">
        <v>81</v>
      </c>
      <c r="G27" s="18">
        <v>186</v>
      </c>
      <c r="H27" s="18">
        <v>106</v>
      </c>
      <c r="I27" s="18">
        <v>59</v>
      </c>
      <c r="J27" s="18">
        <v>57</v>
      </c>
      <c r="K27" s="18">
        <v>23</v>
      </c>
      <c r="L27" s="18">
        <v>13</v>
      </c>
      <c r="M27" s="18">
        <v>7</v>
      </c>
      <c r="N27" s="18" t="s">
        <v>73</v>
      </c>
      <c r="O27" s="18">
        <v>1</v>
      </c>
      <c r="P27" s="18">
        <v>1</v>
      </c>
      <c r="Q27" s="18" t="s">
        <v>73</v>
      </c>
      <c r="R27" s="18" t="s">
        <v>73</v>
      </c>
    </row>
    <row r="28" spans="1:18" ht="14.55" customHeight="1">
      <c r="B28" s="4" t="s">
        <v>13</v>
      </c>
      <c r="C28" s="18">
        <v>280</v>
      </c>
      <c r="D28" s="18">
        <v>28</v>
      </c>
      <c r="E28" s="18">
        <v>11</v>
      </c>
      <c r="F28" s="18">
        <v>77</v>
      </c>
      <c r="G28" s="18">
        <v>90</v>
      </c>
      <c r="H28" s="18">
        <v>28</v>
      </c>
      <c r="I28" s="18">
        <v>15</v>
      </c>
      <c r="J28" s="18">
        <v>13</v>
      </c>
      <c r="K28" s="18">
        <v>8</v>
      </c>
      <c r="L28" s="18">
        <v>7</v>
      </c>
      <c r="M28" s="18" t="s">
        <v>73</v>
      </c>
      <c r="N28" s="18">
        <v>1</v>
      </c>
      <c r="O28" s="18">
        <v>1</v>
      </c>
      <c r="P28" s="18">
        <v>1</v>
      </c>
      <c r="Q28" s="18" t="s">
        <v>73</v>
      </c>
      <c r="R28" s="18" t="s">
        <v>73</v>
      </c>
    </row>
    <row r="29" spans="1:18" ht="14.55" customHeight="1">
      <c r="B29" s="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4.55" customHeight="1">
      <c r="A30" s="1" t="s">
        <v>14</v>
      </c>
      <c r="B30" s="2"/>
      <c r="C30" s="18">
        <f>SUM(C31)</f>
        <v>542</v>
      </c>
      <c r="D30" s="18">
        <f t="shared" ref="D30:R30" si="2">SUM(D31)</f>
        <v>6</v>
      </c>
      <c r="E30" s="18">
        <f t="shared" si="2"/>
        <v>3</v>
      </c>
      <c r="F30" s="18">
        <f t="shared" si="2"/>
        <v>32</v>
      </c>
      <c r="G30" s="18">
        <f t="shared" si="2"/>
        <v>107</v>
      </c>
      <c r="H30" s="18">
        <f t="shared" si="2"/>
        <v>102</v>
      </c>
      <c r="I30" s="18">
        <f t="shared" si="2"/>
        <v>78</v>
      </c>
      <c r="J30" s="18">
        <f t="shared" si="2"/>
        <v>101</v>
      </c>
      <c r="K30" s="18">
        <f t="shared" si="2"/>
        <v>67</v>
      </c>
      <c r="L30" s="18">
        <f t="shared" si="2"/>
        <v>28</v>
      </c>
      <c r="M30" s="18">
        <f t="shared" si="2"/>
        <v>13</v>
      </c>
      <c r="N30" s="18">
        <f t="shared" si="2"/>
        <v>3</v>
      </c>
      <c r="O30" s="18">
        <f t="shared" si="2"/>
        <v>2</v>
      </c>
      <c r="P30" s="18">
        <f t="shared" si="2"/>
        <v>0</v>
      </c>
      <c r="Q30" s="18">
        <f t="shared" si="2"/>
        <v>0</v>
      </c>
      <c r="R30" s="18">
        <f t="shared" si="2"/>
        <v>0</v>
      </c>
    </row>
    <row r="31" spans="1:18" ht="14.55" customHeight="1">
      <c r="B31" s="4" t="s">
        <v>15</v>
      </c>
      <c r="C31" s="18">
        <v>542</v>
      </c>
      <c r="D31" s="18">
        <v>6</v>
      </c>
      <c r="E31" s="18">
        <v>3</v>
      </c>
      <c r="F31" s="18">
        <v>32</v>
      </c>
      <c r="G31" s="18">
        <v>107</v>
      </c>
      <c r="H31" s="18">
        <v>102</v>
      </c>
      <c r="I31" s="18">
        <v>78</v>
      </c>
      <c r="J31" s="18">
        <v>101</v>
      </c>
      <c r="K31" s="18">
        <v>67</v>
      </c>
      <c r="L31" s="18">
        <v>28</v>
      </c>
      <c r="M31" s="18">
        <v>13</v>
      </c>
      <c r="N31" s="18">
        <v>3</v>
      </c>
      <c r="O31" s="18">
        <v>2</v>
      </c>
      <c r="P31" s="18" t="s">
        <v>73</v>
      </c>
      <c r="Q31" s="18" t="s">
        <v>73</v>
      </c>
      <c r="R31" s="18" t="s">
        <v>73</v>
      </c>
    </row>
    <row r="32" spans="1:18" ht="14.55" customHeight="1">
      <c r="B32" s="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4.55" customHeight="1">
      <c r="A33" s="1" t="s">
        <v>16</v>
      </c>
      <c r="B33" s="2"/>
      <c r="C33" s="18">
        <f>SUM(C34:C35)</f>
        <v>735</v>
      </c>
      <c r="D33" s="18">
        <f t="shared" ref="D33:R33" si="3">SUM(D34:D35)</f>
        <v>106</v>
      </c>
      <c r="E33" s="18">
        <f t="shared" si="3"/>
        <v>8</v>
      </c>
      <c r="F33" s="18">
        <f t="shared" si="3"/>
        <v>23</v>
      </c>
      <c r="G33" s="18">
        <f t="shared" si="3"/>
        <v>98</v>
      </c>
      <c r="H33" s="18">
        <f t="shared" si="3"/>
        <v>100</v>
      </c>
      <c r="I33" s="18">
        <f t="shared" si="3"/>
        <v>90</v>
      </c>
      <c r="J33" s="18">
        <f t="shared" si="3"/>
        <v>122</v>
      </c>
      <c r="K33" s="18">
        <f t="shared" si="3"/>
        <v>103</v>
      </c>
      <c r="L33" s="18">
        <f t="shared" si="3"/>
        <v>72</v>
      </c>
      <c r="M33" s="18">
        <f t="shared" si="3"/>
        <v>10</v>
      </c>
      <c r="N33" s="18">
        <f t="shared" si="3"/>
        <v>2</v>
      </c>
      <c r="O33" s="18">
        <f t="shared" si="3"/>
        <v>0</v>
      </c>
      <c r="P33" s="18">
        <f t="shared" si="3"/>
        <v>1</v>
      </c>
      <c r="Q33" s="18">
        <f t="shared" si="3"/>
        <v>0</v>
      </c>
      <c r="R33" s="18">
        <f t="shared" si="3"/>
        <v>0</v>
      </c>
    </row>
    <row r="34" spans="1:18" ht="14.55" customHeight="1">
      <c r="B34" s="4" t="s">
        <v>17</v>
      </c>
      <c r="C34" s="18">
        <v>334</v>
      </c>
      <c r="D34" s="18">
        <v>103</v>
      </c>
      <c r="E34" s="18">
        <v>5</v>
      </c>
      <c r="F34" s="18">
        <v>4</v>
      </c>
      <c r="G34" s="18">
        <v>25</v>
      </c>
      <c r="H34" s="18">
        <v>25</v>
      </c>
      <c r="I34" s="18">
        <v>30</v>
      </c>
      <c r="J34" s="18">
        <v>50</v>
      </c>
      <c r="K34" s="18">
        <v>49</v>
      </c>
      <c r="L34" s="18">
        <v>36</v>
      </c>
      <c r="M34" s="18">
        <v>5</v>
      </c>
      <c r="N34" s="18">
        <v>2</v>
      </c>
      <c r="O34" s="18" t="s">
        <v>73</v>
      </c>
      <c r="P34" s="18" t="s">
        <v>73</v>
      </c>
      <c r="Q34" s="18" t="s">
        <v>73</v>
      </c>
      <c r="R34" s="18" t="s">
        <v>73</v>
      </c>
    </row>
    <row r="35" spans="1:18" ht="14.55" customHeight="1">
      <c r="B35" s="4" t="s">
        <v>18</v>
      </c>
      <c r="C35" s="18">
        <v>401</v>
      </c>
      <c r="D35" s="18">
        <v>3</v>
      </c>
      <c r="E35" s="18">
        <v>3</v>
      </c>
      <c r="F35" s="18">
        <v>19</v>
      </c>
      <c r="G35" s="18">
        <v>73</v>
      </c>
      <c r="H35" s="18">
        <v>75</v>
      </c>
      <c r="I35" s="18">
        <v>60</v>
      </c>
      <c r="J35" s="18">
        <v>72</v>
      </c>
      <c r="K35" s="18">
        <v>54</v>
      </c>
      <c r="L35" s="18">
        <v>36</v>
      </c>
      <c r="M35" s="18">
        <v>5</v>
      </c>
      <c r="N35" s="18" t="s">
        <v>73</v>
      </c>
      <c r="O35" s="18" t="s">
        <v>73</v>
      </c>
      <c r="P35" s="18">
        <v>1</v>
      </c>
      <c r="Q35" s="18" t="s">
        <v>73</v>
      </c>
      <c r="R35" s="18" t="s">
        <v>73</v>
      </c>
    </row>
    <row r="36" spans="1:18" ht="14.55" customHeight="1">
      <c r="B36" s="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4.55" customHeight="1">
      <c r="A37" s="1" t="s">
        <v>19</v>
      </c>
      <c r="B37" s="2"/>
      <c r="C37" s="18">
        <f>SUM(C38:C41)</f>
        <v>1134</v>
      </c>
      <c r="D37" s="18">
        <f>SUM(D38:D41)</f>
        <v>31</v>
      </c>
      <c r="E37" s="18">
        <f>SUM(E38:E41)</f>
        <v>34</v>
      </c>
      <c r="F37" s="18">
        <f t="shared" ref="F37:R37" si="4">SUM(F38:F41)</f>
        <v>235</v>
      </c>
      <c r="G37" s="18">
        <f t="shared" si="4"/>
        <v>361</v>
      </c>
      <c r="H37" s="18">
        <f t="shared" si="4"/>
        <v>165</v>
      </c>
      <c r="I37" s="18">
        <f t="shared" si="4"/>
        <v>81</v>
      </c>
      <c r="J37" s="18">
        <f t="shared" si="4"/>
        <v>73</v>
      </c>
      <c r="K37" s="18">
        <f t="shared" si="4"/>
        <v>52</v>
      </c>
      <c r="L37" s="18">
        <f t="shared" si="4"/>
        <v>51</v>
      </c>
      <c r="M37" s="18">
        <f t="shared" si="4"/>
        <v>34</v>
      </c>
      <c r="N37" s="18">
        <f t="shared" si="4"/>
        <v>8</v>
      </c>
      <c r="O37" s="18">
        <f t="shared" si="4"/>
        <v>5</v>
      </c>
      <c r="P37" s="18">
        <f t="shared" si="4"/>
        <v>4</v>
      </c>
      <c r="Q37" s="18">
        <f t="shared" si="4"/>
        <v>0</v>
      </c>
      <c r="R37" s="18">
        <f t="shared" si="4"/>
        <v>0</v>
      </c>
    </row>
    <row r="38" spans="1:18" ht="14.55" customHeight="1">
      <c r="B38" s="4" t="s">
        <v>20</v>
      </c>
      <c r="C38" s="18">
        <v>368</v>
      </c>
      <c r="D38" s="18">
        <v>5</v>
      </c>
      <c r="E38" s="18">
        <v>7</v>
      </c>
      <c r="F38" s="18">
        <v>78</v>
      </c>
      <c r="G38" s="18">
        <v>116</v>
      </c>
      <c r="H38" s="18">
        <v>61</v>
      </c>
      <c r="I38" s="18">
        <v>29</v>
      </c>
      <c r="J38" s="18">
        <v>28</v>
      </c>
      <c r="K38" s="18">
        <v>17</v>
      </c>
      <c r="L38" s="18">
        <v>13</v>
      </c>
      <c r="M38" s="18">
        <v>10</v>
      </c>
      <c r="N38" s="18">
        <v>2</v>
      </c>
      <c r="O38" s="18">
        <v>2</v>
      </c>
      <c r="P38" s="18" t="s">
        <v>73</v>
      </c>
      <c r="Q38" s="18" t="s">
        <v>73</v>
      </c>
      <c r="R38" s="18" t="s">
        <v>73</v>
      </c>
    </row>
    <row r="39" spans="1:18" ht="14.55" customHeight="1">
      <c r="B39" s="4" t="s">
        <v>21</v>
      </c>
      <c r="C39" s="18">
        <v>4</v>
      </c>
      <c r="D39" s="18">
        <v>2</v>
      </c>
      <c r="E39" s="18">
        <v>1</v>
      </c>
      <c r="F39" s="18" t="s">
        <v>73</v>
      </c>
      <c r="G39" s="18" t="s">
        <v>73</v>
      </c>
      <c r="H39" s="18" t="s">
        <v>73</v>
      </c>
      <c r="I39" s="18" t="s">
        <v>73</v>
      </c>
      <c r="J39" s="18" t="s">
        <v>73</v>
      </c>
      <c r="K39" s="18" t="s">
        <v>73</v>
      </c>
      <c r="L39" s="18">
        <v>1</v>
      </c>
      <c r="M39" s="18" t="s">
        <v>73</v>
      </c>
      <c r="N39" s="18" t="s">
        <v>73</v>
      </c>
      <c r="O39" s="18" t="s">
        <v>73</v>
      </c>
      <c r="P39" s="18" t="s">
        <v>73</v>
      </c>
      <c r="Q39" s="18" t="s">
        <v>73</v>
      </c>
      <c r="R39" s="18" t="s">
        <v>73</v>
      </c>
    </row>
    <row r="40" spans="1:18" ht="14.55" customHeight="1">
      <c r="B40" s="4" t="s">
        <v>22</v>
      </c>
      <c r="C40" s="18">
        <v>208</v>
      </c>
      <c r="D40" s="18">
        <v>17</v>
      </c>
      <c r="E40" s="18">
        <v>6</v>
      </c>
      <c r="F40" s="18">
        <v>48</v>
      </c>
      <c r="G40" s="18">
        <v>65</v>
      </c>
      <c r="H40" s="18">
        <v>28</v>
      </c>
      <c r="I40" s="18">
        <v>6</v>
      </c>
      <c r="J40" s="18">
        <v>11</v>
      </c>
      <c r="K40" s="18">
        <v>9</v>
      </c>
      <c r="L40" s="18">
        <v>11</v>
      </c>
      <c r="M40" s="18">
        <v>3</v>
      </c>
      <c r="N40" s="18">
        <v>1</v>
      </c>
      <c r="O40" s="18">
        <v>2</v>
      </c>
      <c r="P40" s="18">
        <v>1</v>
      </c>
      <c r="Q40" s="18" t="s">
        <v>73</v>
      </c>
      <c r="R40" s="18" t="s">
        <v>73</v>
      </c>
    </row>
    <row r="41" spans="1:18" ht="14.55" customHeight="1">
      <c r="B41" s="4" t="s">
        <v>71</v>
      </c>
      <c r="C41" s="18">
        <v>554</v>
      </c>
      <c r="D41" s="18">
        <v>7</v>
      </c>
      <c r="E41" s="18">
        <v>20</v>
      </c>
      <c r="F41" s="18">
        <v>109</v>
      </c>
      <c r="G41" s="18">
        <v>180</v>
      </c>
      <c r="H41" s="18">
        <v>76</v>
      </c>
      <c r="I41" s="18">
        <v>46</v>
      </c>
      <c r="J41" s="18">
        <v>34</v>
      </c>
      <c r="K41" s="18">
        <v>26</v>
      </c>
      <c r="L41" s="18">
        <v>26</v>
      </c>
      <c r="M41" s="18">
        <v>21</v>
      </c>
      <c r="N41" s="18">
        <v>5</v>
      </c>
      <c r="O41" s="18">
        <v>1</v>
      </c>
      <c r="P41" s="18">
        <v>3</v>
      </c>
      <c r="Q41" s="18" t="s">
        <v>73</v>
      </c>
      <c r="R41" s="18" t="s">
        <v>73</v>
      </c>
    </row>
    <row r="42" spans="1:18" ht="14.55" customHeight="1">
      <c r="B42" s="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4.55" customHeight="1">
      <c r="A43" s="1" t="s">
        <v>23</v>
      </c>
      <c r="B43" s="2"/>
      <c r="C43" s="18">
        <f>SUM(C44:C47)</f>
        <v>1357</v>
      </c>
      <c r="D43" s="18">
        <f t="shared" ref="D43:R43" si="5">SUM(D44:D47)</f>
        <v>24</v>
      </c>
      <c r="E43" s="18">
        <f t="shared" si="5"/>
        <v>23</v>
      </c>
      <c r="F43" s="18">
        <f t="shared" si="5"/>
        <v>131</v>
      </c>
      <c r="G43" s="18">
        <f t="shared" si="5"/>
        <v>222</v>
      </c>
      <c r="H43" s="18">
        <f t="shared" si="5"/>
        <v>157</v>
      </c>
      <c r="I43" s="18">
        <f t="shared" si="5"/>
        <v>144</v>
      </c>
      <c r="J43" s="18">
        <f t="shared" si="5"/>
        <v>175</v>
      </c>
      <c r="K43" s="18">
        <f t="shared" si="5"/>
        <v>213</v>
      </c>
      <c r="L43" s="18">
        <f t="shared" si="5"/>
        <v>184</v>
      </c>
      <c r="M43" s="18">
        <f t="shared" si="5"/>
        <v>53</v>
      </c>
      <c r="N43" s="18">
        <f t="shared" si="5"/>
        <v>22</v>
      </c>
      <c r="O43" s="18">
        <f t="shared" si="5"/>
        <v>7</v>
      </c>
      <c r="P43" s="18">
        <f t="shared" si="5"/>
        <v>2</v>
      </c>
      <c r="Q43" s="18">
        <f t="shared" si="5"/>
        <v>0</v>
      </c>
      <c r="R43" s="18">
        <f t="shared" si="5"/>
        <v>0</v>
      </c>
    </row>
    <row r="44" spans="1:18" ht="14.55" customHeight="1">
      <c r="B44" s="4" t="s">
        <v>24</v>
      </c>
      <c r="C44" s="18">
        <v>145</v>
      </c>
      <c r="D44" s="18">
        <v>3</v>
      </c>
      <c r="E44" s="18">
        <v>4</v>
      </c>
      <c r="F44" s="18">
        <v>18</v>
      </c>
      <c r="G44" s="18">
        <v>35</v>
      </c>
      <c r="H44" s="18">
        <v>26</v>
      </c>
      <c r="I44" s="18">
        <v>18</v>
      </c>
      <c r="J44" s="18">
        <v>22</v>
      </c>
      <c r="K44" s="18">
        <v>9</v>
      </c>
      <c r="L44" s="18">
        <v>8</v>
      </c>
      <c r="M44" s="18">
        <v>2</v>
      </c>
      <c r="N44" s="18" t="s">
        <v>73</v>
      </c>
      <c r="O44" s="18" t="s">
        <v>73</v>
      </c>
      <c r="P44" s="18" t="s">
        <v>73</v>
      </c>
      <c r="Q44" s="18" t="s">
        <v>73</v>
      </c>
      <c r="R44" s="18" t="s">
        <v>73</v>
      </c>
    </row>
    <row r="45" spans="1:18" ht="14.55" customHeight="1">
      <c r="B45" s="4" t="s">
        <v>25</v>
      </c>
      <c r="C45" s="18">
        <v>409</v>
      </c>
      <c r="D45" s="18">
        <v>8</v>
      </c>
      <c r="E45" s="18">
        <v>4</v>
      </c>
      <c r="F45" s="18">
        <v>85</v>
      </c>
      <c r="G45" s="18">
        <v>123</v>
      </c>
      <c r="H45" s="18">
        <v>56</v>
      </c>
      <c r="I45" s="18">
        <v>40</v>
      </c>
      <c r="J45" s="18">
        <v>23</v>
      </c>
      <c r="K45" s="18">
        <v>30</v>
      </c>
      <c r="L45" s="18">
        <v>28</v>
      </c>
      <c r="M45" s="18">
        <v>9</v>
      </c>
      <c r="N45" s="18">
        <v>1</v>
      </c>
      <c r="O45" s="18">
        <v>2</v>
      </c>
      <c r="P45" s="18" t="s">
        <v>73</v>
      </c>
      <c r="Q45" s="18" t="s">
        <v>73</v>
      </c>
      <c r="R45" s="18" t="s">
        <v>73</v>
      </c>
    </row>
    <row r="46" spans="1:18" ht="14.55" customHeight="1">
      <c r="B46" s="4" t="s">
        <v>26</v>
      </c>
      <c r="C46" s="18">
        <v>181</v>
      </c>
      <c r="D46" s="18">
        <v>3</v>
      </c>
      <c r="E46" s="18">
        <v>2</v>
      </c>
      <c r="F46" s="18">
        <v>8</v>
      </c>
      <c r="G46" s="18">
        <v>24</v>
      </c>
      <c r="H46" s="18">
        <v>23</v>
      </c>
      <c r="I46" s="18">
        <v>20</v>
      </c>
      <c r="J46" s="18">
        <v>26</v>
      </c>
      <c r="K46" s="18">
        <v>36</v>
      </c>
      <c r="L46" s="18">
        <v>27</v>
      </c>
      <c r="M46" s="18">
        <v>9</v>
      </c>
      <c r="N46" s="18">
        <v>1</v>
      </c>
      <c r="O46" s="18">
        <v>2</v>
      </c>
      <c r="P46" s="18" t="s">
        <v>73</v>
      </c>
      <c r="Q46" s="18" t="s">
        <v>73</v>
      </c>
      <c r="R46" s="18" t="s">
        <v>73</v>
      </c>
    </row>
    <row r="47" spans="1:18" ht="14.55" customHeight="1">
      <c r="B47" s="4" t="s">
        <v>27</v>
      </c>
      <c r="C47" s="18">
        <v>622</v>
      </c>
      <c r="D47" s="18">
        <v>10</v>
      </c>
      <c r="E47" s="18">
        <v>13</v>
      </c>
      <c r="F47" s="18">
        <v>20</v>
      </c>
      <c r="G47" s="18">
        <v>40</v>
      </c>
      <c r="H47" s="18">
        <v>52</v>
      </c>
      <c r="I47" s="18">
        <v>66</v>
      </c>
      <c r="J47" s="18">
        <v>104</v>
      </c>
      <c r="K47" s="18">
        <v>138</v>
      </c>
      <c r="L47" s="18">
        <v>121</v>
      </c>
      <c r="M47" s="18">
        <v>33</v>
      </c>
      <c r="N47" s="18">
        <v>20</v>
      </c>
      <c r="O47" s="18">
        <v>3</v>
      </c>
      <c r="P47" s="18">
        <v>2</v>
      </c>
      <c r="Q47" s="18" t="s">
        <v>73</v>
      </c>
      <c r="R47" s="18" t="s">
        <v>73</v>
      </c>
    </row>
    <row r="48" spans="1:18" ht="14.55" customHeight="1">
      <c r="B48" s="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9" ht="14.55" customHeight="1">
      <c r="A49" s="1" t="s">
        <v>60</v>
      </c>
      <c r="B49" s="2"/>
      <c r="C49" s="18">
        <f>SUM(C50:C52)</f>
        <v>1359</v>
      </c>
      <c r="D49" s="18">
        <f t="shared" ref="D49:R49" si="6">SUM(D50:D52)</f>
        <v>10</v>
      </c>
      <c r="E49" s="18">
        <f t="shared" si="6"/>
        <v>13</v>
      </c>
      <c r="F49" s="18">
        <f t="shared" si="6"/>
        <v>93</v>
      </c>
      <c r="G49" s="18">
        <f t="shared" si="6"/>
        <v>224</v>
      </c>
      <c r="H49" s="18">
        <f t="shared" si="6"/>
        <v>180</v>
      </c>
      <c r="I49" s="18">
        <f t="shared" si="6"/>
        <v>157</v>
      </c>
      <c r="J49" s="18">
        <f t="shared" si="6"/>
        <v>261</v>
      </c>
      <c r="K49" s="18">
        <f t="shared" si="6"/>
        <v>227</v>
      </c>
      <c r="L49" s="18">
        <f t="shared" si="6"/>
        <v>134</v>
      </c>
      <c r="M49" s="18">
        <f t="shared" si="6"/>
        <v>35</v>
      </c>
      <c r="N49" s="18">
        <f t="shared" si="6"/>
        <v>13</v>
      </c>
      <c r="O49" s="18">
        <f t="shared" si="6"/>
        <v>7</v>
      </c>
      <c r="P49" s="18">
        <f t="shared" si="6"/>
        <v>5</v>
      </c>
      <c r="Q49" s="18">
        <f t="shared" si="6"/>
        <v>0</v>
      </c>
      <c r="R49" s="18">
        <f t="shared" si="6"/>
        <v>0</v>
      </c>
    </row>
    <row r="50" spans="1:19" ht="14.55" customHeight="1">
      <c r="A50" s="8"/>
      <c r="B50" s="4" t="s">
        <v>28</v>
      </c>
      <c r="C50" s="18">
        <v>860</v>
      </c>
      <c r="D50" s="18">
        <v>5</v>
      </c>
      <c r="E50" s="18">
        <v>8</v>
      </c>
      <c r="F50" s="18">
        <v>59</v>
      </c>
      <c r="G50" s="18">
        <v>114</v>
      </c>
      <c r="H50" s="18">
        <v>113</v>
      </c>
      <c r="I50" s="18">
        <v>107</v>
      </c>
      <c r="J50" s="18">
        <v>173</v>
      </c>
      <c r="K50" s="18">
        <v>149</v>
      </c>
      <c r="L50" s="18">
        <v>87</v>
      </c>
      <c r="M50" s="18">
        <v>24</v>
      </c>
      <c r="N50" s="18">
        <v>9</v>
      </c>
      <c r="O50" s="18">
        <v>7</v>
      </c>
      <c r="P50" s="18">
        <v>5</v>
      </c>
      <c r="Q50" s="18" t="s">
        <v>73</v>
      </c>
      <c r="R50" s="18" t="s">
        <v>73</v>
      </c>
    </row>
    <row r="51" spans="1:19" ht="14.55" customHeight="1">
      <c r="A51" s="8"/>
      <c r="B51" s="4" t="s">
        <v>29</v>
      </c>
      <c r="C51" s="18">
        <v>276</v>
      </c>
      <c r="D51" s="18" t="s">
        <v>73</v>
      </c>
      <c r="E51" s="18" t="s">
        <v>73</v>
      </c>
      <c r="F51" s="18">
        <v>7</v>
      </c>
      <c r="G51" s="18">
        <v>27</v>
      </c>
      <c r="H51" s="18">
        <v>35</v>
      </c>
      <c r="I51" s="18">
        <v>30</v>
      </c>
      <c r="J51" s="18">
        <v>68</v>
      </c>
      <c r="K51" s="18">
        <v>61</v>
      </c>
      <c r="L51" s="18">
        <v>36</v>
      </c>
      <c r="M51" s="18">
        <v>9</v>
      </c>
      <c r="N51" s="18">
        <v>3</v>
      </c>
      <c r="O51" s="18" t="s">
        <v>73</v>
      </c>
      <c r="P51" s="18" t="s">
        <v>73</v>
      </c>
      <c r="Q51" s="18" t="s">
        <v>73</v>
      </c>
      <c r="R51" s="18" t="s">
        <v>73</v>
      </c>
    </row>
    <row r="52" spans="1:19" ht="14.55" customHeight="1">
      <c r="A52" s="8"/>
      <c r="B52" s="4" t="s">
        <v>30</v>
      </c>
      <c r="C52" s="18">
        <v>223</v>
      </c>
      <c r="D52" s="18">
        <v>5</v>
      </c>
      <c r="E52" s="18">
        <v>5</v>
      </c>
      <c r="F52" s="18">
        <v>27</v>
      </c>
      <c r="G52" s="18">
        <v>83</v>
      </c>
      <c r="H52" s="18">
        <v>32</v>
      </c>
      <c r="I52" s="18">
        <v>20</v>
      </c>
      <c r="J52" s="18">
        <v>20</v>
      </c>
      <c r="K52" s="18">
        <v>17</v>
      </c>
      <c r="L52" s="18">
        <v>11</v>
      </c>
      <c r="M52" s="18">
        <v>2</v>
      </c>
      <c r="N52" s="18">
        <v>1</v>
      </c>
      <c r="O52" s="18" t="s">
        <v>73</v>
      </c>
      <c r="P52" s="18" t="s">
        <v>73</v>
      </c>
      <c r="Q52" s="18" t="s">
        <v>73</v>
      </c>
      <c r="R52" s="18" t="s">
        <v>73</v>
      </c>
    </row>
    <row r="53" spans="1:19" ht="4.5" customHeight="1">
      <c r="A53" s="13"/>
      <c r="B53" s="14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9" ht="12" customHeight="1">
      <c r="A54" s="3" t="s">
        <v>75</v>
      </c>
      <c r="B54" s="32"/>
      <c r="C54" s="18"/>
      <c r="D54" s="18"/>
      <c r="E54" s="18"/>
      <c r="F54" s="18"/>
      <c r="G54" s="18"/>
      <c r="H54" s="18"/>
      <c r="I54" s="18"/>
      <c r="J54" s="33" t="s">
        <v>76</v>
      </c>
      <c r="K54" s="18"/>
      <c r="L54" s="18"/>
      <c r="M54" s="18"/>
      <c r="N54" s="18"/>
      <c r="O54" s="18"/>
      <c r="P54" s="18"/>
      <c r="Q54" s="18"/>
      <c r="R54" s="18"/>
    </row>
    <row r="55" spans="1:19" ht="14.1" customHeight="1">
      <c r="A55" s="3" t="s">
        <v>79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 t="s">
        <v>80</v>
      </c>
    </row>
    <row r="56" spans="1:19" ht="30" customHeight="1">
      <c r="A56" s="7"/>
      <c r="B56" s="7"/>
      <c r="C56" s="7"/>
      <c r="D56" s="7"/>
      <c r="E56" s="29"/>
      <c r="F56" s="7"/>
      <c r="G56" s="7"/>
      <c r="H56" s="30"/>
      <c r="I56" s="30" t="s">
        <v>96</v>
      </c>
      <c r="J56" s="31" t="s">
        <v>94</v>
      </c>
      <c r="K56" s="7"/>
      <c r="L56" s="7"/>
      <c r="M56" s="7"/>
      <c r="N56" s="7"/>
      <c r="O56" s="7"/>
      <c r="P56" s="7"/>
      <c r="Q56" s="7"/>
      <c r="R56" s="30"/>
      <c r="S56" s="28"/>
    </row>
    <row r="57" spans="1:19" ht="16.05" customHeight="1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 t="s">
        <v>93</v>
      </c>
    </row>
    <row r="58" spans="1:19" ht="19.2" customHeight="1">
      <c r="A58" s="54" t="s">
        <v>0</v>
      </c>
      <c r="B58" s="40"/>
      <c r="C58" s="45" t="s">
        <v>81</v>
      </c>
      <c r="D58" s="48" t="s">
        <v>82</v>
      </c>
      <c r="E58" s="48" t="s">
        <v>83</v>
      </c>
      <c r="F58" s="34" t="s">
        <v>84</v>
      </c>
      <c r="G58" s="34" t="s">
        <v>85</v>
      </c>
      <c r="H58" s="34" t="s">
        <v>86</v>
      </c>
      <c r="I58" s="34" t="s">
        <v>87</v>
      </c>
      <c r="J58" s="34" t="s">
        <v>88</v>
      </c>
      <c r="K58" s="34" t="s">
        <v>89</v>
      </c>
      <c r="L58" s="27">
        <v>5</v>
      </c>
      <c r="M58" s="27">
        <v>10</v>
      </c>
      <c r="N58" s="27">
        <v>20</v>
      </c>
      <c r="O58" s="27">
        <v>30</v>
      </c>
      <c r="P58" s="27">
        <v>50</v>
      </c>
      <c r="Q58" s="27">
        <v>100</v>
      </c>
      <c r="R58" s="49" t="s">
        <v>91</v>
      </c>
    </row>
    <row r="59" spans="1:19" ht="10.95" customHeight="1">
      <c r="A59" s="55"/>
      <c r="B59" s="42"/>
      <c r="C59" s="46"/>
      <c r="D59" s="35"/>
      <c r="E59" s="35"/>
      <c r="F59" s="35"/>
      <c r="G59" s="35"/>
      <c r="H59" s="35"/>
      <c r="I59" s="35"/>
      <c r="J59" s="35"/>
      <c r="K59" s="35"/>
      <c r="L59" s="25" t="s">
        <v>90</v>
      </c>
      <c r="M59" s="25" t="s">
        <v>90</v>
      </c>
      <c r="N59" s="25" t="s">
        <v>90</v>
      </c>
      <c r="O59" s="25" t="s">
        <v>90</v>
      </c>
      <c r="P59" s="25" t="s">
        <v>90</v>
      </c>
      <c r="Q59" s="25" t="s">
        <v>90</v>
      </c>
      <c r="R59" s="50"/>
    </row>
    <row r="60" spans="1:19" ht="19.2" customHeight="1">
      <c r="A60" s="43"/>
      <c r="B60" s="44"/>
      <c r="C60" s="47"/>
      <c r="D60" s="36"/>
      <c r="E60" s="36"/>
      <c r="F60" s="36"/>
      <c r="G60" s="36"/>
      <c r="H60" s="36"/>
      <c r="I60" s="36"/>
      <c r="J60" s="36"/>
      <c r="K60" s="36"/>
      <c r="L60" s="26">
        <v>10</v>
      </c>
      <c r="M60" s="26">
        <v>20</v>
      </c>
      <c r="N60" s="26">
        <v>30</v>
      </c>
      <c r="O60" s="26">
        <v>50</v>
      </c>
      <c r="P60" s="26">
        <v>100</v>
      </c>
      <c r="Q60" s="26">
        <v>150</v>
      </c>
      <c r="R60" s="51"/>
    </row>
    <row r="61" spans="1:19" ht="4.5" customHeight="1">
      <c r="A61" s="8"/>
      <c r="B61" s="9"/>
      <c r="C61" s="20"/>
      <c r="D61" s="20"/>
      <c r="E61" s="20"/>
      <c r="F61" s="21"/>
      <c r="G61" s="20"/>
      <c r="H61" s="18"/>
      <c r="I61" s="18"/>
      <c r="J61" s="18"/>
      <c r="K61" s="18"/>
      <c r="L61" s="21"/>
      <c r="M61" s="22"/>
      <c r="N61" s="22"/>
      <c r="O61" s="18"/>
      <c r="P61" s="18"/>
      <c r="Q61" s="23"/>
      <c r="R61" s="21"/>
    </row>
    <row r="62" spans="1:19" ht="14.55" customHeight="1">
      <c r="A62" s="1" t="s">
        <v>31</v>
      </c>
      <c r="B62" s="2"/>
      <c r="C62" s="18">
        <f>SUM(C63:C66)</f>
        <v>1323</v>
      </c>
      <c r="D62" s="18">
        <f>SUM(D63:D66)</f>
        <v>23</v>
      </c>
      <c r="E62" s="18">
        <f>SUM(E63:E66)</f>
        <v>24</v>
      </c>
      <c r="F62" s="18">
        <f t="shared" ref="F62:R62" si="7">SUM(F63:F66)</f>
        <v>150</v>
      </c>
      <c r="G62" s="18">
        <f t="shared" si="7"/>
        <v>252</v>
      </c>
      <c r="H62" s="18">
        <f t="shared" si="7"/>
        <v>212</v>
      </c>
      <c r="I62" s="18">
        <f t="shared" si="7"/>
        <v>147</v>
      </c>
      <c r="J62" s="18">
        <f t="shared" si="7"/>
        <v>200</v>
      </c>
      <c r="K62" s="18">
        <f t="shared" si="7"/>
        <v>145</v>
      </c>
      <c r="L62" s="18">
        <f t="shared" si="7"/>
        <v>100</v>
      </c>
      <c r="M62" s="18">
        <f t="shared" si="7"/>
        <v>52</v>
      </c>
      <c r="N62" s="18">
        <f t="shared" si="7"/>
        <v>8</v>
      </c>
      <c r="O62" s="18">
        <f t="shared" si="7"/>
        <v>4</v>
      </c>
      <c r="P62" s="18">
        <f t="shared" si="7"/>
        <v>4</v>
      </c>
      <c r="Q62" s="18">
        <f t="shared" si="7"/>
        <v>2</v>
      </c>
      <c r="R62" s="18">
        <f t="shared" si="7"/>
        <v>0</v>
      </c>
    </row>
    <row r="63" spans="1:19" ht="14.55" customHeight="1">
      <c r="A63" s="8"/>
      <c r="B63" s="4" t="s">
        <v>32</v>
      </c>
      <c r="C63" s="18">
        <v>38</v>
      </c>
      <c r="D63" s="18">
        <v>1</v>
      </c>
      <c r="E63" s="18" t="s">
        <v>73</v>
      </c>
      <c r="F63" s="18">
        <v>8</v>
      </c>
      <c r="G63" s="18">
        <v>15</v>
      </c>
      <c r="H63" s="18">
        <v>4</v>
      </c>
      <c r="I63" s="18">
        <v>4</v>
      </c>
      <c r="J63" s="18">
        <v>2</v>
      </c>
      <c r="K63" s="18">
        <v>1</v>
      </c>
      <c r="L63" s="18">
        <v>2</v>
      </c>
      <c r="M63" s="18">
        <v>1</v>
      </c>
      <c r="N63" s="18" t="s">
        <v>73</v>
      </c>
      <c r="O63" s="18" t="s">
        <v>73</v>
      </c>
      <c r="P63" s="18" t="s">
        <v>73</v>
      </c>
      <c r="Q63" s="18" t="s">
        <v>73</v>
      </c>
      <c r="R63" s="18" t="s">
        <v>73</v>
      </c>
    </row>
    <row r="64" spans="1:19" ht="14.55" customHeight="1">
      <c r="A64" s="8"/>
      <c r="B64" s="4" t="s">
        <v>33</v>
      </c>
      <c r="C64" s="18">
        <v>83</v>
      </c>
      <c r="D64" s="18">
        <v>2</v>
      </c>
      <c r="E64" s="18">
        <v>2</v>
      </c>
      <c r="F64" s="18">
        <v>28</v>
      </c>
      <c r="G64" s="18">
        <v>23</v>
      </c>
      <c r="H64" s="18">
        <v>13</v>
      </c>
      <c r="I64" s="18">
        <v>1</v>
      </c>
      <c r="J64" s="18">
        <v>5</v>
      </c>
      <c r="K64" s="18">
        <v>5</v>
      </c>
      <c r="L64" s="18">
        <v>3</v>
      </c>
      <c r="M64" s="18">
        <v>1</v>
      </c>
      <c r="N64" s="18" t="s">
        <v>73</v>
      </c>
      <c r="O64" s="18" t="s">
        <v>73</v>
      </c>
      <c r="P64" s="18" t="s">
        <v>73</v>
      </c>
      <c r="Q64" s="18" t="s">
        <v>73</v>
      </c>
      <c r="R64" s="18" t="s">
        <v>73</v>
      </c>
    </row>
    <row r="65" spans="1:18" ht="14.55" customHeight="1">
      <c r="A65" s="8"/>
      <c r="B65" s="4" t="s">
        <v>34</v>
      </c>
      <c r="C65" s="18">
        <v>116</v>
      </c>
      <c r="D65" s="18" t="s">
        <v>73</v>
      </c>
      <c r="E65" s="18">
        <v>3</v>
      </c>
      <c r="F65" s="18">
        <v>29</v>
      </c>
      <c r="G65" s="18">
        <v>34</v>
      </c>
      <c r="H65" s="18">
        <v>20</v>
      </c>
      <c r="I65" s="18">
        <v>8</v>
      </c>
      <c r="J65" s="18">
        <v>13</v>
      </c>
      <c r="K65" s="18">
        <v>3</v>
      </c>
      <c r="L65" s="18">
        <v>4</v>
      </c>
      <c r="M65" s="18">
        <v>1</v>
      </c>
      <c r="N65" s="18" t="s">
        <v>73</v>
      </c>
      <c r="O65" s="18" t="s">
        <v>73</v>
      </c>
      <c r="P65" s="18" t="s">
        <v>73</v>
      </c>
      <c r="Q65" s="18">
        <v>1</v>
      </c>
      <c r="R65" s="18" t="s">
        <v>73</v>
      </c>
    </row>
    <row r="66" spans="1:18" ht="14.55" customHeight="1">
      <c r="A66" s="8"/>
      <c r="B66" s="4" t="s">
        <v>72</v>
      </c>
      <c r="C66" s="18">
        <v>1086</v>
      </c>
      <c r="D66" s="18">
        <v>20</v>
      </c>
      <c r="E66" s="18">
        <v>19</v>
      </c>
      <c r="F66" s="18">
        <v>85</v>
      </c>
      <c r="G66" s="18">
        <v>180</v>
      </c>
      <c r="H66" s="18">
        <v>175</v>
      </c>
      <c r="I66" s="18">
        <v>134</v>
      </c>
      <c r="J66" s="18">
        <v>180</v>
      </c>
      <c r="K66" s="18">
        <v>136</v>
      </c>
      <c r="L66" s="18">
        <v>91</v>
      </c>
      <c r="M66" s="18">
        <v>49</v>
      </c>
      <c r="N66" s="18">
        <v>8</v>
      </c>
      <c r="O66" s="18">
        <v>4</v>
      </c>
      <c r="P66" s="18">
        <v>4</v>
      </c>
      <c r="Q66" s="18">
        <v>1</v>
      </c>
      <c r="R66" s="18" t="s">
        <v>73</v>
      </c>
    </row>
    <row r="67" spans="1:18" ht="14.55" customHeight="1">
      <c r="A67" s="8"/>
      <c r="B67" s="4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4.55" customHeight="1">
      <c r="A68" s="1" t="s">
        <v>35</v>
      </c>
      <c r="B68" s="2"/>
      <c r="C68" s="18">
        <f>SUM(C69:C72)</f>
        <v>1708</v>
      </c>
      <c r="D68" s="18">
        <f t="shared" ref="D68:R68" si="8">SUM(D69:D72)</f>
        <v>27</v>
      </c>
      <c r="E68" s="18">
        <f t="shared" si="8"/>
        <v>16</v>
      </c>
      <c r="F68" s="18">
        <f t="shared" si="8"/>
        <v>86</v>
      </c>
      <c r="G68" s="18">
        <f t="shared" si="8"/>
        <v>296</v>
      </c>
      <c r="H68" s="18">
        <f t="shared" si="8"/>
        <v>271</v>
      </c>
      <c r="I68" s="18">
        <f t="shared" si="8"/>
        <v>247</v>
      </c>
      <c r="J68" s="18">
        <f t="shared" si="8"/>
        <v>312</v>
      </c>
      <c r="K68" s="18">
        <f t="shared" si="8"/>
        <v>242</v>
      </c>
      <c r="L68" s="18">
        <f t="shared" si="8"/>
        <v>140</v>
      </c>
      <c r="M68" s="18">
        <f t="shared" si="8"/>
        <v>52</v>
      </c>
      <c r="N68" s="18">
        <f t="shared" si="8"/>
        <v>11</v>
      </c>
      <c r="O68" s="18">
        <f t="shared" si="8"/>
        <v>5</v>
      </c>
      <c r="P68" s="18">
        <f t="shared" si="8"/>
        <v>2</v>
      </c>
      <c r="Q68" s="18">
        <f t="shared" si="8"/>
        <v>0</v>
      </c>
      <c r="R68" s="18">
        <f t="shared" si="8"/>
        <v>1</v>
      </c>
    </row>
    <row r="69" spans="1:18" ht="14.55" customHeight="1">
      <c r="A69" s="1"/>
      <c r="B69" s="4" t="s">
        <v>36</v>
      </c>
      <c r="C69" s="18">
        <v>366</v>
      </c>
      <c r="D69" s="18">
        <v>5</v>
      </c>
      <c r="E69" s="18">
        <v>4</v>
      </c>
      <c r="F69" s="18">
        <v>21</v>
      </c>
      <c r="G69" s="18">
        <v>72</v>
      </c>
      <c r="H69" s="18">
        <v>53</v>
      </c>
      <c r="I69" s="18">
        <v>50</v>
      </c>
      <c r="J69" s="18">
        <v>50</v>
      </c>
      <c r="K69" s="18">
        <v>53</v>
      </c>
      <c r="L69" s="18">
        <v>34</v>
      </c>
      <c r="M69" s="18">
        <v>17</v>
      </c>
      <c r="N69" s="18">
        <v>3</v>
      </c>
      <c r="O69" s="18">
        <v>3</v>
      </c>
      <c r="P69" s="18">
        <v>1</v>
      </c>
      <c r="Q69" s="18" t="s">
        <v>73</v>
      </c>
      <c r="R69" s="18" t="s">
        <v>73</v>
      </c>
    </row>
    <row r="70" spans="1:18" ht="14.55" customHeight="1">
      <c r="A70" s="8"/>
      <c r="B70" s="4" t="s">
        <v>37</v>
      </c>
      <c r="C70" s="18">
        <v>336</v>
      </c>
      <c r="D70" s="18">
        <v>6</v>
      </c>
      <c r="E70" s="18">
        <v>3</v>
      </c>
      <c r="F70" s="18">
        <v>21</v>
      </c>
      <c r="G70" s="18">
        <v>66</v>
      </c>
      <c r="H70" s="18">
        <v>58</v>
      </c>
      <c r="I70" s="18">
        <v>50</v>
      </c>
      <c r="J70" s="18">
        <v>68</v>
      </c>
      <c r="K70" s="18">
        <v>36</v>
      </c>
      <c r="L70" s="18">
        <v>12</v>
      </c>
      <c r="M70" s="18">
        <v>13</v>
      </c>
      <c r="N70" s="18">
        <v>1</v>
      </c>
      <c r="O70" s="18">
        <v>1</v>
      </c>
      <c r="P70" s="18">
        <v>1</v>
      </c>
      <c r="Q70" s="18" t="s">
        <v>73</v>
      </c>
      <c r="R70" s="18" t="s">
        <v>73</v>
      </c>
    </row>
    <row r="71" spans="1:18" ht="14.55" customHeight="1">
      <c r="A71" s="8"/>
      <c r="B71" s="4" t="s">
        <v>38</v>
      </c>
      <c r="C71" s="18">
        <v>302</v>
      </c>
      <c r="D71" s="18">
        <v>7</v>
      </c>
      <c r="E71" s="18">
        <v>5</v>
      </c>
      <c r="F71" s="18">
        <v>13</v>
      </c>
      <c r="G71" s="18">
        <v>45</v>
      </c>
      <c r="H71" s="18">
        <v>55</v>
      </c>
      <c r="I71" s="18">
        <v>41</v>
      </c>
      <c r="J71" s="18">
        <v>65</v>
      </c>
      <c r="K71" s="18">
        <v>40</v>
      </c>
      <c r="L71" s="18">
        <v>22</v>
      </c>
      <c r="M71" s="18">
        <v>9</v>
      </c>
      <c r="N71" s="18" t="s">
        <v>73</v>
      </c>
      <c r="O71" s="18" t="s">
        <v>73</v>
      </c>
      <c r="P71" s="18" t="s">
        <v>73</v>
      </c>
      <c r="Q71" s="18" t="s">
        <v>73</v>
      </c>
      <c r="R71" s="18" t="s">
        <v>73</v>
      </c>
    </row>
    <row r="72" spans="1:18" ht="14.55" customHeight="1">
      <c r="A72" s="8"/>
      <c r="B72" s="4" t="s">
        <v>39</v>
      </c>
      <c r="C72" s="18">
        <v>704</v>
      </c>
      <c r="D72" s="18">
        <v>9</v>
      </c>
      <c r="E72" s="18">
        <v>4</v>
      </c>
      <c r="F72" s="18">
        <v>31</v>
      </c>
      <c r="G72" s="18">
        <v>113</v>
      </c>
      <c r="H72" s="18">
        <v>105</v>
      </c>
      <c r="I72" s="18">
        <v>106</v>
      </c>
      <c r="J72" s="18">
        <v>129</v>
      </c>
      <c r="K72" s="18">
        <v>113</v>
      </c>
      <c r="L72" s="18">
        <v>72</v>
      </c>
      <c r="M72" s="18">
        <v>13</v>
      </c>
      <c r="N72" s="18">
        <v>7</v>
      </c>
      <c r="O72" s="18">
        <v>1</v>
      </c>
      <c r="P72" s="18" t="s">
        <v>73</v>
      </c>
      <c r="Q72" s="18" t="s">
        <v>73</v>
      </c>
      <c r="R72" s="18">
        <v>1</v>
      </c>
    </row>
    <row r="73" spans="1:18" ht="14.55" customHeight="1">
      <c r="A73" s="8"/>
      <c r="B73" s="4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4.55" customHeight="1">
      <c r="A74" s="1" t="s">
        <v>40</v>
      </c>
      <c r="B74" s="2"/>
      <c r="C74" s="18">
        <f>SUM(C75:C78)</f>
        <v>1916</v>
      </c>
      <c r="D74" s="18">
        <f t="shared" ref="D74:R74" si="9">SUM(D75:D78)</f>
        <v>37</v>
      </c>
      <c r="E74" s="18">
        <f t="shared" si="9"/>
        <v>22</v>
      </c>
      <c r="F74" s="18">
        <f>SUM(F75:F78)</f>
        <v>314</v>
      </c>
      <c r="G74" s="18">
        <f t="shared" si="9"/>
        <v>670</v>
      </c>
      <c r="H74" s="18">
        <f t="shared" si="9"/>
        <v>351</v>
      </c>
      <c r="I74" s="18">
        <f t="shared" si="9"/>
        <v>176</v>
      </c>
      <c r="J74" s="18">
        <f t="shared" si="9"/>
        <v>177</v>
      </c>
      <c r="K74" s="18">
        <f t="shared" si="9"/>
        <v>98</v>
      </c>
      <c r="L74" s="18">
        <f t="shared" si="9"/>
        <v>46</v>
      </c>
      <c r="M74" s="18">
        <f t="shared" si="9"/>
        <v>15</v>
      </c>
      <c r="N74" s="18">
        <f t="shared" si="9"/>
        <v>5</v>
      </c>
      <c r="O74" s="18">
        <f t="shared" si="9"/>
        <v>4</v>
      </c>
      <c r="P74" s="18">
        <f t="shared" si="9"/>
        <v>1</v>
      </c>
      <c r="Q74" s="18">
        <f t="shared" si="9"/>
        <v>0</v>
      </c>
      <c r="R74" s="18">
        <f t="shared" si="9"/>
        <v>0</v>
      </c>
    </row>
    <row r="75" spans="1:18" ht="14.55" customHeight="1">
      <c r="A75" s="8"/>
      <c r="B75" s="4" t="s">
        <v>41</v>
      </c>
      <c r="C75" s="18">
        <v>656</v>
      </c>
      <c r="D75" s="18">
        <v>2</v>
      </c>
      <c r="E75" s="18" t="s">
        <v>73</v>
      </c>
      <c r="F75" s="18">
        <v>80</v>
      </c>
      <c r="G75" s="18">
        <v>200</v>
      </c>
      <c r="H75" s="18">
        <v>132</v>
      </c>
      <c r="I75" s="18">
        <v>69</v>
      </c>
      <c r="J75" s="18">
        <v>85</v>
      </c>
      <c r="K75" s="18">
        <v>56</v>
      </c>
      <c r="L75" s="18">
        <v>21</v>
      </c>
      <c r="M75" s="18">
        <v>9</v>
      </c>
      <c r="N75" s="18">
        <v>2</v>
      </c>
      <c r="O75" s="18" t="s">
        <v>73</v>
      </c>
      <c r="P75" s="18" t="s">
        <v>73</v>
      </c>
      <c r="Q75" s="18" t="s">
        <v>73</v>
      </c>
      <c r="R75" s="18" t="s">
        <v>73</v>
      </c>
    </row>
    <row r="76" spans="1:18" ht="14.55" customHeight="1">
      <c r="A76" s="1"/>
      <c r="B76" s="4" t="s">
        <v>42</v>
      </c>
      <c r="C76" s="18">
        <v>333</v>
      </c>
      <c r="D76" s="18">
        <v>4</v>
      </c>
      <c r="E76" s="18">
        <v>3</v>
      </c>
      <c r="F76" s="18">
        <v>94</v>
      </c>
      <c r="G76" s="18">
        <v>146</v>
      </c>
      <c r="H76" s="18">
        <v>37</v>
      </c>
      <c r="I76" s="18">
        <v>11</v>
      </c>
      <c r="J76" s="18">
        <v>15</v>
      </c>
      <c r="K76" s="18">
        <v>12</v>
      </c>
      <c r="L76" s="18">
        <v>6</v>
      </c>
      <c r="M76" s="18">
        <v>2</v>
      </c>
      <c r="N76" s="18">
        <v>2</v>
      </c>
      <c r="O76" s="18">
        <v>1</v>
      </c>
      <c r="P76" s="18" t="s">
        <v>73</v>
      </c>
      <c r="Q76" s="18" t="s">
        <v>73</v>
      </c>
      <c r="R76" s="18" t="s">
        <v>73</v>
      </c>
    </row>
    <row r="77" spans="1:18" ht="14.55" customHeight="1">
      <c r="A77" s="1"/>
      <c r="B77" s="4" t="s">
        <v>43</v>
      </c>
      <c r="C77" s="18">
        <v>570</v>
      </c>
      <c r="D77" s="18">
        <v>24</v>
      </c>
      <c r="E77" s="18">
        <v>15</v>
      </c>
      <c r="F77" s="18">
        <v>100</v>
      </c>
      <c r="G77" s="18">
        <v>208</v>
      </c>
      <c r="H77" s="18">
        <v>97</v>
      </c>
      <c r="I77" s="18">
        <v>49</v>
      </c>
      <c r="J77" s="18">
        <v>47</v>
      </c>
      <c r="K77" s="18">
        <v>14</v>
      </c>
      <c r="L77" s="18">
        <v>12</v>
      </c>
      <c r="M77" s="18" t="s">
        <v>73</v>
      </c>
      <c r="N77" s="18">
        <v>1</v>
      </c>
      <c r="O77" s="18">
        <v>2</v>
      </c>
      <c r="P77" s="18">
        <v>1</v>
      </c>
      <c r="Q77" s="18" t="s">
        <v>73</v>
      </c>
      <c r="R77" s="18" t="s">
        <v>73</v>
      </c>
    </row>
    <row r="78" spans="1:18" ht="14.55" customHeight="1">
      <c r="A78" s="8"/>
      <c r="B78" s="4" t="s">
        <v>44</v>
      </c>
      <c r="C78" s="18">
        <v>357</v>
      </c>
      <c r="D78" s="18">
        <v>7</v>
      </c>
      <c r="E78" s="18">
        <v>4</v>
      </c>
      <c r="F78" s="18">
        <v>40</v>
      </c>
      <c r="G78" s="18">
        <v>116</v>
      </c>
      <c r="H78" s="18">
        <v>85</v>
      </c>
      <c r="I78" s="18">
        <v>47</v>
      </c>
      <c r="J78" s="18">
        <v>30</v>
      </c>
      <c r="K78" s="18">
        <v>16</v>
      </c>
      <c r="L78" s="18">
        <v>7</v>
      </c>
      <c r="M78" s="18">
        <v>4</v>
      </c>
      <c r="N78" s="18" t="s">
        <v>73</v>
      </c>
      <c r="O78" s="18">
        <v>1</v>
      </c>
      <c r="P78" s="18" t="s">
        <v>73</v>
      </c>
      <c r="Q78" s="18" t="s">
        <v>73</v>
      </c>
      <c r="R78" s="18" t="s">
        <v>73</v>
      </c>
    </row>
    <row r="79" spans="1:18" ht="14.55" customHeight="1">
      <c r="A79" s="8"/>
      <c r="B79" s="4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4.55" customHeight="1">
      <c r="A80" s="56" t="s">
        <v>61</v>
      </c>
      <c r="B80" s="57"/>
      <c r="C80" s="18">
        <f>SUM(C81:C85)</f>
        <v>2379</v>
      </c>
      <c r="D80" s="18">
        <f>SUM(D81:D85)</f>
        <v>32</v>
      </c>
      <c r="E80" s="18">
        <f>SUM(E81:E85)</f>
        <v>16</v>
      </c>
      <c r="F80" s="18">
        <f>SUM(F81:F85)</f>
        <v>359</v>
      </c>
      <c r="G80" s="18">
        <f>SUM(G81:G85)</f>
        <v>854</v>
      </c>
      <c r="H80" s="18">
        <f t="shared" ref="H80:R80" si="10">SUM(H81:H85)</f>
        <v>449</v>
      </c>
      <c r="I80" s="18">
        <f t="shared" si="10"/>
        <v>245</v>
      </c>
      <c r="J80" s="18">
        <f t="shared" si="10"/>
        <v>198</v>
      </c>
      <c r="K80" s="18">
        <f t="shared" si="10"/>
        <v>120</v>
      </c>
      <c r="L80" s="18">
        <f t="shared" si="10"/>
        <v>83</v>
      </c>
      <c r="M80" s="18">
        <f t="shared" si="10"/>
        <v>18</v>
      </c>
      <c r="N80" s="18">
        <f t="shared" si="10"/>
        <v>3</v>
      </c>
      <c r="O80" s="18">
        <f t="shared" si="10"/>
        <v>1</v>
      </c>
      <c r="P80" s="18">
        <f t="shared" si="10"/>
        <v>1</v>
      </c>
      <c r="Q80" s="18">
        <f t="shared" si="10"/>
        <v>0</v>
      </c>
      <c r="R80" s="18">
        <f t="shared" si="10"/>
        <v>0</v>
      </c>
    </row>
    <row r="81" spans="1:18" ht="14.55" customHeight="1">
      <c r="A81" s="8"/>
      <c r="B81" s="4" t="s">
        <v>45</v>
      </c>
      <c r="C81" s="18">
        <v>735</v>
      </c>
      <c r="D81" s="18">
        <v>9</v>
      </c>
      <c r="E81" s="18">
        <v>5</v>
      </c>
      <c r="F81" s="18">
        <v>115</v>
      </c>
      <c r="G81" s="18">
        <v>266</v>
      </c>
      <c r="H81" s="18">
        <v>133</v>
      </c>
      <c r="I81" s="18">
        <v>60</v>
      </c>
      <c r="J81" s="18">
        <v>59</v>
      </c>
      <c r="K81" s="18">
        <v>46</v>
      </c>
      <c r="L81" s="18">
        <v>29</v>
      </c>
      <c r="M81" s="18">
        <v>10</v>
      </c>
      <c r="N81" s="18">
        <v>2</v>
      </c>
      <c r="O81" s="18" t="s">
        <v>73</v>
      </c>
      <c r="P81" s="18">
        <v>1</v>
      </c>
      <c r="Q81" s="18" t="s">
        <v>73</v>
      </c>
      <c r="R81" s="18" t="s">
        <v>73</v>
      </c>
    </row>
    <row r="82" spans="1:18" ht="14.55" customHeight="1">
      <c r="A82" s="8"/>
      <c r="B82" s="4" t="s">
        <v>46</v>
      </c>
      <c r="C82" s="18">
        <v>489</v>
      </c>
      <c r="D82" s="18">
        <v>13</v>
      </c>
      <c r="E82" s="18">
        <v>4</v>
      </c>
      <c r="F82" s="18">
        <v>73</v>
      </c>
      <c r="G82" s="18">
        <v>200</v>
      </c>
      <c r="H82" s="18">
        <v>95</v>
      </c>
      <c r="I82" s="18">
        <v>45</v>
      </c>
      <c r="J82" s="18">
        <v>40</v>
      </c>
      <c r="K82" s="18">
        <v>10</v>
      </c>
      <c r="L82" s="18">
        <v>9</v>
      </c>
      <c r="M82" s="18" t="s">
        <v>73</v>
      </c>
      <c r="N82" s="18" t="s">
        <v>73</v>
      </c>
      <c r="O82" s="18" t="s">
        <v>73</v>
      </c>
      <c r="P82" s="18" t="s">
        <v>73</v>
      </c>
      <c r="Q82" s="18" t="s">
        <v>73</v>
      </c>
      <c r="R82" s="18" t="s">
        <v>73</v>
      </c>
    </row>
    <row r="83" spans="1:18" ht="14.55" customHeight="1">
      <c r="A83" s="1"/>
      <c r="B83" s="4" t="s">
        <v>47</v>
      </c>
      <c r="C83" s="18">
        <v>486</v>
      </c>
      <c r="D83" s="18">
        <v>4</v>
      </c>
      <c r="E83" s="18">
        <v>3</v>
      </c>
      <c r="F83" s="18">
        <v>65</v>
      </c>
      <c r="G83" s="18">
        <v>165</v>
      </c>
      <c r="H83" s="18">
        <v>83</v>
      </c>
      <c r="I83" s="18">
        <v>56</v>
      </c>
      <c r="J83" s="18">
        <v>52</v>
      </c>
      <c r="K83" s="18">
        <v>29</v>
      </c>
      <c r="L83" s="18">
        <v>25</v>
      </c>
      <c r="M83" s="18">
        <v>2</v>
      </c>
      <c r="N83" s="18">
        <v>1</v>
      </c>
      <c r="O83" s="18">
        <v>1</v>
      </c>
      <c r="P83" s="18" t="s">
        <v>73</v>
      </c>
      <c r="Q83" s="18" t="s">
        <v>73</v>
      </c>
      <c r="R83" s="18" t="s">
        <v>73</v>
      </c>
    </row>
    <row r="84" spans="1:18" ht="14.55" customHeight="1">
      <c r="A84" s="1"/>
      <c r="B84" s="4" t="s">
        <v>48</v>
      </c>
      <c r="C84" s="18">
        <v>327</v>
      </c>
      <c r="D84" s="18">
        <v>1</v>
      </c>
      <c r="E84" s="18">
        <v>2</v>
      </c>
      <c r="F84" s="18">
        <v>27</v>
      </c>
      <c r="G84" s="18">
        <v>91</v>
      </c>
      <c r="H84" s="18">
        <v>77</v>
      </c>
      <c r="I84" s="18">
        <v>44</v>
      </c>
      <c r="J84" s="18">
        <v>38</v>
      </c>
      <c r="K84" s="18">
        <v>28</v>
      </c>
      <c r="L84" s="18">
        <v>16</v>
      </c>
      <c r="M84" s="18">
        <v>3</v>
      </c>
      <c r="N84" s="18" t="s">
        <v>73</v>
      </c>
      <c r="O84" s="18" t="s">
        <v>73</v>
      </c>
      <c r="P84" s="18" t="s">
        <v>73</v>
      </c>
      <c r="Q84" s="18" t="s">
        <v>73</v>
      </c>
      <c r="R84" s="18" t="s">
        <v>73</v>
      </c>
    </row>
    <row r="85" spans="1:18" ht="14.55" customHeight="1">
      <c r="A85" s="8"/>
      <c r="B85" s="4" t="s">
        <v>49</v>
      </c>
      <c r="C85" s="18">
        <v>342</v>
      </c>
      <c r="D85" s="18">
        <v>5</v>
      </c>
      <c r="E85" s="18">
        <v>2</v>
      </c>
      <c r="F85" s="18">
        <v>79</v>
      </c>
      <c r="G85" s="18">
        <v>132</v>
      </c>
      <c r="H85" s="18">
        <v>61</v>
      </c>
      <c r="I85" s="18">
        <v>40</v>
      </c>
      <c r="J85" s="18">
        <v>9</v>
      </c>
      <c r="K85" s="18">
        <v>7</v>
      </c>
      <c r="L85" s="18">
        <v>4</v>
      </c>
      <c r="M85" s="18">
        <v>3</v>
      </c>
      <c r="N85" s="18" t="s">
        <v>73</v>
      </c>
      <c r="O85" s="18" t="s">
        <v>73</v>
      </c>
      <c r="P85" s="18" t="s">
        <v>73</v>
      </c>
      <c r="Q85" s="18" t="s">
        <v>73</v>
      </c>
      <c r="R85" s="18" t="s">
        <v>73</v>
      </c>
    </row>
    <row r="86" spans="1:18" ht="14.55" customHeight="1">
      <c r="A86" s="8"/>
      <c r="B86" s="4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4.55" customHeight="1">
      <c r="A87" s="58" t="s">
        <v>62</v>
      </c>
      <c r="B87" s="59"/>
      <c r="C87" s="18">
        <f t="shared" ref="C87:R87" si="11">SUM(C88:C89)</f>
        <v>1074</v>
      </c>
      <c r="D87" s="18">
        <f t="shared" si="11"/>
        <v>33</v>
      </c>
      <c r="E87" s="18">
        <f t="shared" si="11"/>
        <v>15</v>
      </c>
      <c r="F87" s="18">
        <f t="shared" si="11"/>
        <v>180</v>
      </c>
      <c r="G87" s="18">
        <f t="shared" si="11"/>
        <v>408</v>
      </c>
      <c r="H87" s="18">
        <f t="shared" si="11"/>
        <v>182</v>
      </c>
      <c r="I87" s="18">
        <f t="shared" si="11"/>
        <v>76</v>
      </c>
      <c r="J87" s="18">
        <f t="shared" si="11"/>
        <v>86</v>
      </c>
      <c r="K87" s="18">
        <f t="shared" si="11"/>
        <v>62</v>
      </c>
      <c r="L87" s="18">
        <f t="shared" si="11"/>
        <v>28</v>
      </c>
      <c r="M87" s="18">
        <f t="shared" si="11"/>
        <v>3</v>
      </c>
      <c r="N87" s="18">
        <f t="shared" si="11"/>
        <v>1</v>
      </c>
      <c r="O87" s="18">
        <f t="shared" si="11"/>
        <v>0</v>
      </c>
      <c r="P87" s="18">
        <f t="shared" si="11"/>
        <v>0</v>
      </c>
      <c r="Q87" s="18">
        <f t="shared" si="11"/>
        <v>0</v>
      </c>
      <c r="R87" s="18">
        <f t="shared" si="11"/>
        <v>0</v>
      </c>
    </row>
    <row r="88" spans="1:18" ht="14.55" customHeight="1">
      <c r="A88" s="8"/>
      <c r="B88" s="4" t="s">
        <v>50</v>
      </c>
      <c r="C88" s="18">
        <v>558</v>
      </c>
      <c r="D88" s="18">
        <v>26</v>
      </c>
      <c r="E88" s="18">
        <v>14</v>
      </c>
      <c r="F88" s="18">
        <v>103</v>
      </c>
      <c r="G88" s="18">
        <v>216</v>
      </c>
      <c r="H88" s="18">
        <v>87</v>
      </c>
      <c r="I88" s="18">
        <v>39</v>
      </c>
      <c r="J88" s="18">
        <v>38</v>
      </c>
      <c r="K88" s="18">
        <v>25</v>
      </c>
      <c r="L88" s="18">
        <v>10</v>
      </c>
      <c r="M88" s="18" t="s">
        <v>73</v>
      </c>
      <c r="N88" s="18" t="s">
        <v>73</v>
      </c>
      <c r="O88" s="18" t="s">
        <v>73</v>
      </c>
      <c r="P88" s="18" t="s">
        <v>73</v>
      </c>
      <c r="Q88" s="18" t="s">
        <v>73</v>
      </c>
      <c r="R88" s="18" t="s">
        <v>73</v>
      </c>
    </row>
    <row r="89" spans="1:18" ht="14.55" customHeight="1">
      <c r="A89" s="8"/>
      <c r="B89" s="4" t="s">
        <v>51</v>
      </c>
      <c r="C89" s="18">
        <v>516</v>
      </c>
      <c r="D89" s="18">
        <v>7</v>
      </c>
      <c r="E89" s="18">
        <v>1</v>
      </c>
      <c r="F89" s="18">
        <v>77</v>
      </c>
      <c r="G89" s="18">
        <v>192</v>
      </c>
      <c r="H89" s="18">
        <v>95</v>
      </c>
      <c r="I89" s="18">
        <v>37</v>
      </c>
      <c r="J89" s="18">
        <v>48</v>
      </c>
      <c r="K89" s="18">
        <v>37</v>
      </c>
      <c r="L89" s="18">
        <v>18</v>
      </c>
      <c r="M89" s="18">
        <v>3</v>
      </c>
      <c r="N89" s="18">
        <v>1</v>
      </c>
      <c r="O89" s="18" t="s">
        <v>73</v>
      </c>
      <c r="P89" s="18" t="s">
        <v>73</v>
      </c>
      <c r="Q89" s="18" t="s">
        <v>73</v>
      </c>
      <c r="R89" s="18" t="s">
        <v>73</v>
      </c>
    </row>
    <row r="90" spans="1:18" ht="14.55" customHeight="1">
      <c r="A90" s="8"/>
      <c r="B90" s="4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4.55" customHeight="1">
      <c r="A91" s="58" t="s">
        <v>63</v>
      </c>
      <c r="B91" s="59"/>
      <c r="C91" s="18">
        <f>SUM(C92:C99)</f>
        <v>258</v>
      </c>
      <c r="D91" s="18">
        <f t="shared" ref="D91:R91" si="12">SUM(D92:D99)</f>
        <v>4</v>
      </c>
      <c r="E91" s="18">
        <f t="shared" si="12"/>
        <v>5</v>
      </c>
      <c r="F91" s="18">
        <f t="shared" si="12"/>
        <v>32</v>
      </c>
      <c r="G91" s="18">
        <f t="shared" si="12"/>
        <v>69</v>
      </c>
      <c r="H91" s="18">
        <f t="shared" si="12"/>
        <v>36</v>
      </c>
      <c r="I91" s="18">
        <f t="shared" si="12"/>
        <v>23</v>
      </c>
      <c r="J91" s="18">
        <f t="shared" si="12"/>
        <v>35</v>
      </c>
      <c r="K91" s="18">
        <f t="shared" si="12"/>
        <v>20</v>
      </c>
      <c r="L91" s="18">
        <f t="shared" si="12"/>
        <v>16</v>
      </c>
      <c r="M91" s="18">
        <f t="shared" si="12"/>
        <v>7</v>
      </c>
      <c r="N91" s="18">
        <f t="shared" si="12"/>
        <v>8</v>
      </c>
      <c r="O91" s="18">
        <f t="shared" si="12"/>
        <v>3</v>
      </c>
      <c r="P91" s="18">
        <f t="shared" si="12"/>
        <v>0</v>
      </c>
      <c r="Q91" s="18">
        <f t="shared" si="12"/>
        <v>0</v>
      </c>
      <c r="R91" s="18">
        <f t="shared" si="12"/>
        <v>0</v>
      </c>
    </row>
    <row r="92" spans="1:18" ht="14.55" customHeight="1">
      <c r="A92" s="8"/>
      <c r="B92" s="4" t="s">
        <v>52</v>
      </c>
      <c r="C92" s="18">
        <v>77</v>
      </c>
      <c r="D92" s="18">
        <v>1</v>
      </c>
      <c r="E92" s="18">
        <v>3</v>
      </c>
      <c r="F92" s="18">
        <v>18</v>
      </c>
      <c r="G92" s="18">
        <v>19</v>
      </c>
      <c r="H92" s="18">
        <v>11</v>
      </c>
      <c r="I92" s="18">
        <v>5</v>
      </c>
      <c r="J92" s="18">
        <v>9</v>
      </c>
      <c r="K92" s="18">
        <v>2</v>
      </c>
      <c r="L92" s="18">
        <v>4</v>
      </c>
      <c r="M92" s="18">
        <v>3</v>
      </c>
      <c r="N92" s="18">
        <v>2</v>
      </c>
      <c r="O92" s="18" t="s">
        <v>73</v>
      </c>
      <c r="P92" s="18" t="s">
        <v>73</v>
      </c>
      <c r="Q92" s="18" t="s">
        <v>73</v>
      </c>
      <c r="R92" s="18" t="s">
        <v>73</v>
      </c>
    </row>
    <row r="93" spans="1:18" ht="14.55" customHeight="1">
      <c r="A93" s="8"/>
      <c r="B93" s="4" t="s">
        <v>65</v>
      </c>
      <c r="C93" s="18">
        <v>38</v>
      </c>
      <c r="D93" s="18">
        <v>1</v>
      </c>
      <c r="E93" s="18" t="s">
        <v>73</v>
      </c>
      <c r="F93" s="18">
        <v>4</v>
      </c>
      <c r="G93" s="18">
        <v>9</v>
      </c>
      <c r="H93" s="18">
        <v>3</v>
      </c>
      <c r="I93" s="18">
        <v>3</v>
      </c>
      <c r="J93" s="18">
        <v>1</v>
      </c>
      <c r="K93" s="18">
        <v>5</v>
      </c>
      <c r="L93" s="18">
        <v>5</v>
      </c>
      <c r="M93" s="18">
        <v>4</v>
      </c>
      <c r="N93" s="18">
        <v>2</v>
      </c>
      <c r="O93" s="18">
        <v>1</v>
      </c>
      <c r="P93" s="18" t="s">
        <v>73</v>
      </c>
      <c r="Q93" s="18" t="s">
        <v>73</v>
      </c>
      <c r="R93" s="18" t="s">
        <v>73</v>
      </c>
    </row>
    <row r="94" spans="1:18" ht="14.55" customHeight="1">
      <c r="A94" s="1"/>
      <c r="B94" s="4" t="s">
        <v>53</v>
      </c>
      <c r="C94" s="18">
        <v>5</v>
      </c>
      <c r="D94" s="18" t="s">
        <v>73</v>
      </c>
      <c r="E94" s="18" t="s">
        <v>73</v>
      </c>
      <c r="F94" s="18" t="s">
        <v>73</v>
      </c>
      <c r="G94" s="18">
        <v>1</v>
      </c>
      <c r="H94" s="18" t="s">
        <v>73</v>
      </c>
      <c r="I94" s="18">
        <v>2</v>
      </c>
      <c r="J94" s="18" t="s">
        <v>73</v>
      </c>
      <c r="K94" s="18">
        <v>2</v>
      </c>
      <c r="L94" s="18" t="s">
        <v>73</v>
      </c>
      <c r="M94" s="18" t="s">
        <v>73</v>
      </c>
      <c r="N94" s="18" t="s">
        <v>73</v>
      </c>
      <c r="O94" s="18" t="s">
        <v>73</v>
      </c>
      <c r="P94" s="18" t="s">
        <v>73</v>
      </c>
      <c r="Q94" s="18" t="s">
        <v>73</v>
      </c>
      <c r="R94" s="18" t="s">
        <v>73</v>
      </c>
    </row>
    <row r="95" spans="1:18" ht="14.55" customHeight="1">
      <c r="A95" s="1"/>
      <c r="B95" s="4" t="s">
        <v>54</v>
      </c>
      <c r="C95" s="18">
        <v>121</v>
      </c>
      <c r="D95" s="18">
        <v>2</v>
      </c>
      <c r="E95" s="18">
        <v>2</v>
      </c>
      <c r="F95" s="18">
        <v>9</v>
      </c>
      <c r="G95" s="18">
        <v>35</v>
      </c>
      <c r="H95" s="18">
        <v>20</v>
      </c>
      <c r="I95" s="18">
        <v>12</v>
      </c>
      <c r="J95" s="18">
        <v>20</v>
      </c>
      <c r="K95" s="18">
        <v>9</v>
      </c>
      <c r="L95" s="18">
        <v>6</v>
      </c>
      <c r="M95" s="18" t="s">
        <v>73</v>
      </c>
      <c r="N95" s="18">
        <v>4</v>
      </c>
      <c r="O95" s="18">
        <v>2</v>
      </c>
      <c r="P95" s="18" t="s">
        <v>73</v>
      </c>
      <c r="Q95" s="18" t="s">
        <v>73</v>
      </c>
      <c r="R95" s="18" t="s">
        <v>73</v>
      </c>
    </row>
    <row r="96" spans="1:18" ht="14.55" customHeight="1">
      <c r="A96" s="8"/>
      <c r="B96" s="4" t="s">
        <v>55</v>
      </c>
      <c r="C96" s="18" t="s">
        <v>73</v>
      </c>
      <c r="D96" s="18" t="s">
        <v>73</v>
      </c>
      <c r="E96" s="18" t="s">
        <v>73</v>
      </c>
      <c r="F96" s="18" t="s">
        <v>73</v>
      </c>
      <c r="G96" s="18" t="s">
        <v>73</v>
      </c>
      <c r="H96" s="18" t="s">
        <v>73</v>
      </c>
      <c r="I96" s="18" t="s">
        <v>73</v>
      </c>
      <c r="J96" s="18" t="s">
        <v>73</v>
      </c>
      <c r="K96" s="18" t="s">
        <v>73</v>
      </c>
      <c r="L96" s="18" t="s">
        <v>73</v>
      </c>
      <c r="M96" s="18" t="s">
        <v>73</v>
      </c>
      <c r="N96" s="18" t="s">
        <v>73</v>
      </c>
      <c r="O96" s="18" t="s">
        <v>73</v>
      </c>
      <c r="P96" s="18" t="s">
        <v>73</v>
      </c>
      <c r="Q96" s="18" t="s">
        <v>73</v>
      </c>
      <c r="R96" s="18" t="s">
        <v>73</v>
      </c>
    </row>
    <row r="97" spans="1:18" ht="14.55" customHeight="1">
      <c r="A97" s="8"/>
      <c r="B97" s="4" t="s">
        <v>56</v>
      </c>
      <c r="C97" s="18" t="s">
        <v>73</v>
      </c>
      <c r="D97" s="18" t="s">
        <v>73</v>
      </c>
      <c r="E97" s="18" t="s">
        <v>73</v>
      </c>
      <c r="F97" s="18" t="s">
        <v>73</v>
      </c>
      <c r="G97" s="18" t="s">
        <v>73</v>
      </c>
      <c r="H97" s="18" t="s">
        <v>73</v>
      </c>
      <c r="I97" s="18" t="s">
        <v>73</v>
      </c>
      <c r="J97" s="18" t="s">
        <v>73</v>
      </c>
      <c r="K97" s="18" t="s">
        <v>73</v>
      </c>
      <c r="L97" s="18" t="s">
        <v>73</v>
      </c>
      <c r="M97" s="18" t="s">
        <v>73</v>
      </c>
      <c r="N97" s="18" t="s">
        <v>73</v>
      </c>
      <c r="O97" s="18" t="s">
        <v>73</v>
      </c>
      <c r="P97" s="18" t="s">
        <v>73</v>
      </c>
      <c r="Q97" s="18" t="s">
        <v>73</v>
      </c>
      <c r="R97" s="18" t="s">
        <v>73</v>
      </c>
    </row>
    <row r="98" spans="1:18" ht="14.55" customHeight="1">
      <c r="A98" s="1"/>
      <c r="B98" s="4" t="s">
        <v>57</v>
      </c>
      <c r="C98" s="18" t="s">
        <v>73</v>
      </c>
      <c r="D98" s="18" t="s">
        <v>73</v>
      </c>
      <c r="E98" s="18" t="s">
        <v>73</v>
      </c>
      <c r="F98" s="18" t="s">
        <v>73</v>
      </c>
      <c r="G98" s="18" t="s">
        <v>73</v>
      </c>
      <c r="H98" s="18" t="s">
        <v>73</v>
      </c>
      <c r="I98" s="18" t="s">
        <v>73</v>
      </c>
      <c r="J98" s="18" t="s">
        <v>73</v>
      </c>
      <c r="K98" s="18" t="s">
        <v>73</v>
      </c>
      <c r="L98" s="18" t="s">
        <v>73</v>
      </c>
      <c r="M98" s="18" t="s">
        <v>73</v>
      </c>
      <c r="N98" s="18" t="s">
        <v>73</v>
      </c>
      <c r="O98" s="18" t="s">
        <v>73</v>
      </c>
      <c r="P98" s="18" t="s">
        <v>73</v>
      </c>
      <c r="Q98" s="18" t="s">
        <v>73</v>
      </c>
      <c r="R98" s="18" t="s">
        <v>73</v>
      </c>
    </row>
    <row r="99" spans="1:18" ht="14.55" customHeight="1">
      <c r="A99" s="8"/>
      <c r="B99" s="4" t="s">
        <v>66</v>
      </c>
      <c r="C99" s="18">
        <v>17</v>
      </c>
      <c r="D99" s="18" t="s">
        <v>73</v>
      </c>
      <c r="E99" s="18" t="s">
        <v>73</v>
      </c>
      <c r="F99" s="18">
        <v>1</v>
      </c>
      <c r="G99" s="18">
        <v>5</v>
      </c>
      <c r="H99" s="18">
        <v>2</v>
      </c>
      <c r="I99" s="18">
        <v>1</v>
      </c>
      <c r="J99" s="18">
        <v>5</v>
      </c>
      <c r="K99" s="18">
        <v>2</v>
      </c>
      <c r="L99" s="18">
        <v>1</v>
      </c>
      <c r="M99" s="18" t="s">
        <v>73</v>
      </c>
      <c r="N99" s="18" t="s">
        <v>73</v>
      </c>
      <c r="O99" s="18" t="s">
        <v>73</v>
      </c>
      <c r="P99" s="18" t="s">
        <v>73</v>
      </c>
      <c r="Q99" s="18" t="s">
        <v>73</v>
      </c>
      <c r="R99" s="18" t="s">
        <v>73</v>
      </c>
    </row>
    <row r="100" spans="1:18" ht="14.55" customHeight="1">
      <c r="A100" s="8"/>
      <c r="B100" s="4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14.55" customHeight="1">
      <c r="A101" s="58" t="s">
        <v>64</v>
      </c>
      <c r="B101" s="59"/>
      <c r="C101" s="18">
        <f>SUM(C102:C103)</f>
        <v>319</v>
      </c>
      <c r="D101" s="18">
        <f t="shared" ref="D101:R101" si="13">SUM(D102:D103)</f>
        <v>2</v>
      </c>
      <c r="E101" s="18">
        <f t="shared" si="13"/>
        <v>4</v>
      </c>
      <c r="F101" s="18">
        <f t="shared" si="13"/>
        <v>35</v>
      </c>
      <c r="G101" s="18">
        <f t="shared" si="13"/>
        <v>87</v>
      </c>
      <c r="H101" s="18">
        <f t="shared" si="13"/>
        <v>64</v>
      </c>
      <c r="I101" s="18">
        <f t="shared" si="13"/>
        <v>28</v>
      </c>
      <c r="J101" s="18">
        <f t="shared" si="13"/>
        <v>37</v>
      </c>
      <c r="K101" s="18">
        <f t="shared" si="13"/>
        <v>30</v>
      </c>
      <c r="L101" s="18">
        <f t="shared" si="13"/>
        <v>13</v>
      </c>
      <c r="M101" s="18">
        <f t="shared" si="13"/>
        <v>6</v>
      </c>
      <c r="N101" s="18">
        <f t="shared" si="13"/>
        <v>4</v>
      </c>
      <c r="O101" s="18">
        <f t="shared" si="13"/>
        <v>6</v>
      </c>
      <c r="P101" s="18">
        <f t="shared" si="13"/>
        <v>3</v>
      </c>
      <c r="Q101" s="18">
        <f t="shared" si="13"/>
        <v>0</v>
      </c>
      <c r="R101" s="18">
        <f t="shared" si="13"/>
        <v>0</v>
      </c>
    </row>
    <row r="102" spans="1:18" ht="14.55" customHeight="1">
      <c r="A102" s="8"/>
      <c r="B102" s="4" t="s">
        <v>58</v>
      </c>
      <c r="C102" s="18">
        <v>278</v>
      </c>
      <c r="D102" s="18">
        <v>2</v>
      </c>
      <c r="E102" s="18">
        <v>3</v>
      </c>
      <c r="F102" s="18">
        <v>33</v>
      </c>
      <c r="G102" s="18">
        <v>81</v>
      </c>
      <c r="H102" s="18">
        <v>56</v>
      </c>
      <c r="I102" s="18">
        <v>26</v>
      </c>
      <c r="J102" s="18">
        <v>26</v>
      </c>
      <c r="K102" s="18">
        <v>22</v>
      </c>
      <c r="L102" s="18">
        <v>11</v>
      </c>
      <c r="M102" s="18">
        <v>6</v>
      </c>
      <c r="N102" s="18">
        <v>3</v>
      </c>
      <c r="O102" s="18">
        <v>6</v>
      </c>
      <c r="P102" s="18">
        <v>3</v>
      </c>
      <c r="Q102" s="18" t="s">
        <v>73</v>
      </c>
      <c r="R102" s="18" t="s">
        <v>73</v>
      </c>
    </row>
    <row r="103" spans="1:18" ht="14.55" customHeight="1">
      <c r="A103" s="8"/>
      <c r="B103" s="4" t="s">
        <v>59</v>
      </c>
      <c r="C103" s="18">
        <v>41</v>
      </c>
      <c r="D103" s="18" t="s">
        <v>73</v>
      </c>
      <c r="E103" s="18">
        <v>1</v>
      </c>
      <c r="F103" s="18">
        <v>2</v>
      </c>
      <c r="G103" s="18">
        <v>6</v>
      </c>
      <c r="H103" s="18">
        <v>8</v>
      </c>
      <c r="I103" s="18">
        <v>2</v>
      </c>
      <c r="J103" s="18">
        <v>11</v>
      </c>
      <c r="K103" s="18">
        <v>8</v>
      </c>
      <c r="L103" s="18">
        <v>2</v>
      </c>
      <c r="M103" s="18" t="s">
        <v>73</v>
      </c>
      <c r="N103" s="18">
        <v>1</v>
      </c>
      <c r="O103" s="18" t="s">
        <v>73</v>
      </c>
      <c r="P103" s="18" t="s">
        <v>73</v>
      </c>
      <c r="Q103" s="18" t="s">
        <v>73</v>
      </c>
      <c r="R103" s="18" t="s">
        <v>73</v>
      </c>
    </row>
    <row r="104" spans="1:18" ht="9.75" customHeight="1">
      <c r="A104" s="13"/>
      <c r="B104" s="15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0.050000000000001" customHeight="1"/>
  </sheetData>
  <mergeCells count="28">
    <mergeCell ref="A80:B80"/>
    <mergeCell ref="A87:B87"/>
    <mergeCell ref="A91:B91"/>
    <mergeCell ref="A101:B101"/>
    <mergeCell ref="G58:G60"/>
    <mergeCell ref="R58:R60"/>
    <mergeCell ref="J4:J6"/>
    <mergeCell ref="K4:K6"/>
    <mergeCell ref="R4:R6"/>
    <mergeCell ref="A9:B9"/>
    <mergeCell ref="A58:B60"/>
    <mergeCell ref="C58:C60"/>
    <mergeCell ref="D58:D60"/>
    <mergeCell ref="E58:E60"/>
    <mergeCell ref="F58:F60"/>
    <mergeCell ref="H58:H60"/>
    <mergeCell ref="H4:H6"/>
    <mergeCell ref="I4:I6"/>
    <mergeCell ref="I58:I60"/>
    <mergeCell ref="J58:J60"/>
    <mergeCell ref="K58:K60"/>
    <mergeCell ref="G4:G6"/>
    <mergeCell ref="A8:B8"/>
    <mergeCell ref="A4:B6"/>
    <mergeCell ref="C4:C6"/>
    <mergeCell ref="D4:D6"/>
    <mergeCell ref="E4:E6"/>
    <mergeCell ref="F4:F6"/>
  </mergeCells>
  <phoneticPr fontId="9"/>
  <printOptions horizontalCentered="1"/>
  <pageMargins left="0.59055118110236227" right="0.59055118110236227" top="0.78740157480314965" bottom="0.59055118110236227" header="0.35433070866141736" footer="0.51181102362204722"/>
  <pageSetup paperSize="9" pageOrder="overThenDown" orientation="portrait" r:id="rId1"/>
  <headerFooter alignWithMargins="0"/>
  <rowBreaks count="1" manualBreakCount="1">
    <brk id="54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2025-01-07T09:23:40Z</cp:lastPrinted>
  <dcterms:created xsi:type="dcterms:W3CDTF">2006-05-02T01:45:02Z</dcterms:created>
  <dcterms:modified xsi:type="dcterms:W3CDTF">2025-03-03T07:11:16Z</dcterms:modified>
</cp:coreProperties>
</file>