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04 農業\"/>
    </mc:Choice>
  </mc:AlternateContent>
  <xr:revisionPtr revIDLastSave="0" documentId="13_ncr:1_{4A259929-7297-402B-A866-1D91AD759AD2}" xr6:coauthVersionLast="47" xr6:coauthVersionMax="47" xr10:uidLastSave="{00000000-0000-0000-0000-000000000000}"/>
  <bookViews>
    <workbookView xWindow="-28920" yWindow="-120" windowWidth="29040" windowHeight="15720" xr2:uid="{639AB87D-0D22-4C42-A913-47F7211694D3}"/>
  </bookViews>
  <sheets>
    <sheet name="38" sheetId="12" r:id="rId1"/>
  </sheets>
  <definedNames>
    <definedName name="_xlnm._FilterDatabase" localSheetId="0" hidden="1">'38'!$B$54:$S$60</definedName>
    <definedName name="_xlnm.Print_Area" localSheetId="0">'38'!$B$1:$S$105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1" i="12" l="1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S37" i="12"/>
  <c r="R37" i="12"/>
  <c r="Q37" i="12"/>
  <c r="P37" i="12"/>
  <c r="O37" i="12"/>
  <c r="N37" i="12"/>
  <c r="M37" i="12"/>
  <c r="L37" i="12"/>
  <c r="L9" i="12" s="1"/>
  <c r="K37" i="12"/>
  <c r="J37" i="12"/>
  <c r="I37" i="12"/>
  <c r="H37" i="12"/>
  <c r="G37" i="12"/>
  <c r="F37" i="12"/>
  <c r="E37" i="12"/>
  <c r="E9" i="12" s="1"/>
  <c r="D37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S30" i="12"/>
  <c r="R30" i="12"/>
  <c r="Q30" i="12"/>
  <c r="P30" i="12"/>
  <c r="O30" i="12"/>
  <c r="N30" i="12"/>
  <c r="N9" i="12" s="1"/>
  <c r="M30" i="12"/>
  <c r="M9" i="12" s="1"/>
  <c r="L30" i="12"/>
  <c r="K30" i="12"/>
  <c r="J30" i="12"/>
  <c r="I30" i="12"/>
  <c r="H30" i="12"/>
  <c r="G30" i="12"/>
  <c r="G9" i="12" s="1"/>
  <c r="F30" i="12"/>
  <c r="F9" i="12" s="1"/>
  <c r="E30" i="12"/>
  <c r="D30" i="12"/>
  <c r="S25" i="12"/>
  <c r="R25" i="12"/>
  <c r="Q25" i="12"/>
  <c r="Q9" i="12"/>
  <c r="P25" i="12"/>
  <c r="P9" i="12"/>
  <c r="O25" i="12"/>
  <c r="O9" i="12" s="1"/>
  <c r="N25" i="12"/>
  <c r="M25" i="12"/>
  <c r="L25" i="12"/>
  <c r="K25" i="12"/>
  <c r="J25" i="12"/>
  <c r="J9" i="12"/>
  <c r="I25" i="12"/>
  <c r="I9" i="12" s="1"/>
  <c r="H25" i="12"/>
  <c r="H9" i="12" s="1"/>
  <c r="G25" i="12"/>
  <c r="F25" i="12"/>
  <c r="E25" i="12"/>
  <c r="D25" i="12"/>
  <c r="S9" i="12"/>
  <c r="R9" i="12"/>
  <c r="K9" i="12"/>
  <c r="D9" i="12"/>
</calcChain>
</file>

<file path=xl/sharedStrings.xml><?xml version="1.0" encoding="utf-8"?>
<sst xmlns="http://schemas.openxmlformats.org/spreadsheetml/2006/main" count="594" uniqueCount="105">
  <si>
    <t>市　  町　  村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</si>
  <si>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</si>
  <si>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</si>
  <si>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</si>
  <si>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</si>
  <si>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</si>
  <si>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</si>
  <si>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</si>
  <si>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</si>
  <si>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</si>
  <si>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伊　　達　　郡</t>
  </si>
  <si>
    <t>桑折町</t>
  </si>
  <si>
    <t>国見町</t>
  </si>
  <si>
    <t>川俣町</t>
  </si>
  <si>
    <t>安　　達　　郡</t>
  </si>
  <si>
    <t>大玉村</t>
  </si>
  <si>
    <t>岩　　瀬　　郡</t>
  </si>
  <si>
    <t>鏡石町</t>
  </si>
  <si>
    <t>天栄村</t>
  </si>
  <si>
    <t>南　会　津　郡</t>
  </si>
  <si>
    <t>下郷町</t>
  </si>
  <si>
    <t>檜枝岐村</t>
  </si>
  <si>
    <t>只見町</t>
  </si>
  <si>
    <t>耶　　麻　　郡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</si>
  <si>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</si>
  <si>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</si>
  <si>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</si>
  <si>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</si>
  <si>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</si>
  <si>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</si>
  <si>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</si>
  <si>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大　　沼　　郡</t>
  </si>
  <si>
    <t>三島町</t>
  </si>
  <si>
    <t>金山町</t>
  </si>
  <si>
    <t>昭和村</t>
  </si>
  <si>
    <t>西　白　河　郡</t>
  </si>
  <si>
    <t>西郷村</t>
  </si>
  <si>
    <t>泉崎村</t>
  </si>
  <si>
    <t>中島村</t>
  </si>
  <si>
    <t>矢吹町</t>
  </si>
  <si>
    <t>東　白　川　郡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</si>
  <si>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</si>
  <si>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</si>
  <si>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</si>
  <si>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</si>
  <si>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</si>
  <si>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</si>
  <si>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</si>
  <si>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</si>
  <si>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</si>
  <si>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</si>
  <si>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</si>
  <si>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</si>
  <si>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富岡町</t>
  </si>
  <si>
    <t>川内村</t>
  </si>
  <si>
    <t>大熊町</t>
  </si>
  <si>
    <t>双葉町</t>
  </si>
  <si>
    <t>浪江町</t>
  </si>
  <si>
    <t>新地町</t>
  </si>
  <si>
    <t>飯舘村</t>
  </si>
  <si>
    <t>河　　沼　　郡</t>
    <phoneticPr fontId="2"/>
  </si>
  <si>
    <t>石　　川　　郡</t>
    <phoneticPr fontId="2"/>
  </si>
  <si>
    <t>田　　村　　郡</t>
    <phoneticPr fontId="2"/>
  </si>
  <si>
    <t>双　　葉　　郡</t>
    <phoneticPr fontId="2"/>
  </si>
  <si>
    <t>相　　馬　　郡</t>
    <phoneticPr fontId="2"/>
  </si>
  <si>
    <t>楢葉町</t>
    <rPh sb="0" eb="2">
      <t>ナラハ</t>
    </rPh>
    <rPh sb="2" eb="3">
      <t>マチ</t>
    </rPh>
    <phoneticPr fontId="2"/>
  </si>
  <si>
    <t>葛尾村</t>
    <rPh sb="0" eb="2">
      <t>カツラオ</t>
    </rPh>
    <rPh sb="2" eb="3">
      <t>ムラ</t>
    </rPh>
    <phoneticPr fontId="2"/>
  </si>
  <si>
    <t>（120）農業</t>
    <phoneticPr fontId="2"/>
  </si>
  <si>
    <t>　農業（121）</t>
    <phoneticPr fontId="2"/>
  </si>
  <si>
    <t>田村市</t>
    <rPh sb="0" eb="3">
      <t>タムラシ</t>
    </rPh>
    <phoneticPr fontId="9"/>
  </si>
  <si>
    <t>南相馬市</t>
    <rPh sb="0" eb="4">
      <t>ミナミソウマシ</t>
    </rPh>
    <phoneticPr fontId="9"/>
  </si>
  <si>
    <t>伊達市</t>
    <rPh sb="0" eb="3">
      <t>ダテシ</t>
    </rPh>
    <phoneticPr fontId="9"/>
  </si>
  <si>
    <t>本宮市</t>
    <rPh sb="0" eb="3">
      <t>モトミヤシ</t>
    </rPh>
    <phoneticPr fontId="9"/>
  </si>
  <si>
    <t>南会津町</t>
    <rPh sb="0" eb="4">
      <t>ミナミアイヅマチ</t>
    </rPh>
    <phoneticPr fontId="9"/>
  </si>
  <si>
    <t>会津美里町</t>
    <rPh sb="0" eb="5">
      <t>アイヅミサトマチ</t>
    </rPh>
    <phoneticPr fontId="9"/>
  </si>
  <si>
    <t>-</t>
  </si>
  <si>
    <t>（122）農業</t>
    <phoneticPr fontId="2"/>
  </si>
  <si>
    <t>　農業（123）</t>
    <phoneticPr fontId="2"/>
  </si>
  <si>
    <t>年          次
市　  町　  村</t>
    <rPh sb="0" eb="1">
      <t>ネン</t>
    </rPh>
    <rPh sb="11" eb="12">
      <t>ツギ</t>
    </rPh>
    <phoneticPr fontId="9"/>
  </si>
  <si>
    <t xml:space="preserve">38  市 町 村 別 ・ 農 業 経 営 体 の </t>
    <rPh sb="16" eb="17">
      <t>ギョウ</t>
    </rPh>
    <rPh sb="18" eb="19">
      <t>ヘ</t>
    </rPh>
    <rPh sb="20" eb="21">
      <t>エイ</t>
    </rPh>
    <rPh sb="22" eb="23">
      <t>カラダ</t>
    </rPh>
    <phoneticPr fontId="2"/>
  </si>
  <si>
    <t xml:space="preserve"> 組 織 形 態 別 経 営 体 数</t>
    <rPh sb="1" eb="2">
      <t>グミ</t>
    </rPh>
    <rPh sb="3" eb="4">
      <t>オリ</t>
    </rPh>
    <rPh sb="5" eb="6">
      <t>カタチ</t>
    </rPh>
    <rPh sb="7" eb="8">
      <t>タイ</t>
    </rPh>
    <rPh sb="9" eb="10">
      <t>ベツ</t>
    </rPh>
    <rPh sb="11" eb="12">
      <t>ヘ</t>
    </rPh>
    <rPh sb="13" eb="14">
      <t>エイ</t>
    </rPh>
    <rPh sb="15" eb="16">
      <t>カラダ</t>
    </rPh>
    <rPh sb="17" eb="18">
      <t>スウ</t>
    </rPh>
    <phoneticPr fontId="2"/>
  </si>
  <si>
    <t xml:space="preserve"> 組 織 形 態 別 経 営 体 数 （続き）</t>
    <rPh sb="1" eb="2">
      <t>グミ</t>
    </rPh>
    <rPh sb="3" eb="4">
      <t>オリ</t>
    </rPh>
    <rPh sb="5" eb="6">
      <t>カタチ</t>
    </rPh>
    <rPh sb="7" eb="8">
      <t>タイ</t>
    </rPh>
    <rPh sb="9" eb="10">
      <t>ベツ</t>
    </rPh>
    <rPh sb="11" eb="12">
      <t>ヘ</t>
    </rPh>
    <rPh sb="13" eb="14">
      <t>エイ</t>
    </rPh>
    <rPh sb="15" eb="16">
      <t>カラダ</t>
    </rPh>
    <rPh sb="17" eb="18">
      <t>スウ</t>
    </rPh>
    <phoneticPr fontId="2"/>
  </si>
  <si>
    <t>合計</t>
    <rPh sb="0" eb="2">
      <t>ゴウケイ</t>
    </rPh>
    <phoneticPr fontId="2"/>
  </si>
  <si>
    <t>計</t>
    <rPh sb="0" eb="1">
      <t>ケイ</t>
    </rPh>
    <phoneticPr fontId="9"/>
  </si>
  <si>
    <t>小計</t>
    <rPh sb="0" eb="2">
      <t>ショウケイ</t>
    </rPh>
    <phoneticPr fontId="2"/>
  </si>
  <si>
    <t>株式会社</t>
    <rPh sb="0" eb="2">
      <t>カブシキ</t>
    </rPh>
    <rPh sb="2" eb="4">
      <t>カイシャ</t>
    </rPh>
    <phoneticPr fontId="2"/>
  </si>
  <si>
    <t>合名・
合資会社</t>
    <rPh sb="0" eb="2">
      <t>ゴウメイ</t>
    </rPh>
    <rPh sb="4" eb="6">
      <t>ゴウシ</t>
    </rPh>
    <rPh sb="6" eb="8">
      <t>カイシャ</t>
    </rPh>
    <phoneticPr fontId="2"/>
  </si>
  <si>
    <t>合同会社</t>
    <rPh sb="0" eb="2">
      <t>ゴウドウ</t>
    </rPh>
    <rPh sb="2" eb="4">
      <t>カイシャ</t>
    </rPh>
    <phoneticPr fontId="2"/>
  </si>
  <si>
    <t>相互会社</t>
    <rPh sb="0" eb="2">
      <t>ソウゴ</t>
    </rPh>
    <rPh sb="2" eb="4">
      <t>カイシャ</t>
    </rPh>
    <phoneticPr fontId="2"/>
  </si>
  <si>
    <t>農協</t>
    <rPh sb="0" eb="2">
      <t>ノウキョウ</t>
    </rPh>
    <phoneticPr fontId="2"/>
  </si>
  <si>
    <t>森林組合</t>
    <rPh sb="0" eb="2">
      <t>シンリン</t>
    </rPh>
    <rPh sb="2" eb="4">
      <t>クミアイ</t>
    </rPh>
    <phoneticPr fontId="2"/>
  </si>
  <si>
    <t>その他の
各種団体</t>
    <rPh sb="2" eb="3">
      <t>タ</t>
    </rPh>
    <rPh sb="5" eb="7">
      <t>カクシュ</t>
    </rPh>
    <rPh sb="7" eb="9">
      <t>ダンタイ</t>
    </rPh>
    <phoneticPr fontId="2"/>
  </si>
  <si>
    <t>各種団体</t>
    <rPh sb="0" eb="2">
      <t>カクシュ</t>
    </rPh>
    <rPh sb="2" eb="4">
      <t>ダンタイ</t>
    </rPh>
    <phoneticPr fontId="9"/>
  </si>
  <si>
    <t>その他
の法人</t>
    <rPh sb="2" eb="3">
      <t>タ</t>
    </rPh>
    <rPh sb="5" eb="7">
      <t>ホウジン</t>
    </rPh>
    <phoneticPr fontId="9"/>
  </si>
  <si>
    <t>法人化していない</t>
    <rPh sb="0" eb="3">
      <t>ホウジンカ</t>
    </rPh>
    <phoneticPr fontId="2"/>
  </si>
  <si>
    <t>農事組合
法　　 人</t>
    <rPh sb="0" eb="2">
      <t>ノウジ</t>
    </rPh>
    <rPh sb="2" eb="4">
      <t>クミアイ</t>
    </rPh>
    <rPh sb="5" eb="6">
      <t>ホウ</t>
    </rPh>
    <rPh sb="9" eb="10">
      <t>ヒト</t>
    </rPh>
    <phoneticPr fontId="9"/>
  </si>
  <si>
    <t>地方公共
団 体 ・
財 産 区</t>
    <rPh sb="0" eb="2">
      <t>チホウ</t>
    </rPh>
    <rPh sb="2" eb="4">
      <t>コウキョウ</t>
    </rPh>
    <rPh sb="5" eb="6">
      <t>ダン</t>
    </rPh>
    <rPh sb="7" eb="8">
      <t>カラダ</t>
    </rPh>
    <rPh sb="11" eb="12">
      <t>ザイ</t>
    </rPh>
    <rPh sb="13" eb="14">
      <t>サン</t>
    </rPh>
    <rPh sb="15" eb="16">
      <t>ク</t>
    </rPh>
    <phoneticPr fontId="2"/>
  </si>
  <si>
    <t>個   人
経営体</t>
    <rPh sb="0" eb="1">
      <t>コ</t>
    </rPh>
    <rPh sb="4" eb="5">
      <t>ヒト</t>
    </rPh>
    <rPh sb="6" eb="9">
      <t>ケイエイタイ</t>
    </rPh>
    <phoneticPr fontId="9"/>
  </si>
  <si>
    <t>資料　 福島県統計課「2020年農林業センサス 農林業経営体調査結果報告書」、農林水産省「2020年農</t>
    <rPh sb="4" eb="7">
      <t>フクシマケン</t>
    </rPh>
    <rPh sb="7" eb="9">
      <t>トウケイ</t>
    </rPh>
    <rPh sb="9" eb="10">
      <t>カ</t>
    </rPh>
    <rPh sb="24" eb="27">
      <t>ノウリンギョウ</t>
    </rPh>
    <rPh sb="27" eb="30">
      <t>ケイエイタイ</t>
    </rPh>
    <rPh sb="30" eb="32">
      <t>チョウサ</t>
    </rPh>
    <rPh sb="32" eb="34">
      <t>ケッカ</t>
    </rPh>
    <rPh sb="34" eb="37">
      <t>ホウコクショ</t>
    </rPh>
    <rPh sb="39" eb="41">
      <t>ノウリン</t>
    </rPh>
    <rPh sb="41" eb="44">
      <t>スイサンショウ</t>
    </rPh>
    <rPh sb="49" eb="50">
      <t>ネン</t>
    </rPh>
    <rPh sb="50" eb="51">
      <t>ノウ</t>
    </rPh>
    <phoneticPr fontId="2"/>
  </si>
  <si>
    <t>林業センサス」</t>
    <phoneticPr fontId="9"/>
  </si>
  <si>
    <t>法　　　人　　　化　　　し</t>
    <rPh sb="0" eb="1">
      <t>ホウ</t>
    </rPh>
    <rPh sb="4" eb="5">
      <t>ヒト</t>
    </rPh>
    <rPh sb="8" eb="9">
      <t>カ</t>
    </rPh>
    <phoneticPr fontId="9"/>
  </si>
  <si>
    <t>て　　　い　　　る</t>
    <phoneticPr fontId="9"/>
  </si>
  <si>
    <t>会　　　　　　社</t>
    <rPh sb="0" eb="1">
      <t>カイ</t>
    </rPh>
    <rPh sb="7" eb="8">
      <t>シャ</t>
    </rPh>
    <phoneticPr fontId="9"/>
  </si>
  <si>
    <t>単位　経営体</t>
    <rPh sb="3" eb="6">
      <t>ケイエイタイ</t>
    </rPh>
    <phoneticPr fontId="2"/>
  </si>
  <si>
    <r>
      <t>令和 2</t>
    </r>
    <r>
      <rPr>
        <sz val="10"/>
        <color indexed="9"/>
        <rFont val="ＭＳ ゴシック"/>
        <family val="3"/>
        <charset val="128"/>
      </rPr>
      <t xml:space="preserve"> 年2月1日</t>
    </r>
    <rPh sb="0" eb="2">
      <t>レイワ</t>
    </rPh>
    <rPh sb="5" eb="6">
      <t>ネン</t>
    </rPh>
    <rPh sb="7" eb="8">
      <t>ガツ</t>
    </rPh>
    <rPh sb="9" eb="10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</si>
</sst>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"/>
    <numFmt numFmtId="177" formatCode="#\ ###\ ##0;\-#\ ###\ ##0;&quot;-&quot;;@"/>
  </numFmts>
  <fonts count="12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 wrapText="1"/>
    </xf>
    <xf numFmtId="177" fontId="3" fillId="0" borderId="0" xfId="0" applyNumberFormat="1" applyFont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0" fillId="0" borderId="0" xfId="0" applyNumberFormat="1" applyAlignment="1">
      <alignment horizontal="right" vertical="center" justifyLastLine="1"/>
    </xf>
    <xf numFmtId="177" fontId="0" fillId="0" borderId="0" xfId="0" applyNumberForma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 wrapText="1"/>
    </xf>
    <xf numFmtId="177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3" fillId="0" borderId="7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9" fontId="3" fillId="0" borderId="8" xfId="1" applyFont="1" applyFill="1" applyBorder="1" applyAlignment="1">
      <alignment horizontal="center" vertical="center"/>
    </xf>
    <xf numFmtId="9" fontId="3" fillId="0" borderId="9" xfId="1" applyFont="1" applyFill="1" applyBorder="1" applyAlignment="1">
      <alignment horizontal="center" vertical="center"/>
    </xf>
    <xf numFmtId="9" fontId="3" fillId="0" borderId="8" xfId="1" applyFont="1" applyFill="1" applyBorder="1" applyAlignment="1">
      <alignment horizontal="distributed" vertical="center" wrapText="1" justifyLastLine="1"/>
    </xf>
    <xf numFmtId="9" fontId="3" fillId="0" borderId="9" xfId="1" applyFont="1" applyFill="1" applyBorder="1" applyAlignment="1">
      <alignment horizontal="distributed" vertical="center" justifyLastLine="1"/>
    </xf>
    <xf numFmtId="0" fontId="3" fillId="0" borderId="7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5" xfId="1" applyFont="1" applyFill="1" applyBorder="1" applyAlignment="1">
      <alignment horizontal="distributed" vertical="center" wrapText="1" justifyLastLine="1"/>
    </xf>
    <xf numFmtId="9" fontId="3" fillId="0" borderId="7" xfId="1" applyFont="1" applyFill="1" applyBorder="1" applyAlignment="1">
      <alignment horizontal="right" vertical="center" indent="1"/>
    </xf>
    <xf numFmtId="9" fontId="3" fillId="0" borderId="4" xfId="1" applyFont="1" applyFill="1" applyBorder="1" applyAlignment="1">
      <alignment horizontal="right" vertical="center" indent="1"/>
    </xf>
    <xf numFmtId="9" fontId="3" fillId="0" borderId="4" xfId="1" applyFont="1" applyFill="1" applyBorder="1" applyAlignment="1">
      <alignment horizontal="left" vertical="center" indent="1"/>
    </xf>
    <xf numFmtId="9" fontId="3" fillId="0" borderId="6" xfId="1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58" fontId="3" fillId="0" borderId="0" xfId="0" applyNumberFormat="1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58" fontId="8" fillId="0" borderId="0" xfId="0" applyNumberFormat="1" applyFont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0AC1B-905B-4FB7-A950-268A35C3C03A}">
  <dimension ref="A1:S105"/>
  <sheetViews>
    <sheetView tabSelected="1" topLeftCell="B1" zoomScaleNormal="100" zoomScaleSheetLayoutView="100" workbookViewId="0">
      <pane xSplit="2" ySplit="6" topLeftCell="D7" activePane="bottomRight" state="frozen"/>
      <selection activeCell="B1" sqref="B1"/>
      <selection pane="topRight" activeCell="D1" sqref="D1"/>
      <selection pane="bottomLeft" activeCell="B7" sqref="B7"/>
      <selection pane="bottomRight" activeCell="B1" sqref="B1"/>
    </sheetView>
  </sheetViews>
  <sheetFormatPr defaultColWidth="10.59765625" defaultRowHeight="12"/>
  <cols>
    <col min="1" max="1" width="3.19921875" style="3" bestFit="1" customWidth="1"/>
    <col min="2" max="2" width="3" style="3" customWidth="1"/>
    <col min="3" max="3" width="11.796875" style="3" customWidth="1"/>
    <col min="4" max="19" width="9" style="3" customWidth="1"/>
    <col min="20" max="16384" width="10.59765625" style="3"/>
  </cols>
  <sheetData>
    <row r="1" spans="1:19" ht="14.1" customHeight="1">
      <c r="B1" s="3" t="s">
        <v>67</v>
      </c>
      <c r="S1" s="6" t="s">
        <v>68</v>
      </c>
    </row>
    <row r="2" spans="1:19" s="7" customFormat="1" ht="30" customHeight="1">
      <c r="F2" s="30"/>
      <c r="I2" s="31"/>
      <c r="J2" s="31" t="s">
        <v>79</v>
      </c>
      <c r="K2" s="32" t="s">
        <v>80</v>
      </c>
      <c r="S2" s="31"/>
    </row>
    <row r="3" spans="1:19" ht="16.05" customHeight="1">
      <c r="S3" s="6" t="s">
        <v>103</v>
      </c>
    </row>
    <row r="4" spans="1:19" ht="12.6" customHeight="1">
      <c r="B4" s="47" t="s">
        <v>78</v>
      </c>
      <c r="C4" s="48"/>
      <c r="D4" s="53" t="s">
        <v>82</v>
      </c>
      <c r="E4" s="54" t="s">
        <v>100</v>
      </c>
      <c r="F4" s="55"/>
      <c r="G4" s="55"/>
      <c r="H4" s="55"/>
      <c r="I4" s="55"/>
      <c r="J4" s="55"/>
      <c r="K4" s="56" t="s">
        <v>101</v>
      </c>
      <c r="L4" s="56"/>
      <c r="M4" s="56"/>
      <c r="N4" s="56"/>
      <c r="O4" s="56"/>
      <c r="P4" s="57"/>
      <c r="Q4" s="39" t="s">
        <v>96</v>
      </c>
      <c r="R4" s="38" t="s">
        <v>94</v>
      </c>
      <c r="S4" s="18"/>
    </row>
    <row r="5" spans="1:19" ht="12.6" customHeight="1">
      <c r="B5" s="49"/>
      <c r="C5" s="50"/>
      <c r="D5" s="53"/>
      <c r="E5" s="40" t="s">
        <v>83</v>
      </c>
      <c r="F5" s="42" t="s">
        <v>95</v>
      </c>
      <c r="G5" s="44" t="s">
        <v>102</v>
      </c>
      <c r="H5" s="45"/>
      <c r="I5" s="45"/>
      <c r="J5" s="45"/>
      <c r="K5" s="22"/>
      <c r="L5" s="46" t="s">
        <v>92</v>
      </c>
      <c r="M5" s="46"/>
      <c r="N5" s="46"/>
      <c r="O5" s="46"/>
      <c r="P5" s="42" t="s">
        <v>93</v>
      </c>
      <c r="Q5" s="39"/>
      <c r="R5" s="39"/>
      <c r="S5" s="42" t="s">
        <v>97</v>
      </c>
    </row>
    <row r="6" spans="1:19" ht="24.75" customHeight="1">
      <c r="B6" s="51"/>
      <c r="C6" s="52"/>
      <c r="D6" s="53"/>
      <c r="E6" s="41"/>
      <c r="F6" s="43"/>
      <c r="G6" s="19" t="s">
        <v>84</v>
      </c>
      <c r="H6" s="19" t="s">
        <v>85</v>
      </c>
      <c r="I6" s="20" t="s">
        <v>86</v>
      </c>
      <c r="J6" s="20" t="s">
        <v>87</v>
      </c>
      <c r="K6" s="21" t="s">
        <v>88</v>
      </c>
      <c r="L6" s="19" t="s">
        <v>84</v>
      </c>
      <c r="M6" s="19" t="s">
        <v>89</v>
      </c>
      <c r="N6" s="19" t="s">
        <v>90</v>
      </c>
      <c r="O6" s="20" t="s">
        <v>91</v>
      </c>
      <c r="P6" s="43"/>
      <c r="Q6" s="39"/>
      <c r="R6" s="39"/>
      <c r="S6" s="43"/>
    </row>
    <row r="7" spans="1:19" ht="4.5" customHeight="1">
      <c r="B7" s="8"/>
      <c r="C7" s="9"/>
      <c r="D7" s="16"/>
      <c r="E7" s="16"/>
      <c r="F7" s="16"/>
      <c r="G7" s="17"/>
      <c r="H7" s="16"/>
      <c r="I7" s="8"/>
      <c r="J7" s="8"/>
      <c r="K7" s="8"/>
      <c r="L7" s="8"/>
      <c r="M7" s="17"/>
      <c r="N7" s="10"/>
      <c r="O7" s="10"/>
      <c r="P7" s="8"/>
      <c r="Q7" s="8"/>
      <c r="R7" s="11"/>
      <c r="S7" s="17"/>
    </row>
    <row r="8" spans="1:19" ht="14.55" customHeight="1">
      <c r="B8" s="60">
        <v>40574</v>
      </c>
      <c r="C8" s="61"/>
      <c r="D8" s="5">
        <v>53157</v>
      </c>
      <c r="E8" s="5">
        <v>658</v>
      </c>
      <c r="F8" s="5">
        <v>142</v>
      </c>
      <c r="G8" s="5">
        <v>356</v>
      </c>
      <c r="H8" s="5">
        <v>347</v>
      </c>
      <c r="I8" s="5">
        <v>4</v>
      </c>
      <c r="J8" s="5">
        <v>5</v>
      </c>
      <c r="K8" s="5" t="s">
        <v>75</v>
      </c>
      <c r="L8" s="5">
        <v>117</v>
      </c>
      <c r="M8" s="5">
        <v>54</v>
      </c>
      <c r="N8" s="5" t="s">
        <v>75</v>
      </c>
      <c r="O8" s="5">
        <v>63</v>
      </c>
      <c r="P8" s="5">
        <v>43</v>
      </c>
      <c r="Q8" s="5">
        <v>8</v>
      </c>
      <c r="R8" s="5">
        <v>52491</v>
      </c>
      <c r="S8" s="5">
        <v>52304</v>
      </c>
    </row>
    <row r="9" spans="1:19" s="12" customFormat="1" ht="14.55" customHeight="1">
      <c r="B9" s="62" t="s">
        <v>104</v>
      </c>
      <c r="C9" s="63"/>
      <c r="D9" s="29">
        <f t="shared" ref="D9:S9" si="0">SUM(D11:D23,D25,D30,D33,D37,D43,D49,D62,D68,D74,D80,D87,D91,D101)</f>
        <v>42598</v>
      </c>
      <c r="E9" s="29">
        <f t="shared" si="0"/>
        <v>756</v>
      </c>
      <c r="F9" s="29">
        <f t="shared" si="0"/>
        <v>125</v>
      </c>
      <c r="G9" s="29">
        <f t="shared" si="0"/>
        <v>502</v>
      </c>
      <c r="H9" s="29">
        <f t="shared" si="0"/>
        <v>463</v>
      </c>
      <c r="I9" s="29">
        <f t="shared" si="0"/>
        <v>9</v>
      </c>
      <c r="J9" s="29">
        <f t="shared" si="0"/>
        <v>30</v>
      </c>
      <c r="K9" s="29">
        <f t="shared" si="0"/>
        <v>0</v>
      </c>
      <c r="L9" s="29">
        <f t="shared" si="0"/>
        <v>64</v>
      </c>
      <c r="M9" s="29">
        <f t="shared" si="0"/>
        <v>41</v>
      </c>
      <c r="N9" s="29">
        <f t="shared" si="0"/>
        <v>0</v>
      </c>
      <c r="O9" s="29">
        <f t="shared" si="0"/>
        <v>23</v>
      </c>
      <c r="P9" s="29">
        <f t="shared" si="0"/>
        <v>65</v>
      </c>
      <c r="Q9" s="29">
        <f t="shared" si="0"/>
        <v>6</v>
      </c>
      <c r="R9" s="29">
        <f t="shared" si="0"/>
        <v>41836</v>
      </c>
      <c r="S9" s="29">
        <f t="shared" si="0"/>
        <v>41671</v>
      </c>
    </row>
    <row r="10" spans="1:19" ht="14.55" customHeight="1">
      <c r="C10" s="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ht="14.55" customHeight="1">
      <c r="A11" s="3">
        <v>1</v>
      </c>
      <c r="C11" s="4" t="s">
        <v>1</v>
      </c>
      <c r="D11" s="23">
        <v>3236</v>
      </c>
      <c r="E11" s="23">
        <v>52</v>
      </c>
      <c r="F11" s="23">
        <v>2</v>
      </c>
      <c r="G11" s="23">
        <v>41</v>
      </c>
      <c r="H11" s="23">
        <v>40</v>
      </c>
      <c r="I11" s="23" t="s">
        <v>75</v>
      </c>
      <c r="J11" s="23">
        <v>1</v>
      </c>
      <c r="K11" s="23" t="s">
        <v>75</v>
      </c>
      <c r="L11" s="23">
        <v>1</v>
      </c>
      <c r="M11" s="23">
        <v>1</v>
      </c>
      <c r="N11" s="23" t="s">
        <v>75</v>
      </c>
      <c r="O11" s="23" t="s">
        <v>75</v>
      </c>
      <c r="P11" s="23">
        <v>8</v>
      </c>
      <c r="Q11" s="23" t="s">
        <v>75</v>
      </c>
      <c r="R11" s="23">
        <v>3184</v>
      </c>
      <c r="S11" s="23">
        <v>3183</v>
      </c>
    </row>
    <row r="12" spans="1:19" ht="14.55" customHeight="1">
      <c r="A12" s="3">
        <v>2</v>
      </c>
      <c r="C12" s="4" t="s">
        <v>2</v>
      </c>
      <c r="D12" s="23">
        <v>1762</v>
      </c>
      <c r="E12" s="23">
        <v>41</v>
      </c>
      <c r="F12" s="23">
        <v>6</v>
      </c>
      <c r="G12" s="23">
        <v>26</v>
      </c>
      <c r="H12" s="23">
        <v>26</v>
      </c>
      <c r="I12" s="23" t="s">
        <v>75</v>
      </c>
      <c r="J12" s="23" t="s">
        <v>75</v>
      </c>
      <c r="K12" s="23" t="s">
        <v>75</v>
      </c>
      <c r="L12" s="23">
        <v>8</v>
      </c>
      <c r="M12" s="23">
        <v>3</v>
      </c>
      <c r="N12" s="23" t="s">
        <v>75</v>
      </c>
      <c r="O12" s="23">
        <v>5</v>
      </c>
      <c r="P12" s="23">
        <v>1</v>
      </c>
      <c r="Q12" s="23" t="s">
        <v>75</v>
      </c>
      <c r="R12" s="23">
        <v>1721</v>
      </c>
      <c r="S12" s="23">
        <v>1718</v>
      </c>
    </row>
    <row r="13" spans="1:19" ht="14.55" customHeight="1">
      <c r="A13" s="3">
        <v>3</v>
      </c>
      <c r="C13" s="4" t="s">
        <v>3</v>
      </c>
      <c r="D13" s="23">
        <v>3663</v>
      </c>
      <c r="E13" s="23">
        <v>50</v>
      </c>
      <c r="F13" s="23">
        <v>7</v>
      </c>
      <c r="G13" s="23">
        <v>32</v>
      </c>
      <c r="H13" s="23">
        <v>32</v>
      </c>
      <c r="I13" s="23" t="s">
        <v>75</v>
      </c>
      <c r="J13" s="23" t="s">
        <v>75</v>
      </c>
      <c r="K13" s="23" t="s">
        <v>75</v>
      </c>
      <c r="L13" s="23">
        <v>2</v>
      </c>
      <c r="M13" s="23">
        <v>1</v>
      </c>
      <c r="N13" s="23" t="s">
        <v>75</v>
      </c>
      <c r="O13" s="23">
        <v>1</v>
      </c>
      <c r="P13" s="23">
        <v>9</v>
      </c>
      <c r="Q13" s="23">
        <v>1</v>
      </c>
      <c r="R13" s="23">
        <v>3612</v>
      </c>
      <c r="S13" s="23">
        <v>3611</v>
      </c>
    </row>
    <row r="14" spans="1:19" ht="14.55" customHeight="1">
      <c r="A14" s="3">
        <v>4</v>
      </c>
      <c r="C14" s="4" t="s">
        <v>4</v>
      </c>
      <c r="D14" s="23">
        <v>3211</v>
      </c>
      <c r="E14" s="23">
        <v>49</v>
      </c>
      <c r="F14" s="23">
        <v>20</v>
      </c>
      <c r="G14" s="23">
        <v>25</v>
      </c>
      <c r="H14" s="23">
        <v>24</v>
      </c>
      <c r="I14" s="23">
        <v>1</v>
      </c>
      <c r="J14" s="23" t="s">
        <v>75</v>
      </c>
      <c r="K14" s="23" t="s">
        <v>75</v>
      </c>
      <c r="L14" s="23">
        <v>1</v>
      </c>
      <c r="M14" s="23">
        <v>1</v>
      </c>
      <c r="N14" s="23" t="s">
        <v>75</v>
      </c>
      <c r="O14" s="23" t="s">
        <v>75</v>
      </c>
      <c r="P14" s="23">
        <v>3</v>
      </c>
      <c r="Q14" s="23">
        <v>4</v>
      </c>
      <c r="R14" s="23">
        <v>3158</v>
      </c>
      <c r="S14" s="23">
        <v>3156</v>
      </c>
    </row>
    <row r="15" spans="1:19" ht="14.55" customHeight="1">
      <c r="A15" s="3">
        <v>5</v>
      </c>
      <c r="C15" s="4" t="s">
        <v>5</v>
      </c>
      <c r="D15" s="23">
        <v>1702</v>
      </c>
      <c r="E15" s="23">
        <v>31</v>
      </c>
      <c r="F15" s="23">
        <v>3</v>
      </c>
      <c r="G15" s="23">
        <v>25</v>
      </c>
      <c r="H15" s="23">
        <v>24</v>
      </c>
      <c r="I15" s="23">
        <v>1</v>
      </c>
      <c r="J15" s="23" t="s">
        <v>75</v>
      </c>
      <c r="K15" s="23" t="s">
        <v>75</v>
      </c>
      <c r="L15" s="23">
        <v>1</v>
      </c>
      <c r="M15" s="23">
        <v>1</v>
      </c>
      <c r="N15" s="23" t="s">
        <v>75</v>
      </c>
      <c r="O15" s="23" t="s">
        <v>75</v>
      </c>
      <c r="P15" s="23">
        <v>2</v>
      </c>
      <c r="Q15" s="23" t="s">
        <v>75</v>
      </c>
      <c r="R15" s="23">
        <v>1671</v>
      </c>
      <c r="S15" s="23">
        <v>1667</v>
      </c>
    </row>
    <row r="16" spans="1:19" ht="14.55" customHeight="1">
      <c r="A16" s="3">
        <v>6</v>
      </c>
      <c r="C16" s="4" t="s">
        <v>6</v>
      </c>
      <c r="D16" s="23">
        <v>2496</v>
      </c>
      <c r="E16" s="23">
        <v>35</v>
      </c>
      <c r="F16" s="23">
        <v>2</v>
      </c>
      <c r="G16" s="23">
        <v>28</v>
      </c>
      <c r="H16" s="23">
        <v>26</v>
      </c>
      <c r="I16" s="23" t="s">
        <v>75</v>
      </c>
      <c r="J16" s="23">
        <v>2</v>
      </c>
      <c r="K16" s="23" t="s">
        <v>75</v>
      </c>
      <c r="L16" s="23">
        <v>2</v>
      </c>
      <c r="M16" s="23">
        <v>2</v>
      </c>
      <c r="N16" s="23" t="s">
        <v>75</v>
      </c>
      <c r="O16" s="23" t="s">
        <v>75</v>
      </c>
      <c r="P16" s="23">
        <v>3</v>
      </c>
      <c r="Q16" s="23" t="s">
        <v>75</v>
      </c>
      <c r="R16" s="23">
        <v>2461</v>
      </c>
      <c r="S16" s="23">
        <v>2451</v>
      </c>
    </row>
    <row r="17" spans="1:19" ht="14.55" customHeight="1">
      <c r="A17" s="3">
        <v>7</v>
      </c>
      <c r="C17" s="4" t="s">
        <v>7</v>
      </c>
      <c r="D17" s="23">
        <v>2346</v>
      </c>
      <c r="E17" s="23">
        <v>37</v>
      </c>
      <c r="F17" s="23">
        <v>7</v>
      </c>
      <c r="G17" s="23">
        <v>26</v>
      </c>
      <c r="H17" s="23">
        <v>26</v>
      </c>
      <c r="I17" s="23" t="s">
        <v>75</v>
      </c>
      <c r="J17" s="23" t="s">
        <v>75</v>
      </c>
      <c r="K17" s="23" t="s">
        <v>75</v>
      </c>
      <c r="L17" s="23">
        <v>2</v>
      </c>
      <c r="M17" s="23">
        <v>1</v>
      </c>
      <c r="N17" s="23" t="s">
        <v>75</v>
      </c>
      <c r="O17" s="23">
        <v>1</v>
      </c>
      <c r="P17" s="23">
        <v>2</v>
      </c>
      <c r="Q17" s="23" t="s">
        <v>75</v>
      </c>
      <c r="R17" s="23">
        <v>2309</v>
      </c>
      <c r="S17" s="23">
        <v>2283</v>
      </c>
    </row>
    <row r="18" spans="1:19" ht="14.55" customHeight="1">
      <c r="A18" s="3">
        <v>8</v>
      </c>
      <c r="C18" s="4" t="s">
        <v>8</v>
      </c>
      <c r="D18" s="23">
        <v>699</v>
      </c>
      <c r="E18" s="23">
        <v>20</v>
      </c>
      <c r="F18" s="23">
        <v>4</v>
      </c>
      <c r="G18" s="23">
        <v>14</v>
      </c>
      <c r="H18" s="23">
        <v>9</v>
      </c>
      <c r="I18" s="23" t="s">
        <v>75</v>
      </c>
      <c r="J18" s="23">
        <v>5</v>
      </c>
      <c r="K18" s="23" t="s">
        <v>75</v>
      </c>
      <c r="L18" s="23">
        <v>2</v>
      </c>
      <c r="M18" s="23">
        <v>2</v>
      </c>
      <c r="N18" s="23" t="s">
        <v>75</v>
      </c>
      <c r="O18" s="23" t="s">
        <v>75</v>
      </c>
      <c r="P18" s="23" t="s">
        <v>75</v>
      </c>
      <c r="Q18" s="23" t="s">
        <v>75</v>
      </c>
      <c r="R18" s="23">
        <v>679</v>
      </c>
      <c r="S18" s="23">
        <v>678</v>
      </c>
    </row>
    <row r="19" spans="1:19" ht="14.55" customHeight="1">
      <c r="A19" s="3">
        <v>9</v>
      </c>
      <c r="C19" s="4" t="s">
        <v>9</v>
      </c>
      <c r="D19" s="23">
        <v>2150</v>
      </c>
      <c r="E19" s="23">
        <v>31</v>
      </c>
      <c r="F19" s="23">
        <v>7</v>
      </c>
      <c r="G19" s="23">
        <v>16</v>
      </c>
      <c r="H19" s="23">
        <v>16</v>
      </c>
      <c r="I19" s="23" t="s">
        <v>75</v>
      </c>
      <c r="J19" s="23" t="s">
        <v>75</v>
      </c>
      <c r="K19" s="23" t="s">
        <v>75</v>
      </c>
      <c r="L19" s="23">
        <v>5</v>
      </c>
      <c r="M19" s="23">
        <v>2</v>
      </c>
      <c r="N19" s="23" t="s">
        <v>75</v>
      </c>
      <c r="O19" s="23">
        <v>3</v>
      </c>
      <c r="P19" s="23">
        <v>3</v>
      </c>
      <c r="Q19" s="23" t="s">
        <v>75</v>
      </c>
      <c r="R19" s="23">
        <v>2119</v>
      </c>
      <c r="S19" s="23">
        <v>2114</v>
      </c>
    </row>
    <row r="20" spans="1:19" ht="14.55" customHeight="1">
      <c r="A20" s="3">
        <v>10</v>
      </c>
      <c r="C20" s="4" t="s">
        <v>69</v>
      </c>
      <c r="D20" s="23">
        <v>2010</v>
      </c>
      <c r="E20" s="23">
        <v>12</v>
      </c>
      <c r="F20" s="23">
        <v>1</v>
      </c>
      <c r="G20" s="23">
        <v>9</v>
      </c>
      <c r="H20" s="23">
        <v>9</v>
      </c>
      <c r="I20" s="23" t="s">
        <v>75</v>
      </c>
      <c r="J20" s="23" t="s">
        <v>75</v>
      </c>
      <c r="K20" s="23" t="s">
        <v>75</v>
      </c>
      <c r="L20" s="23">
        <v>2</v>
      </c>
      <c r="M20" s="23">
        <v>1</v>
      </c>
      <c r="N20" s="23" t="s">
        <v>75</v>
      </c>
      <c r="O20" s="23">
        <v>1</v>
      </c>
      <c r="P20" s="23" t="s">
        <v>75</v>
      </c>
      <c r="Q20" s="23" t="s">
        <v>75</v>
      </c>
      <c r="R20" s="23">
        <v>1998</v>
      </c>
      <c r="S20" s="23">
        <v>1992</v>
      </c>
    </row>
    <row r="21" spans="1:19" ht="14.55" customHeight="1">
      <c r="A21" s="3">
        <v>11</v>
      </c>
      <c r="C21" s="4" t="s">
        <v>70</v>
      </c>
      <c r="D21" s="23">
        <v>788</v>
      </c>
      <c r="E21" s="23">
        <v>45</v>
      </c>
      <c r="F21" s="23">
        <v>10</v>
      </c>
      <c r="G21" s="23">
        <v>29</v>
      </c>
      <c r="H21" s="23">
        <v>24</v>
      </c>
      <c r="I21" s="23">
        <v>2</v>
      </c>
      <c r="J21" s="23">
        <v>3</v>
      </c>
      <c r="K21" s="23" t="s">
        <v>75</v>
      </c>
      <c r="L21" s="23">
        <v>5</v>
      </c>
      <c r="M21" s="23">
        <v>4</v>
      </c>
      <c r="N21" s="23" t="s">
        <v>75</v>
      </c>
      <c r="O21" s="23">
        <v>1</v>
      </c>
      <c r="P21" s="23">
        <v>1</v>
      </c>
      <c r="Q21" s="23" t="s">
        <v>75</v>
      </c>
      <c r="R21" s="23">
        <v>743</v>
      </c>
      <c r="S21" s="23">
        <v>741</v>
      </c>
    </row>
    <row r="22" spans="1:19" ht="14.55" customHeight="1">
      <c r="A22" s="3">
        <v>12</v>
      </c>
      <c r="C22" s="4" t="s">
        <v>71</v>
      </c>
      <c r="D22" s="23">
        <v>2197</v>
      </c>
      <c r="E22" s="23">
        <v>21</v>
      </c>
      <c r="F22" s="23">
        <v>4</v>
      </c>
      <c r="G22" s="23">
        <v>13</v>
      </c>
      <c r="H22" s="23">
        <v>13</v>
      </c>
      <c r="I22" s="23" t="s">
        <v>75</v>
      </c>
      <c r="J22" s="23" t="s">
        <v>75</v>
      </c>
      <c r="K22" s="23" t="s">
        <v>75</v>
      </c>
      <c r="L22" s="23">
        <v>2</v>
      </c>
      <c r="M22" s="23">
        <v>2</v>
      </c>
      <c r="N22" s="23" t="s">
        <v>75</v>
      </c>
      <c r="O22" s="23" t="s">
        <v>75</v>
      </c>
      <c r="P22" s="23">
        <v>2</v>
      </c>
      <c r="Q22" s="23" t="s">
        <v>75</v>
      </c>
      <c r="R22" s="23">
        <v>2176</v>
      </c>
      <c r="S22" s="23">
        <v>2172</v>
      </c>
    </row>
    <row r="23" spans="1:19" ht="14.55" customHeight="1">
      <c r="A23" s="3">
        <v>13</v>
      </c>
      <c r="C23" s="4" t="s">
        <v>72</v>
      </c>
      <c r="D23" s="23">
        <v>910</v>
      </c>
      <c r="E23" s="23">
        <v>17</v>
      </c>
      <c r="F23" s="23">
        <v>2</v>
      </c>
      <c r="G23" s="23">
        <v>7</v>
      </c>
      <c r="H23" s="23">
        <v>6</v>
      </c>
      <c r="I23" s="23">
        <v>1</v>
      </c>
      <c r="J23" s="23" t="s">
        <v>75</v>
      </c>
      <c r="K23" s="23" t="s">
        <v>75</v>
      </c>
      <c r="L23" s="23">
        <v>5</v>
      </c>
      <c r="M23" s="23">
        <v>1</v>
      </c>
      <c r="N23" s="23" t="s">
        <v>75</v>
      </c>
      <c r="O23" s="23">
        <v>4</v>
      </c>
      <c r="P23" s="23">
        <v>3</v>
      </c>
      <c r="Q23" s="23" t="s">
        <v>75</v>
      </c>
      <c r="R23" s="23">
        <v>893</v>
      </c>
      <c r="S23" s="23">
        <v>891</v>
      </c>
    </row>
    <row r="24" spans="1:19" ht="14.55" customHeight="1">
      <c r="C24" s="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ht="14.55" customHeight="1">
      <c r="B25" s="1" t="s">
        <v>10</v>
      </c>
      <c r="C25" s="2"/>
      <c r="D25" s="23">
        <f>SUM(D26:D28)</f>
        <v>1324</v>
      </c>
      <c r="E25" s="23">
        <f t="shared" ref="E25:S25" si="1">SUM(E26:E28)</f>
        <v>20</v>
      </c>
      <c r="F25" s="23">
        <f t="shared" si="1"/>
        <v>3</v>
      </c>
      <c r="G25" s="23">
        <f t="shared" si="1"/>
        <v>13</v>
      </c>
      <c r="H25" s="23">
        <f t="shared" si="1"/>
        <v>11</v>
      </c>
      <c r="I25" s="23">
        <f t="shared" si="1"/>
        <v>0</v>
      </c>
      <c r="J25" s="23">
        <f t="shared" si="1"/>
        <v>2</v>
      </c>
      <c r="K25" s="23">
        <f t="shared" si="1"/>
        <v>0</v>
      </c>
      <c r="L25" s="23">
        <f t="shared" si="1"/>
        <v>1</v>
      </c>
      <c r="M25" s="23">
        <f t="shared" si="1"/>
        <v>1</v>
      </c>
      <c r="N25" s="23">
        <f t="shared" si="1"/>
        <v>0</v>
      </c>
      <c r="O25" s="23">
        <f t="shared" si="1"/>
        <v>0</v>
      </c>
      <c r="P25" s="23">
        <f t="shared" si="1"/>
        <v>3</v>
      </c>
      <c r="Q25" s="23">
        <f t="shared" si="1"/>
        <v>0</v>
      </c>
      <c r="R25" s="23">
        <f t="shared" si="1"/>
        <v>1304</v>
      </c>
      <c r="S25" s="23">
        <f t="shared" si="1"/>
        <v>1293</v>
      </c>
    </row>
    <row r="26" spans="1:19" ht="14.55" customHeight="1">
      <c r="A26" s="3">
        <v>14</v>
      </c>
      <c r="C26" s="4" t="s">
        <v>11</v>
      </c>
      <c r="D26" s="23">
        <v>498</v>
      </c>
      <c r="E26" s="23">
        <v>5</v>
      </c>
      <c r="F26" s="23" t="s">
        <v>75</v>
      </c>
      <c r="G26" s="23">
        <v>4</v>
      </c>
      <c r="H26" s="23">
        <v>4</v>
      </c>
      <c r="I26" s="23" t="s">
        <v>75</v>
      </c>
      <c r="J26" s="23" t="s">
        <v>75</v>
      </c>
      <c r="K26" s="23" t="s">
        <v>75</v>
      </c>
      <c r="L26" s="23" t="s">
        <v>75</v>
      </c>
      <c r="M26" s="23" t="s">
        <v>75</v>
      </c>
      <c r="N26" s="23" t="s">
        <v>75</v>
      </c>
      <c r="O26" s="23" t="s">
        <v>75</v>
      </c>
      <c r="P26" s="23">
        <v>1</v>
      </c>
      <c r="Q26" s="23" t="s">
        <v>75</v>
      </c>
      <c r="R26" s="23">
        <v>493</v>
      </c>
      <c r="S26" s="23">
        <v>488</v>
      </c>
    </row>
    <row r="27" spans="1:19" ht="14.55" customHeight="1">
      <c r="A27" s="3">
        <v>15</v>
      </c>
      <c r="C27" s="4" t="s">
        <v>12</v>
      </c>
      <c r="D27" s="23">
        <v>546</v>
      </c>
      <c r="E27" s="23">
        <v>6</v>
      </c>
      <c r="F27" s="23">
        <v>1</v>
      </c>
      <c r="G27" s="23">
        <v>4</v>
      </c>
      <c r="H27" s="23">
        <v>3</v>
      </c>
      <c r="I27" s="23" t="s">
        <v>75</v>
      </c>
      <c r="J27" s="23">
        <v>1</v>
      </c>
      <c r="K27" s="23" t="s">
        <v>75</v>
      </c>
      <c r="L27" s="23">
        <v>1</v>
      </c>
      <c r="M27" s="23">
        <v>1</v>
      </c>
      <c r="N27" s="23" t="s">
        <v>75</v>
      </c>
      <c r="O27" s="23" t="s">
        <v>75</v>
      </c>
      <c r="P27" s="23" t="s">
        <v>75</v>
      </c>
      <c r="Q27" s="23" t="s">
        <v>75</v>
      </c>
      <c r="R27" s="23">
        <v>540</v>
      </c>
      <c r="S27" s="23">
        <v>534</v>
      </c>
    </row>
    <row r="28" spans="1:19" ht="14.55" customHeight="1">
      <c r="A28" s="3">
        <v>16</v>
      </c>
      <c r="C28" s="4" t="s">
        <v>13</v>
      </c>
      <c r="D28" s="23">
        <v>280</v>
      </c>
      <c r="E28" s="23">
        <v>9</v>
      </c>
      <c r="F28" s="23">
        <v>2</v>
      </c>
      <c r="G28" s="23">
        <v>5</v>
      </c>
      <c r="H28" s="23">
        <v>4</v>
      </c>
      <c r="I28" s="23" t="s">
        <v>75</v>
      </c>
      <c r="J28" s="23">
        <v>1</v>
      </c>
      <c r="K28" s="23" t="s">
        <v>75</v>
      </c>
      <c r="L28" s="23" t="s">
        <v>75</v>
      </c>
      <c r="M28" s="23" t="s">
        <v>75</v>
      </c>
      <c r="N28" s="23" t="s">
        <v>75</v>
      </c>
      <c r="O28" s="23" t="s">
        <v>75</v>
      </c>
      <c r="P28" s="23">
        <v>2</v>
      </c>
      <c r="Q28" s="23" t="s">
        <v>75</v>
      </c>
      <c r="R28" s="23">
        <v>271</v>
      </c>
      <c r="S28" s="23">
        <v>271</v>
      </c>
    </row>
    <row r="29" spans="1:19" ht="14.55" customHeight="1">
      <c r="C29" s="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14.55" customHeight="1">
      <c r="B30" s="1" t="s">
        <v>14</v>
      </c>
      <c r="C30" s="2"/>
      <c r="D30" s="23">
        <f>SUM(D31)</f>
        <v>542</v>
      </c>
      <c r="E30" s="23">
        <f t="shared" ref="E30:S30" si="2">SUM(E31)</f>
        <v>10</v>
      </c>
      <c r="F30" s="23">
        <f t="shared" si="2"/>
        <v>1</v>
      </c>
      <c r="G30" s="23">
        <f t="shared" si="2"/>
        <v>7</v>
      </c>
      <c r="H30" s="23">
        <f t="shared" si="2"/>
        <v>7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1</v>
      </c>
      <c r="M30" s="23">
        <f t="shared" si="2"/>
        <v>1</v>
      </c>
      <c r="N30" s="23">
        <f t="shared" si="2"/>
        <v>0</v>
      </c>
      <c r="O30" s="23">
        <f t="shared" si="2"/>
        <v>0</v>
      </c>
      <c r="P30" s="23">
        <f t="shared" si="2"/>
        <v>1</v>
      </c>
      <c r="Q30" s="23">
        <f t="shared" si="2"/>
        <v>0</v>
      </c>
      <c r="R30" s="23">
        <f t="shared" si="2"/>
        <v>532</v>
      </c>
      <c r="S30" s="23">
        <f t="shared" si="2"/>
        <v>532</v>
      </c>
    </row>
    <row r="31" spans="1:19" ht="14.55" customHeight="1">
      <c r="A31" s="3">
        <v>17</v>
      </c>
      <c r="C31" s="4" t="s">
        <v>15</v>
      </c>
      <c r="D31" s="23">
        <v>542</v>
      </c>
      <c r="E31" s="23">
        <v>10</v>
      </c>
      <c r="F31" s="23">
        <v>1</v>
      </c>
      <c r="G31" s="23">
        <v>7</v>
      </c>
      <c r="H31" s="23">
        <v>7</v>
      </c>
      <c r="I31" s="23" t="s">
        <v>75</v>
      </c>
      <c r="J31" s="23" t="s">
        <v>75</v>
      </c>
      <c r="K31" s="23" t="s">
        <v>75</v>
      </c>
      <c r="L31" s="23">
        <v>1</v>
      </c>
      <c r="M31" s="23">
        <v>1</v>
      </c>
      <c r="N31" s="23" t="s">
        <v>75</v>
      </c>
      <c r="O31" s="23" t="s">
        <v>75</v>
      </c>
      <c r="P31" s="23">
        <v>1</v>
      </c>
      <c r="Q31" s="23" t="s">
        <v>75</v>
      </c>
      <c r="R31" s="23">
        <v>532</v>
      </c>
      <c r="S31" s="23">
        <v>532</v>
      </c>
    </row>
    <row r="32" spans="1:19" ht="14.55" customHeight="1">
      <c r="C32" s="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19" ht="14.55" customHeight="1">
      <c r="B33" s="1" t="s">
        <v>16</v>
      </c>
      <c r="C33" s="2"/>
      <c r="D33" s="23">
        <f>SUM(D34:D35)</f>
        <v>735</v>
      </c>
      <c r="E33" s="23">
        <f t="shared" ref="E33:S33" si="3">SUM(E34:E35)</f>
        <v>3</v>
      </c>
      <c r="F33" s="23">
        <f t="shared" si="3"/>
        <v>1</v>
      </c>
      <c r="G33" s="23">
        <f t="shared" si="3"/>
        <v>2</v>
      </c>
      <c r="H33" s="23">
        <f t="shared" si="3"/>
        <v>2</v>
      </c>
      <c r="I33" s="23">
        <f t="shared" si="3"/>
        <v>0</v>
      </c>
      <c r="J33" s="23">
        <f t="shared" si="3"/>
        <v>0</v>
      </c>
      <c r="K33" s="23">
        <f t="shared" si="3"/>
        <v>0</v>
      </c>
      <c r="L33" s="23">
        <f t="shared" si="3"/>
        <v>0</v>
      </c>
      <c r="M33" s="23">
        <f t="shared" si="3"/>
        <v>0</v>
      </c>
      <c r="N33" s="23">
        <f t="shared" si="3"/>
        <v>0</v>
      </c>
      <c r="O33" s="23">
        <f t="shared" si="3"/>
        <v>0</v>
      </c>
      <c r="P33" s="23">
        <f t="shared" si="3"/>
        <v>0</v>
      </c>
      <c r="Q33" s="23">
        <f t="shared" si="3"/>
        <v>0</v>
      </c>
      <c r="R33" s="23">
        <f t="shared" si="3"/>
        <v>732</v>
      </c>
      <c r="S33" s="23">
        <f t="shared" si="3"/>
        <v>729</v>
      </c>
    </row>
    <row r="34" spans="1:19" ht="14.55" customHeight="1">
      <c r="A34" s="3">
        <v>18</v>
      </c>
      <c r="C34" s="4" t="s">
        <v>17</v>
      </c>
      <c r="D34" s="23">
        <v>334</v>
      </c>
      <c r="E34" s="23">
        <v>1</v>
      </c>
      <c r="F34" s="23">
        <v>1</v>
      </c>
      <c r="G34" s="23" t="s">
        <v>75</v>
      </c>
      <c r="H34" s="23" t="s">
        <v>75</v>
      </c>
      <c r="I34" s="23" t="s">
        <v>75</v>
      </c>
      <c r="J34" s="23" t="s">
        <v>75</v>
      </c>
      <c r="K34" s="23" t="s">
        <v>75</v>
      </c>
      <c r="L34" s="23" t="s">
        <v>75</v>
      </c>
      <c r="M34" s="23" t="s">
        <v>75</v>
      </c>
      <c r="N34" s="23" t="s">
        <v>75</v>
      </c>
      <c r="O34" s="23" t="s">
        <v>75</v>
      </c>
      <c r="P34" s="23" t="s">
        <v>75</v>
      </c>
      <c r="Q34" s="23" t="s">
        <v>75</v>
      </c>
      <c r="R34" s="23">
        <v>333</v>
      </c>
      <c r="S34" s="23">
        <v>333</v>
      </c>
    </row>
    <row r="35" spans="1:19" ht="14.55" customHeight="1">
      <c r="A35" s="3">
        <v>19</v>
      </c>
      <c r="C35" s="4" t="s">
        <v>18</v>
      </c>
      <c r="D35" s="23">
        <v>401</v>
      </c>
      <c r="E35" s="23">
        <v>2</v>
      </c>
      <c r="F35" s="23" t="s">
        <v>75</v>
      </c>
      <c r="G35" s="23">
        <v>2</v>
      </c>
      <c r="H35" s="23">
        <v>2</v>
      </c>
      <c r="I35" s="23" t="s">
        <v>75</v>
      </c>
      <c r="J35" s="23" t="s">
        <v>75</v>
      </c>
      <c r="K35" s="23" t="s">
        <v>75</v>
      </c>
      <c r="L35" s="23" t="s">
        <v>75</v>
      </c>
      <c r="M35" s="23" t="s">
        <v>75</v>
      </c>
      <c r="N35" s="23" t="s">
        <v>75</v>
      </c>
      <c r="O35" s="23" t="s">
        <v>75</v>
      </c>
      <c r="P35" s="23" t="s">
        <v>75</v>
      </c>
      <c r="Q35" s="23" t="s">
        <v>75</v>
      </c>
      <c r="R35" s="23">
        <v>399</v>
      </c>
      <c r="S35" s="23">
        <v>396</v>
      </c>
    </row>
    <row r="36" spans="1:19" ht="14.55" customHeight="1">
      <c r="C36" s="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ht="14.55" customHeight="1">
      <c r="B37" s="1" t="s">
        <v>19</v>
      </c>
      <c r="C37" s="2"/>
      <c r="D37" s="23">
        <f>SUM(D38:D41)</f>
        <v>1134</v>
      </c>
      <c r="E37" s="23">
        <f>SUM(E38:E41)</f>
        <v>32</v>
      </c>
      <c r="F37" s="23">
        <f>SUM(F38:F41)</f>
        <v>2</v>
      </c>
      <c r="G37" s="23">
        <f t="shared" ref="G37:S37" si="4">SUM(G38:G41)</f>
        <v>23</v>
      </c>
      <c r="H37" s="23">
        <f t="shared" si="4"/>
        <v>19</v>
      </c>
      <c r="I37" s="23">
        <f t="shared" si="4"/>
        <v>2</v>
      </c>
      <c r="J37" s="23">
        <f t="shared" si="4"/>
        <v>2</v>
      </c>
      <c r="K37" s="23">
        <f t="shared" si="4"/>
        <v>0</v>
      </c>
      <c r="L37" s="23">
        <f t="shared" si="4"/>
        <v>1</v>
      </c>
      <c r="M37" s="23">
        <f t="shared" si="4"/>
        <v>1</v>
      </c>
      <c r="N37" s="23">
        <f t="shared" si="4"/>
        <v>0</v>
      </c>
      <c r="O37" s="23">
        <f t="shared" si="4"/>
        <v>0</v>
      </c>
      <c r="P37" s="23">
        <f t="shared" si="4"/>
        <v>6</v>
      </c>
      <c r="Q37" s="23">
        <f t="shared" si="4"/>
        <v>1</v>
      </c>
      <c r="R37" s="23">
        <f t="shared" si="4"/>
        <v>1101</v>
      </c>
      <c r="S37" s="23">
        <f t="shared" si="4"/>
        <v>1091</v>
      </c>
    </row>
    <row r="38" spans="1:19" ht="14.55" customHeight="1">
      <c r="A38" s="3">
        <v>20</v>
      </c>
      <c r="C38" s="4" t="s">
        <v>20</v>
      </c>
      <c r="D38" s="23">
        <v>368</v>
      </c>
      <c r="E38" s="23">
        <v>6</v>
      </c>
      <c r="F38" s="23">
        <v>2</v>
      </c>
      <c r="G38" s="23">
        <v>4</v>
      </c>
      <c r="H38" s="23">
        <v>3</v>
      </c>
      <c r="I38" s="23" t="s">
        <v>75</v>
      </c>
      <c r="J38" s="23">
        <v>1</v>
      </c>
      <c r="K38" s="23" t="s">
        <v>75</v>
      </c>
      <c r="L38" s="23" t="s">
        <v>75</v>
      </c>
      <c r="M38" s="23" t="s">
        <v>75</v>
      </c>
      <c r="N38" s="23" t="s">
        <v>75</v>
      </c>
      <c r="O38" s="23" t="s">
        <v>75</v>
      </c>
      <c r="P38" s="23" t="s">
        <v>75</v>
      </c>
      <c r="Q38" s="23" t="s">
        <v>75</v>
      </c>
      <c r="R38" s="23">
        <v>362</v>
      </c>
      <c r="S38" s="23">
        <v>357</v>
      </c>
    </row>
    <row r="39" spans="1:19" ht="14.55" customHeight="1">
      <c r="A39" s="3">
        <v>21</v>
      </c>
      <c r="C39" s="4" t="s">
        <v>21</v>
      </c>
      <c r="D39" s="23">
        <v>4</v>
      </c>
      <c r="E39" s="23" t="s">
        <v>75</v>
      </c>
      <c r="F39" s="23" t="s">
        <v>75</v>
      </c>
      <c r="G39" s="23" t="s">
        <v>75</v>
      </c>
      <c r="H39" s="23" t="s">
        <v>75</v>
      </c>
      <c r="I39" s="23" t="s">
        <v>75</v>
      </c>
      <c r="J39" s="23" t="s">
        <v>75</v>
      </c>
      <c r="K39" s="23" t="s">
        <v>75</v>
      </c>
      <c r="L39" s="23" t="s">
        <v>75</v>
      </c>
      <c r="M39" s="23" t="s">
        <v>75</v>
      </c>
      <c r="N39" s="23" t="s">
        <v>75</v>
      </c>
      <c r="O39" s="23" t="s">
        <v>75</v>
      </c>
      <c r="P39" s="23" t="s">
        <v>75</v>
      </c>
      <c r="Q39" s="23">
        <v>1</v>
      </c>
      <c r="R39" s="23">
        <v>3</v>
      </c>
      <c r="S39" s="23">
        <v>2</v>
      </c>
    </row>
    <row r="40" spans="1:19" ht="14.55" customHeight="1">
      <c r="A40" s="3">
        <v>22</v>
      </c>
      <c r="C40" s="4" t="s">
        <v>22</v>
      </c>
      <c r="D40" s="23">
        <v>208</v>
      </c>
      <c r="E40" s="23">
        <v>8</v>
      </c>
      <c r="F40" s="23" t="s">
        <v>75</v>
      </c>
      <c r="G40" s="23">
        <v>7</v>
      </c>
      <c r="H40" s="23">
        <v>4</v>
      </c>
      <c r="I40" s="23">
        <v>2</v>
      </c>
      <c r="J40" s="23">
        <v>1</v>
      </c>
      <c r="K40" s="23" t="s">
        <v>75</v>
      </c>
      <c r="L40" s="23" t="s">
        <v>75</v>
      </c>
      <c r="M40" s="23" t="s">
        <v>75</v>
      </c>
      <c r="N40" s="23" t="s">
        <v>75</v>
      </c>
      <c r="O40" s="23" t="s">
        <v>75</v>
      </c>
      <c r="P40" s="23">
        <v>1</v>
      </c>
      <c r="Q40" s="23" t="s">
        <v>75</v>
      </c>
      <c r="R40" s="23">
        <v>200</v>
      </c>
      <c r="S40" s="23">
        <v>199</v>
      </c>
    </row>
    <row r="41" spans="1:19" ht="14.55" customHeight="1">
      <c r="A41" s="3">
        <v>23</v>
      </c>
      <c r="C41" s="4" t="s">
        <v>73</v>
      </c>
      <c r="D41" s="23">
        <v>554</v>
      </c>
      <c r="E41" s="23">
        <v>18</v>
      </c>
      <c r="F41" s="23" t="s">
        <v>75</v>
      </c>
      <c r="G41" s="23">
        <v>12</v>
      </c>
      <c r="H41" s="23">
        <v>12</v>
      </c>
      <c r="I41" s="23" t="s">
        <v>75</v>
      </c>
      <c r="J41" s="23" t="s">
        <v>75</v>
      </c>
      <c r="K41" s="23" t="s">
        <v>75</v>
      </c>
      <c r="L41" s="23">
        <v>1</v>
      </c>
      <c r="M41" s="23">
        <v>1</v>
      </c>
      <c r="N41" s="23" t="s">
        <v>75</v>
      </c>
      <c r="O41" s="23" t="s">
        <v>75</v>
      </c>
      <c r="P41" s="23">
        <v>5</v>
      </c>
      <c r="Q41" s="23" t="s">
        <v>75</v>
      </c>
      <c r="R41" s="23">
        <v>536</v>
      </c>
      <c r="S41" s="23">
        <v>533</v>
      </c>
    </row>
    <row r="42" spans="1:19" ht="14.55" customHeight="1">
      <c r="C42" s="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ht="14.55" customHeight="1">
      <c r="B43" s="1" t="s">
        <v>23</v>
      </c>
      <c r="C43" s="2"/>
      <c r="D43" s="23">
        <f>SUM(D44:D47)</f>
        <v>1357</v>
      </c>
      <c r="E43" s="23">
        <f t="shared" ref="E43:S43" si="5">SUM(E44:E47)</f>
        <v>42</v>
      </c>
      <c r="F43" s="23">
        <f t="shared" si="5"/>
        <v>16</v>
      </c>
      <c r="G43" s="23">
        <f t="shared" si="5"/>
        <v>13</v>
      </c>
      <c r="H43" s="23">
        <f t="shared" si="5"/>
        <v>12</v>
      </c>
      <c r="I43" s="23">
        <f t="shared" si="5"/>
        <v>1</v>
      </c>
      <c r="J43" s="23">
        <f t="shared" si="5"/>
        <v>0</v>
      </c>
      <c r="K43" s="23">
        <f t="shared" si="5"/>
        <v>0</v>
      </c>
      <c r="L43" s="23">
        <f t="shared" si="5"/>
        <v>8</v>
      </c>
      <c r="M43" s="23">
        <f t="shared" si="5"/>
        <v>7</v>
      </c>
      <c r="N43" s="23">
        <f t="shared" si="5"/>
        <v>0</v>
      </c>
      <c r="O43" s="23">
        <f t="shared" si="5"/>
        <v>1</v>
      </c>
      <c r="P43" s="23">
        <f t="shared" si="5"/>
        <v>5</v>
      </c>
      <c r="Q43" s="23">
        <f t="shared" si="5"/>
        <v>0</v>
      </c>
      <c r="R43" s="23">
        <f t="shared" si="5"/>
        <v>1315</v>
      </c>
      <c r="S43" s="23">
        <f t="shared" si="5"/>
        <v>1296</v>
      </c>
    </row>
    <row r="44" spans="1:19" ht="14.55" customHeight="1">
      <c r="A44" s="3">
        <v>24</v>
      </c>
      <c r="C44" s="4" t="s">
        <v>24</v>
      </c>
      <c r="D44" s="23">
        <v>145</v>
      </c>
      <c r="E44" s="23">
        <v>5</v>
      </c>
      <c r="F44" s="23">
        <v>3</v>
      </c>
      <c r="G44" s="23">
        <v>1</v>
      </c>
      <c r="H44" s="23">
        <v>1</v>
      </c>
      <c r="I44" s="23" t="s">
        <v>75</v>
      </c>
      <c r="J44" s="23" t="s">
        <v>75</v>
      </c>
      <c r="K44" s="23" t="s">
        <v>75</v>
      </c>
      <c r="L44" s="23">
        <v>1</v>
      </c>
      <c r="M44" s="23" t="s">
        <v>75</v>
      </c>
      <c r="N44" s="23" t="s">
        <v>75</v>
      </c>
      <c r="O44" s="23">
        <v>1</v>
      </c>
      <c r="P44" s="23" t="s">
        <v>75</v>
      </c>
      <c r="Q44" s="23" t="s">
        <v>75</v>
      </c>
      <c r="R44" s="23">
        <v>140</v>
      </c>
      <c r="S44" s="23">
        <v>138</v>
      </c>
    </row>
    <row r="45" spans="1:19" ht="14.55" customHeight="1">
      <c r="A45" s="3">
        <v>25</v>
      </c>
      <c r="C45" s="4" t="s">
        <v>25</v>
      </c>
      <c r="D45" s="23">
        <v>409</v>
      </c>
      <c r="E45" s="23">
        <v>10</v>
      </c>
      <c r="F45" s="23">
        <v>4</v>
      </c>
      <c r="G45" s="23">
        <v>3</v>
      </c>
      <c r="H45" s="23">
        <v>3</v>
      </c>
      <c r="I45" s="23" t="s">
        <v>75</v>
      </c>
      <c r="J45" s="23" t="s">
        <v>75</v>
      </c>
      <c r="K45" s="23" t="s">
        <v>75</v>
      </c>
      <c r="L45" s="23" t="s">
        <v>75</v>
      </c>
      <c r="M45" s="23" t="s">
        <v>75</v>
      </c>
      <c r="N45" s="23" t="s">
        <v>75</v>
      </c>
      <c r="O45" s="23" t="s">
        <v>75</v>
      </c>
      <c r="P45" s="23">
        <v>3</v>
      </c>
      <c r="Q45" s="23" t="s">
        <v>75</v>
      </c>
      <c r="R45" s="23">
        <v>399</v>
      </c>
      <c r="S45" s="23">
        <v>396</v>
      </c>
    </row>
    <row r="46" spans="1:19" ht="14.55" customHeight="1">
      <c r="A46" s="3">
        <v>26</v>
      </c>
      <c r="C46" s="4" t="s">
        <v>26</v>
      </c>
      <c r="D46" s="23">
        <v>181</v>
      </c>
      <c r="E46" s="23">
        <v>2</v>
      </c>
      <c r="F46" s="23">
        <v>1</v>
      </c>
      <c r="G46" s="23" t="s">
        <v>75</v>
      </c>
      <c r="H46" s="23" t="s">
        <v>75</v>
      </c>
      <c r="I46" s="23" t="s">
        <v>75</v>
      </c>
      <c r="J46" s="23" t="s">
        <v>75</v>
      </c>
      <c r="K46" s="23" t="s">
        <v>75</v>
      </c>
      <c r="L46" s="23">
        <v>1</v>
      </c>
      <c r="M46" s="23">
        <v>1</v>
      </c>
      <c r="N46" s="23" t="s">
        <v>75</v>
      </c>
      <c r="O46" s="23" t="s">
        <v>75</v>
      </c>
      <c r="P46" s="23" t="s">
        <v>75</v>
      </c>
      <c r="Q46" s="23" t="s">
        <v>75</v>
      </c>
      <c r="R46" s="23">
        <v>179</v>
      </c>
      <c r="S46" s="23">
        <v>176</v>
      </c>
    </row>
    <row r="47" spans="1:19" ht="14.55" customHeight="1">
      <c r="A47" s="3">
        <v>27</v>
      </c>
      <c r="C47" s="4" t="s">
        <v>27</v>
      </c>
      <c r="D47" s="23">
        <v>622</v>
      </c>
      <c r="E47" s="23">
        <v>25</v>
      </c>
      <c r="F47" s="23">
        <v>8</v>
      </c>
      <c r="G47" s="23">
        <v>9</v>
      </c>
      <c r="H47" s="23">
        <v>8</v>
      </c>
      <c r="I47" s="23">
        <v>1</v>
      </c>
      <c r="J47" s="23" t="s">
        <v>75</v>
      </c>
      <c r="K47" s="23" t="s">
        <v>75</v>
      </c>
      <c r="L47" s="23">
        <v>6</v>
      </c>
      <c r="M47" s="23">
        <v>6</v>
      </c>
      <c r="N47" s="23" t="s">
        <v>75</v>
      </c>
      <c r="O47" s="23" t="s">
        <v>75</v>
      </c>
      <c r="P47" s="23">
        <v>2</v>
      </c>
      <c r="Q47" s="23" t="s">
        <v>75</v>
      </c>
      <c r="R47" s="23">
        <v>597</v>
      </c>
      <c r="S47" s="23">
        <v>586</v>
      </c>
    </row>
    <row r="48" spans="1:19" ht="14.55" customHeight="1">
      <c r="C48" s="4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1:19" ht="14.55" customHeight="1">
      <c r="B49" s="1" t="s">
        <v>60</v>
      </c>
      <c r="C49" s="2"/>
      <c r="D49" s="23">
        <f>SUM(D50:D52)</f>
        <v>1359</v>
      </c>
      <c r="E49" s="23">
        <f t="shared" ref="E49:S49" si="6">SUM(E50:E52)</f>
        <v>27</v>
      </c>
      <c r="F49" s="23">
        <f t="shared" si="6"/>
        <v>3</v>
      </c>
      <c r="G49" s="23">
        <f t="shared" si="6"/>
        <v>21</v>
      </c>
      <c r="H49" s="23">
        <f t="shared" si="6"/>
        <v>19</v>
      </c>
      <c r="I49" s="23">
        <f t="shared" si="6"/>
        <v>0</v>
      </c>
      <c r="J49" s="23">
        <f t="shared" si="6"/>
        <v>2</v>
      </c>
      <c r="K49" s="23">
        <f t="shared" si="6"/>
        <v>0</v>
      </c>
      <c r="L49" s="23">
        <f t="shared" si="6"/>
        <v>2</v>
      </c>
      <c r="M49" s="23">
        <f t="shared" si="6"/>
        <v>0</v>
      </c>
      <c r="N49" s="23">
        <f t="shared" si="6"/>
        <v>0</v>
      </c>
      <c r="O49" s="23">
        <f t="shared" si="6"/>
        <v>2</v>
      </c>
      <c r="P49" s="23">
        <f t="shared" si="6"/>
        <v>1</v>
      </c>
      <c r="Q49" s="23">
        <f t="shared" si="6"/>
        <v>0</v>
      </c>
      <c r="R49" s="23">
        <f t="shared" si="6"/>
        <v>1332</v>
      </c>
      <c r="S49" s="23">
        <f t="shared" si="6"/>
        <v>1325</v>
      </c>
    </row>
    <row r="50" spans="1:19" ht="14.55" customHeight="1">
      <c r="A50" s="3">
        <v>28</v>
      </c>
      <c r="B50" s="8"/>
      <c r="C50" s="4" t="s">
        <v>28</v>
      </c>
      <c r="D50" s="23">
        <v>860</v>
      </c>
      <c r="E50" s="23">
        <v>18</v>
      </c>
      <c r="F50" s="23">
        <v>2</v>
      </c>
      <c r="G50" s="23">
        <v>16</v>
      </c>
      <c r="H50" s="23">
        <v>15</v>
      </c>
      <c r="I50" s="23" t="s">
        <v>75</v>
      </c>
      <c r="J50" s="23">
        <v>1</v>
      </c>
      <c r="K50" s="23" t="s">
        <v>75</v>
      </c>
      <c r="L50" s="23" t="s">
        <v>75</v>
      </c>
      <c r="M50" s="23" t="s">
        <v>75</v>
      </c>
      <c r="N50" s="23" t="s">
        <v>75</v>
      </c>
      <c r="O50" s="23" t="s">
        <v>75</v>
      </c>
      <c r="P50" s="23" t="s">
        <v>75</v>
      </c>
      <c r="Q50" s="23" t="s">
        <v>75</v>
      </c>
      <c r="R50" s="23">
        <v>842</v>
      </c>
      <c r="S50" s="23">
        <v>835</v>
      </c>
    </row>
    <row r="51" spans="1:19" ht="14.55" customHeight="1">
      <c r="A51" s="3">
        <v>29</v>
      </c>
      <c r="B51" s="8"/>
      <c r="C51" s="4" t="s">
        <v>29</v>
      </c>
      <c r="D51" s="23">
        <v>276</v>
      </c>
      <c r="E51" s="23">
        <v>3</v>
      </c>
      <c r="F51" s="23" t="s">
        <v>75</v>
      </c>
      <c r="G51" s="23">
        <v>2</v>
      </c>
      <c r="H51" s="23">
        <v>2</v>
      </c>
      <c r="I51" s="23" t="s">
        <v>75</v>
      </c>
      <c r="J51" s="23" t="s">
        <v>75</v>
      </c>
      <c r="K51" s="23" t="s">
        <v>75</v>
      </c>
      <c r="L51" s="23" t="s">
        <v>75</v>
      </c>
      <c r="M51" s="23" t="s">
        <v>75</v>
      </c>
      <c r="N51" s="23" t="s">
        <v>75</v>
      </c>
      <c r="O51" s="23" t="s">
        <v>75</v>
      </c>
      <c r="P51" s="23">
        <v>1</v>
      </c>
      <c r="Q51" s="23" t="s">
        <v>75</v>
      </c>
      <c r="R51" s="23">
        <v>273</v>
      </c>
      <c r="S51" s="23">
        <v>273</v>
      </c>
    </row>
    <row r="52" spans="1:19" ht="14.55" customHeight="1">
      <c r="A52" s="3">
        <v>30</v>
      </c>
      <c r="B52" s="8"/>
      <c r="C52" s="4" t="s">
        <v>30</v>
      </c>
      <c r="D52" s="23">
        <v>223</v>
      </c>
      <c r="E52" s="23">
        <v>6</v>
      </c>
      <c r="F52" s="23">
        <v>1</v>
      </c>
      <c r="G52" s="23">
        <v>3</v>
      </c>
      <c r="H52" s="23">
        <v>2</v>
      </c>
      <c r="I52" s="23" t="s">
        <v>75</v>
      </c>
      <c r="J52" s="23">
        <v>1</v>
      </c>
      <c r="K52" s="23" t="s">
        <v>75</v>
      </c>
      <c r="L52" s="23">
        <v>2</v>
      </c>
      <c r="M52" s="23" t="s">
        <v>75</v>
      </c>
      <c r="N52" s="23" t="s">
        <v>75</v>
      </c>
      <c r="O52" s="23">
        <v>2</v>
      </c>
      <c r="P52" s="23" t="s">
        <v>75</v>
      </c>
      <c r="Q52" s="23" t="s">
        <v>75</v>
      </c>
      <c r="R52" s="23">
        <v>217</v>
      </c>
      <c r="S52" s="23">
        <v>217</v>
      </c>
    </row>
    <row r="53" spans="1:19" ht="4.5" customHeight="1">
      <c r="B53" s="13"/>
      <c r="C53" s="1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spans="1:19" ht="12" customHeight="1">
      <c r="B54" s="3" t="s">
        <v>98</v>
      </c>
      <c r="C54" s="33"/>
      <c r="D54" s="23"/>
      <c r="E54" s="23"/>
      <c r="F54" s="23"/>
      <c r="G54" s="23"/>
      <c r="H54" s="23"/>
      <c r="I54" s="23"/>
      <c r="J54" s="23"/>
      <c r="K54" s="36" t="s">
        <v>99</v>
      </c>
      <c r="L54" s="23"/>
      <c r="M54" s="23"/>
      <c r="N54" s="23"/>
      <c r="O54" s="23"/>
      <c r="P54" s="23"/>
      <c r="Q54" s="23"/>
      <c r="R54" s="23"/>
      <c r="S54" s="23"/>
    </row>
    <row r="55" spans="1:19" ht="14.1" customHeight="1">
      <c r="B55" s="3" t="s">
        <v>76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 t="s">
        <v>77</v>
      </c>
    </row>
    <row r="56" spans="1:19" ht="30" customHeight="1">
      <c r="D56" s="23"/>
      <c r="E56" s="23"/>
      <c r="F56" s="34"/>
      <c r="G56" s="23"/>
      <c r="H56" s="23"/>
      <c r="I56" s="35"/>
      <c r="J56" s="35" t="s">
        <v>79</v>
      </c>
      <c r="K56" s="37" t="s">
        <v>81</v>
      </c>
      <c r="L56" s="23"/>
      <c r="M56" s="23"/>
      <c r="N56" s="23"/>
      <c r="O56" s="23"/>
      <c r="P56" s="23"/>
      <c r="Q56" s="23"/>
      <c r="R56" s="35"/>
      <c r="S56" s="23"/>
    </row>
    <row r="57" spans="1:19" ht="16.05" customHeight="1"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 t="s">
        <v>103</v>
      </c>
    </row>
    <row r="58" spans="1:19" ht="12.6" customHeight="1">
      <c r="B58" s="64" t="s">
        <v>0</v>
      </c>
      <c r="C58" s="48"/>
      <c r="D58" s="53" t="s">
        <v>82</v>
      </c>
      <c r="E58" s="54" t="s">
        <v>100</v>
      </c>
      <c r="F58" s="55"/>
      <c r="G58" s="55"/>
      <c r="H58" s="55"/>
      <c r="I58" s="55"/>
      <c r="J58" s="55"/>
      <c r="K58" s="56" t="s">
        <v>101</v>
      </c>
      <c r="L58" s="56"/>
      <c r="M58" s="56"/>
      <c r="N58" s="56"/>
      <c r="O58" s="56"/>
      <c r="P58" s="57"/>
      <c r="Q58" s="39" t="s">
        <v>96</v>
      </c>
      <c r="R58" s="38" t="s">
        <v>94</v>
      </c>
      <c r="S58" s="18"/>
    </row>
    <row r="59" spans="1:19" ht="12.6" customHeight="1">
      <c r="B59" s="65"/>
      <c r="C59" s="50"/>
      <c r="D59" s="53"/>
      <c r="E59" s="40" t="s">
        <v>83</v>
      </c>
      <c r="F59" s="42" t="s">
        <v>95</v>
      </c>
      <c r="G59" s="44" t="s">
        <v>102</v>
      </c>
      <c r="H59" s="45"/>
      <c r="I59" s="45"/>
      <c r="J59" s="45"/>
      <c r="K59" s="22"/>
      <c r="L59" s="46" t="s">
        <v>92</v>
      </c>
      <c r="M59" s="46"/>
      <c r="N59" s="46"/>
      <c r="O59" s="46"/>
      <c r="P59" s="42" t="s">
        <v>93</v>
      </c>
      <c r="Q59" s="39"/>
      <c r="R59" s="39"/>
      <c r="S59" s="42" t="s">
        <v>97</v>
      </c>
    </row>
    <row r="60" spans="1:19" ht="24.75" customHeight="1">
      <c r="B60" s="51"/>
      <c r="C60" s="52"/>
      <c r="D60" s="53"/>
      <c r="E60" s="41"/>
      <c r="F60" s="43"/>
      <c r="G60" s="19" t="s">
        <v>84</v>
      </c>
      <c r="H60" s="19" t="s">
        <v>85</v>
      </c>
      <c r="I60" s="20" t="s">
        <v>86</v>
      </c>
      <c r="J60" s="20" t="s">
        <v>87</v>
      </c>
      <c r="K60" s="21" t="s">
        <v>88</v>
      </c>
      <c r="L60" s="19" t="s">
        <v>84</v>
      </c>
      <c r="M60" s="19" t="s">
        <v>89</v>
      </c>
      <c r="N60" s="19" t="s">
        <v>90</v>
      </c>
      <c r="O60" s="20" t="s">
        <v>91</v>
      </c>
      <c r="P60" s="43"/>
      <c r="Q60" s="39"/>
      <c r="R60" s="39"/>
      <c r="S60" s="43"/>
    </row>
    <row r="61" spans="1:19" ht="4.5" customHeight="1">
      <c r="B61" s="8"/>
      <c r="C61" s="9"/>
      <c r="D61" s="25"/>
      <c r="E61" s="25"/>
      <c r="F61" s="25"/>
      <c r="G61" s="26"/>
      <c r="H61" s="25"/>
      <c r="I61" s="23"/>
      <c r="J61" s="23"/>
      <c r="K61" s="23"/>
      <c r="L61" s="23"/>
      <c r="M61" s="26"/>
      <c r="N61" s="27"/>
      <c r="O61" s="27"/>
      <c r="P61" s="23"/>
      <c r="Q61" s="23"/>
      <c r="R61" s="28"/>
      <c r="S61" s="26"/>
    </row>
    <row r="62" spans="1:19" ht="14.55" customHeight="1">
      <c r="B62" s="1" t="s">
        <v>31</v>
      </c>
      <c r="C62" s="2"/>
      <c r="D62" s="23">
        <f>SUM(D63:D66)</f>
        <v>1323</v>
      </c>
      <c r="E62" s="23">
        <f>SUM(E63:E66)</f>
        <v>27</v>
      </c>
      <c r="F62" s="23">
        <f>SUM(F63:F66)</f>
        <v>1</v>
      </c>
      <c r="G62" s="23">
        <f t="shared" ref="G62:S62" si="7">SUM(G63:G66)</f>
        <v>16</v>
      </c>
      <c r="H62" s="23">
        <f t="shared" si="7"/>
        <v>14</v>
      </c>
      <c r="I62" s="23">
        <f t="shared" si="7"/>
        <v>0</v>
      </c>
      <c r="J62" s="23">
        <f t="shared" si="7"/>
        <v>2</v>
      </c>
      <c r="K62" s="23">
        <f t="shared" si="7"/>
        <v>0</v>
      </c>
      <c r="L62" s="23">
        <f t="shared" si="7"/>
        <v>6</v>
      </c>
      <c r="M62" s="23">
        <f t="shared" si="7"/>
        <v>5</v>
      </c>
      <c r="N62" s="23">
        <f t="shared" si="7"/>
        <v>0</v>
      </c>
      <c r="O62" s="23">
        <f t="shared" si="7"/>
        <v>1</v>
      </c>
      <c r="P62" s="23">
        <f t="shared" si="7"/>
        <v>4</v>
      </c>
      <c r="Q62" s="23">
        <f t="shared" si="7"/>
        <v>0</v>
      </c>
      <c r="R62" s="23">
        <f t="shared" si="7"/>
        <v>1296</v>
      </c>
      <c r="S62" s="23">
        <f t="shared" si="7"/>
        <v>1270</v>
      </c>
    </row>
    <row r="63" spans="1:19" ht="14.55" customHeight="1">
      <c r="A63" s="3">
        <v>31</v>
      </c>
      <c r="B63" s="8"/>
      <c r="C63" s="4" t="s">
        <v>32</v>
      </c>
      <c r="D63" s="23">
        <v>38</v>
      </c>
      <c r="E63" s="23">
        <v>4</v>
      </c>
      <c r="F63" s="23" t="s">
        <v>75</v>
      </c>
      <c r="G63" s="23">
        <v>3</v>
      </c>
      <c r="H63" s="23">
        <v>3</v>
      </c>
      <c r="I63" s="23" t="s">
        <v>75</v>
      </c>
      <c r="J63" s="23" t="s">
        <v>75</v>
      </c>
      <c r="K63" s="23" t="s">
        <v>75</v>
      </c>
      <c r="L63" s="23" t="s">
        <v>75</v>
      </c>
      <c r="M63" s="23" t="s">
        <v>75</v>
      </c>
      <c r="N63" s="23" t="s">
        <v>75</v>
      </c>
      <c r="O63" s="23" t="s">
        <v>75</v>
      </c>
      <c r="P63" s="23">
        <v>1</v>
      </c>
      <c r="Q63" s="23" t="s">
        <v>75</v>
      </c>
      <c r="R63" s="23">
        <v>34</v>
      </c>
      <c r="S63" s="23">
        <v>34</v>
      </c>
    </row>
    <row r="64" spans="1:19" ht="14.55" customHeight="1">
      <c r="A64" s="3">
        <v>32</v>
      </c>
      <c r="B64" s="8"/>
      <c r="C64" s="4" t="s">
        <v>33</v>
      </c>
      <c r="D64" s="23">
        <v>83</v>
      </c>
      <c r="E64" s="23">
        <v>3</v>
      </c>
      <c r="F64" s="23" t="s">
        <v>75</v>
      </c>
      <c r="G64" s="23">
        <v>2</v>
      </c>
      <c r="H64" s="23">
        <v>2</v>
      </c>
      <c r="I64" s="23" t="s">
        <v>75</v>
      </c>
      <c r="J64" s="23" t="s">
        <v>75</v>
      </c>
      <c r="K64" s="23" t="s">
        <v>75</v>
      </c>
      <c r="L64" s="23">
        <v>1</v>
      </c>
      <c r="M64" s="23">
        <v>1</v>
      </c>
      <c r="N64" s="23" t="s">
        <v>75</v>
      </c>
      <c r="O64" s="23" t="s">
        <v>75</v>
      </c>
      <c r="P64" s="23" t="s">
        <v>75</v>
      </c>
      <c r="Q64" s="23" t="s">
        <v>75</v>
      </c>
      <c r="R64" s="23">
        <v>80</v>
      </c>
      <c r="S64" s="23">
        <v>75</v>
      </c>
    </row>
    <row r="65" spans="1:19" ht="14.55" customHeight="1">
      <c r="A65" s="3">
        <v>33</v>
      </c>
      <c r="B65" s="8"/>
      <c r="C65" s="4" t="s">
        <v>34</v>
      </c>
      <c r="D65" s="23">
        <v>116</v>
      </c>
      <c r="E65" s="23">
        <v>2</v>
      </c>
      <c r="F65" s="23" t="s">
        <v>75</v>
      </c>
      <c r="G65" s="23">
        <v>1</v>
      </c>
      <c r="H65" s="23">
        <v>1</v>
      </c>
      <c r="I65" s="23" t="s">
        <v>75</v>
      </c>
      <c r="J65" s="23" t="s">
        <v>75</v>
      </c>
      <c r="K65" s="23" t="s">
        <v>75</v>
      </c>
      <c r="L65" s="23">
        <v>1</v>
      </c>
      <c r="M65" s="23" t="s">
        <v>75</v>
      </c>
      <c r="N65" s="23" t="s">
        <v>75</v>
      </c>
      <c r="O65" s="23">
        <v>1</v>
      </c>
      <c r="P65" s="23" t="s">
        <v>75</v>
      </c>
      <c r="Q65" s="23" t="s">
        <v>75</v>
      </c>
      <c r="R65" s="23">
        <v>114</v>
      </c>
      <c r="S65" s="23">
        <v>108</v>
      </c>
    </row>
    <row r="66" spans="1:19" ht="14.55" customHeight="1">
      <c r="A66" s="3">
        <v>34</v>
      </c>
      <c r="B66" s="8"/>
      <c r="C66" s="4" t="s">
        <v>74</v>
      </c>
      <c r="D66" s="23">
        <v>1086</v>
      </c>
      <c r="E66" s="23">
        <v>18</v>
      </c>
      <c r="F66" s="23">
        <v>1</v>
      </c>
      <c r="G66" s="23">
        <v>10</v>
      </c>
      <c r="H66" s="23">
        <v>8</v>
      </c>
      <c r="I66" s="23" t="s">
        <v>75</v>
      </c>
      <c r="J66" s="23">
        <v>2</v>
      </c>
      <c r="K66" s="23" t="s">
        <v>75</v>
      </c>
      <c r="L66" s="23">
        <v>4</v>
      </c>
      <c r="M66" s="23">
        <v>4</v>
      </c>
      <c r="N66" s="23" t="s">
        <v>75</v>
      </c>
      <c r="O66" s="23" t="s">
        <v>75</v>
      </c>
      <c r="P66" s="23">
        <v>3</v>
      </c>
      <c r="Q66" s="23" t="s">
        <v>75</v>
      </c>
      <c r="R66" s="23">
        <v>1068</v>
      </c>
      <c r="S66" s="23">
        <v>1053</v>
      </c>
    </row>
    <row r="67" spans="1:19" ht="14.55" customHeight="1">
      <c r="B67" s="8"/>
      <c r="C67" s="4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4.55" customHeight="1">
      <c r="B68" s="1" t="s">
        <v>35</v>
      </c>
      <c r="C68" s="2"/>
      <c r="D68" s="23">
        <f>SUM(D69:D72)</f>
        <v>1708</v>
      </c>
      <c r="E68" s="23">
        <f t="shared" ref="E68:S68" si="8">SUM(E69:E72)</f>
        <v>50</v>
      </c>
      <c r="F68" s="23">
        <f t="shared" si="8"/>
        <v>7</v>
      </c>
      <c r="G68" s="23">
        <f t="shared" si="8"/>
        <v>39</v>
      </c>
      <c r="H68" s="23">
        <f t="shared" si="8"/>
        <v>36</v>
      </c>
      <c r="I68" s="23">
        <f t="shared" si="8"/>
        <v>0</v>
      </c>
      <c r="J68" s="23">
        <f t="shared" si="8"/>
        <v>3</v>
      </c>
      <c r="K68" s="23">
        <f t="shared" si="8"/>
        <v>0</v>
      </c>
      <c r="L68" s="23">
        <f t="shared" si="8"/>
        <v>1</v>
      </c>
      <c r="M68" s="23">
        <f t="shared" si="8"/>
        <v>0</v>
      </c>
      <c r="N68" s="23">
        <f t="shared" si="8"/>
        <v>0</v>
      </c>
      <c r="O68" s="23">
        <f t="shared" si="8"/>
        <v>1</v>
      </c>
      <c r="P68" s="23">
        <f t="shared" si="8"/>
        <v>3</v>
      </c>
      <c r="Q68" s="23">
        <f t="shared" si="8"/>
        <v>0</v>
      </c>
      <c r="R68" s="23">
        <f t="shared" si="8"/>
        <v>1658</v>
      </c>
      <c r="S68" s="23">
        <f t="shared" si="8"/>
        <v>1647</v>
      </c>
    </row>
    <row r="69" spans="1:19" ht="14.55" customHeight="1">
      <c r="A69" s="3">
        <v>35</v>
      </c>
      <c r="B69" s="1"/>
      <c r="C69" s="4" t="s">
        <v>36</v>
      </c>
      <c r="D69" s="23">
        <v>366</v>
      </c>
      <c r="E69" s="23">
        <v>13</v>
      </c>
      <c r="F69" s="23">
        <v>2</v>
      </c>
      <c r="G69" s="23">
        <v>10</v>
      </c>
      <c r="H69" s="23">
        <v>9</v>
      </c>
      <c r="I69" s="23" t="s">
        <v>75</v>
      </c>
      <c r="J69" s="23">
        <v>1</v>
      </c>
      <c r="K69" s="23" t="s">
        <v>75</v>
      </c>
      <c r="L69" s="23" t="s">
        <v>75</v>
      </c>
      <c r="M69" s="23" t="s">
        <v>75</v>
      </c>
      <c r="N69" s="23" t="s">
        <v>75</v>
      </c>
      <c r="O69" s="23" t="s">
        <v>75</v>
      </c>
      <c r="P69" s="23">
        <v>1</v>
      </c>
      <c r="Q69" s="23" t="s">
        <v>75</v>
      </c>
      <c r="R69" s="23">
        <v>353</v>
      </c>
      <c r="S69" s="23">
        <v>351</v>
      </c>
    </row>
    <row r="70" spans="1:19" ht="14.55" customHeight="1">
      <c r="A70" s="3">
        <v>36</v>
      </c>
      <c r="B70" s="8"/>
      <c r="C70" s="4" t="s">
        <v>37</v>
      </c>
      <c r="D70" s="23">
        <v>336</v>
      </c>
      <c r="E70" s="23">
        <v>12</v>
      </c>
      <c r="F70" s="23">
        <v>1</v>
      </c>
      <c r="G70" s="23">
        <v>9</v>
      </c>
      <c r="H70" s="23">
        <v>9</v>
      </c>
      <c r="I70" s="23" t="s">
        <v>75</v>
      </c>
      <c r="J70" s="23" t="s">
        <v>75</v>
      </c>
      <c r="K70" s="23" t="s">
        <v>75</v>
      </c>
      <c r="L70" s="23">
        <v>1</v>
      </c>
      <c r="M70" s="23" t="s">
        <v>75</v>
      </c>
      <c r="N70" s="23" t="s">
        <v>75</v>
      </c>
      <c r="O70" s="23">
        <v>1</v>
      </c>
      <c r="P70" s="23">
        <v>1</v>
      </c>
      <c r="Q70" s="23" t="s">
        <v>75</v>
      </c>
      <c r="R70" s="23">
        <v>324</v>
      </c>
      <c r="S70" s="23">
        <v>322</v>
      </c>
    </row>
    <row r="71" spans="1:19" ht="14.55" customHeight="1">
      <c r="A71" s="3">
        <v>37</v>
      </c>
      <c r="B71" s="8"/>
      <c r="C71" s="4" t="s">
        <v>38</v>
      </c>
      <c r="D71" s="23">
        <v>302</v>
      </c>
      <c r="E71" s="23">
        <v>9</v>
      </c>
      <c r="F71" s="23">
        <v>2</v>
      </c>
      <c r="G71" s="23">
        <v>7</v>
      </c>
      <c r="H71" s="23">
        <v>6</v>
      </c>
      <c r="I71" s="23" t="s">
        <v>75</v>
      </c>
      <c r="J71" s="23">
        <v>1</v>
      </c>
      <c r="K71" s="23" t="s">
        <v>75</v>
      </c>
      <c r="L71" s="23" t="s">
        <v>75</v>
      </c>
      <c r="M71" s="23" t="s">
        <v>75</v>
      </c>
      <c r="N71" s="23" t="s">
        <v>75</v>
      </c>
      <c r="O71" s="23" t="s">
        <v>75</v>
      </c>
      <c r="P71" s="23" t="s">
        <v>75</v>
      </c>
      <c r="Q71" s="23" t="s">
        <v>75</v>
      </c>
      <c r="R71" s="23">
        <v>293</v>
      </c>
      <c r="S71" s="23">
        <v>293</v>
      </c>
    </row>
    <row r="72" spans="1:19" ht="14.55" customHeight="1">
      <c r="A72" s="3">
        <v>38</v>
      </c>
      <c r="B72" s="8"/>
      <c r="C72" s="4" t="s">
        <v>39</v>
      </c>
      <c r="D72" s="23">
        <v>704</v>
      </c>
      <c r="E72" s="23">
        <v>16</v>
      </c>
      <c r="F72" s="23">
        <v>2</v>
      </c>
      <c r="G72" s="23">
        <v>13</v>
      </c>
      <c r="H72" s="23">
        <v>12</v>
      </c>
      <c r="I72" s="23" t="s">
        <v>75</v>
      </c>
      <c r="J72" s="23">
        <v>1</v>
      </c>
      <c r="K72" s="23" t="s">
        <v>75</v>
      </c>
      <c r="L72" s="23" t="s">
        <v>75</v>
      </c>
      <c r="M72" s="23" t="s">
        <v>75</v>
      </c>
      <c r="N72" s="23" t="s">
        <v>75</v>
      </c>
      <c r="O72" s="23" t="s">
        <v>75</v>
      </c>
      <c r="P72" s="23">
        <v>1</v>
      </c>
      <c r="Q72" s="23" t="s">
        <v>75</v>
      </c>
      <c r="R72" s="23">
        <v>688</v>
      </c>
      <c r="S72" s="23">
        <v>681</v>
      </c>
    </row>
    <row r="73" spans="1:19" ht="14.55" customHeight="1">
      <c r="B73" s="8"/>
      <c r="C73" s="4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4.55" customHeight="1">
      <c r="B74" s="1" t="s">
        <v>40</v>
      </c>
      <c r="C74" s="2"/>
      <c r="D74" s="23">
        <f>SUM(D75:D78)</f>
        <v>1916</v>
      </c>
      <c r="E74" s="23">
        <f t="shared" ref="E74:S74" si="9">SUM(E75:E78)</f>
        <v>26</v>
      </c>
      <c r="F74" s="23">
        <f t="shared" si="9"/>
        <v>0</v>
      </c>
      <c r="G74" s="23">
        <f>SUM(G75:G78)</f>
        <v>23</v>
      </c>
      <c r="H74" s="23">
        <f t="shared" si="9"/>
        <v>22</v>
      </c>
      <c r="I74" s="23">
        <f t="shared" si="9"/>
        <v>0</v>
      </c>
      <c r="J74" s="23">
        <f t="shared" si="9"/>
        <v>1</v>
      </c>
      <c r="K74" s="23">
        <f t="shared" si="9"/>
        <v>0</v>
      </c>
      <c r="L74" s="23">
        <f t="shared" si="9"/>
        <v>1</v>
      </c>
      <c r="M74" s="23">
        <f t="shared" si="9"/>
        <v>1</v>
      </c>
      <c r="N74" s="23">
        <f t="shared" si="9"/>
        <v>0</v>
      </c>
      <c r="O74" s="23">
        <f t="shared" si="9"/>
        <v>0</v>
      </c>
      <c r="P74" s="23">
        <f t="shared" si="9"/>
        <v>2</v>
      </c>
      <c r="Q74" s="23">
        <f t="shared" si="9"/>
        <v>0</v>
      </c>
      <c r="R74" s="23">
        <f t="shared" si="9"/>
        <v>1890</v>
      </c>
      <c r="S74" s="23">
        <f t="shared" si="9"/>
        <v>1890</v>
      </c>
    </row>
    <row r="75" spans="1:19" ht="14.55" customHeight="1">
      <c r="A75" s="3">
        <v>39</v>
      </c>
      <c r="B75" s="8"/>
      <c r="C75" s="4" t="s">
        <v>41</v>
      </c>
      <c r="D75" s="23">
        <v>656</v>
      </c>
      <c r="E75" s="23">
        <v>6</v>
      </c>
      <c r="F75" s="23" t="s">
        <v>75</v>
      </c>
      <c r="G75" s="23">
        <v>6</v>
      </c>
      <c r="H75" s="23">
        <v>5</v>
      </c>
      <c r="I75" s="23" t="s">
        <v>75</v>
      </c>
      <c r="J75" s="23">
        <v>1</v>
      </c>
      <c r="K75" s="23" t="s">
        <v>75</v>
      </c>
      <c r="L75" s="23" t="s">
        <v>75</v>
      </c>
      <c r="M75" s="23" t="s">
        <v>75</v>
      </c>
      <c r="N75" s="23" t="s">
        <v>75</v>
      </c>
      <c r="O75" s="23" t="s">
        <v>75</v>
      </c>
      <c r="P75" s="23" t="s">
        <v>75</v>
      </c>
      <c r="Q75" s="23" t="s">
        <v>75</v>
      </c>
      <c r="R75" s="23">
        <v>650</v>
      </c>
      <c r="S75" s="23">
        <v>650</v>
      </c>
    </row>
    <row r="76" spans="1:19" ht="14.55" customHeight="1">
      <c r="A76" s="3">
        <v>40</v>
      </c>
      <c r="B76" s="1"/>
      <c r="C76" s="4" t="s">
        <v>42</v>
      </c>
      <c r="D76" s="23">
        <v>333</v>
      </c>
      <c r="E76" s="23">
        <v>6</v>
      </c>
      <c r="F76" s="23" t="s">
        <v>75</v>
      </c>
      <c r="G76" s="23">
        <v>6</v>
      </c>
      <c r="H76" s="23">
        <v>6</v>
      </c>
      <c r="I76" s="23" t="s">
        <v>75</v>
      </c>
      <c r="J76" s="23" t="s">
        <v>75</v>
      </c>
      <c r="K76" s="23" t="s">
        <v>75</v>
      </c>
      <c r="L76" s="23" t="s">
        <v>75</v>
      </c>
      <c r="M76" s="23" t="s">
        <v>75</v>
      </c>
      <c r="N76" s="23" t="s">
        <v>75</v>
      </c>
      <c r="O76" s="23" t="s">
        <v>75</v>
      </c>
      <c r="P76" s="23" t="s">
        <v>75</v>
      </c>
      <c r="Q76" s="23" t="s">
        <v>75</v>
      </c>
      <c r="R76" s="23">
        <v>327</v>
      </c>
      <c r="S76" s="23">
        <v>327</v>
      </c>
    </row>
    <row r="77" spans="1:19" ht="14.55" customHeight="1">
      <c r="A77" s="3">
        <v>41</v>
      </c>
      <c r="B77" s="1"/>
      <c r="C77" s="4" t="s">
        <v>43</v>
      </c>
      <c r="D77" s="23">
        <v>570</v>
      </c>
      <c r="E77" s="23">
        <v>9</v>
      </c>
      <c r="F77" s="23" t="s">
        <v>75</v>
      </c>
      <c r="G77" s="23">
        <v>7</v>
      </c>
      <c r="H77" s="23">
        <v>7</v>
      </c>
      <c r="I77" s="23" t="s">
        <v>75</v>
      </c>
      <c r="J77" s="23" t="s">
        <v>75</v>
      </c>
      <c r="K77" s="23" t="s">
        <v>75</v>
      </c>
      <c r="L77" s="23">
        <v>1</v>
      </c>
      <c r="M77" s="23">
        <v>1</v>
      </c>
      <c r="N77" s="23" t="s">
        <v>75</v>
      </c>
      <c r="O77" s="23" t="s">
        <v>75</v>
      </c>
      <c r="P77" s="23">
        <v>1</v>
      </c>
      <c r="Q77" s="23" t="s">
        <v>75</v>
      </c>
      <c r="R77" s="23">
        <v>561</v>
      </c>
      <c r="S77" s="23">
        <v>561</v>
      </c>
    </row>
    <row r="78" spans="1:19" ht="14.55" customHeight="1">
      <c r="A78" s="3">
        <v>42</v>
      </c>
      <c r="B78" s="8"/>
      <c r="C78" s="4" t="s">
        <v>44</v>
      </c>
      <c r="D78" s="23">
        <v>357</v>
      </c>
      <c r="E78" s="23">
        <v>5</v>
      </c>
      <c r="F78" s="23" t="s">
        <v>75</v>
      </c>
      <c r="G78" s="23">
        <v>4</v>
      </c>
      <c r="H78" s="23">
        <v>4</v>
      </c>
      <c r="I78" s="23" t="s">
        <v>75</v>
      </c>
      <c r="J78" s="23" t="s">
        <v>75</v>
      </c>
      <c r="K78" s="23" t="s">
        <v>75</v>
      </c>
      <c r="L78" s="23" t="s">
        <v>75</v>
      </c>
      <c r="M78" s="23" t="s">
        <v>75</v>
      </c>
      <c r="N78" s="23" t="s">
        <v>75</v>
      </c>
      <c r="O78" s="23" t="s">
        <v>75</v>
      </c>
      <c r="P78" s="23">
        <v>1</v>
      </c>
      <c r="Q78" s="23" t="s">
        <v>75</v>
      </c>
      <c r="R78" s="23">
        <v>352</v>
      </c>
      <c r="S78" s="23">
        <v>352</v>
      </c>
    </row>
    <row r="79" spans="1:19" ht="14.55" customHeight="1">
      <c r="B79" s="8"/>
      <c r="C79" s="4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4.55" customHeight="1">
      <c r="B80" s="58" t="s">
        <v>61</v>
      </c>
      <c r="C80" s="59"/>
      <c r="D80" s="23">
        <f>SUM(D81:D85)</f>
        <v>2379</v>
      </c>
      <c r="E80" s="23">
        <f>SUM(E81:E85)</f>
        <v>35</v>
      </c>
      <c r="F80" s="23">
        <f>SUM(F81:F85)</f>
        <v>12</v>
      </c>
      <c r="G80" s="23">
        <f>SUM(G81:G85)</f>
        <v>19</v>
      </c>
      <c r="H80" s="23">
        <f>SUM(H81:H85)</f>
        <v>19</v>
      </c>
      <c r="I80" s="23">
        <f t="shared" ref="I80:S80" si="10">SUM(I81:I85)</f>
        <v>0</v>
      </c>
      <c r="J80" s="23">
        <f t="shared" si="10"/>
        <v>0</v>
      </c>
      <c r="K80" s="23">
        <f t="shared" si="10"/>
        <v>0</v>
      </c>
      <c r="L80" s="23">
        <f t="shared" si="10"/>
        <v>1</v>
      </c>
      <c r="M80" s="23">
        <f t="shared" si="10"/>
        <v>0</v>
      </c>
      <c r="N80" s="23">
        <f t="shared" si="10"/>
        <v>0</v>
      </c>
      <c r="O80" s="23">
        <f t="shared" si="10"/>
        <v>1</v>
      </c>
      <c r="P80" s="23">
        <f t="shared" si="10"/>
        <v>3</v>
      </c>
      <c r="Q80" s="23">
        <f t="shared" si="10"/>
        <v>0</v>
      </c>
      <c r="R80" s="23">
        <f t="shared" si="10"/>
        <v>2344</v>
      </c>
      <c r="S80" s="23">
        <f t="shared" si="10"/>
        <v>2340</v>
      </c>
    </row>
    <row r="81" spans="1:19" ht="14.55" customHeight="1">
      <c r="A81" s="3">
        <v>43</v>
      </c>
      <c r="B81" s="8"/>
      <c r="C81" s="4" t="s">
        <v>45</v>
      </c>
      <c r="D81" s="23">
        <v>735</v>
      </c>
      <c r="E81" s="23">
        <v>12</v>
      </c>
      <c r="F81" s="23">
        <v>4</v>
      </c>
      <c r="G81" s="23">
        <v>8</v>
      </c>
      <c r="H81" s="23">
        <v>8</v>
      </c>
      <c r="I81" s="23" t="s">
        <v>75</v>
      </c>
      <c r="J81" s="23" t="s">
        <v>75</v>
      </c>
      <c r="K81" s="23" t="s">
        <v>75</v>
      </c>
      <c r="L81" s="23" t="s">
        <v>75</v>
      </c>
      <c r="M81" s="23" t="s">
        <v>75</v>
      </c>
      <c r="N81" s="23" t="s">
        <v>75</v>
      </c>
      <c r="O81" s="23" t="s">
        <v>75</v>
      </c>
      <c r="P81" s="23" t="s">
        <v>75</v>
      </c>
      <c r="Q81" s="23" t="s">
        <v>75</v>
      </c>
      <c r="R81" s="23">
        <v>723</v>
      </c>
      <c r="S81" s="23">
        <v>720</v>
      </c>
    </row>
    <row r="82" spans="1:19" ht="14.55" customHeight="1">
      <c r="A82" s="3">
        <v>44</v>
      </c>
      <c r="B82" s="8"/>
      <c r="C82" s="4" t="s">
        <v>46</v>
      </c>
      <c r="D82" s="23">
        <v>489</v>
      </c>
      <c r="E82" s="23">
        <v>6</v>
      </c>
      <c r="F82" s="23">
        <v>3</v>
      </c>
      <c r="G82" s="23">
        <v>2</v>
      </c>
      <c r="H82" s="23">
        <v>2</v>
      </c>
      <c r="I82" s="23" t="s">
        <v>75</v>
      </c>
      <c r="J82" s="23" t="s">
        <v>75</v>
      </c>
      <c r="K82" s="23" t="s">
        <v>75</v>
      </c>
      <c r="L82" s="23">
        <v>1</v>
      </c>
      <c r="M82" s="23" t="s">
        <v>75</v>
      </c>
      <c r="N82" s="23" t="s">
        <v>75</v>
      </c>
      <c r="O82" s="23">
        <v>1</v>
      </c>
      <c r="P82" s="23" t="s">
        <v>75</v>
      </c>
      <c r="Q82" s="23" t="s">
        <v>75</v>
      </c>
      <c r="R82" s="23">
        <v>483</v>
      </c>
      <c r="S82" s="23">
        <v>483</v>
      </c>
    </row>
    <row r="83" spans="1:19" ht="14.55" customHeight="1">
      <c r="A83" s="3">
        <v>45</v>
      </c>
      <c r="B83" s="1"/>
      <c r="C83" s="4" t="s">
        <v>47</v>
      </c>
      <c r="D83" s="23">
        <v>486</v>
      </c>
      <c r="E83" s="23">
        <v>6</v>
      </c>
      <c r="F83" s="23">
        <v>1</v>
      </c>
      <c r="G83" s="23">
        <v>3</v>
      </c>
      <c r="H83" s="23">
        <v>3</v>
      </c>
      <c r="I83" s="23" t="s">
        <v>75</v>
      </c>
      <c r="J83" s="23" t="s">
        <v>75</v>
      </c>
      <c r="K83" s="23" t="s">
        <v>75</v>
      </c>
      <c r="L83" s="23" t="s">
        <v>75</v>
      </c>
      <c r="M83" s="23" t="s">
        <v>75</v>
      </c>
      <c r="N83" s="23" t="s">
        <v>75</v>
      </c>
      <c r="O83" s="23" t="s">
        <v>75</v>
      </c>
      <c r="P83" s="23">
        <v>2</v>
      </c>
      <c r="Q83" s="23" t="s">
        <v>75</v>
      </c>
      <c r="R83" s="23">
        <v>480</v>
      </c>
      <c r="S83" s="23">
        <v>479</v>
      </c>
    </row>
    <row r="84" spans="1:19" ht="14.55" customHeight="1">
      <c r="A84" s="3">
        <v>46</v>
      </c>
      <c r="B84" s="1"/>
      <c r="C84" s="4" t="s">
        <v>48</v>
      </c>
      <c r="D84" s="23">
        <v>327</v>
      </c>
      <c r="E84" s="23">
        <v>3</v>
      </c>
      <c r="F84" s="23" t="s">
        <v>75</v>
      </c>
      <c r="G84" s="23">
        <v>2</v>
      </c>
      <c r="H84" s="23">
        <v>2</v>
      </c>
      <c r="I84" s="23" t="s">
        <v>75</v>
      </c>
      <c r="J84" s="23" t="s">
        <v>75</v>
      </c>
      <c r="K84" s="23" t="s">
        <v>75</v>
      </c>
      <c r="L84" s="23" t="s">
        <v>75</v>
      </c>
      <c r="M84" s="23" t="s">
        <v>75</v>
      </c>
      <c r="N84" s="23" t="s">
        <v>75</v>
      </c>
      <c r="O84" s="23" t="s">
        <v>75</v>
      </c>
      <c r="P84" s="23">
        <v>1</v>
      </c>
      <c r="Q84" s="23" t="s">
        <v>75</v>
      </c>
      <c r="R84" s="23">
        <v>324</v>
      </c>
      <c r="S84" s="23">
        <v>324</v>
      </c>
    </row>
    <row r="85" spans="1:19" ht="14.55" customHeight="1">
      <c r="A85" s="3">
        <v>47</v>
      </c>
      <c r="B85" s="8"/>
      <c r="C85" s="4" t="s">
        <v>49</v>
      </c>
      <c r="D85" s="23">
        <v>342</v>
      </c>
      <c r="E85" s="23">
        <v>8</v>
      </c>
      <c r="F85" s="23">
        <v>4</v>
      </c>
      <c r="G85" s="23">
        <v>4</v>
      </c>
      <c r="H85" s="23">
        <v>4</v>
      </c>
      <c r="I85" s="23" t="s">
        <v>75</v>
      </c>
      <c r="J85" s="23" t="s">
        <v>75</v>
      </c>
      <c r="K85" s="23" t="s">
        <v>75</v>
      </c>
      <c r="L85" s="23" t="s">
        <v>75</v>
      </c>
      <c r="M85" s="23" t="s">
        <v>75</v>
      </c>
      <c r="N85" s="23" t="s">
        <v>75</v>
      </c>
      <c r="O85" s="23" t="s">
        <v>75</v>
      </c>
      <c r="P85" s="23" t="s">
        <v>75</v>
      </c>
      <c r="Q85" s="23" t="s">
        <v>75</v>
      </c>
      <c r="R85" s="23">
        <v>334</v>
      </c>
      <c r="S85" s="23">
        <v>334</v>
      </c>
    </row>
    <row r="86" spans="1:19" ht="14.55" customHeight="1">
      <c r="B86" s="8"/>
      <c r="C86" s="4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19" ht="14.55" customHeight="1">
      <c r="B87" s="66" t="s">
        <v>62</v>
      </c>
      <c r="C87" s="67"/>
      <c r="D87" s="23">
        <f t="shared" ref="D87:S87" si="11">SUM(D88:D89)</f>
        <v>1074</v>
      </c>
      <c r="E87" s="23">
        <f t="shared" si="11"/>
        <v>17</v>
      </c>
      <c r="F87" s="23">
        <f t="shared" si="11"/>
        <v>0</v>
      </c>
      <c r="G87" s="23">
        <f t="shared" si="11"/>
        <v>13</v>
      </c>
      <c r="H87" s="23">
        <f t="shared" si="11"/>
        <v>11</v>
      </c>
      <c r="I87" s="23">
        <f t="shared" si="11"/>
        <v>1</v>
      </c>
      <c r="J87" s="23">
        <f t="shared" si="11"/>
        <v>1</v>
      </c>
      <c r="K87" s="23">
        <f t="shared" si="11"/>
        <v>0</v>
      </c>
      <c r="L87" s="23">
        <f t="shared" si="11"/>
        <v>4</v>
      </c>
      <c r="M87" s="23">
        <f t="shared" si="11"/>
        <v>3</v>
      </c>
      <c r="N87" s="23">
        <f t="shared" si="11"/>
        <v>0</v>
      </c>
      <c r="O87" s="23">
        <f t="shared" si="11"/>
        <v>1</v>
      </c>
      <c r="P87" s="23">
        <f t="shared" si="11"/>
        <v>0</v>
      </c>
      <c r="Q87" s="23">
        <f t="shared" si="11"/>
        <v>0</v>
      </c>
      <c r="R87" s="23">
        <f t="shared" si="11"/>
        <v>1057</v>
      </c>
      <c r="S87" s="23">
        <f t="shared" si="11"/>
        <v>1055</v>
      </c>
    </row>
    <row r="88" spans="1:19" ht="14.55" customHeight="1">
      <c r="A88" s="3">
        <v>48</v>
      </c>
      <c r="B88" s="8"/>
      <c r="C88" s="4" t="s">
        <v>50</v>
      </c>
      <c r="D88" s="23">
        <v>558</v>
      </c>
      <c r="E88" s="23">
        <v>10</v>
      </c>
      <c r="F88" s="23" t="s">
        <v>75</v>
      </c>
      <c r="G88" s="23">
        <v>8</v>
      </c>
      <c r="H88" s="23">
        <v>7</v>
      </c>
      <c r="I88" s="23" t="s">
        <v>75</v>
      </c>
      <c r="J88" s="23">
        <v>1</v>
      </c>
      <c r="K88" s="23" t="s">
        <v>75</v>
      </c>
      <c r="L88" s="23">
        <v>2</v>
      </c>
      <c r="M88" s="23">
        <v>2</v>
      </c>
      <c r="N88" s="23" t="s">
        <v>75</v>
      </c>
      <c r="O88" s="23" t="s">
        <v>75</v>
      </c>
      <c r="P88" s="23" t="s">
        <v>75</v>
      </c>
      <c r="Q88" s="23" t="s">
        <v>75</v>
      </c>
      <c r="R88" s="23">
        <v>548</v>
      </c>
      <c r="S88" s="23">
        <v>546</v>
      </c>
    </row>
    <row r="89" spans="1:19" ht="14.55" customHeight="1">
      <c r="A89" s="3">
        <v>49</v>
      </c>
      <c r="B89" s="8"/>
      <c r="C89" s="4" t="s">
        <v>51</v>
      </c>
      <c r="D89" s="23">
        <v>516</v>
      </c>
      <c r="E89" s="23">
        <v>7</v>
      </c>
      <c r="F89" s="23" t="s">
        <v>75</v>
      </c>
      <c r="G89" s="23">
        <v>5</v>
      </c>
      <c r="H89" s="23">
        <v>4</v>
      </c>
      <c r="I89" s="23">
        <v>1</v>
      </c>
      <c r="J89" s="23" t="s">
        <v>75</v>
      </c>
      <c r="K89" s="23" t="s">
        <v>75</v>
      </c>
      <c r="L89" s="23">
        <v>2</v>
      </c>
      <c r="M89" s="23">
        <v>1</v>
      </c>
      <c r="N89" s="23" t="s">
        <v>75</v>
      </c>
      <c r="O89" s="23">
        <v>1</v>
      </c>
      <c r="P89" s="23" t="s">
        <v>75</v>
      </c>
      <c r="Q89" s="23" t="s">
        <v>75</v>
      </c>
      <c r="R89" s="23">
        <v>509</v>
      </c>
      <c r="S89" s="23">
        <v>509</v>
      </c>
    </row>
    <row r="90" spans="1:19" ht="14.55" customHeight="1">
      <c r="B90" s="8"/>
      <c r="C90" s="4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1:19" ht="14.55" customHeight="1">
      <c r="B91" s="66" t="s">
        <v>63</v>
      </c>
      <c r="C91" s="67"/>
      <c r="D91" s="23">
        <f>SUM(D92:D99)</f>
        <v>258</v>
      </c>
      <c r="E91" s="23">
        <f t="shared" ref="E91:S91" si="12">SUM(E92:E99)</f>
        <v>17</v>
      </c>
      <c r="F91" s="23">
        <f t="shared" si="12"/>
        <v>4</v>
      </c>
      <c r="G91" s="23">
        <f t="shared" si="12"/>
        <v>13</v>
      </c>
      <c r="H91" s="23">
        <f t="shared" si="12"/>
        <v>10</v>
      </c>
      <c r="I91" s="23">
        <f t="shared" si="12"/>
        <v>0</v>
      </c>
      <c r="J91" s="23">
        <f t="shared" si="12"/>
        <v>3</v>
      </c>
      <c r="K91" s="23">
        <f t="shared" si="12"/>
        <v>0</v>
      </c>
      <c r="L91" s="23">
        <f t="shared" si="12"/>
        <v>0</v>
      </c>
      <c r="M91" s="23">
        <f t="shared" si="12"/>
        <v>0</v>
      </c>
      <c r="N91" s="23">
        <f t="shared" si="12"/>
        <v>0</v>
      </c>
      <c r="O91" s="23">
        <f t="shared" si="12"/>
        <v>0</v>
      </c>
      <c r="P91" s="23">
        <f t="shared" si="12"/>
        <v>0</v>
      </c>
      <c r="Q91" s="23">
        <f t="shared" si="12"/>
        <v>0</v>
      </c>
      <c r="R91" s="23">
        <f t="shared" si="12"/>
        <v>241</v>
      </c>
      <c r="S91" s="23">
        <f t="shared" si="12"/>
        <v>239</v>
      </c>
    </row>
    <row r="92" spans="1:19" ht="14.55" customHeight="1">
      <c r="A92" s="3">
        <v>50</v>
      </c>
      <c r="B92" s="8"/>
      <c r="C92" s="4" t="s">
        <v>52</v>
      </c>
      <c r="D92" s="23">
        <v>77</v>
      </c>
      <c r="E92" s="23">
        <v>4</v>
      </c>
      <c r="F92" s="23" t="s">
        <v>75</v>
      </c>
      <c r="G92" s="23">
        <v>4</v>
      </c>
      <c r="H92" s="23">
        <v>3</v>
      </c>
      <c r="I92" s="23" t="s">
        <v>75</v>
      </c>
      <c r="J92" s="23">
        <v>1</v>
      </c>
      <c r="K92" s="23" t="s">
        <v>75</v>
      </c>
      <c r="L92" s="23" t="s">
        <v>75</v>
      </c>
      <c r="M92" s="23" t="s">
        <v>75</v>
      </c>
      <c r="N92" s="23" t="s">
        <v>75</v>
      </c>
      <c r="O92" s="23" t="s">
        <v>75</v>
      </c>
      <c r="P92" s="23" t="s">
        <v>75</v>
      </c>
      <c r="Q92" s="23" t="s">
        <v>75</v>
      </c>
      <c r="R92" s="23">
        <v>73</v>
      </c>
      <c r="S92" s="23">
        <v>73</v>
      </c>
    </row>
    <row r="93" spans="1:19" ht="14.55" customHeight="1">
      <c r="A93" s="3">
        <v>51</v>
      </c>
      <c r="B93" s="8"/>
      <c r="C93" s="4" t="s">
        <v>65</v>
      </c>
      <c r="D93" s="23">
        <v>38</v>
      </c>
      <c r="E93" s="23">
        <v>8</v>
      </c>
      <c r="F93" s="23">
        <v>2</v>
      </c>
      <c r="G93" s="23">
        <v>6</v>
      </c>
      <c r="H93" s="23">
        <v>4</v>
      </c>
      <c r="I93" s="23" t="s">
        <v>75</v>
      </c>
      <c r="J93" s="23">
        <v>2</v>
      </c>
      <c r="K93" s="23" t="s">
        <v>75</v>
      </c>
      <c r="L93" s="23" t="s">
        <v>75</v>
      </c>
      <c r="M93" s="23" t="s">
        <v>75</v>
      </c>
      <c r="N93" s="23" t="s">
        <v>75</v>
      </c>
      <c r="O93" s="23" t="s">
        <v>75</v>
      </c>
      <c r="P93" s="23" t="s">
        <v>75</v>
      </c>
      <c r="Q93" s="23" t="s">
        <v>75</v>
      </c>
      <c r="R93" s="23">
        <v>30</v>
      </c>
      <c r="S93" s="23">
        <v>28</v>
      </c>
    </row>
    <row r="94" spans="1:19" ht="14.55" customHeight="1">
      <c r="A94" s="3">
        <v>52</v>
      </c>
      <c r="B94" s="1"/>
      <c r="C94" s="4" t="s">
        <v>53</v>
      </c>
      <c r="D94" s="23">
        <v>5</v>
      </c>
      <c r="E94" s="23" t="s">
        <v>75</v>
      </c>
      <c r="F94" s="23" t="s">
        <v>75</v>
      </c>
      <c r="G94" s="23" t="s">
        <v>75</v>
      </c>
      <c r="H94" s="23" t="s">
        <v>75</v>
      </c>
      <c r="I94" s="23" t="s">
        <v>75</v>
      </c>
      <c r="J94" s="23" t="s">
        <v>75</v>
      </c>
      <c r="K94" s="23" t="s">
        <v>75</v>
      </c>
      <c r="L94" s="23" t="s">
        <v>75</v>
      </c>
      <c r="M94" s="23" t="s">
        <v>75</v>
      </c>
      <c r="N94" s="23" t="s">
        <v>75</v>
      </c>
      <c r="O94" s="23" t="s">
        <v>75</v>
      </c>
      <c r="P94" s="23" t="s">
        <v>75</v>
      </c>
      <c r="Q94" s="23" t="s">
        <v>75</v>
      </c>
      <c r="R94" s="23">
        <v>5</v>
      </c>
      <c r="S94" s="23">
        <v>5</v>
      </c>
    </row>
    <row r="95" spans="1:19" ht="14.55" customHeight="1">
      <c r="A95" s="3">
        <v>53</v>
      </c>
      <c r="B95" s="1"/>
      <c r="C95" s="4" t="s">
        <v>54</v>
      </c>
      <c r="D95" s="23">
        <v>121</v>
      </c>
      <c r="E95" s="23">
        <v>5</v>
      </c>
      <c r="F95" s="23">
        <v>2</v>
      </c>
      <c r="G95" s="23">
        <v>3</v>
      </c>
      <c r="H95" s="23">
        <v>3</v>
      </c>
      <c r="I95" s="23" t="s">
        <v>75</v>
      </c>
      <c r="J95" s="23" t="s">
        <v>75</v>
      </c>
      <c r="K95" s="23" t="s">
        <v>75</v>
      </c>
      <c r="L95" s="23" t="s">
        <v>75</v>
      </c>
      <c r="M95" s="23" t="s">
        <v>75</v>
      </c>
      <c r="N95" s="23" t="s">
        <v>75</v>
      </c>
      <c r="O95" s="23" t="s">
        <v>75</v>
      </c>
      <c r="P95" s="23" t="s">
        <v>75</v>
      </c>
      <c r="Q95" s="23" t="s">
        <v>75</v>
      </c>
      <c r="R95" s="23">
        <v>116</v>
      </c>
      <c r="S95" s="23">
        <v>116</v>
      </c>
    </row>
    <row r="96" spans="1:19" ht="14.55" customHeight="1">
      <c r="A96" s="3">
        <v>54</v>
      </c>
      <c r="B96" s="8"/>
      <c r="C96" s="4" t="s">
        <v>55</v>
      </c>
      <c r="D96" s="23" t="s">
        <v>75</v>
      </c>
      <c r="E96" s="23" t="s">
        <v>75</v>
      </c>
      <c r="F96" s="23" t="s">
        <v>75</v>
      </c>
      <c r="G96" s="23" t="s">
        <v>75</v>
      </c>
      <c r="H96" s="23" t="s">
        <v>75</v>
      </c>
      <c r="I96" s="23" t="s">
        <v>75</v>
      </c>
      <c r="J96" s="23" t="s">
        <v>75</v>
      </c>
      <c r="K96" s="23" t="s">
        <v>75</v>
      </c>
      <c r="L96" s="23" t="s">
        <v>75</v>
      </c>
      <c r="M96" s="23" t="s">
        <v>75</v>
      </c>
      <c r="N96" s="23" t="s">
        <v>75</v>
      </c>
      <c r="O96" s="23" t="s">
        <v>75</v>
      </c>
      <c r="P96" s="23" t="s">
        <v>75</v>
      </c>
      <c r="Q96" s="23" t="s">
        <v>75</v>
      </c>
      <c r="R96" s="23" t="s">
        <v>75</v>
      </c>
      <c r="S96" s="23" t="s">
        <v>75</v>
      </c>
    </row>
    <row r="97" spans="1:19" ht="14.55" customHeight="1">
      <c r="A97" s="3">
        <v>55</v>
      </c>
      <c r="B97" s="8"/>
      <c r="C97" s="4" t="s">
        <v>56</v>
      </c>
      <c r="D97" s="23" t="s">
        <v>75</v>
      </c>
      <c r="E97" s="23" t="s">
        <v>75</v>
      </c>
      <c r="F97" s="23" t="s">
        <v>75</v>
      </c>
      <c r="G97" s="23" t="s">
        <v>75</v>
      </c>
      <c r="H97" s="23" t="s">
        <v>75</v>
      </c>
      <c r="I97" s="23" t="s">
        <v>75</v>
      </c>
      <c r="J97" s="23" t="s">
        <v>75</v>
      </c>
      <c r="K97" s="23" t="s">
        <v>75</v>
      </c>
      <c r="L97" s="23" t="s">
        <v>75</v>
      </c>
      <c r="M97" s="23" t="s">
        <v>75</v>
      </c>
      <c r="N97" s="23" t="s">
        <v>75</v>
      </c>
      <c r="O97" s="23" t="s">
        <v>75</v>
      </c>
      <c r="P97" s="23" t="s">
        <v>75</v>
      </c>
      <c r="Q97" s="23" t="s">
        <v>75</v>
      </c>
      <c r="R97" s="23" t="s">
        <v>75</v>
      </c>
      <c r="S97" s="23" t="s">
        <v>75</v>
      </c>
    </row>
    <row r="98" spans="1:19" ht="14.55" customHeight="1">
      <c r="A98" s="3">
        <v>56</v>
      </c>
      <c r="B98" s="1"/>
      <c r="C98" s="4" t="s">
        <v>57</v>
      </c>
      <c r="D98" s="23" t="s">
        <v>75</v>
      </c>
      <c r="E98" s="23" t="s">
        <v>75</v>
      </c>
      <c r="F98" s="23" t="s">
        <v>75</v>
      </c>
      <c r="G98" s="23" t="s">
        <v>75</v>
      </c>
      <c r="H98" s="23" t="s">
        <v>75</v>
      </c>
      <c r="I98" s="23" t="s">
        <v>75</v>
      </c>
      <c r="J98" s="23" t="s">
        <v>75</v>
      </c>
      <c r="K98" s="23" t="s">
        <v>75</v>
      </c>
      <c r="L98" s="23" t="s">
        <v>75</v>
      </c>
      <c r="M98" s="23" t="s">
        <v>75</v>
      </c>
      <c r="N98" s="23" t="s">
        <v>75</v>
      </c>
      <c r="O98" s="23" t="s">
        <v>75</v>
      </c>
      <c r="P98" s="23" t="s">
        <v>75</v>
      </c>
      <c r="Q98" s="23" t="s">
        <v>75</v>
      </c>
      <c r="R98" s="23" t="s">
        <v>75</v>
      </c>
      <c r="S98" s="23" t="s">
        <v>75</v>
      </c>
    </row>
    <row r="99" spans="1:19" ht="14.55" customHeight="1">
      <c r="A99" s="3">
        <v>57</v>
      </c>
      <c r="B99" s="8"/>
      <c r="C99" s="4" t="s">
        <v>66</v>
      </c>
      <c r="D99" s="23">
        <v>17</v>
      </c>
      <c r="E99" s="23" t="s">
        <v>75</v>
      </c>
      <c r="F99" s="23" t="s">
        <v>75</v>
      </c>
      <c r="G99" s="23" t="s">
        <v>75</v>
      </c>
      <c r="H99" s="23" t="s">
        <v>75</v>
      </c>
      <c r="I99" s="23" t="s">
        <v>75</v>
      </c>
      <c r="J99" s="23" t="s">
        <v>75</v>
      </c>
      <c r="K99" s="23" t="s">
        <v>75</v>
      </c>
      <c r="L99" s="23" t="s">
        <v>75</v>
      </c>
      <c r="M99" s="23" t="s">
        <v>75</v>
      </c>
      <c r="N99" s="23" t="s">
        <v>75</v>
      </c>
      <c r="O99" s="23" t="s">
        <v>75</v>
      </c>
      <c r="P99" s="23" t="s">
        <v>75</v>
      </c>
      <c r="Q99" s="23" t="s">
        <v>75</v>
      </c>
      <c r="R99" s="23">
        <v>17</v>
      </c>
      <c r="S99" s="23">
        <v>17</v>
      </c>
    </row>
    <row r="100" spans="1:19" ht="14.55" customHeight="1">
      <c r="B100" s="8"/>
      <c r="C100" s="4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1:19" ht="14.55" customHeight="1">
      <c r="B101" s="66" t="s">
        <v>64</v>
      </c>
      <c r="C101" s="67"/>
      <c r="D101" s="23">
        <f>SUM(D102:D103)</f>
        <v>319</v>
      </c>
      <c r="E101" s="23">
        <f t="shared" ref="E101:S101" si="13">SUM(E102:E103)</f>
        <v>9</v>
      </c>
      <c r="F101" s="23">
        <f t="shared" si="13"/>
        <v>0</v>
      </c>
      <c r="G101" s="23">
        <f t="shared" si="13"/>
        <v>9</v>
      </c>
      <c r="H101" s="23">
        <f t="shared" si="13"/>
        <v>6</v>
      </c>
      <c r="I101" s="23">
        <f t="shared" si="13"/>
        <v>0</v>
      </c>
      <c r="J101" s="23">
        <f t="shared" si="13"/>
        <v>3</v>
      </c>
      <c r="K101" s="23">
        <f t="shared" si="13"/>
        <v>0</v>
      </c>
      <c r="L101" s="23">
        <f t="shared" si="13"/>
        <v>0</v>
      </c>
      <c r="M101" s="23">
        <f t="shared" si="13"/>
        <v>0</v>
      </c>
      <c r="N101" s="23">
        <f t="shared" si="13"/>
        <v>0</v>
      </c>
      <c r="O101" s="23">
        <f t="shared" si="13"/>
        <v>0</v>
      </c>
      <c r="P101" s="23">
        <f t="shared" si="13"/>
        <v>0</v>
      </c>
      <c r="Q101" s="23">
        <f t="shared" si="13"/>
        <v>0</v>
      </c>
      <c r="R101" s="23">
        <f t="shared" si="13"/>
        <v>310</v>
      </c>
      <c r="S101" s="23">
        <f t="shared" si="13"/>
        <v>307</v>
      </c>
    </row>
    <row r="102" spans="1:19" ht="14.55" customHeight="1">
      <c r="A102" s="3">
        <v>58</v>
      </c>
      <c r="B102" s="8"/>
      <c r="C102" s="4" t="s">
        <v>58</v>
      </c>
      <c r="D102" s="23">
        <v>278</v>
      </c>
      <c r="E102" s="23">
        <v>7</v>
      </c>
      <c r="F102" s="23" t="s">
        <v>75</v>
      </c>
      <c r="G102" s="23">
        <v>7</v>
      </c>
      <c r="H102" s="23">
        <v>6</v>
      </c>
      <c r="I102" s="23" t="s">
        <v>75</v>
      </c>
      <c r="J102" s="23">
        <v>1</v>
      </c>
      <c r="K102" s="23" t="s">
        <v>75</v>
      </c>
      <c r="L102" s="23" t="s">
        <v>75</v>
      </c>
      <c r="M102" s="23" t="s">
        <v>75</v>
      </c>
      <c r="N102" s="23" t="s">
        <v>75</v>
      </c>
      <c r="O102" s="23" t="s">
        <v>75</v>
      </c>
      <c r="P102" s="23" t="s">
        <v>75</v>
      </c>
      <c r="Q102" s="23" t="s">
        <v>75</v>
      </c>
      <c r="R102" s="23">
        <v>271</v>
      </c>
      <c r="S102" s="23">
        <v>268</v>
      </c>
    </row>
    <row r="103" spans="1:19" ht="14.55" customHeight="1">
      <c r="A103" s="3">
        <v>59</v>
      </c>
      <c r="B103" s="8"/>
      <c r="C103" s="4" t="s">
        <v>59</v>
      </c>
      <c r="D103" s="23">
        <v>41</v>
      </c>
      <c r="E103" s="23">
        <v>2</v>
      </c>
      <c r="F103" s="23" t="s">
        <v>75</v>
      </c>
      <c r="G103" s="23">
        <v>2</v>
      </c>
      <c r="H103" s="23" t="s">
        <v>75</v>
      </c>
      <c r="I103" s="23" t="s">
        <v>75</v>
      </c>
      <c r="J103" s="23">
        <v>2</v>
      </c>
      <c r="K103" s="23" t="s">
        <v>75</v>
      </c>
      <c r="L103" s="23" t="s">
        <v>75</v>
      </c>
      <c r="M103" s="23" t="s">
        <v>75</v>
      </c>
      <c r="N103" s="23" t="s">
        <v>75</v>
      </c>
      <c r="O103" s="23" t="s">
        <v>75</v>
      </c>
      <c r="P103" s="23" t="s">
        <v>75</v>
      </c>
      <c r="Q103" s="23" t="s">
        <v>75</v>
      </c>
      <c r="R103" s="23">
        <v>39</v>
      </c>
      <c r="S103" s="23">
        <v>39</v>
      </c>
    </row>
    <row r="104" spans="1:19" ht="9.75" customHeight="1">
      <c r="B104" s="13"/>
      <c r="C104" s="15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ht="10.050000000000001" customHeight="1"/>
  </sheetData>
  <mergeCells count="30">
    <mergeCell ref="B87:C87"/>
    <mergeCell ref="B91:C91"/>
    <mergeCell ref="B101:C101"/>
    <mergeCell ref="E59:E60"/>
    <mergeCell ref="F59:F60"/>
    <mergeCell ref="S5:S6"/>
    <mergeCell ref="Q58:Q60"/>
    <mergeCell ref="R58:R60"/>
    <mergeCell ref="B80:C80"/>
    <mergeCell ref="B8:C8"/>
    <mergeCell ref="B9:C9"/>
    <mergeCell ref="B58:C60"/>
    <mergeCell ref="D58:D60"/>
    <mergeCell ref="E58:J58"/>
    <mergeCell ref="K58:P58"/>
    <mergeCell ref="S59:S60"/>
    <mergeCell ref="G59:J59"/>
    <mergeCell ref="L59:O59"/>
    <mergeCell ref="P59:P60"/>
    <mergeCell ref="B4:C6"/>
    <mergeCell ref="D4:D6"/>
    <mergeCell ref="E4:J4"/>
    <mergeCell ref="K4:P4"/>
    <mergeCell ref="P5:P6"/>
    <mergeCell ref="R4:R6"/>
    <mergeCell ref="E5:E6"/>
    <mergeCell ref="F5:F6"/>
    <mergeCell ref="G5:J5"/>
    <mergeCell ref="L5:O5"/>
    <mergeCell ref="Q4:Q6"/>
  </mergeCells>
  <phoneticPr fontId="9"/>
  <printOptions horizontalCentered="1"/>
  <pageMargins left="0.59055118110236227" right="0.59055118110236227" top="0.78740157480314965" bottom="0.59055118110236227" header="0.35433070866141736" footer="0.51181102362204722"/>
  <pageSetup paperSize="9" pageOrder="overThenDown" orientation="portrait" r:id="rId1"/>
  <headerFooter alignWithMargins="0"/>
  <rowBreaks count="1" manualBreakCount="1">
    <brk id="54" min="4" max="15" man="1"/>
  </rowBreaks>
  <colBreaks count="1" manualBreakCount="1">
    <brk id="10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2025-01-07T09:22:49Z</cp:lastPrinted>
  <dcterms:created xsi:type="dcterms:W3CDTF">2006-05-02T01:45:02Z</dcterms:created>
  <dcterms:modified xsi:type="dcterms:W3CDTF">2025-03-03T06:29:55Z</dcterms:modified>
</cp:coreProperties>
</file>