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3 労働\"/>
    </mc:Choice>
  </mc:AlternateContent>
  <xr:revisionPtr revIDLastSave="0" documentId="13_ncr:1_{5C3975F3-2CFF-46C1-8D7C-91440422E13E}" xr6:coauthVersionLast="47" xr6:coauthVersionMax="47" xr10:uidLastSave="{00000000-0000-0000-0000-000000000000}"/>
  <bookViews>
    <workbookView xWindow="-28920" yWindow="-120" windowWidth="29040" windowHeight="15720" xr2:uid="{BA079860-F1CE-4A70-AF64-7083A5DD6A12}"/>
  </bookViews>
  <sheets>
    <sheet name="19" sheetId="11" r:id="rId1"/>
  </sheets>
  <definedNames>
    <definedName name="_xlnm.Print_Area" localSheetId="0">'19'!$A$1:$U$105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1" l="1"/>
  <c r="D102" i="11"/>
  <c r="D101" i="11" s="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99" i="11"/>
  <c r="D98" i="11"/>
  <c r="D97" i="11"/>
  <c r="D96" i="11"/>
  <c r="D95" i="11"/>
  <c r="D94" i="11"/>
  <c r="D93" i="11"/>
  <c r="D91" i="11" s="1"/>
  <c r="D92" i="11"/>
  <c r="U91" i="11"/>
  <c r="T91" i="11"/>
  <c r="S91" i="11"/>
  <c r="S8" i="11" s="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89" i="11"/>
  <c r="D88" i="11"/>
  <c r="D87" i="11" s="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5" i="11"/>
  <c r="D84" i="11"/>
  <c r="D83" i="11"/>
  <c r="D82" i="11"/>
  <c r="D81" i="11"/>
  <c r="D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78" i="11"/>
  <c r="D77" i="11"/>
  <c r="D76" i="11"/>
  <c r="D75" i="11"/>
  <c r="D74" i="11" s="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2" i="11"/>
  <c r="D68" i="11" s="1"/>
  <c r="D71" i="11"/>
  <c r="D70" i="11"/>
  <c r="D69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6" i="11"/>
  <c r="D65" i="11"/>
  <c r="D62" i="11" s="1"/>
  <c r="D64" i="11"/>
  <c r="D63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52" i="11"/>
  <c r="D51" i="11"/>
  <c r="D50" i="11"/>
  <c r="D49" i="11"/>
  <c r="U49" i="11"/>
  <c r="T49" i="11"/>
  <c r="S49" i="11"/>
  <c r="R49" i="11"/>
  <c r="Q49" i="11"/>
  <c r="P49" i="11"/>
  <c r="O49" i="11"/>
  <c r="N49" i="11"/>
  <c r="N8" i="11" s="1"/>
  <c r="M49" i="11"/>
  <c r="L49" i="11"/>
  <c r="K49" i="11"/>
  <c r="J49" i="11"/>
  <c r="I49" i="11"/>
  <c r="H49" i="11"/>
  <c r="G49" i="11"/>
  <c r="F49" i="11"/>
  <c r="E49" i="11"/>
  <c r="D47" i="11"/>
  <c r="D46" i="11"/>
  <c r="D45" i="11"/>
  <c r="D44" i="11"/>
  <c r="D43" i="11"/>
  <c r="U43" i="11"/>
  <c r="T43" i="11"/>
  <c r="T8" i="11" s="1"/>
  <c r="S43" i="11"/>
  <c r="R43" i="11"/>
  <c r="Q43" i="11"/>
  <c r="P43" i="11"/>
  <c r="O43" i="11"/>
  <c r="N43" i="11"/>
  <c r="M43" i="11"/>
  <c r="M8" i="11" s="1"/>
  <c r="L43" i="11"/>
  <c r="K43" i="11"/>
  <c r="J43" i="11"/>
  <c r="I43" i="11"/>
  <c r="H43" i="11"/>
  <c r="G43" i="11"/>
  <c r="F43" i="11"/>
  <c r="E43" i="11"/>
  <c r="D41" i="11"/>
  <c r="D37" i="11" s="1"/>
  <c r="D40" i="11"/>
  <c r="D39" i="11"/>
  <c r="D38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5" i="11"/>
  <c r="D34" i="11"/>
  <c r="D33" i="11" s="1"/>
  <c r="U33" i="11"/>
  <c r="T33" i="11"/>
  <c r="S33" i="11"/>
  <c r="R33" i="11"/>
  <c r="Q33" i="11"/>
  <c r="P33" i="11"/>
  <c r="P8" i="11" s="1"/>
  <c r="O33" i="11"/>
  <c r="O8" i="11" s="1"/>
  <c r="N33" i="11"/>
  <c r="M33" i="11"/>
  <c r="L33" i="11"/>
  <c r="K33" i="11"/>
  <c r="J33" i="11"/>
  <c r="I33" i="11"/>
  <c r="H33" i="11"/>
  <c r="G33" i="11"/>
  <c r="G8" i="11" s="1"/>
  <c r="F33" i="11"/>
  <c r="E33" i="11"/>
  <c r="D31" i="11"/>
  <c r="D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28" i="11"/>
  <c r="D25" i="11" s="1"/>
  <c r="D27" i="11"/>
  <c r="D26" i="11"/>
  <c r="U25" i="11"/>
  <c r="T25" i="11"/>
  <c r="S25" i="11"/>
  <c r="R25" i="11"/>
  <c r="Q25" i="11"/>
  <c r="Q8" i="11" s="1"/>
  <c r="P25" i="11"/>
  <c r="O25" i="11"/>
  <c r="N25" i="11"/>
  <c r="M25" i="11"/>
  <c r="L25" i="11"/>
  <c r="K25" i="11"/>
  <c r="J25" i="11"/>
  <c r="J8" i="11" s="1"/>
  <c r="I25" i="11"/>
  <c r="H25" i="11"/>
  <c r="G25" i="11"/>
  <c r="F25" i="11"/>
  <c r="E25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 s="1"/>
  <c r="U10" i="11"/>
  <c r="U8" i="11" s="1"/>
  <c r="T10" i="11"/>
  <c r="S10" i="11"/>
  <c r="R10" i="11"/>
  <c r="R8" i="11" s="1"/>
  <c r="Q10" i="11"/>
  <c r="P10" i="11"/>
  <c r="O10" i="11"/>
  <c r="N10" i="11"/>
  <c r="M10" i="11"/>
  <c r="L10" i="11"/>
  <c r="K10" i="11"/>
  <c r="K8" i="11" s="1"/>
  <c r="J10" i="11"/>
  <c r="I10" i="11"/>
  <c r="I8" i="11" s="1"/>
  <c r="H10" i="11"/>
  <c r="H8" i="11" s="1"/>
  <c r="G10" i="11"/>
  <c r="F10" i="11"/>
  <c r="F8" i="11" s="1"/>
  <c r="E10" i="11"/>
  <c r="E8" i="11" s="1"/>
  <c r="L8" i="11"/>
  <c r="D8" i="11" l="1"/>
</calcChain>
</file>

<file path=xl/sharedStrings.xml><?xml version="1.0" encoding="utf-8"?>
<sst xmlns="http://schemas.openxmlformats.org/spreadsheetml/2006/main" count="246" uniqueCount="106">
  <si>
    <t>市　　　　計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</si>
  <si>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</si>
  <si>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</si>
  <si>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</si>
  <si>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</si>
  <si>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</si>
  <si>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</si>
  <si>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</si>
  <si>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</si>
  <si>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</si>
  <si>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</si>
  <si>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</si>
  <si>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</si>
  <si>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</si>
  <si>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</si>
  <si>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</si>
  <si>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</si>
  <si>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</si>
  <si>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</si>
  <si>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</si>
  <si>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</si>
  <si>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</si>
  <si>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</si>
  <si>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</si>
  <si>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</si>
  <si>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</si>
  <si>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</si>
  <si>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</si>
  <si>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</si>
  <si>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</si>
  <si>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</si>
  <si>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</si>
  <si>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</si>
  <si>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</si>
  <si>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</si>
  <si>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</si>
  <si>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</si>
  <si>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</si>
  <si>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</si>
  <si>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</si>
  <si>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</si>
  <si>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</si>
  <si>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</si>
  <si>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</si>
  <si>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</si>
  <si>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富岡町</t>
  </si>
  <si>
    <t>川内村</t>
  </si>
  <si>
    <t>大熊町</t>
  </si>
  <si>
    <t>双葉町</t>
  </si>
  <si>
    <t>浪江町</t>
  </si>
  <si>
    <t>新地町</t>
  </si>
  <si>
    <t>飯舘村</t>
  </si>
  <si>
    <t>情報通信業</t>
    <rPh sb="0" eb="2">
      <t>ジョウホウ</t>
    </rPh>
    <rPh sb="2" eb="4">
      <t>ツウシン</t>
    </rPh>
    <rPh sb="4" eb="5">
      <t>ギョウ</t>
    </rPh>
    <phoneticPr fontId="1"/>
  </si>
  <si>
    <t>医療，福祉</t>
    <rPh sb="0" eb="2">
      <t>イリョウ</t>
    </rPh>
    <rPh sb="3" eb="5">
      <t>フクシ</t>
    </rPh>
    <phoneticPr fontId="1"/>
  </si>
  <si>
    <t>田村市</t>
    <rPh sb="0" eb="3">
      <t>タムラシ</t>
    </rPh>
    <phoneticPr fontId="1"/>
  </si>
  <si>
    <t>南相馬市</t>
    <rPh sb="0" eb="1">
      <t>ミナミ</t>
    </rPh>
    <rPh sb="1" eb="4">
      <t>ソウマシ</t>
    </rPh>
    <phoneticPr fontId="1"/>
  </si>
  <si>
    <t>伊達市</t>
    <rPh sb="0" eb="3">
      <t>ダテシ</t>
    </rPh>
    <phoneticPr fontId="1"/>
  </si>
  <si>
    <t>南会津町</t>
    <rPh sb="0" eb="1">
      <t>ミナミ</t>
    </rPh>
    <rPh sb="1" eb="4">
      <t>アイヅマチ</t>
    </rPh>
    <phoneticPr fontId="1"/>
  </si>
  <si>
    <t>会津美里町</t>
    <rPh sb="0" eb="2">
      <t>アイヅ</t>
    </rPh>
    <rPh sb="2" eb="5">
      <t>ミサトマチ</t>
    </rPh>
    <phoneticPr fontId="1"/>
  </si>
  <si>
    <t>岩瀬郡</t>
    <phoneticPr fontId="1"/>
  </si>
  <si>
    <t>南会津郡</t>
    <phoneticPr fontId="1"/>
  </si>
  <si>
    <t>耶麻郡</t>
    <phoneticPr fontId="1"/>
  </si>
  <si>
    <t>河沼郡</t>
    <phoneticPr fontId="1"/>
  </si>
  <si>
    <t>大沼郡</t>
    <phoneticPr fontId="1"/>
  </si>
  <si>
    <t>西白河郡</t>
    <phoneticPr fontId="1"/>
  </si>
  <si>
    <t>東白川郡</t>
    <phoneticPr fontId="1"/>
  </si>
  <si>
    <t>石川郡</t>
    <phoneticPr fontId="1"/>
  </si>
  <si>
    <t>田村郡</t>
    <phoneticPr fontId="1"/>
  </si>
  <si>
    <t>双葉郡</t>
    <phoneticPr fontId="1"/>
  </si>
  <si>
    <t>相馬郡</t>
    <phoneticPr fontId="1"/>
  </si>
  <si>
    <t>19　市 　町 　村 　別 ・ 産 　業　</t>
    <phoneticPr fontId="1"/>
  </si>
  <si>
    <t>電気･ガス･
熱 供 給 ･
水  道  業</t>
    <rPh sb="7" eb="8">
      <t>ネツ</t>
    </rPh>
    <rPh sb="9" eb="10">
      <t>トモ</t>
    </rPh>
    <rPh sb="11" eb="12">
      <t>キュウ</t>
    </rPh>
    <rPh sb="15" eb="16">
      <t>ミズ</t>
    </rPh>
    <rPh sb="18" eb="19">
      <t>ミチ</t>
    </rPh>
    <rPh sb="21" eb="22">
      <t>ギョウ</t>
    </rPh>
    <phoneticPr fontId="1"/>
  </si>
  <si>
    <t>教  育  ，      
学習支援業</t>
    <rPh sb="0" eb="1">
      <t>キョウ</t>
    </rPh>
    <rPh sb="3" eb="4">
      <t>イク</t>
    </rPh>
    <rPh sb="14" eb="16">
      <t>ガクシュウ</t>
    </rPh>
    <rPh sb="16" eb="18">
      <t>シエン</t>
    </rPh>
    <rPh sb="18" eb="19">
      <t>ギョウ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</si>
  <si>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</si>
  <si>
    <t>年　 　　次
市　町　村</t>
    <rPh sb="7" eb="8">
      <t>シ</t>
    </rPh>
    <rPh sb="9" eb="10">
      <t>マチ</t>
    </rPh>
    <rPh sb="11" eb="12">
      <t>ムラ</t>
    </rPh>
    <phoneticPr fontId="1"/>
  </si>
  <si>
    <t>（78）労働</t>
    <phoneticPr fontId="1"/>
  </si>
  <si>
    <t>労働（79）</t>
    <phoneticPr fontId="1"/>
  </si>
  <si>
    <t>複     合
サービス
事     業</t>
    <rPh sb="0" eb="1">
      <t>フク</t>
    </rPh>
    <rPh sb="6" eb="7">
      <t>ゴウ</t>
    </rPh>
    <rPh sb="13" eb="14">
      <t>ジ</t>
    </rPh>
    <rPh sb="19" eb="20">
      <t>ギョウ</t>
    </rPh>
    <phoneticPr fontId="1"/>
  </si>
  <si>
    <t>楢葉町</t>
    <rPh sb="0" eb="2">
      <t>ナラハ</t>
    </rPh>
    <rPh sb="2" eb="3">
      <t>マチ</t>
    </rPh>
    <phoneticPr fontId="1"/>
  </si>
  <si>
    <t>葛尾村</t>
    <rPh sb="0" eb="2">
      <t>カツラオ</t>
    </rPh>
    <rPh sb="2" eb="3">
      <t>ムラ</t>
    </rPh>
    <phoneticPr fontId="1"/>
  </si>
  <si>
    <t>生活関連
サービス業,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"/>
  </si>
  <si>
    <t>鉱業,
採石業,
砂利採取業</t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1"/>
  </si>
  <si>
    <t>運輸業,
郵便業</t>
    <rPh sb="5" eb="7">
      <t>ユウビン</t>
    </rPh>
    <rPh sb="7" eb="8">
      <t>ギョウ</t>
    </rPh>
    <phoneticPr fontId="1"/>
  </si>
  <si>
    <t>卸売業,
小売業　　　</t>
    <rPh sb="2" eb="3">
      <t>ギョウ</t>
    </rPh>
    <phoneticPr fontId="1"/>
  </si>
  <si>
    <t>金融業,
保険業</t>
    <rPh sb="2" eb="3">
      <t>ギョウ</t>
    </rPh>
    <phoneticPr fontId="1"/>
  </si>
  <si>
    <t>不動産業,
物品賃貸業</t>
    <rPh sb="6" eb="8">
      <t>ブッピン</t>
    </rPh>
    <rPh sb="8" eb="11">
      <t>チンタイギョウ</t>
    </rPh>
    <phoneticPr fontId="1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</si>
  <si>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"/>
  </si>
  <si>
    <t>宿泊業,
飲食
サービス業</t>
    <rPh sb="0" eb="1">
      <t>シュク</t>
    </rPh>
    <rPh sb="2" eb="3">
      <t>ギョウ</t>
    </rPh>
    <rPh sb="5" eb="7">
      <t>インショク</t>
    </rPh>
    <rPh sb="12" eb="13">
      <t>ギョウ</t>
    </rPh>
    <phoneticPr fontId="1"/>
  </si>
  <si>
    <t>本宮市</t>
    <rPh sb="0" eb="3">
      <t>モトミヤシ</t>
    </rPh>
    <phoneticPr fontId="1"/>
  </si>
  <si>
    <t>総数</t>
    <rPh sb="1" eb="2">
      <t>スウ</t>
    </rPh>
    <phoneticPr fontId="1"/>
  </si>
  <si>
    <t xml:space="preserve">サービス業
(他に分類さ
れないもの)  </t>
    <rPh sb="7" eb="8">
      <t>タ</t>
    </rPh>
    <rPh sb="9" eb="11">
      <t>ブンルイ</t>
    </rPh>
    <phoneticPr fontId="1"/>
  </si>
  <si>
    <t>建設業</t>
    <phoneticPr fontId="1"/>
  </si>
  <si>
    <t>製造業</t>
    <phoneticPr fontId="1"/>
  </si>
  <si>
    <t>農林漁業</t>
    <phoneticPr fontId="1"/>
  </si>
  <si>
    <t>伊達郡</t>
    <phoneticPr fontId="1"/>
  </si>
  <si>
    <t>安達郡</t>
    <phoneticPr fontId="1"/>
  </si>
  <si>
    <t>注　　民営事業所を対象とする。</t>
    <rPh sb="0" eb="1">
      <t>チュウ</t>
    </rPh>
    <rPh sb="3" eb="5">
      <t>ミンエイ</t>
    </rPh>
    <rPh sb="5" eb="8">
      <t>ジギョウショ</t>
    </rPh>
    <rPh sb="9" eb="11">
      <t>タイショウ</t>
    </rPh>
    <phoneticPr fontId="1"/>
  </si>
  <si>
    <t>単位　人</t>
  </si>
  <si>
    <t>　分　類　別　従　業　者　数</t>
    <rPh sb="1" eb="2">
      <t>ブン</t>
    </rPh>
    <rPh sb="3" eb="4">
      <t>タグイ</t>
    </rPh>
    <rPh sb="5" eb="6">
      <t>ベツ</t>
    </rPh>
    <rPh sb="7" eb="8">
      <t>ジュウ</t>
    </rPh>
    <rPh sb="9" eb="10">
      <t>ギョウ</t>
    </rPh>
    <rPh sb="11" eb="12">
      <t>シャ</t>
    </rPh>
    <rPh sb="13" eb="14">
      <t>スウ</t>
    </rPh>
    <phoneticPr fontId="1"/>
  </si>
  <si>
    <t>　分　類　従　業　者　数（続き）</t>
    <rPh sb="1" eb="2">
      <t>ブン</t>
    </rPh>
    <rPh sb="3" eb="4">
      <t>タグイ</t>
    </rPh>
    <rPh sb="5" eb="6">
      <t>ジュウ</t>
    </rPh>
    <rPh sb="7" eb="8">
      <t>ギョウ</t>
    </rPh>
    <rPh sb="9" eb="10">
      <t>シャ</t>
    </rPh>
    <rPh sb="11" eb="12">
      <t>スウ</t>
    </rPh>
    <rPh sb="13" eb="14">
      <t>ツヅ</t>
    </rPh>
    <phoneticPr fontId="1"/>
  </si>
  <si>
    <t>労働（81）</t>
    <phoneticPr fontId="1"/>
  </si>
  <si>
    <t>（80）労働</t>
    <phoneticPr fontId="1"/>
  </si>
  <si>
    <t>資料　総務省・経済産業省「経済センサス－活動調査」</t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20" eb="22">
      <t>カツドウ</t>
    </rPh>
    <rPh sb="22" eb="24">
      <t>チョウサ</t>
    </rPh>
    <phoneticPr fontId="1"/>
  </si>
  <si>
    <t>平成28年6月1日</t>
    <phoneticPr fontId="3"/>
  </si>
  <si>
    <t>令和3年6月1日</t>
    <rPh sb="0" eb="2">
      <t>レイワ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</si>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</sst>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\ \ ###\ \ ##0"/>
    <numFmt numFmtId="177" formatCode="###,###,##0;&quot;-&quot;##,###,##0"/>
    <numFmt numFmtId="178" formatCode="\ ###,###,##0;&quot;-&quot;###,###,##0"/>
    <numFmt numFmtId="179" formatCode="##,###,##0;&quot;-&quot;#,###,##0"/>
    <numFmt numFmtId="181" formatCode="_ * #\ ###\ ##0;_ * \-#\ \ ##0;_ * &quot;-&quot;;_ @"/>
  </numFmts>
  <fonts count="13">
    <font>
      <sz val="12"/>
      <color indexed="8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12"/>
      <name val="Osaka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6">
    <xf numFmtId="0" fontId="0" fillId="0" borderId="0" xfId="0"/>
    <xf numFmtId="177" fontId="2" fillId="0" borderId="0" xfId="0" quotePrefix="1" applyNumberFormat="1" applyFont="1" applyAlignment="1">
      <alignment horizontal="right"/>
    </xf>
    <xf numFmtId="0" fontId="2" fillId="0" borderId="0" xfId="0" applyFont="1"/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/>
    </xf>
    <xf numFmtId="178" fontId="2" fillId="0" borderId="0" xfId="0" quotePrefix="1" applyNumberFormat="1" applyFont="1" applyAlignment="1">
      <alignment horizontal="right"/>
    </xf>
    <xf numFmtId="179" fontId="2" fillId="0" borderId="0" xfId="0" quotePrefix="1" applyNumberFormat="1" applyFont="1" applyAlignment="1">
      <alignment horizontal="right"/>
    </xf>
    <xf numFmtId="181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Continuous" vertical="top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2" fillId="0" borderId="0" xfId="0" applyFont="1" applyAlignment="1">
      <alignment horizontal="distributed" vertical="top"/>
    </xf>
    <xf numFmtId="0" fontId="5" fillId="0" borderId="0" xfId="0" applyFont="1" applyAlignment="1">
      <alignment horizontal="distributed" vertical="center" wrapText="1"/>
    </xf>
    <xf numFmtId="176" fontId="5" fillId="0" borderId="0" xfId="0" applyNumberFormat="1" applyFont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distributed" wrapText="1"/>
    </xf>
    <xf numFmtId="0" fontId="11" fillId="0" borderId="0" xfId="0" applyFont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5" fillId="0" borderId="0" xfId="0" applyFont="1"/>
    <xf numFmtId="0" fontId="2" fillId="0" borderId="4" xfId="0" applyFont="1" applyBorder="1"/>
    <xf numFmtId="176" fontId="2" fillId="0" borderId="4" xfId="0" applyNumberFormat="1" applyFont="1" applyBorder="1"/>
    <xf numFmtId="0" fontId="6" fillId="0" borderId="0" xfId="0" applyFont="1" applyAlignment="1">
      <alignment vertical="center"/>
    </xf>
    <xf numFmtId="181" fontId="2" fillId="0" borderId="0" xfId="0" applyNumberFormat="1" applyFont="1"/>
    <xf numFmtId="181" fontId="2" fillId="0" borderId="0" xfId="0" applyNumberFormat="1" applyFont="1" applyAlignment="1">
      <alignment vertical="center"/>
    </xf>
    <xf numFmtId="181" fontId="2" fillId="0" borderId="4" xfId="0" applyNumberFormat="1" applyFont="1" applyBorder="1" applyAlignment="1">
      <alignment vertical="center"/>
    </xf>
    <xf numFmtId="181" fontId="2" fillId="0" borderId="0" xfId="0" applyNumberFormat="1" applyFont="1" applyAlignment="1">
      <alignment horizontal="distributed" vertical="top"/>
    </xf>
    <xf numFmtId="181" fontId="5" fillId="0" borderId="0" xfId="0" applyNumberFormat="1" applyFont="1" applyAlignment="1">
      <alignment horizontal="distributed" vertical="center" wrapText="1"/>
    </xf>
    <xf numFmtId="181" fontId="2" fillId="0" borderId="0" xfId="0" applyNumberFormat="1" applyFont="1" applyAlignment="1">
      <alignment horizontal="distributed" vertical="center" wrapText="1"/>
    </xf>
    <xf numFmtId="181" fontId="10" fillId="0" borderId="0" xfId="0" applyNumberFormat="1" applyFont="1" applyAlignment="1">
      <alignment horizontal="distributed" vertical="center" wrapText="1"/>
    </xf>
    <xf numFmtId="181" fontId="2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left" wrapText="1"/>
    </xf>
    <xf numFmtId="181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1" fontId="4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1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1" fontId="2" fillId="0" borderId="0" xfId="0" quotePrefix="1" applyNumberFormat="1" applyFont="1" applyAlignment="1">
      <alignment horizontal="right" vertical="center"/>
    </xf>
    <xf numFmtId="181" fontId="12" fillId="0" borderId="0" xfId="0" quotePrefix="1" applyNumberFormat="1" applyFont="1" applyAlignment="1">
      <alignment horizontal="right" vertical="center"/>
    </xf>
    <xf numFmtId="0" fontId="2" fillId="0" borderId="1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 justifyLastLine="1"/>
    </xf>
    <xf numFmtId="0" fontId="9" fillId="0" borderId="7" xfId="0" applyFont="1" applyBorder="1" applyAlignment="1">
      <alignment horizontal="distributed" justifyLastLine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49" fontId="6" fillId="0" borderId="0" xfId="0" applyNumberFormat="1" applyFont="1" applyAlignment="1">
      <alignment horizontal="distributed" vertical="center"/>
    </xf>
    <xf numFmtId="49" fontId="6" fillId="0" borderId="3" xfId="0" applyNumberFormat="1" applyFont="1" applyBorder="1" applyAlignment="1">
      <alignment horizontal="distributed" vertical="center"/>
    </xf>
    <xf numFmtId="49" fontId="11" fillId="0" borderId="0" xfId="0" applyNumberFormat="1" applyFont="1" applyAlignment="1">
      <alignment horizontal="distributed" vertical="center"/>
    </xf>
    <xf numFmtId="49" fontId="11" fillId="0" borderId="3" xfId="0" applyNumberFormat="1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4" xfId="0" applyFont="1" applyBorder="1"/>
    <xf numFmtId="0" fontId="2" fillId="0" borderId="5" xfId="0" applyFont="1" applyBorder="1"/>
  </cellXfs>
  <cellStyles count="2">
    <cellStyle name="標準" xfId="0" builtinId="0"/>
    <cellStyle name="標準 2" xfId="1" xr:uid="{DB128968-5806-4B27-80B6-7E2F4CB54B1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C424-69C9-4552-B44A-F185CDA69CCD}">
  <dimension ref="A1:AE104"/>
  <sheetViews>
    <sheetView tabSelected="1" zoomScaleNormal="100" zoomScaleSheetLayoutView="100" workbookViewId="0"/>
  </sheetViews>
  <sheetFormatPr defaultColWidth="10.59765625" defaultRowHeight="12"/>
  <cols>
    <col min="1" max="1" width="1.59765625" style="2" customWidth="1"/>
    <col min="2" max="2" width="8.69921875" style="2" customWidth="1"/>
    <col min="3" max="3" width="3.296875" style="2" customWidth="1"/>
    <col min="4" max="4" width="9" style="2" customWidth="1"/>
    <col min="5" max="7" width="8.09765625" style="2" customWidth="1"/>
    <col min="8" max="8" width="8.5" style="2" customWidth="1"/>
    <col min="9" max="9" width="8.09765625" style="17" customWidth="1"/>
    <col min="10" max="11" width="8.09765625" style="2" customWidth="1"/>
    <col min="12" max="12" width="8.5" style="2" customWidth="1"/>
    <col min="13" max="15" width="8" style="2" customWidth="1"/>
    <col min="16" max="18" width="7.69921875" style="2" customWidth="1"/>
    <col min="19" max="19" width="8.69921875" style="2" customWidth="1"/>
    <col min="20" max="20" width="7.69921875" style="2" customWidth="1"/>
    <col min="21" max="21" width="8" style="2" customWidth="1"/>
    <col min="22" max="16384" width="10.59765625" style="2"/>
  </cols>
  <sheetData>
    <row r="1" spans="1:21" s="10" customFormat="1" ht="14.1" customHeight="1">
      <c r="A1" s="10" t="s">
        <v>75</v>
      </c>
      <c r="I1" s="15"/>
      <c r="U1" s="49" t="s">
        <v>76</v>
      </c>
    </row>
    <row r="2" spans="1:21" s="16" customFormat="1" ht="30" customHeight="1">
      <c r="G2" s="50"/>
      <c r="H2" s="50"/>
      <c r="I2" s="50"/>
      <c r="K2" s="55" t="s">
        <v>70</v>
      </c>
      <c r="L2" s="56" t="s">
        <v>98</v>
      </c>
      <c r="N2" s="51"/>
    </row>
    <row r="3" spans="1:21" ht="16.05" customHeight="1">
      <c r="S3" s="14"/>
      <c r="U3" s="2" t="s">
        <v>97</v>
      </c>
    </row>
    <row r="4" spans="1:21" ht="26.25" customHeight="1">
      <c r="A4" s="61" t="s">
        <v>74</v>
      </c>
      <c r="B4" s="61"/>
      <c r="C4" s="62"/>
      <c r="D4" s="65" t="s">
        <v>89</v>
      </c>
      <c r="E4" s="65" t="s">
        <v>93</v>
      </c>
      <c r="F4" s="67" t="s">
        <v>81</v>
      </c>
      <c r="G4" s="65" t="s">
        <v>91</v>
      </c>
      <c r="H4" s="65" t="s">
        <v>92</v>
      </c>
      <c r="I4" s="73" t="s">
        <v>71</v>
      </c>
      <c r="J4" s="73" t="s">
        <v>52</v>
      </c>
      <c r="K4" s="75" t="s">
        <v>82</v>
      </c>
      <c r="L4" s="76" t="s">
        <v>83</v>
      </c>
      <c r="M4" s="76" t="s">
        <v>84</v>
      </c>
      <c r="N4" s="79" t="s">
        <v>85</v>
      </c>
      <c r="O4" s="67" t="s">
        <v>86</v>
      </c>
      <c r="P4" s="67" t="s">
        <v>87</v>
      </c>
      <c r="Q4" s="67" t="s">
        <v>80</v>
      </c>
      <c r="R4" s="73" t="s">
        <v>72</v>
      </c>
      <c r="S4" s="69" t="s">
        <v>53</v>
      </c>
      <c r="T4" s="71" t="s">
        <v>77</v>
      </c>
      <c r="U4" s="81" t="s">
        <v>90</v>
      </c>
    </row>
    <row r="5" spans="1:21" s="18" customFormat="1" ht="26.25" customHeight="1">
      <c r="A5" s="63"/>
      <c r="B5" s="63"/>
      <c r="C5" s="64"/>
      <c r="D5" s="66"/>
      <c r="E5" s="66"/>
      <c r="F5" s="68"/>
      <c r="G5" s="66"/>
      <c r="H5" s="66"/>
      <c r="I5" s="74"/>
      <c r="J5" s="74"/>
      <c r="K5" s="66"/>
      <c r="L5" s="77"/>
      <c r="M5" s="78"/>
      <c r="N5" s="80"/>
      <c r="O5" s="89"/>
      <c r="P5" s="68"/>
      <c r="Q5" s="89"/>
      <c r="R5" s="74"/>
      <c r="S5" s="70"/>
      <c r="T5" s="72"/>
      <c r="U5" s="82"/>
    </row>
    <row r="6" spans="1:21" s="18" customFormat="1" ht="4.5" customHeight="1">
      <c r="A6" s="19"/>
      <c r="B6" s="20"/>
      <c r="C6" s="21"/>
      <c r="D6" s="22"/>
      <c r="E6" s="23"/>
      <c r="F6" s="23"/>
      <c r="G6" s="23"/>
      <c r="H6" s="23"/>
      <c r="I6" s="24"/>
      <c r="J6" s="23"/>
      <c r="K6" s="25"/>
      <c r="L6" s="23"/>
      <c r="M6" s="23"/>
      <c r="N6" s="23"/>
      <c r="O6" s="25"/>
      <c r="P6" s="26"/>
      <c r="Q6" s="25"/>
      <c r="R6" s="23"/>
      <c r="S6" s="27"/>
    </row>
    <row r="7" spans="1:21" s="38" customFormat="1" ht="13.8" customHeight="1">
      <c r="A7" s="83" t="s">
        <v>103</v>
      </c>
      <c r="B7" s="83"/>
      <c r="C7" s="84"/>
      <c r="D7" s="59">
        <v>806130</v>
      </c>
      <c r="E7" s="59">
        <v>7626</v>
      </c>
      <c r="F7" s="59">
        <v>529</v>
      </c>
      <c r="G7" s="59">
        <v>79858</v>
      </c>
      <c r="H7" s="59">
        <v>163815</v>
      </c>
      <c r="I7" s="59">
        <v>4386</v>
      </c>
      <c r="J7" s="59">
        <v>6973</v>
      </c>
      <c r="K7" s="59">
        <v>40938</v>
      </c>
      <c r="L7" s="59">
        <v>154720</v>
      </c>
      <c r="M7" s="59">
        <v>18704</v>
      </c>
      <c r="N7" s="59">
        <v>14535</v>
      </c>
      <c r="O7" s="59">
        <v>19532</v>
      </c>
      <c r="P7" s="59">
        <v>69191</v>
      </c>
      <c r="Q7" s="59">
        <v>34334</v>
      </c>
      <c r="R7" s="59">
        <v>18238</v>
      </c>
      <c r="S7" s="59">
        <v>99733</v>
      </c>
      <c r="T7" s="59">
        <v>8550</v>
      </c>
      <c r="U7" s="59">
        <v>64468</v>
      </c>
    </row>
    <row r="8" spans="1:21" s="28" customFormat="1" ht="13.8" customHeight="1">
      <c r="A8" s="85" t="s">
        <v>104</v>
      </c>
      <c r="B8" s="85"/>
      <c r="C8" s="86"/>
      <c r="D8" s="60">
        <f t="shared" ref="D8:U8" si="0">D10+D25+D30+D33+D37+D43+D49+D62+D68+D74+D80+D87+D91+D101</f>
        <v>802365</v>
      </c>
      <c r="E8" s="60">
        <f t="shared" si="0"/>
        <v>9712</v>
      </c>
      <c r="F8" s="60">
        <f t="shared" si="0"/>
        <v>524</v>
      </c>
      <c r="G8" s="60">
        <f t="shared" si="0"/>
        <v>79386</v>
      </c>
      <c r="H8" s="60">
        <f t="shared" si="0"/>
        <v>164260</v>
      </c>
      <c r="I8" s="60">
        <f t="shared" si="0"/>
        <v>3088</v>
      </c>
      <c r="J8" s="60">
        <f t="shared" si="0"/>
        <v>6845</v>
      </c>
      <c r="K8" s="60">
        <f t="shared" si="0"/>
        <v>42141</v>
      </c>
      <c r="L8" s="60">
        <f t="shared" si="0"/>
        <v>154620</v>
      </c>
      <c r="M8" s="60">
        <f t="shared" si="0"/>
        <v>16591</v>
      </c>
      <c r="N8" s="60">
        <f t="shared" si="0"/>
        <v>15686</v>
      </c>
      <c r="O8" s="60">
        <f t="shared" si="0"/>
        <v>20239</v>
      </c>
      <c r="P8" s="60">
        <f t="shared" si="0"/>
        <v>60435</v>
      </c>
      <c r="Q8" s="60">
        <f t="shared" si="0"/>
        <v>29887</v>
      </c>
      <c r="R8" s="60">
        <f t="shared" si="0"/>
        <v>18157</v>
      </c>
      <c r="S8" s="60">
        <f t="shared" si="0"/>
        <v>108365</v>
      </c>
      <c r="T8" s="60">
        <f t="shared" si="0"/>
        <v>8201</v>
      </c>
      <c r="U8" s="60">
        <f t="shared" si="0"/>
        <v>64228</v>
      </c>
    </row>
    <row r="9" spans="1:21" s="10" customFormat="1" ht="13.8" customHeight="1">
      <c r="B9" s="87"/>
      <c r="C9" s="87"/>
      <c r="D9" s="5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s="10" customFormat="1" ht="13.8" customHeight="1">
      <c r="A10" s="88" t="s">
        <v>0</v>
      </c>
      <c r="B10" s="88"/>
      <c r="C10" s="30"/>
      <c r="D10" s="8">
        <f>SUM(D11:D23)</f>
        <v>670732</v>
      </c>
      <c r="E10" s="8">
        <f t="shared" ref="E10:U10" si="1">SUM(E11:E23)</f>
        <v>5928</v>
      </c>
      <c r="F10" s="8">
        <f t="shared" si="1"/>
        <v>284</v>
      </c>
      <c r="G10" s="8">
        <f t="shared" si="1"/>
        <v>64378</v>
      </c>
      <c r="H10" s="8">
        <f t="shared" si="1"/>
        <v>123242</v>
      </c>
      <c r="I10" s="8">
        <f t="shared" si="1"/>
        <v>2413</v>
      </c>
      <c r="J10" s="8">
        <f t="shared" si="1"/>
        <v>6580</v>
      </c>
      <c r="K10" s="8">
        <f t="shared" si="1"/>
        <v>36090</v>
      </c>
      <c r="L10" s="8">
        <f t="shared" si="1"/>
        <v>134580</v>
      </c>
      <c r="M10" s="8">
        <f t="shared" si="1"/>
        <v>15436</v>
      </c>
      <c r="N10" s="8">
        <f t="shared" si="1"/>
        <v>13968</v>
      </c>
      <c r="O10" s="8">
        <f t="shared" si="1"/>
        <v>18045</v>
      </c>
      <c r="P10" s="8">
        <f t="shared" si="1"/>
        <v>50721</v>
      </c>
      <c r="Q10" s="8">
        <f t="shared" si="1"/>
        <v>25710</v>
      </c>
      <c r="R10" s="8">
        <f t="shared" si="1"/>
        <v>16971</v>
      </c>
      <c r="S10" s="8">
        <f t="shared" si="1"/>
        <v>93684</v>
      </c>
      <c r="T10" s="8">
        <f t="shared" si="1"/>
        <v>6380</v>
      </c>
      <c r="U10" s="8">
        <f t="shared" si="1"/>
        <v>56322</v>
      </c>
    </row>
    <row r="11" spans="1:21" s="10" customFormat="1" ht="13.8" customHeight="1">
      <c r="B11" s="87" t="s">
        <v>1</v>
      </c>
      <c r="C11" s="87"/>
      <c r="D11" s="59">
        <f>SUM(E11:U11)</f>
        <v>126192</v>
      </c>
      <c r="E11" s="59">
        <v>620</v>
      </c>
      <c r="F11" s="59">
        <v>6</v>
      </c>
      <c r="G11" s="59">
        <v>10198</v>
      </c>
      <c r="H11" s="59">
        <v>17771</v>
      </c>
      <c r="I11" s="59">
        <v>562</v>
      </c>
      <c r="J11" s="59">
        <v>2080</v>
      </c>
      <c r="K11" s="59">
        <v>4774</v>
      </c>
      <c r="L11" s="59">
        <v>24898</v>
      </c>
      <c r="M11" s="59">
        <v>4177</v>
      </c>
      <c r="N11" s="59">
        <v>2981</v>
      </c>
      <c r="O11" s="59">
        <v>3882</v>
      </c>
      <c r="P11" s="59">
        <v>9876</v>
      </c>
      <c r="Q11" s="59">
        <v>4815</v>
      </c>
      <c r="R11" s="59">
        <v>4504</v>
      </c>
      <c r="S11" s="59">
        <v>21230</v>
      </c>
      <c r="T11" s="59">
        <v>1048</v>
      </c>
      <c r="U11" s="59">
        <v>12770</v>
      </c>
    </row>
    <row r="12" spans="1:21" s="10" customFormat="1" ht="13.8" customHeight="1">
      <c r="B12" s="87" t="s">
        <v>2</v>
      </c>
      <c r="C12" s="87"/>
      <c r="D12" s="59">
        <f>SUM(E12:U12)</f>
        <v>57757</v>
      </c>
      <c r="E12" s="59">
        <v>424</v>
      </c>
      <c r="F12" s="59">
        <v>35</v>
      </c>
      <c r="G12" s="59">
        <v>4269</v>
      </c>
      <c r="H12" s="59">
        <v>9797</v>
      </c>
      <c r="I12" s="59">
        <v>414</v>
      </c>
      <c r="J12" s="59">
        <v>573</v>
      </c>
      <c r="K12" s="59">
        <v>2250</v>
      </c>
      <c r="L12" s="59">
        <v>11970</v>
      </c>
      <c r="M12" s="59">
        <v>1271</v>
      </c>
      <c r="N12" s="59">
        <v>1256</v>
      </c>
      <c r="O12" s="59">
        <v>1084</v>
      </c>
      <c r="P12" s="59">
        <v>5741</v>
      </c>
      <c r="Q12" s="59">
        <v>2066</v>
      </c>
      <c r="R12" s="59">
        <v>1843</v>
      </c>
      <c r="S12" s="59">
        <v>9586</v>
      </c>
      <c r="T12" s="59">
        <v>644</v>
      </c>
      <c r="U12" s="59">
        <v>4534</v>
      </c>
    </row>
    <row r="13" spans="1:21" s="10" customFormat="1" ht="13.8" customHeight="1">
      <c r="B13" s="87" t="s">
        <v>3</v>
      </c>
      <c r="C13" s="87"/>
      <c r="D13" s="59">
        <f>SUM(E13:U13)</f>
        <v>162868</v>
      </c>
      <c r="E13" s="59">
        <v>763</v>
      </c>
      <c r="F13" s="59">
        <v>7</v>
      </c>
      <c r="G13" s="59">
        <v>15047</v>
      </c>
      <c r="H13" s="59">
        <v>20347</v>
      </c>
      <c r="I13" s="59">
        <v>254</v>
      </c>
      <c r="J13" s="59">
        <v>2281</v>
      </c>
      <c r="K13" s="59">
        <v>9348</v>
      </c>
      <c r="L13" s="59">
        <v>36534</v>
      </c>
      <c r="M13" s="59">
        <v>4405</v>
      </c>
      <c r="N13" s="59">
        <v>4614</v>
      </c>
      <c r="O13" s="59">
        <v>5854</v>
      </c>
      <c r="P13" s="59">
        <v>12556</v>
      </c>
      <c r="Q13" s="59">
        <v>6044</v>
      </c>
      <c r="R13" s="59">
        <v>4872</v>
      </c>
      <c r="S13" s="59">
        <v>21012</v>
      </c>
      <c r="T13" s="59">
        <v>1414</v>
      </c>
      <c r="U13" s="59">
        <v>17516</v>
      </c>
    </row>
    <row r="14" spans="1:21" s="10" customFormat="1" ht="13.8" customHeight="1">
      <c r="B14" s="87" t="s">
        <v>4</v>
      </c>
      <c r="C14" s="87"/>
      <c r="D14" s="59">
        <f>SUM(E14:U14)</f>
        <v>143648</v>
      </c>
      <c r="E14" s="8">
        <v>1699</v>
      </c>
      <c r="F14" s="8">
        <v>117</v>
      </c>
      <c r="G14" s="8">
        <v>16753</v>
      </c>
      <c r="H14" s="8">
        <v>26200</v>
      </c>
      <c r="I14" s="8">
        <v>588</v>
      </c>
      <c r="J14" s="8">
        <v>1260</v>
      </c>
      <c r="K14" s="8">
        <v>8140</v>
      </c>
      <c r="L14" s="8">
        <v>27263</v>
      </c>
      <c r="M14" s="8">
        <v>2748</v>
      </c>
      <c r="N14" s="8">
        <v>2277</v>
      </c>
      <c r="O14" s="8">
        <v>4304</v>
      </c>
      <c r="P14" s="8">
        <v>11392</v>
      </c>
      <c r="Q14" s="8">
        <v>5905</v>
      </c>
      <c r="R14" s="8">
        <v>3006</v>
      </c>
      <c r="S14" s="8">
        <v>19715</v>
      </c>
      <c r="T14" s="8">
        <v>780</v>
      </c>
      <c r="U14" s="40">
        <v>11501</v>
      </c>
    </row>
    <row r="15" spans="1:21" s="10" customFormat="1" ht="13.8" customHeight="1">
      <c r="B15" s="87" t="s">
        <v>5</v>
      </c>
      <c r="C15" s="87"/>
      <c r="D15" s="59">
        <f>SUM(E15:U15)</f>
        <v>26994</v>
      </c>
      <c r="E15" s="59">
        <v>388</v>
      </c>
      <c r="F15" s="59">
        <v>27</v>
      </c>
      <c r="G15" s="59">
        <v>1639</v>
      </c>
      <c r="H15" s="59">
        <v>8185</v>
      </c>
      <c r="I15" s="59">
        <v>47</v>
      </c>
      <c r="J15" s="59">
        <v>41</v>
      </c>
      <c r="K15" s="59">
        <v>1053</v>
      </c>
      <c r="L15" s="59">
        <v>4906</v>
      </c>
      <c r="M15" s="59">
        <v>588</v>
      </c>
      <c r="N15" s="59">
        <v>430</v>
      </c>
      <c r="O15" s="59">
        <v>558</v>
      </c>
      <c r="P15" s="59">
        <v>1942</v>
      </c>
      <c r="Q15" s="59">
        <v>1168</v>
      </c>
      <c r="R15" s="59">
        <v>513</v>
      </c>
      <c r="S15" s="59">
        <v>2955</v>
      </c>
      <c r="T15" s="59">
        <v>468</v>
      </c>
      <c r="U15" s="59">
        <v>2086</v>
      </c>
    </row>
    <row r="16" spans="1:21" s="10" customFormat="1" ht="13.8" customHeight="1">
      <c r="B16" s="87" t="s">
        <v>6</v>
      </c>
      <c r="C16" s="87"/>
      <c r="D16" s="59">
        <f t="shared" ref="D16:D23" si="2">SUM(E16:U16)</f>
        <v>28698</v>
      </c>
      <c r="E16" s="59">
        <v>190</v>
      </c>
      <c r="F16" s="59">
        <v>5</v>
      </c>
      <c r="G16" s="59">
        <v>2460</v>
      </c>
      <c r="H16" s="59">
        <v>6929</v>
      </c>
      <c r="I16" s="59">
        <v>134</v>
      </c>
      <c r="J16" s="59">
        <v>176</v>
      </c>
      <c r="K16" s="59">
        <v>2052</v>
      </c>
      <c r="L16" s="59">
        <v>5676</v>
      </c>
      <c r="M16" s="59">
        <v>485</v>
      </c>
      <c r="N16" s="59">
        <v>415</v>
      </c>
      <c r="O16" s="59">
        <v>404</v>
      </c>
      <c r="P16" s="59">
        <v>2005</v>
      </c>
      <c r="Q16" s="59">
        <v>1298</v>
      </c>
      <c r="R16" s="59">
        <v>555</v>
      </c>
      <c r="S16" s="59">
        <v>3538</v>
      </c>
      <c r="T16" s="59">
        <v>454</v>
      </c>
      <c r="U16" s="59">
        <v>1922</v>
      </c>
    </row>
    <row r="17" spans="1:21" s="10" customFormat="1" ht="13.8" customHeight="1">
      <c r="B17" s="87" t="s">
        <v>7</v>
      </c>
      <c r="C17" s="87"/>
      <c r="D17" s="59">
        <f t="shared" si="2"/>
        <v>16557</v>
      </c>
      <c r="E17" s="59">
        <v>328</v>
      </c>
      <c r="F17" s="59">
        <v>9</v>
      </c>
      <c r="G17" s="59">
        <v>1402</v>
      </c>
      <c r="H17" s="59">
        <v>4333</v>
      </c>
      <c r="I17" s="59">
        <v>41</v>
      </c>
      <c r="J17" s="59">
        <v>73</v>
      </c>
      <c r="K17" s="59">
        <v>447</v>
      </c>
      <c r="L17" s="59">
        <v>2955</v>
      </c>
      <c r="M17" s="59">
        <v>234</v>
      </c>
      <c r="N17" s="59">
        <v>169</v>
      </c>
      <c r="O17" s="59">
        <v>220</v>
      </c>
      <c r="P17" s="59">
        <v>1251</v>
      </c>
      <c r="Q17" s="59">
        <v>514</v>
      </c>
      <c r="R17" s="59">
        <v>193</v>
      </c>
      <c r="S17" s="59">
        <v>3430</v>
      </c>
      <c r="T17" s="59">
        <v>268</v>
      </c>
      <c r="U17" s="59">
        <v>690</v>
      </c>
    </row>
    <row r="18" spans="1:21" s="10" customFormat="1" ht="13.8" customHeight="1">
      <c r="B18" s="87" t="s">
        <v>8</v>
      </c>
      <c r="C18" s="87"/>
      <c r="D18" s="59">
        <f t="shared" si="2"/>
        <v>14399</v>
      </c>
      <c r="E18" s="8">
        <v>164</v>
      </c>
      <c r="F18" s="8">
        <v>11</v>
      </c>
      <c r="G18" s="8">
        <v>1450</v>
      </c>
      <c r="H18" s="8">
        <v>3901</v>
      </c>
      <c r="I18" s="8">
        <v>101</v>
      </c>
      <c r="J18" s="8">
        <v>18</v>
      </c>
      <c r="K18" s="8">
        <v>554</v>
      </c>
      <c r="L18" s="8">
        <v>2961</v>
      </c>
      <c r="M18" s="8">
        <v>281</v>
      </c>
      <c r="N18" s="8">
        <v>273</v>
      </c>
      <c r="O18" s="8">
        <v>191</v>
      </c>
      <c r="P18" s="8">
        <v>1204</v>
      </c>
      <c r="Q18" s="8">
        <v>596</v>
      </c>
      <c r="R18" s="8">
        <v>192</v>
      </c>
      <c r="S18" s="8">
        <v>1624</v>
      </c>
      <c r="T18" s="8">
        <v>242</v>
      </c>
      <c r="U18" s="40">
        <v>636</v>
      </c>
    </row>
    <row r="19" spans="1:21" s="10" customFormat="1" ht="13.8" customHeight="1">
      <c r="B19" s="87" t="s">
        <v>9</v>
      </c>
      <c r="C19" s="87"/>
      <c r="D19" s="59">
        <f t="shared" si="2"/>
        <v>22249</v>
      </c>
      <c r="E19" s="59">
        <v>286</v>
      </c>
      <c r="F19" s="59">
        <v>11</v>
      </c>
      <c r="G19" s="59">
        <v>2628</v>
      </c>
      <c r="H19" s="59">
        <v>7210</v>
      </c>
      <c r="I19" s="59">
        <v>9</v>
      </c>
      <c r="J19" s="59">
        <v>11</v>
      </c>
      <c r="K19" s="59">
        <v>1303</v>
      </c>
      <c r="L19" s="59">
        <v>3725</v>
      </c>
      <c r="M19" s="59">
        <v>332</v>
      </c>
      <c r="N19" s="59">
        <v>396</v>
      </c>
      <c r="O19" s="59">
        <v>246</v>
      </c>
      <c r="P19" s="59">
        <v>1472</v>
      </c>
      <c r="Q19" s="59">
        <v>860</v>
      </c>
      <c r="R19" s="59">
        <v>411</v>
      </c>
      <c r="S19" s="59">
        <v>2122</v>
      </c>
      <c r="T19" s="59">
        <v>270</v>
      </c>
      <c r="U19" s="59">
        <v>957</v>
      </c>
    </row>
    <row r="20" spans="1:21" s="10" customFormat="1" ht="13.8" customHeight="1">
      <c r="B20" s="87" t="s">
        <v>54</v>
      </c>
      <c r="C20" s="87"/>
      <c r="D20" s="59">
        <f t="shared" si="2"/>
        <v>13202</v>
      </c>
      <c r="E20" s="59">
        <v>322</v>
      </c>
      <c r="F20" s="59">
        <v>33</v>
      </c>
      <c r="G20" s="59">
        <v>1749</v>
      </c>
      <c r="H20" s="59">
        <v>4284</v>
      </c>
      <c r="I20" s="59">
        <v>8</v>
      </c>
      <c r="J20" s="59">
        <v>5</v>
      </c>
      <c r="K20" s="59">
        <v>527</v>
      </c>
      <c r="L20" s="59">
        <v>2485</v>
      </c>
      <c r="M20" s="59">
        <v>88</v>
      </c>
      <c r="N20" s="59">
        <v>110</v>
      </c>
      <c r="O20" s="59">
        <v>140</v>
      </c>
      <c r="P20" s="59">
        <v>644</v>
      </c>
      <c r="Q20" s="59">
        <v>455</v>
      </c>
      <c r="R20" s="59">
        <v>141</v>
      </c>
      <c r="S20" s="59">
        <v>1454</v>
      </c>
      <c r="T20" s="59">
        <v>196</v>
      </c>
      <c r="U20" s="59">
        <v>561</v>
      </c>
    </row>
    <row r="21" spans="1:21" s="10" customFormat="1" ht="13.8" customHeight="1">
      <c r="B21" s="87" t="s">
        <v>55</v>
      </c>
      <c r="C21" s="87"/>
      <c r="D21" s="59">
        <f t="shared" si="2"/>
        <v>22742</v>
      </c>
      <c r="E21" s="59">
        <v>432</v>
      </c>
      <c r="F21" s="59">
        <v>16</v>
      </c>
      <c r="G21" s="59">
        <v>3666</v>
      </c>
      <c r="H21" s="59">
        <v>4058</v>
      </c>
      <c r="I21" s="59">
        <v>254</v>
      </c>
      <c r="J21" s="59">
        <v>36</v>
      </c>
      <c r="K21" s="59">
        <v>1382</v>
      </c>
      <c r="L21" s="59">
        <v>4440</v>
      </c>
      <c r="M21" s="59">
        <v>467</v>
      </c>
      <c r="N21" s="59">
        <v>535</v>
      </c>
      <c r="O21" s="59">
        <v>647</v>
      </c>
      <c r="P21" s="59">
        <v>1369</v>
      </c>
      <c r="Q21" s="59">
        <v>809</v>
      </c>
      <c r="R21" s="59">
        <v>221</v>
      </c>
      <c r="S21" s="59">
        <v>2546</v>
      </c>
      <c r="T21" s="59">
        <v>294</v>
      </c>
      <c r="U21" s="59">
        <v>1570</v>
      </c>
    </row>
    <row r="22" spans="1:21" s="10" customFormat="1" ht="13.8" customHeight="1">
      <c r="B22" s="87" t="s">
        <v>56</v>
      </c>
      <c r="C22" s="87"/>
      <c r="D22" s="59">
        <f t="shared" si="2"/>
        <v>19083</v>
      </c>
      <c r="E22" s="59">
        <v>259</v>
      </c>
      <c r="F22" s="59" t="s">
        <v>105</v>
      </c>
      <c r="G22" s="59">
        <v>1810</v>
      </c>
      <c r="H22" s="59">
        <v>4533</v>
      </c>
      <c r="I22" s="59">
        <v>1</v>
      </c>
      <c r="J22" s="59">
        <v>8</v>
      </c>
      <c r="K22" s="59">
        <v>1327</v>
      </c>
      <c r="L22" s="59">
        <v>3915</v>
      </c>
      <c r="M22" s="59">
        <v>219</v>
      </c>
      <c r="N22" s="59">
        <v>295</v>
      </c>
      <c r="O22" s="59">
        <v>223</v>
      </c>
      <c r="P22" s="59">
        <v>759</v>
      </c>
      <c r="Q22" s="59">
        <v>868</v>
      </c>
      <c r="R22" s="59">
        <v>449</v>
      </c>
      <c r="S22" s="59">
        <v>3184</v>
      </c>
      <c r="T22" s="59">
        <v>220</v>
      </c>
      <c r="U22" s="59">
        <v>1013</v>
      </c>
    </row>
    <row r="23" spans="1:21" s="10" customFormat="1" ht="13.8" customHeight="1">
      <c r="B23" s="90" t="s">
        <v>88</v>
      </c>
      <c r="C23" s="87"/>
      <c r="D23" s="59">
        <f t="shared" si="2"/>
        <v>16343</v>
      </c>
      <c r="E23" s="59">
        <v>53</v>
      </c>
      <c r="F23" s="59">
        <v>7</v>
      </c>
      <c r="G23" s="59">
        <v>1307</v>
      </c>
      <c r="H23" s="59">
        <v>5694</v>
      </c>
      <c r="I23" s="59" t="s">
        <v>105</v>
      </c>
      <c r="J23" s="59">
        <v>18</v>
      </c>
      <c r="K23" s="59">
        <v>2933</v>
      </c>
      <c r="L23" s="59">
        <v>2852</v>
      </c>
      <c r="M23" s="59">
        <v>141</v>
      </c>
      <c r="N23" s="59">
        <v>217</v>
      </c>
      <c r="O23" s="59">
        <v>292</v>
      </c>
      <c r="P23" s="59">
        <v>510</v>
      </c>
      <c r="Q23" s="59">
        <v>312</v>
      </c>
      <c r="R23" s="59">
        <v>71</v>
      </c>
      <c r="S23" s="59">
        <v>1288</v>
      </c>
      <c r="T23" s="59">
        <v>82</v>
      </c>
      <c r="U23" s="59">
        <v>566</v>
      </c>
    </row>
    <row r="24" spans="1:21" s="10" customFormat="1" ht="13.8" customHeight="1">
      <c r="B24" s="87"/>
      <c r="C24" s="8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0"/>
    </row>
    <row r="25" spans="1:21" s="10" customFormat="1" ht="13.8" customHeight="1">
      <c r="A25" s="90" t="s">
        <v>94</v>
      </c>
      <c r="B25" s="91"/>
      <c r="C25" s="32"/>
      <c r="D25" s="8">
        <f>SUM(D26:D28)</f>
        <v>12936</v>
      </c>
      <c r="E25" s="8">
        <f t="shared" ref="E25:U25" si="3">SUM(E26:E28)</f>
        <v>258</v>
      </c>
      <c r="F25" s="8">
        <f t="shared" si="3"/>
        <v>13</v>
      </c>
      <c r="G25" s="8">
        <f t="shared" si="3"/>
        <v>991</v>
      </c>
      <c r="H25" s="8">
        <f t="shared" si="3"/>
        <v>5052</v>
      </c>
      <c r="I25" s="8">
        <f t="shared" si="3"/>
        <v>19</v>
      </c>
      <c r="J25" s="8">
        <f t="shared" si="3"/>
        <v>10</v>
      </c>
      <c r="K25" s="8">
        <f t="shared" si="3"/>
        <v>682</v>
      </c>
      <c r="L25" s="8">
        <f t="shared" si="3"/>
        <v>2279</v>
      </c>
      <c r="M25" s="8">
        <f t="shared" si="3"/>
        <v>141</v>
      </c>
      <c r="N25" s="8">
        <f t="shared" si="3"/>
        <v>197</v>
      </c>
      <c r="O25" s="8">
        <f t="shared" si="3"/>
        <v>73</v>
      </c>
      <c r="P25" s="8">
        <f t="shared" si="3"/>
        <v>555</v>
      </c>
      <c r="Q25" s="8">
        <f t="shared" si="3"/>
        <v>256</v>
      </c>
      <c r="R25" s="8">
        <f t="shared" si="3"/>
        <v>52</v>
      </c>
      <c r="S25" s="8">
        <f t="shared" si="3"/>
        <v>1509</v>
      </c>
      <c r="T25" s="8">
        <f t="shared" si="3"/>
        <v>123</v>
      </c>
      <c r="U25" s="8">
        <f t="shared" si="3"/>
        <v>726</v>
      </c>
    </row>
    <row r="26" spans="1:21" s="10" customFormat="1" ht="13.8" customHeight="1">
      <c r="B26" s="87" t="s">
        <v>10</v>
      </c>
      <c r="C26" s="87"/>
      <c r="D26" s="8">
        <f>SUM(E26:U26)</f>
        <v>5205</v>
      </c>
      <c r="E26" s="8">
        <v>57</v>
      </c>
      <c r="F26" s="59" t="s">
        <v>105</v>
      </c>
      <c r="G26" s="8">
        <v>353</v>
      </c>
      <c r="H26" s="8">
        <v>2407</v>
      </c>
      <c r="I26" s="59" t="s">
        <v>105</v>
      </c>
      <c r="J26" s="8">
        <v>3</v>
      </c>
      <c r="K26" s="8">
        <v>279</v>
      </c>
      <c r="L26" s="8">
        <v>674</v>
      </c>
      <c r="M26" s="8">
        <v>49</v>
      </c>
      <c r="N26" s="8">
        <v>89</v>
      </c>
      <c r="O26" s="8">
        <v>29</v>
      </c>
      <c r="P26" s="8">
        <v>199</v>
      </c>
      <c r="Q26" s="8">
        <v>53</v>
      </c>
      <c r="R26" s="8">
        <v>23</v>
      </c>
      <c r="S26" s="8">
        <v>506</v>
      </c>
      <c r="T26" s="8">
        <v>47</v>
      </c>
      <c r="U26" s="40">
        <v>437</v>
      </c>
    </row>
    <row r="27" spans="1:21" s="10" customFormat="1" ht="13.8" customHeight="1">
      <c r="B27" s="87" t="s">
        <v>11</v>
      </c>
      <c r="C27" s="87"/>
      <c r="D27" s="8">
        <f>SUM(E27:U27)</f>
        <v>2515</v>
      </c>
      <c r="E27" s="8">
        <v>58</v>
      </c>
      <c r="F27" s="59" t="s">
        <v>105</v>
      </c>
      <c r="G27" s="8">
        <v>189</v>
      </c>
      <c r="H27" s="8">
        <v>713</v>
      </c>
      <c r="I27" s="8">
        <v>8</v>
      </c>
      <c r="J27" s="8">
        <v>1</v>
      </c>
      <c r="K27" s="8">
        <v>172</v>
      </c>
      <c r="L27" s="8">
        <v>699</v>
      </c>
      <c r="M27" s="8">
        <v>20</v>
      </c>
      <c r="N27" s="8">
        <v>22</v>
      </c>
      <c r="O27" s="8">
        <v>15</v>
      </c>
      <c r="P27" s="8">
        <v>141</v>
      </c>
      <c r="Q27" s="8">
        <v>54</v>
      </c>
      <c r="R27" s="8">
        <v>3</v>
      </c>
      <c r="S27" s="8">
        <v>284</v>
      </c>
      <c r="T27" s="8">
        <v>34</v>
      </c>
      <c r="U27" s="40">
        <v>102</v>
      </c>
    </row>
    <row r="28" spans="1:21" s="10" customFormat="1" ht="13.8" customHeight="1">
      <c r="B28" s="87" t="s">
        <v>12</v>
      </c>
      <c r="C28" s="87"/>
      <c r="D28" s="8">
        <f>SUM(E28:U28)</f>
        <v>5216</v>
      </c>
      <c r="E28" s="8">
        <v>143</v>
      </c>
      <c r="F28" s="59">
        <v>13</v>
      </c>
      <c r="G28" s="8">
        <v>449</v>
      </c>
      <c r="H28" s="8">
        <v>1932</v>
      </c>
      <c r="I28" s="59">
        <v>11</v>
      </c>
      <c r="J28" s="8">
        <v>6</v>
      </c>
      <c r="K28" s="8">
        <v>231</v>
      </c>
      <c r="L28" s="8">
        <v>906</v>
      </c>
      <c r="M28" s="8">
        <v>72</v>
      </c>
      <c r="N28" s="8">
        <v>86</v>
      </c>
      <c r="O28" s="8">
        <v>29</v>
      </c>
      <c r="P28" s="8">
        <v>215</v>
      </c>
      <c r="Q28" s="8">
        <v>149</v>
      </c>
      <c r="R28" s="8">
        <v>26</v>
      </c>
      <c r="S28" s="8">
        <v>719</v>
      </c>
      <c r="T28" s="8">
        <v>42</v>
      </c>
      <c r="U28" s="40">
        <v>187</v>
      </c>
    </row>
    <row r="29" spans="1:21" s="10" customFormat="1" ht="13.8" customHeight="1">
      <c r="B29" s="87"/>
      <c r="C29" s="8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/>
    </row>
    <row r="30" spans="1:21" s="10" customFormat="1" ht="13.8" customHeight="1">
      <c r="A30" s="90" t="s">
        <v>95</v>
      </c>
      <c r="B30" s="91"/>
      <c r="C30" s="32"/>
      <c r="D30" s="8">
        <f>SUM(D31)</f>
        <v>2457</v>
      </c>
      <c r="E30" s="8">
        <f t="shared" ref="E30:U30" si="4">SUM(E31)</f>
        <v>74</v>
      </c>
      <c r="F30" s="8">
        <f t="shared" si="4"/>
        <v>0</v>
      </c>
      <c r="G30" s="8">
        <f t="shared" si="4"/>
        <v>263</v>
      </c>
      <c r="H30" s="8">
        <f t="shared" si="4"/>
        <v>505</v>
      </c>
      <c r="I30" s="8">
        <f t="shared" si="4"/>
        <v>0</v>
      </c>
      <c r="J30" s="8">
        <f t="shared" si="4"/>
        <v>1</v>
      </c>
      <c r="K30" s="8">
        <f t="shared" si="4"/>
        <v>388</v>
      </c>
      <c r="L30" s="8">
        <f t="shared" si="4"/>
        <v>606</v>
      </c>
      <c r="M30" s="8">
        <f t="shared" si="4"/>
        <v>0</v>
      </c>
      <c r="N30" s="8">
        <f t="shared" si="4"/>
        <v>3</v>
      </c>
      <c r="O30" s="8">
        <f t="shared" si="4"/>
        <v>26</v>
      </c>
      <c r="P30" s="8">
        <f t="shared" si="4"/>
        <v>117</v>
      </c>
      <c r="Q30" s="8">
        <f t="shared" si="4"/>
        <v>45</v>
      </c>
      <c r="R30" s="8">
        <f t="shared" si="4"/>
        <v>59</v>
      </c>
      <c r="S30" s="8">
        <f t="shared" si="4"/>
        <v>212</v>
      </c>
      <c r="T30" s="8">
        <f t="shared" si="4"/>
        <v>26</v>
      </c>
      <c r="U30" s="8">
        <f t="shared" si="4"/>
        <v>132</v>
      </c>
    </row>
    <row r="31" spans="1:21" s="10" customFormat="1" ht="13.8" customHeight="1">
      <c r="B31" s="87" t="s">
        <v>13</v>
      </c>
      <c r="C31" s="87"/>
      <c r="D31" s="8">
        <f>SUM(E31:U31)</f>
        <v>2457</v>
      </c>
      <c r="E31" s="8">
        <v>74</v>
      </c>
      <c r="F31" s="59" t="s">
        <v>105</v>
      </c>
      <c r="G31" s="8">
        <v>263</v>
      </c>
      <c r="H31" s="8">
        <v>505</v>
      </c>
      <c r="I31" s="59" t="s">
        <v>105</v>
      </c>
      <c r="J31" s="59">
        <v>1</v>
      </c>
      <c r="K31" s="8">
        <v>388</v>
      </c>
      <c r="L31" s="8">
        <v>606</v>
      </c>
      <c r="M31" s="8" t="s">
        <v>105</v>
      </c>
      <c r="N31" s="8">
        <v>3</v>
      </c>
      <c r="O31" s="8">
        <v>26</v>
      </c>
      <c r="P31" s="8">
        <v>117</v>
      </c>
      <c r="Q31" s="8">
        <v>45</v>
      </c>
      <c r="R31" s="8">
        <v>59</v>
      </c>
      <c r="S31" s="8">
        <v>212</v>
      </c>
      <c r="T31" s="8">
        <v>26</v>
      </c>
      <c r="U31" s="40">
        <v>132</v>
      </c>
    </row>
    <row r="32" spans="1:21" s="10" customFormat="1" ht="13.8" customHeight="1">
      <c r="B32" s="87"/>
      <c r="C32" s="8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0"/>
    </row>
    <row r="33" spans="1:21" s="10" customFormat="1" ht="13.8" customHeight="1">
      <c r="A33" s="90" t="s">
        <v>59</v>
      </c>
      <c r="B33" s="91"/>
      <c r="C33" s="32"/>
      <c r="D33" s="8">
        <f>SUM(D34:D35)</f>
        <v>7120</v>
      </c>
      <c r="E33" s="8">
        <f t="shared" ref="E33:U33" si="5">SUM(E34:E35)</f>
        <v>57</v>
      </c>
      <c r="F33" s="8">
        <f t="shared" si="5"/>
        <v>2</v>
      </c>
      <c r="G33" s="8">
        <f t="shared" si="5"/>
        <v>675</v>
      </c>
      <c r="H33" s="8">
        <f t="shared" si="5"/>
        <v>3117</v>
      </c>
      <c r="I33" s="8">
        <f t="shared" si="5"/>
        <v>1</v>
      </c>
      <c r="J33" s="8">
        <f t="shared" si="5"/>
        <v>6</v>
      </c>
      <c r="K33" s="8">
        <f t="shared" si="5"/>
        <v>379</v>
      </c>
      <c r="L33" s="8">
        <f t="shared" si="5"/>
        <v>1164</v>
      </c>
      <c r="M33" s="8">
        <f t="shared" si="5"/>
        <v>29</v>
      </c>
      <c r="N33" s="8">
        <f t="shared" si="5"/>
        <v>39</v>
      </c>
      <c r="O33" s="8">
        <f t="shared" si="5"/>
        <v>29</v>
      </c>
      <c r="P33" s="8">
        <f t="shared" si="5"/>
        <v>298</v>
      </c>
      <c r="Q33" s="8">
        <f t="shared" si="5"/>
        <v>183</v>
      </c>
      <c r="R33" s="8">
        <f t="shared" si="5"/>
        <v>210</v>
      </c>
      <c r="S33" s="8">
        <f t="shared" si="5"/>
        <v>527</v>
      </c>
      <c r="T33" s="8">
        <f t="shared" si="5"/>
        <v>62</v>
      </c>
      <c r="U33" s="8">
        <f t="shared" si="5"/>
        <v>342</v>
      </c>
    </row>
    <row r="34" spans="1:21" s="10" customFormat="1" ht="13.8" customHeight="1">
      <c r="B34" s="87" t="s">
        <v>14</v>
      </c>
      <c r="C34" s="87"/>
      <c r="D34" s="8">
        <f>SUM(E34:U34)</f>
        <v>5244</v>
      </c>
      <c r="E34" s="8">
        <v>9</v>
      </c>
      <c r="F34" s="59" t="s">
        <v>105</v>
      </c>
      <c r="G34" s="8">
        <v>427</v>
      </c>
      <c r="H34" s="8">
        <v>2387</v>
      </c>
      <c r="I34" s="59">
        <v>1</v>
      </c>
      <c r="J34" s="59" t="s">
        <v>105</v>
      </c>
      <c r="K34" s="8">
        <v>284</v>
      </c>
      <c r="L34" s="8">
        <v>1025</v>
      </c>
      <c r="M34" s="8">
        <v>29</v>
      </c>
      <c r="N34" s="8">
        <v>32</v>
      </c>
      <c r="O34" s="8">
        <v>29</v>
      </c>
      <c r="P34" s="8">
        <v>165</v>
      </c>
      <c r="Q34" s="8">
        <v>132</v>
      </c>
      <c r="R34" s="8">
        <v>135</v>
      </c>
      <c r="S34" s="8">
        <v>322</v>
      </c>
      <c r="T34" s="8">
        <v>27</v>
      </c>
      <c r="U34" s="40">
        <v>240</v>
      </c>
    </row>
    <row r="35" spans="1:21" s="10" customFormat="1" ht="13.8" customHeight="1">
      <c r="B35" s="87" t="s">
        <v>15</v>
      </c>
      <c r="C35" s="87"/>
      <c r="D35" s="8">
        <f>SUM(E35:U35)</f>
        <v>1876</v>
      </c>
      <c r="E35" s="8">
        <v>48</v>
      </c>
      <c r="F35" s="59">
        <v>2</v>
      </c>
      <c r="G35" s="8">
        <v>248</v>
      </c>
      <c r="H35" s="8">
        <v>730</v>
      </c>
      <c r="I35" s="59" t="s">
        <v>105</v>
      </c>
      <c r="J35" s="8">
        <v>6</v>
      </c>
      <c r="K35" s="8">
        <v>95</v>
      </c>
      <c r="L35" s="8">
        <v>139</v>
      </c>
      <c r="M35" s="8" t="s">
        <v>105</v>
      </c>
      <c r="N35" s="8">
        <v>7</v>
      </c>
      <c r="O35" s="8" t="s">
        <v>105</v>
      </c>
      <c r="P35" s="8">
        <v>133</v>
      </c>
      <c r="Q35" s="8">
        <v>51</v>
      </c>
      <c r="R35" s="8">
        <v>75</v>
      </c>
      <c r="S35" s="8">
        <v>205</v>
      </c>
      <c r="T35" s="8">
        <v>35</v>
      </c>
      <c r="U35" s="40">
        <v>102</v>
      </c>
    </row>
    <row r="36" spans="1:21" s="10" customFormat="1" ht="13.8" customHeight="1">
      <c r="B36" s="87"/>
      <c r="C36" s="8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40"/>
    </row>
    <row r="37" spans="1:21" s="10" customFormat="1" ht="13.8" customHeight="1">
      <c r="A37" s="90" t="s">
        <v>60</v>
      </c>
      <c r="B37" s="91"/>
      <c r="C37" s="32"/>
      <c r="D37" s="8">
        <f>SUM(D38:D41)</f>
        <v>9456</v>
      </c>
      <c r="E37" s="8">
        <f t="shared" ref="E37:U37" si="6">SUM(E38:E41)</f>
        <v>420</v>
      </c>
      <c r="F37" s="8">
        <f t="shared" si="6"/>
        <v>63</v>
      </c>
      <c r="G37" s="8">
        <f t="shared" si="6"/>
        <v>1423</v>
      </c>
      <c r="H37" s="8">
        <f t="shared" si="6"/>
        <v>1718</v>
      </c>
      <c r="I37" s="8">
        <f t="shared" si="6"/>
        <v>39</v>
      </c>
      <c r="J37" s="8">
        <f t="shared" si="6"/>
        <v>13</v>
      </c>
      <c r="K37" s="8">
        <f t="shared" si="6"/>
        <v>289</v>
      </c>
      <c r="L37" s="8">
        <f t="shared" si="6"/>
        <v>1666</v>
      </c>
      <c r="M37" s="8">
        <f t="shared" si="6"/>
        <v>111</v>
      </c>
      <c r="N37" s="8">
        <f t="shared" si="6"/>
        <v>77</v>
      </c>
      <c r="O37" s="8">
        <f t="shared" si="6"/>
        <v>265</v>
      </c>
      <c r="P37" s="8">
        <f t="shared" si="6"/>
        <v>1203</v>
      </c>
      <c r="Q37" s="8">
        <f t="shared" si="6"/>
        <v>394</v>
      </c>
      <c r="R37" s="8">
        <f t="shared" si="6"/>
        <v>56</v>
      </c>
      <c r="S37" s="8">
        <f t="shared" si="6"/>
        <v>1063</v>
      </c>
      <c r="T37" s="8">
        <f t="shared" si="6"/>
        <v>213</v>
      </c>
      <c r="U37" s="8">
        <f t="shared" si="6"/>
        <v>443</v>
      </c>
    </row>
    <row r="38" spans="1:21" s="10" customFormat="1" ht="13.8" customHeight="1">
      <c r="B38" s="87" t="s">
        <v>16</v>
      </c>
      <c r="C38" s="87"/>
      <c r="D38" s="8">
        <f>SUM(E38:U38)</f>
        <v>1930</v>
      </c>
      <c r="E38" s="8">
        <v>63</v>
      </c>
      <c r="F38" s="8">
        <v>5</v>
      </c>
      <c r="G38" s="8">
        <v>415</v>
      </c>
      <c r="H38" s="8">
        <v>324</v>
      </c>
      <c r="I38" s="8">
        <v>2</v>
      </c>
      <c r="J38" s="59">
        <v>9</v>
      </c>
      <c r="K38" s="8">
        <v>8</v>
      </c>
      <c r="L38" s="8">
        <v>352</v>
      </c>
      <c r="M38" s="8">
        <v>7</v>
      </c>
      <c r="N38" s="8">
        <v>18</v>
      </c>
      <c r="O38" s="8">
        <v>41</v>
      </c>
      <c r="P38" s="8">
        <v>336</v>
      </c>
      <c r="Q38" s="8">
        <v>57</v>
      </c>
      <c r="R38" s="8">
        <v>14</v>
      </c>
      <c r="S38" s="8">
        <v>186</v>
      </c>
      <c r="T38" s="8">
        <v>27</v>
      </c>
      <c r="U38" s="40">
        <v>66</v>
      </c>
    </row>
    <row r="39" spans="1:21" s="10" customFormat="1" ht="13.8" customHeight="1">
      <c r="B39" s="87" t="s">
        <v>17</v>
      </c>
      <c r="C39" s="87"/>
      <c r="D39" s="8">
        <f>SUM(E39:U39)</f>
        <v>301</v>
      </c>
      <c r="E39" s="8" t="s">
        <v>105</v>
      </c>
      <c r="F39" s="59" t="s">
        <v>105</v>
      </c>
      <c r="G39" s="8">
        <v>12</v>
      </c>
      <c r="H39" s="8">
        <v>4</v>
      </c>
      <c r="I39" s="59" t="s">
        <v>105</v>
      </c>
      <c r="J39" s="59" t="s">
        <v>105</v>
      </c>
      <c r="K39" s="59">
        <v>5</v>
      </c>
      <c r="L39" s="8">
        <v>19</v>
      </c>
      <c r="M39" s="59" t="s">
        <v>105</v>
      </c>
      <c r="N39" s="59" t="s">
        <v>105</v>
      </c>
      <c r="O39" s="59" t="s">
        <v>105</v>
      </c>
      <c r="P39" s="8">
        <v>172</v>
      </c>
      <c r="Q39" s="8">
        <v>19</v>
      </c>
      <c r="R39" s="8">
        <v>3</v>
      </c>
      <c r="S39" s="8">
        <v>30</v>
      </c>
      <c r="T39" s="8">
        <v>7</v>
      </c>
      <c r="U39" s="40">
        <v>30</v>
      </c>
    </row>
    <row r="40" spans="1:21" s="10" customFormat="1" ht="13.8" customHeight="1">
      <c r="B40" s="87" t="s">
        <v>18</v>
      </c>
      <c r="C40" s="87"/>
      <c r="D40" s="8">
        <f>SUM(E40:U40)</f>
        <v>1652</v>
      </c>
      <c r="E40" s="8">
        <v>151</v>
      </c>
      <c r="F40" s="8">
        <v>20</v>
      </c>
      <c r="G40" s="8">
        <v>287</v>
      </c>
      <c r="H40" s="8">
        <v>318</v>
      </c>
      <c r="I40" s="8">
        <v>12</v>
      </c>
      <c r="J40" s="59" t="s">
        <v>105</v>
      </c>
      <c r="K40" s="8">
        <v>52</v>
      </c>
      <c r="L40" s="8">
        <v>190</v>
      </c>
      <c r="M40" s="8">
        <v>16</v>
      </c>
      <c r="N40" s="8">
        <v>18</v>
      </c>
      <c r="O40" s="8">
        <v>44</v>
      </c>
      <c r="P40" s="8">
        <v>178</v>
      </c>
      <c r="Q40" s="8">
        <v>86</v>
      </c>
      <c r="R40" s="8">
        <v>4</v>
      </c>
      <c r="S40" s="8">
        <v>184</v>
      </c>
      <c r="T40" s="8">
        <v>32</v>
      </c>
      <c r="U40" s="40">
        <v>60</v>
      </c>
    </row>
    <row r="41" spans="1:21" s="10" customFormat="1" ht="13.8" customHeight="1">
      <c r="B41" s="87" t="s">
        <v>57</v>
      </c>
      <c r="C41" s="87"/>
      <c r="D41" s="8">
        <f>SUM(E41:U41)</f>
        <v>5573</v>
      </c>
      <c r="E41" s="8">
        <v>206</v>
      </c>
      <c r="F41" s="8">
        <v>38</v>
      </c>
      <c r="G41" s="8">
        <v>709</v>
      </c>
      <c r="H41" s="8">
        <v>1072</v>
      </c>
      <c r="I41" s="8">
        <v>25</v>
      </c>
      <c r="J41" s="8">
        <v>4</v>
      </c>
      <c r="K41" s="8">
        <v>224</v>
      </c>
      <c r="L41" s="8">
        <v>1105</v>
      </c>
      <c r="M41" s="8">
        <v>88</v>
      </c>
      <c r="N41" s="8">
        <v>41</v>
      </c>
      <c r="O41" s="8">
        <v>180</v>
      </c>
      <c r="P41" s="8">
        <v>517</v>
      </c>
      <c r="Q41" s="8">
        <v>232</v>
      </c>
      <c r="R41" s="8">
        <v>35</v>
      </c>
      <c r="S41" s="8">
        <v>663</v>
      </c>
      <c r="T41" s="8">
        <v>147</v>
      </c>
      <c r="U41" s="40">
        <v>287</v>
      </c>
    </row>
    <row r="42" spans="1:21" s="10" customFormat="1" ht="13.8" customHeight="1">
      <c r="B42" s="87"/>
      <c r="C42" s="8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40"/>
    </row>
    <row r="43" spans="1:21" s="10" customFormat="1" ht="13.8" customHeight="1">
      <c r="A43" s="90" t="s">
        <v>61</v>
      </c>
      <c r="B43" s="91"/>
      <c r="C43" s="33"/>
      <c r="D43" s="8">
        <f>SUM(D44:D47)</f>
        <v>10744</v>
      </c>
      <c r="E43" s="8">
        <f t="shared" ref="E43:U43" si="7">SUM(E44:E47)</f>
        <v>200</v>
      </c>
      <c r="F43" s="8">
        <f t="shared" si="7"/>
        <v>25</v>
      </c>
      <c r="G43" s="8">
        <f t="shared" si="7"/>
        <v>953</v>
      </c>
      <c r="H43" s="8">
        <f t="shared" si="7"/>
        <v>2976</v>
      </c>
      <c r="I43" s="8">
        <f t="shared" si="7"/>
        <v>47</v>
      </c>
      <c r="J43" s="8">
        <f t="shared" si="7"/>
        <v>17</v>
      </c>
      <c r="K43" s="8">
        <f t="shared" si="7"/>
        <v>181</v>
      </c>
      <c r="L43" s="8">
        <f t="shared" si="7"/>
        <v>1496</v>
      </c>
      <c r="M43" s="8">
        <f t="shared" si="7"/>
        <v>53</v>
      </c>
      <c r="N43" s="8">
        <f t="shared" si="7"/>
        <v>171</v>
      </c>
      <c r="O43" s="8">
        <f t="shared" si="7"/>
        <v>75</v>
      </c>
      <c r="P43" s="8">
        <f t="shared" si="7"/>
        <v>2130</v>
      </c>
      <c r="Q43" s="8">
        <f t="shared" si="7"/>
        <v>568</v>
      </c>
      <c r="R43" s="8">
        <f t="shared" si="7"/>
        <v>146</v>
      </c>
      <c r="S43" s="8">
        <f t="shared" si="7"/>
        <v>1161</v>
      </c>
      <c r="T43" s="8">
        <f t="shared" si="7"/>
        <v>172</v>
      </c>
      <c r="U43" s="8">
        <f t="shared" si="7"/>
        <v>373</v>
      </c>
    </row>
    <row r="44" spans="1:21" s="10" customFormat="1" ht="13.8" customHeight="1">
      <c r="B44" s="87" t="s">
        <v>19</v>
      </c>
      <c r="C44" s="87"/>
      <c r="D44" s="8">
        <f>SUM(E44:U44)</f>
        <v>1273</v>
      </c>
      <c r="E44" s="8" t="s">
        <v>105</v>
      </c>
      <c r="F44" s="59" t="s">
        <v>105</v>
      </c>
      <c r="G44" s="8">
        <v>74</v>
      </c>
      <c r="H44" s="8">
        <v>117</v>
      </c>
      <c r="I44" s="8" t="s">
        <v>105</v>
      </c>
      <c r="J44" s="8">
        <v>2</v>
      </c>
      <c r="K44" s="8">
        <v>13</v>
      </c>
      <c r="L44" s="8">
        <v>100</v>
      </c>
      <c r="M44" s="8">
        <v>5</v>
      </c>
      <c r="N44" s="8">
        <v>17</v>
      </c>
      <c r="O44" s="8">
        <v>6</v>
      </c>
      <c r="P44" s="8">
        <v>739</v>
      </c>
      <c r="Q44" s="8">
        <v>94</v>
      </c>
      <c r="R44" s="8">
        <v>5</v>
      </c>
      <c r="S44" s="8">
        <v>59</v>
      </c>
      <c r="T44" s="8">
        <v>20</v>
      </c>
      <c r="U44" s="40">
        <v>22</v>
      </c>
    </row>
    <row r="45" spans="1:21" s="10" customFormat="1" ht="13.8" customHeight="1">
      <c r="B45" s="87" t="s">
        <v>20</v>
      </c>
      <c r="C45" s="87"/>
      <c r="D45" s="8">
        <f>SUM(E45:U45)</f>
        <v>1907</v>
      </c>
      <c r="E45" s="8">
        <v>16</v>
      </c>
      <c r="F45" s="59" t="s">
        <v>105</v>
      </c>
      <c r="G45" s="8">
        <v>310</v>
      </c>
      <c r="H45" s="8">
        <v>501</v>
      </c>
      <c r="I45" s="8">
        <v>25</v>
      </c>
      <c r="J45" s="8">
        <v>8</v>
      </c>
      <c r="K45" s="8">
        <v>45</v>
      </c>
      <c r="L45" s="8">
        <v>296</v>
      </c>
      <c r="M45" s="8">
        <v>11</v>
      </c>
      <c r="N45" s="8">
        <v>4</v>
      </c>
      <c r="O45" s="8">
        <v>7</v>
      </c>
      <c r="P45" s="8">
        <v>123</v>
      </c>
      <c r="Q45" s="8">
        <v>149</v>
      </c>
      <c r="R45" s="8">
        <v>14</v>
      </c>
      <c r="S45" s="8">
        <v>219</v>
      </c>
      <c r="T45" s="8">
        <v>77</v>
      </c>
      <c r="U45" s="40">
        <v>102</v>
      </c>
    </row>
    <row r="46" spans="1:21" s="10" customFormat="1" ht="13.8" customHeight="1">
      <c r="B46" s="87" t="s">
        <v>21</v>
      </c>
      <c r="C46" s="87"/>
      <c r="D46" s="8">
        <f>SUM(E46:U46)</f>
        <v>2652</v>
      </c>
      <c r="E46" s="8">
        <v>46</v>
      </c>
      <c r="F46" s="59" t="s">
        <v>105</v>
      </c>
      <c r="G46" s="8">
        <v>65</v>
      </c>
      <c r="H46" s="8">
        <v>1896</v>
      </c>
      <c r="I46" s="59">
        <v>2</v>
      </c>
      <c r="J46" s="59" t="s">
        <v>105</v>
      </c>
      <c r="K46" s="8">
        <v>10</v>
      </c>
      <c r="L46" s="8">
        <v>111</v>
      </c>
      <c r="M46" s="8" t="s">
        <v>105</v>
      </c>
      <c r="N46" s="8">
        <v>13</v>
      </c>
      <c r="O46" s="8">
        <v>2</v>
      </c>
      <c r="P46" s="8">
        <v>212</v>
      </c>
      <c r="Q46" s="8">
        <v>22</v>
      </c>
      <c r="R46" s="8">
        <v>9</v>
      </c>
      <c r="S46" s="8">
        <v>156</v>
      </c>
      <c r="T46" s="8">
        <v>16</v>
      </c>
      <c r="U46" s="40">
        <v>92</v>
      </c>
    </row>
    <row r="47" spans="1:21" s="10" customFormat="1" ht="13.8" customHeight="1">
      <c r="B47" s="87" t="s">
        <v>22</v>
      </c>
      <c r="C47" s="87"/>
      <c r="D47" s="8">
        <f>SUM(E47:U47)</f>
        <v>4912</v>
      </c>
      <c r="E47" s="8">
        <v>138</v>
      </c>
      <c r="F47" s="8">
        <v>25</v>
      </c>
      <c r="G47" s="8">
        <v>504</v>
      </c>
      <c r="H47" s="8">
        <v>462</v>
      </c>
      <c r="I47" s="8">
        <v>20</v>
      </c>
      <c r="J47" s="8">
        <v>7</v>
      </c>
      <c r="K47" s="8">
        <v>113</v>
      </c>
      <c r="L47" s="8">
        <v>989</v>
      </c>
      <c r="M47" s="8">
        <v>37</v>
      </c>
      <c r="N47" s="8">
        <v>137</v>
      </c>
      <c r="O47" s="8">
        <v>60</v>
      </c>
      <c r="P47" s="8">
        <v>1056</v>
      </c>
      <c r="Q47" s="8">
        <v>303</v>
      </c>
      <c r="R47" s="8">
        <v>118</v>
      </c>
      <c r="S47" s="8">
        <v>727</v>
      </c>
      <c r="T47" s="8">
        <v>59</v>
      </c>
      <c r="U47" s="40">
        <v>157</v>
      </c>
    </row>
    <row r="48" spans="1:21" s="10" customFormat="1" ht="13.8" customHeight="1">
      <c r="B48" s="31"/>
      <c r="C48" s="2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40"/>
    </row>
    <row r="49" spans="1:31" s="10" customFormat="1" ht="13.8" customHeight="1">
      <c r="A49" s="90" t="s">
        <v>62</v>
      </c>
      <c r="B49" s="90"/>
      <c r="C49" s="29"/>
      <c r="D49" s="8">
        <f>SUM(D50:D52)</f>
        <v>7547</v>
      </c>
      <c r="E49" s="8">
        <f t="shared" ref="E49:U49" si="8">SUM(E50:E52)</f>
        <v>218</v>
      </c>
      <c r="F49" s="8">
        <f t="shared" si="8"/>
        <v>12</v>
      </c>
      <c r="G49" s="8">
        <f t="shared" si="8"/>
        <v>781</v>
      </c>
      <c r="H49" s="8">
        <f t="shared" si="8"/>
        <v>1763</v>
      </c>
      <c r="I49" s="8">
        <f t="shared" si="8"/>
        <v>25</v>
      </c>
      <c r="J49" s="8">
        <f t="shared" si="8"/>
        <v>7</v>
      </c>
      <c r="K49" s="8">
        <f t="shared" si="8"/>
        <v>322</v>
      </c>
      <c r="L49" s="8">
        <f t="shared" si="8"/>
        <v>1659</v>
      </c>
      <c r="M49" s="8">
        <f t="shared" si="8"/>
        <v>161</v>
      </c>
      <c r="N49" s="8">
        <f t="shared" si="8"/>
        <v>117</v>
      </c>
      <c r="O49" s="8">
        <f t="shared" si="8"/>
        <v>109</v>
      </c>
      <c r="P49" s="8">
        <f t="shared" si="8"/>
        <v>534</v>
      </c>
      <c r="Q49" s="8">
        <f t="shared" si="8"/>
        <v>291</v>
      </c>
      <c r="R49" s="8">
        <f t="shared" si="8"/>
        <v>52</v>
      </c>
      <c r="S49" s="8">
        <f t="shared" si="8"/>
        <v>1060</v>
      </c>
      <c r="T49" s="8">
        <f t="shared" si="8"/>
        <v>129</v>
      </c>
      <c r="U49" s="8">
        <f t="shared" si="8"/>
        <v>307</v>
      </c>
    </row>
    <row r="50" spans="1:31" s="10" customFormat="1" ht="13.8" customHeight="1">
      <c r="B50" s="87" t="s">
        <v>23</v>
      </c>
      <c r="C50" s="87"/>
      <c r="D50" s="8">
        <f>SUM(E50:U50)</f>
        <v>5726</v>
      </c>
      <c r="E50" s="8">
        <v>142</v>
      </c>
      <c r="F50" s="8">
        <v>12</v>
      </c>
      <c r="G50" s="8">
        <v>613</v>
      </c>
      <c r="H50" s="8">
        <v>1323</v>
      </c>
      <c r="I50" s="59" t="s">
        <v>105</v>
      </c>
      <c r="J50" s="8">
        <v>6</v>
      </c>
      <c r="K50" s="8">
        <v>279</v>
      </c>
      <c r="L50" s="8">
        <v>1240</v>
      </c>
      <c r="M50" s="8">
        <v>103</v>
      </c>
      <c r="N50" s="8">
        <v>114</v>
      </c>
      <c r="O50" s="8">
        <v>75</v>
      </c>
      <c r="P50" s="8">
        <v>366</v>
      </c>
      <c r="Q50" s="8">
        <v>208</v>
      </c>
      <c r="R50" s="8">
        <v>49</v>
      </c>
      <c r="S50" s="8">
        <v>889</v>
      </c>
      <c r="T50" s="8">
        <v>99</v>
      </c>
      <c r="U50" s="8">
        <v>208</v>
      </c>
      <c r="V50" s="9"/>
      <c r="X50" s="11"/>
      <c r="Y50" s="11"/>
      <c r="Z50" s="11"/>
      <c r="AA50" s="11"/>
      <c r="AB50" s="12"/>
      <c r="AC50" s="12"/>
      <c r="AD50" s="12"/>
      <c r="AE50" s="13"/>
    </row>
    <row r="51" spans="1:31" s="10" customFormat="1" ht="13.8" customHeight="1">
      <c r="B51" s="90" t="s">
        <v>24</v>
      </c>
      <c r="C51" s="87"/>
      <c r="D51" s="8">
        <f>SUM(E51:U51)</f>
        <v>879</v>
      </c>
      <c r="E51" s="8">
        <v>28</v>
      </c>
      <c r="F51" s="59" t="s">
        <v>105</v>
      </c>
      <c r="G51" s="8">
        <v>49</v>
      </c>
      <c r="H51" s="8">
        <v>323</v>
      </c>
      <c r="I51" s="59" t="s">
        <v>105</v>
      </c>
      <c r="J51" s="59">
        <v>1</v>
      </c>
      <c r="K51" s="8">
        <v>10</v>
      </c>
      <c r="L51" s="8">
        <v>212</v>
      </c>
      <c r="M51" s="8">
        <v>54</v>
      </c>
      <c r="N51" s="8" t="s">
        <v>105</v>
      </c>
      <c r="O51" s="8">
        <v>3</v>
      </c>
      <c r="P51" s="8">
        <v>45</v>
      </c>
      <c r="Q51" s="8">
        <v>48</v>
      </c>
      <c r="R51" s="8">
        <v>3</v>
      </c>
      <c r="S51" s="8">
        <v>61</v>
      </c>
      <c r="T51" s="8">
        <v>16</v>
      </c>
      <c r="U51" s="8">
        <v>26</v>
      </c>
      <c r="V51" s="9"/>
      <c r="X51" s="11"/>
      <c r="Y51" s="11"/>
      <c r="Z51" s="11"/>
      <c r="AA51" s="11"/>
      <c r="AB51" s="12"/>
      <c r="AC51" s="12"/>
      <c r="AD51" s="12"/>
      <c r="AE51" s="13"/>
    </row>
    <row r="52" spans="1:31" s="10" customFormat="1" ht="13.8" customHeight="1">
      <c r="B52" s="90" t="s">
        <v>25</v>
      </c>
      <c r="C52" s="87"/>
      <c r="D52" s="8">
        <f>SUM(E52:U52)</f>
        <v>942</v>
      </c>
      <c r="E52" s="8">
        <v>48</v>
      </c>
      <c r="F52" s="59" t="s">
        <v>105</v>
      </c>
      <c r="G52" s="8">
        <v>119</v>
      </c>
      <c r="H52" s="8">
        <v>117</v>
      </c>
      <c r="I52" s="8">
        <v>25</v>
      </c>
      <c r="J52" s="59" t="s">
        <v>105</v>
      </c>
      <c r="K52" s="8">
        <v>33</v>
      </c>
      <c r="L52" s="8">
        <v>207</v>
      </c>
      <c r="M52" s="8">
        <v>4</v>
      </c>
      <c r="N52" s="8">
        <v>3</v>
      </c>
      <c r="O52" s="8">
        <v>31</v>
      </c>
      <c r="P52" s="8">
        <v>123</v>
      </c>
      <c r="Q52" s="8">
        <v>35</v>
      </c>
      <c r="R52" s="8" t="s">
        <v>105</v>
      </c>
      <c r="S52" s="8">
        <v>110</v>
      </c>
      <c r="T52" s="8">
        <v>14</v>
      </c>
      <c r="U52" s="8">
        <v>73</v>
      </c>
      <c r="V52" s="9"/>
      <c r="X52" s="11"/>
      <c r="Y52" s="11"/>
      <c r="Z52" s="11"/>
      <c r="AA52" s="11"/>
      <c r="AB52" s="12"/>
      <c r="AC52" s="12"/>
      <c r="AD52" s="12"/>
      <c r="AE52" s="13"/>
    </row>
    <row r="53" spans="1:31" s="10" customFormat="1" ht="4.5" customHeight="1">
      <c r="A53" s="34"/>
      <c r="B53" s="92"/>
      <c r="C53" s="93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spans="1:31" ht="12" customHeight="1">
      <c r="A54" s="10" t="s">
        <v>96</v>
      </c>
      <c r="B54" s="35"/>
      <c r="C54" s="35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31" ht="12" customHeight="1">
      <c r="A55" s="10" t="s">
        <v>102</v>
      </c>
      <c r="B55" s="35"/>
      <c r="C55" s="35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31" s="10" customFormat="1" ht="14.1" customHeight="1">
      <c r="A56" s="10" t="s">
        <v>101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8" t="s">
        <v>100</v>
      </c>
    </row>
    <row r="57" spans="1:31" s="16" customFormat="1" ht="30" customHeight="1">
      <c r="D57" s="52"/>
      <c r="E57" s="52"/>
      <c r="F57" s="52"/>
      <c r="G57" s="53"/>
      <c r="H57" s="53"/>
      <c r="I57" s="53"/>
      <c r="J57" s="52"/>
      <c r="K57" s="57" t="s">
        <v>70</v>
      </c>
      <c r="L57" s="58" t="s">
        <v>99</v>
      </c>
      <c r="M57" s="52"/>
      <c r="N57" s="54"/>
      <c r="O57" s="52"/>
      <c r="P57" s="52"/>
      <c r="Q57" s="52"/>
      <c r="R57" s="52"/>
      <c r="S57" s="52"/>
      <c r="T57" s="52"/>
      <c r="U57" s="52"/>
    </row>
    <row r="58" spans="1:31" ht="16.05" customHeight="1"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 t="s">
        <v>97</v>
      </c>
    </row>
    <row r="59" spans="1:31" ht="26.25" customHeight="1">
      <c r="A59" s="61" t="s">
        <v>73</v>
      </c>
      <c r="B59" s="61"/>
      <c r="C59" s="62"/>
      <c r="D59" s="65" t="s">
        <v>89</v>
      </c>
      <c r="E59" s="65" t="s">
        <v>93</v>
      </c>
      <c r="F59" s="67" t="s">
        <v>81</v>
      </c>
      <c r="G59" s="65" t="s">
        <v>91</v>
      </c>
      <c r="H59" s="65" t="s">
        <v>92</v>
      </c>
      <c r="I59" s="73" t="s">
        <v>71</v>
      </c>
      <c r="J59" s="73" t="s">
        <v>52</v>
      </c>
      <c r="K59" s="75" t="s">
        <v>82</v>
      </c>
      <c r="L59" s="76" t="s">
        <v>83</v>
      </c>
      <c r="M59" s="76" t="s">
        <v>84</v>
      </c>
      <c r="N59" s="79" t="s">
        <v>85</v>
      </c>
      <c r="O59" s="67" t="s">
        <v>86</v>
      </c>
      <c r="P59" s="67" t="s">
        <v>87</v>
      </c>
      <c r="Q59" s="67" t="s">
        <v>80</v>
      </c>
      <c r="R59" s="73" t="s">
        <v>72</v>
      </c>
      <c r="S59" s="69" t="s">
        <v>53</v>
      </c>
      <c r="T59" s="71" t="s">
        <v>77</v>
      </c>
      <c r="U59" s="81" t="s">
        <v>90</v>
      </c>
    </row>
    <row r="60" spans="1:31" s="18" customFormat="1" ht="26.25" customHeight="1">
      <c r="A60" s="63"/>
      <c r="B60" s="63"/>
      <c r="C60" s="64"/>
      <c r="D60" s="66"/>
      <c r="E60" s="66"/>
      <c r="F60" s="68"/>
      <c r="G60" s="66"/>
      <c r="H60" s="66"/>
      <c r="I60" s="74"/>
      <c r="J60" s="74"/>
      <c r="K60" s="66"/>
      <c r="L60" s="77"/>
      <c r="M60" s="78"/>
      <c r="N60" s="80"/>
      <c r="O60" s="89"/>
      <c r="P60" s="68"/>
      <c r="Q60" s="89"/>
      <c r="R60" s="74"/>
      <c r="S60" s="70"/>
      <c r="T60" s="72"/>
      <c r="U60" s="82"/>
    </row>
    <row r="61" spans="1:31" s="18" customFormat="1" ht="4.5" customHeight="1">
      <c r="A61" s="19"/>
      <c r="B61" s="20"/>
      <c r="C61" s="21"/>
      <c r="D61" s="42"/>
      <c r="E61" s="43"/>
      <c r="F61" s="44"/>
      <c r="G61" s="44"/>
      <c r="H61" s="44"/>
      <c r="I61" s="45"/>
      <c r="J61" s="44"/>
      <c r="K61" s="44"/>
      <c r="L61" s="44"/>
      <c r="M61" s="44"/>
      <c r="N61" s="44"/>
      <c r="O61" s="44"/>
      <c r="P61" s="46"/>
      <c r="Q61" s="44"/>
      <c r="R61" s="44"/>
      <c r="S61" s="47"/>
      <c r="T61" s="48"/>
      <c r="U61" s="48"/>
    </row>
    <row r="62" spans="1:31" ht="13.8" customHeight="1">
      <c r="A62" s="90" t="s">
        <v>63</v>
      </c>
      <c r="B62" s="91"/>
      <c r="C62" s="33"/>
      <c r="D62" s="8">
        <f>SUM(D63:D66)</f>
        <v>6305</v>
      </c>
      <c r="E62" s="8">
        <f t="shared" ref="E62:U62" si="9">SUM(E63:E66)</f>
        <v>275</v>
      </c>
      <c r="F62" s="8">
        <f t="shared" si="9"/>
        <v>2</v>
      </c>
      <c r="G62" s="8">
        <f t="shared" si="9"/>
        <v>1019</v>
      </c>
      <c r="H62" s="8">
        <f t="shared" si="9"/>
        <v>1093</v>
      </c>
      <c r="I62" s="8">
        <f t="shared" si="9"/>
        <v>43</v>
      </c>
      <c r="J62" s="8">
        <f t="shared" si="9"/>
        <v>5</v>
      </c>
      <c r="K62" s="8">
        <f t="shared" si="9"/>
        <v>266</v>
      </c>
      <c r="L62" s="8">
        <f t="shared" si="9"/>
        <v>1067</v>
      </c>
      <c r="M62" s="8">
        <f t="shared" si="9"/>
        <v>43</v>
      </c>
      <c r="N62" s="8">
        <f t="shared" si="9"/>
        <v>49</v>
      </c>
      <c r="O62" s="8">
        <f t="shared" si="9"/>
        <v>34</v>
      </c>
      <c r="P62" s="8">
        <f t="shared" si="9"/>
        <v>291</v>
      </c>
      <c r="Q62" s="8">
        <f t="shared" si="9"/>
        <v>306</v>
      </c>
      <c r="R62" s="8">
        <f t="shared" si="9"/>
        <v>58</v>
      </c>
      <c r="S62" s="8">
        <f t="shared" si="9"/>
        <v>1288</v>
      </c>
      <c r="T62" s="8">
        <f t="shared" si="9"/>
        <v>139</v>
      </c>
      <c r="U62" s="8">
        <f t="shared" si="9"/>
        <v>327</v>
      </c>
      <c r="V62" s="8"/>
      <c r="X62" s="1"/>
      <c r="Y62" s="1"/>
      <c r="Z62" s="1"/>
      <c r="AA62" s="1"/>
      <c r="AB62" s="6"/>
      <c r="AC62" s="6"/>
      <c r="AD62" s="6"/>
      <c r="AE62" s="5"/>
    </row>
    <row r="63" spans="1:31" ht="13.8" customHeight="1">
      <c r="A63" s="10"/>
      <c r="B63" s="87" t="s">
        <v>26</v>
      </c>
      <c r="C63" s="87"/>
      <c r="D63" s="8">
        <f>SUM(E63:U63)</f>
        <v>512</v>
      </c>
      <c r="E63" s="8">
        <v>24</v>
      </c>
      <c r="F63" s="59" t="s">
        <v>105</v>
      </c>
      <c r="G63" s="8">
        <v>152</v>
      </c>
      <c r="H63" s="8">
        <v>28</v>
      </c>
      <c r="I63" s="8">
        <v>24</v>
      </c>
      <c r="J63" s="59">
        <v>1</v>
      </c>
      <c r="K63" s="8">
        <v>9</v>
      </c>
      <c r="L63" s="8">
        <v>69</v>
      </c>
      <c r="M63" s="8">
        <v>11</v>
      </c>
      <c r="N63" s="8">
        <v>16</v>
      </c>
      <c r="O63" s="59">
        <v>2</v>
      </c>
      <c r="P63" s="8">
        <v>35</v>
      </c>
      <c r="Q63" s="8">
        <v>35</v>
      </c>
      <c r="R63" s="59" t="s">
        <v>105</v>
      </c>
      <c r="S63" s="8">
        <v>79</v>
      </c>
      <c r="T63" s="8">
        <v>12</v>
      </c>
      <c r="U63" s="8">
        <v>15</v>
      </c>
      <c r="V63" s="14"/>
      <c r="X63" s="1"/>
      <c r="Y63" s="1"/>
      <c r="Z63" s="1"/>
      <c r="AA63" s="1"/>
      <c r="AB63" s="6"/>
      <c r="AC63" s="4"/>
      <c r="AD63" s="6"/>
      <c r="AE63" s="7"/>
    </row>
    <row r="64" spans="1:31" ht="13.8" customHeight="1">
      <c r="A64" s="10"/>
      <c r="B64" s="87" t="s">
        <v>27</v>
      </c>
      <c r="C64" s="87"/>
      <c r="D64" s="8">
        <f>SUM(E64:U64)</f>
        <v>693</v>
      </c>
      <c r="E64" s="8">
        <v>70</v>
      </c>
      <c r="F64" s="59">
        <v>2</v>
      </c>
      <c r="G64" s="8">
        <v>195</v>
      </c>
      <c r="H64" s="8">
        <v>36</v>
      </c>
      <c r="I64" s="59" t="s">
        <v>105</v>
      </c>
      <c r="J64" s="59" t="s">
        <v>105</v>
      </c>
      <c r="K64" s="8">
        <v>18</v>
      </c>
      <c r="L64" s="8">
        <v>110</v>
      </c>
      <c r="M64" s="8">
        <v>3</v>
      </c>
      <c r="N64" s="8">
        <v>3</v>
      </c>
      <c r="O64" s="59">
        <v>1</v>
      </c>
      <c r="P64" s="8">
        <v>43</v>
      </c>
      <c r="Q64" s="8">
        <v>31</v>
      </c>
      <c r="R64" s="59" t="s">
        <v>105</v>
      </c>
      <c r="S64" s="8">
        <v>131</v>
      </c>
      <c r="T64" s="8">
        <v>22</v>
      </c>
      <c r="U64" s="8">
        <v>28</v>
      </c>
      <c r="V64" s="14"/>
      <c r="X64" s="1"/>
      <c r="Y64" s="1"/>
      <c r="Z64" s="1"/>
      <c r="AA64" s="1"/>
      <c r="AB64" s="6"/>
      <c r="AC64" s="4"/>
      <c r="AD64" s="4"/>
      <c r="AE64" s="5"/>
    </row>
    <row r="65" spans="1:31" ht="13.8" customHeight="1">
      <c r="A65" s="10"/>
      <c r="B65" s="87" t="s">
        <v>28</v>
      </c>
      <c r="C65" s="87"/>
      <c r="D65" s="8">
        <f>SUM(E65:U65)</f>
        <v>272</v>
      </c>
      <c r="E65" s="8">
        <v>31</v>
      </c>
      <c r="F65" s="59" t="s">
        <v>105</v>
      </c>
      <c r="G65" s="8">
        <v>40</v>
      </c>
      <c r="H65" s="8">
        <v>21</v>
      </c>
      <c r="I65" s="59" t="s">
        <v>105</v>
      </c>
      <c r="J65" s="59" t="s">
        <v>105</v>
      </c>
      <c r="K65" s="8">
        <v>1</v>
      </c>
      <c r="L65" s="8">
        <v>42</v>
      </c>
      <c r="M65" s="59" t="s">
        <v>105</v>
      </c>
      <c r="N65" s="59" t="s">
        <v>105</v>
      </c>
      <c r="O65" s="8" t="s">
        <v>105</v>
      </c>
      <c r="P65" s="8">
        <v>29</v>
      </c>
      <c r="Q65" s="8">
        <v>11</v>
      </c>
      <c r="R65" s="8">
        <v>1</v>
      </c>
      <c r="S65" s="8">
        <v>69</v>
      </c>
      <c r="T65" s="8">
        <v>18</v>
      </c>
      <c r="U65" s="8">
        <v>9</v>
      </c>
      <c r="V65" s="14"/>
      <c r="X65" s="1"/>
      <c r="Y65" s="1"/>
      <c r="Z65" s="1"/>
      <c r="AA65" s="3"/>
      <c r="AB65" s="4"/>
      <c r="AC65" s="4"/>
      <c r="AD65" s="4"/>
      <c r="AE65" s="7"/>
    </row>
    <row r="66" spans="1:31" ht="13.8" customHeight="1">
      <c r="A66" s="10"/>
      <c r="B66" s="87" t="s">
        <v>58</v>
      </c>
      <c r="C66" s="87"/>
      <c r="D66" s="8">
        <f>SUM(E66:U66)</f>
        <v>4828</v>
      </c>
      <c r="E66" s="8">
        <v>150</v>
      </c>
      <c r="F66" s="59" t="s">
        <v>105</v>
      </c>
      <c r="G66" s="8">
        <v>632</v>
      </c>
      <c r="H66" s="8">
        <v>1008</v>
      </c>
      <c r="I66" s="8">
        <v>19</v>
      </c>
      <c r="J66" s="8">
        <v>4</v>
      </c>
      <c r="K66" s="8">
        <v>238</v>
      </c>
      <c r="L66" s="8">
        <v>846</v>
      </c>
      <c r="M66" s="8">
        <v>29</v>
      </c>
      <c r="N66" s="8">
        <v>30</v>
      </c>
      <c r="O66" s="8">
        <v>31</v>
      </c>
      <c r="P66" s="8">
        <v>184</v>
      </c>
      <c r="Q66" s="8">
        <v>229</v>
      </c>
      <c r="R66" s="8">
        <v>57</v>
      </c>
      <c r="S66" s="8">
        <v>1009</v>
      </c>
      <c r="T66" s="8">
        <v>87</v>
      </c>
      <c r="U66" s="8">
        <v>275</v>
      </c>
      <c r="V66" s="14"/>
      <c r="X66" s="1"/>
      <c r="Y66" s="1"/>
      <c r="Z66" s="1"/>
      <c r="AA66" s="3"/>
      <c r="AB66" s="4"/>
      <c r="AC66" s="4"/>
      <c r="AD66" s="4"/>
      <c r="AE66" s="7"/>
    </row>
    <row r="67" spans="1:31" ht="13.8" customHeight="1">
      <c r="A67" s="10"/>
      <c r="B67" s="87"/>
      <c r="C67" s="8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4"/>
      <c r="X67" s="1"/>
      <c r="Y67" s="1"/>
      <c r="Z67" s="1"/>
      <c r="AA67" s="1"/>
      <c r="AB67" s="6"/>
      <c r="AC67" s="6"/>
      <c r="AD67" s="6"/>
      <c r="AE67" s="7"/>
    </row>
    <row r="68" spans="1:31" ht="13.8" customHeight="1">
      <c r="A68" s="90" t="s">
        <v>64</v>
      </c>
      <c r="B68" s="91"/>
      <c r="C68" s="33"/>
      <c r="D68" s="8">
        <f>SUM(D69:D72)</f>
        <v>24567</v>
      </c>
      <c r="E68" s="8">
        <f t="shared" ref="E68:U68" si="10">SUM(E69:E72)</f>
        <v>712</v>
      </c>
      <c r="F68" s="8">
        <f t="shared" si="10"/>
        <v>5</v>
      </c>
      <c r="G68" s="8">
        <f t="shared" si="10"/>
        <v>1596</v>
      </c>
      <c r="H68" s="8">
        <f t="shared" si="10"/>
        <v>10503</v>
      </c>
      <c r="I68" s="8">
        <f t="shared" si="10"/>
        <v>45</v>
      </c>
      <c r="J68" s="8">
        <f t="shared" si="10"/>
        <v>32</v>
      </c>
      <c r="K68" s="8">
        <f t="shared" si="10"/>
        <v>1627</v>
      </c>
      <c r="L68" s="8">
        <f t="shared" si="10"/>
        <v>3033</v>
      </c>
      <c r="M68" s="8">
        <f t="shared" si="10"/>
        <v>159</v>
      </c>
      <c r="N68" s="8">
        <f t="shared" si="10"/>
        <v>273</v>
      </c>
      <c r="O68" s="8">
        <f t="shared" si="10"/>
        <v>238</v>
      </c>
      <c r="P68" s="8">
        <f t="shared" si="10"/>
        <v>1575</v>
      </c>
      <c r="Q68" s="8">
        <f t="shared" si="10"/>
        <v>716</v>
      </c>
      <c r="R68" s="8">
        <f t="shared" si="10"/>
        <v>210</v>
      </c>
      <c r="S68" s="8">
        <f t="shared" si="10"/>
        <v>2637</v>
      </c>
      <c r="T68" s="8">
        <f t="shared" si="10"/>
        <v>108</v>
      </c>
      <c r="U68" s="8">
        <f t="shared" si="10"/>
        <v>1098</v>
      </c>
      <c r="V68" s="8"/>
      <c r="X68" s="1"/>
      <c r="Y68" s="3"/>
      <c r="Z68" s="3"/>
      <c r="AA68" s="3"/>
      <c r="AB68" s="4"/>
      <c r="AC68" s="4"/>
      <c r="AD68" s="4"/>
      <c r="AE68" s="7"/>
    </row>
    <row r="69" spans="1:31" ht="13.8" customHeight="1">
      <c r="A69" s="10"/>
      <c r="B69" s="87" t="s">
        <v>29</v>
      </c>
      <c r="C69" s="87"/>
      <c r="D69" s="8">
        <f>SUM(E69:U69)</f>
        <v>10829</v>
      </c>
      <c r="E69" s="8">
        <v>411</v>
      </c>
      <c r="F69" s="8" t="s">
        <v>105</v>
      </c>
      <c r="G69" s="8">
        <v>712</v>
      </c>
      <c r="H69" s="8">
        <v>4702</v>
      </c>
      <c r="I69" s="8">
        <v>20</v>
      </c>
      <c r="J69" s="8">
        <v>13</v>
      </c>
      <c r="K69" s="8">
        <v>499</v>
      </c>
      <c r="L69" s="8">
        <v>1043</v>
      </c>
      <c r="M69" s="8">
        <v>82</v>
      </c>
      <c r="N69" s="8">
        <v>160</v>
      </c>
      <c r="O69" s="8">
        <v>98</v>
      </c>
      <c r="P69" s="8">
        <v>977</v>
      </c>
      <c r="Q69" s="8">
        <v>309</v>
      </c>
      <c r="R69" s="8">
        <v>84</v>
      </c>
      <c r="S69" s="8">
        <v>1119</v>
      </c>
      <c r="T69" s="8">
        <v>15</v>
      </c>
      <c r="U69" s="40">
        <v>585</v>
      </c>
    </row>
    <row r="70" spans="1:31" ht="13.8" customHeight="1">
      <c r="A70" s="10"/>
      <c r="B70" s="87" t="s">
        <v>30</v>
      </c>
      <c r="C70" s="87"/>
      <c r="D70" s="8">
        <f>SUM(E70:U70)</f>
        <v>4060</v>
      </c>
      <c r="E70" s="8">
        <v>130</v>
      </c>
      <c r="F70" s="59">
        <v>5</v>
      </c>
      <c r="G70" s="8">
        <v>125</v>
      </c>
      <c r="H70" s="8">
        <v>2485</v>
      </c>
      <c r="I70" s="8">
        <v>6</v>
      </c>
      <c r="J70" s="8">
        <v>13</v>
      </c>
      <c r="K70" s="8">
        <v>231</v>
      </c>
      <c r="L70" s="8">
        <v>422</v>
      </c>
      <c r="M70" s="8">
        <v>5</v>
      </c>
      <c r="N70" s="8">
        <v>43</v>
      </c>
      <c r="O70" s="8">
        <v>1</v>
      </c>
      <c r="P70" s="8">
        <v>122</v>
      </c>
      <c r="Q70" s="8">
        <v>27</v>
      </c>
      <c r="R70" s="8">
        <v>2</v>
      </c>
      <c r="S70" s="8">
        <v>247</v>
      </c>
      <c r="T70" s="8">
        <v>24</v>
      </c>
      <c r="U70" s="40">
        <v>172</v>
      </c>
    </row>
    <row r="71" spans="1:31" ht="13.8" customHeight="1">
      <c r="A71" s="10"/>
      <c r="B71" s="87" t="s">
        <v>31</v>
      </c>
      <c r="C71" s="87"/>
      <c r="D71" s="8">
        <f>SUM(E71:U71)</f>
        <v>1838</v>
      </c>
      <c r="E71" s="8">
        <v>78</v>
      </c>
      <c r="F71" s="59" t="s">
        <v>105</v>
      </c>
      <c r="G71" s="8">
        <v>170</v>
      </c>
      <c r="H71" s="8">
        <v>985</v>
      </c>
      <c r="I71" s="59" t="s">
        <v>105</v>
      </c>
      <c r="J71" s="59">
        <v>6</v>
      </c>
      <c r="K71" s="8">
        <v>152</v>
      </c>
      <c r="L71" s="8">
        <v>150</v>
      </c>
      <c r="M71" s="8">
        <v>5</v>
      </c>
      <c r="N71" s="59">
        <v>1</v>
      </c>
      <c r="O71" s="8">
        <v>6</v>
      </c>
      <c r="P71" s="8">
        <v>26</v>
      </c>
      <c r="Q71" s="8">
        <v>43</v>
      </c>
      <c r="R71" s="8">
        <v>8</v>
      </c>
      <c r="S71" s="8">
        <v>138</v>
      </c>
      <c r="T71" s="8">
        <v>23</v>
      </c>
      <c r="U71" s="40">
        <v>47</v>
      </c>
    </row>
    <row r="72" spans="1:31" ht="13.8" customHeight="1">
      <c r="A72" s="10"/>
      <c r="B72" s="87" t="s">
        <v>32</v>
      </c>
      <c r="C72" s="87"/>
      <c r="D72" s="8">
        <f>SUM(E72:U72)</f>
        <v>7840</v>
      </c>
      <c r="E72" s="8">
        <v>93</v>
      </c>
      <c r="F72" s="59" t="s">
        <v>105</v>
      </c>
      <c r="G72" s="8">
        <v>589</v>
      </c>
      <c r="H72" s="8">
        <v>2331</v>
      </c>
      <c r="I72" s="8">
        <v>19</v>
      </c>
      <c r="J72" s="59" t="s">
        <v>105</v>
      </c>
      <c r="K72" s="8">
        <v>745</v>
      </c>
      <c r="L72" s="8">
        <v>1418</v>
      </c>
      <c r="M72" s="8">
        <v>67</v>
      </c>
      <c r="N72" s="8">
        <v>69</v>
      </c>
      <c r="O72" s="8">
        <v>133</v>
      </c>
      <c r="P72" s="8">
        <v>450</v>
      </c>
      <c r="Q72" s="8">
        <v>337</v>
      </c>
      <c r="R72" s="8">
        <v>116</v>
      </c>
      <c r="S72" s="8">
        <v>1133</v>
      </c>
      <c r="T72" s="8">
        <v>46</v>
      </c>
      <c r="U72" s="40">
        <v>294</v>
      </c>
      <c r="V72" s="17"/>
      <c r="W72" s="17"/>
      <c r="X72" s="17"/>
      <c r="Y72" s="17"/>
      <c r="Z72" s="17"/>
    </row>
    <row r="73" spans="1:31" ht="13.8" customHeight="1">
      <c r="A73" s="10"/>
      <c r="B73" s="87"/>
      <c r="C73" s="8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40"/>
    </row>
    <row r="74" spans="1:31" ht="13.8" customHeight="1">
      <c r="A74" s="90" t="s">
        <v>65</v>
      </c>
      <c r="B74" s="91"/>
      <c r="C74" s="33"/>
      <c r="D74" s="8">
        <f>SUM(D75:D78)</f>
        <v>12741</v>
      </c>
      <c r="E74" s="8">
        <f t="shared" ref="E74:U74" si="11">SUM(E75:E78)</f>
        <v>404</v>
      </c>
      <c r="F74" s="8">
        <f t="shared" si="11"/>
        <v>40</v>
      </c>
      <c r="G74" s="8">
        <f t="shared" si="11"/>
        <v>1459</v>
      </c>
      <c r="H74" s="8">
        <f t="shared" si="11"/>
        <v>4755</v>
      </c>
      <c r="I74" s="8">
        <f t="shared" si="11"/>
        <v>25</v>
      </c>
      <c r="J74" s="8">
        <f t="shared" si="11"/>
        <v>56</v>
      </c>
      <c r="K74" s="8">
        <f t="shared" si="11"/>
        <v>637</v>
      </c>
      <c r="L74" s="8">
        <f t="shared" si="11"/>
        <v>1970</v>
      </c>
      <c r="M74" s="8">
        <f t="shared" si="11"/>
        <v>103</v>
      </c>
      <c r="N74" s="8">
        <f t="shared" si="11"/>
        <v>147</v>
      </c>
      <c r="O74" s="8">
        <f t="shared" si="11"/>
        <v>110</v>
      </c>
      <c r="P74" s="8">
        <f t="shared" si="11"/>
        <v>636</v>
      </c>
      <c r="Q74" s="8">
        <f t="shared" si="11"/>
        <v>463</v>
      </c>
      <c r="R74" s="8">
        <f t="shared" si="11"/>
        <v>69</v>
      </c>
      <c r="S74" s="8">
        <f t="shared" si="11"/>
        <v>1370</v>
      </c>
      <c r="T74" s="8">
        <f t="shared" si="11"/>
        <v>193</v>
      </c>
      <c r="U74" s="8">
        <f t="shared" si="11"/>
        <v>304</v>
      </c>
    </row>
    <row r="75" spans="1:31" ht="13.8" customHeight="1">
      <c r="A75" s="10"/>
      <c r="B75" s="87" t="s">
        <v>33</v>
      </c>
      <c r="C75" s="87"/>
      <c r="D75" s="8">
        <f>SUM(E75:U75)</f>
        <v>6016</v>
      </c>
      <c r="E75" s="8">
        <v>140</v>
      </c>
      <c r="F75" s="8">
        <v>40</v>
      </c>
      <c r="G75" s="8">
        <v>575</v>
      </c>
      <c r="H75" s="8">
        <v>2130</v>
      </c>
      <c r="I75" s="8">
        <v>8</v>
      </c>
      <c r="J75" s="8">
        <v>50</v>
      </c>
      <c r="K75" s="8">
        <v>372</v>
      </c>
      <c r="L75" s="8">
        <v>1078</v>
      </c>
      <c r="M75" s="8">
        <v>68</v>
      </c>
      <c r="N75" s="8">
        <v>94</v>
      </c>
      <c r="O75" s="8">
        <v>84</v>
      </c>
      <c r="P75" s="8">
        <v>317</v>
      </c>
      <c r="Q75" s="8">
        <v>300</v>
      </c>
      <c r="R75" s="8">
        <v>28</v>
      </c>
      <c r="S75" s="8">
        <v>462</v>
      </c>
      <c r="T75" s="8">
        <v>111</v>
      </c>
      <c r="U75" s="40">
        <v>159</v>
      </c>
    </row>
    <row r="76" spans="1:31" ht="13.8" customHeight="1">
      <c r="A76" s="10"/>
      <c r="B76" s="87" t="s">
        <v>34</v>
      </c>
      <c r="C76" s="87"/>
      <c r="D76" s="8">
        <f>SUM(E76:U76)</f>
        <v>2391</v>
      </c>
      <c r="E76" s="8">
        <v>89</v>
      </c>
      <c r="F76" s="59" t="s">
        <v>105</v>
      </c>
      <c r="G76" s="8">
        <v>259</v>
      </c>
      <c r="H76" s="8">
        <v>1360</v>
      </c>
      <c r="I76" s="59" t="s">
        <v>105</v>
      </c>
      <c r="J76" s="8">
        <v>4</v>
      </c>
      <c r="K76" s="8">
        <v>38</v>
      </c>
      <c r="L76" s="8">
        <v>259</v>
      </c>
      <c r="M76" s="8">
        <v>10</v>
      </c>
      <c r="N76" s="8">
        <v>8</v>
      </c>
      <c r="O76" s="8">
        <v>4</v>
      </c>
      <c r="P76" s="8">
        <v>91</v>
      </c>
      <c r="Q76" s="8">
        <v>39</v>
      </c>
      <c r="R76" s="8">
        <v>3</v>
      </c>
      <c r="S76" s="8">
        <v>180</v>
      </c>
      <c r="T76" s="8">
        <v>21</v>
      </c>
      <c r="U76" s="40">
        <v>26</v>
      </c>
    </row>
    <row r="77" spans="1:31" ht="13.8" customHeight="1">
      <c r="A77" s="10"/>
      <c r="B77" s="87" t="s">
        <v>35</v>
      </c>
      <c r="C77" s="87"/>
      <c r="D77" s="8">
        <f>SUM(E77:U77)</f>
        <v>3495</v>
      </c>
      <c r="E77" s="8">
        <v>143</v>
      </c>
      <c r="F77" s="59" t="s">
        <v>105</v>
      </c>
      <c r="G77" s="8">
        <v>357</v>
      </c>
      <c r="H77" s="8">
        <v>1062</v>
      </c>
      <c r="I77" s="59">
        <v>17</v>
      </c>
      <c r="J77" s="8">
        <v>2</v>
      </c>
      <c r="K77" s="8">
        <v>188</v>
      </c>
      <c r="L77" s="8">
        <v>550</v>
      </c>
      <c r="M77" s="8">
        <v>24</v>
      </c>
      <c r="N77" s="8">
        <v>40</v>
      </c>
      <c r="O77" s="8">
        <v>16</v>
      </c>
      <c r="P77" s="8">
        <v>201</v>
      </c>
      <c r="Q77" s="8">
        <v>109</v>
      </c>
      <c r="R77" s="8">
        <v>14</v>
      </c>
      <c r="S77" s="8">
        <v>627</v>
      </c>
      <c r="T77" s="8">
        <v>44</v>
      </c>
      <c r="U77" s="40">
        <v>101</v>
      </c>
    </row>
    <row r="78" spans="1:31" ht="13.8" customHeight="1">
      <c r="A78" s="10"/>
      <c r="B78" s="87" t="s">
        <v>36</v>
      </c>
      <c r="C78" s="87"/>
      <c r="D78" s="8">
        <f>SUM(E78:U78)</f>
        <v>839</v>
      </c>
      <c r="E78" s="8">
        <v>32</v>
      </c>
      <c r="F78" s="59" t="s">
        <v>105</v>
      </c>
      <c r="G78" s="8">
        <v>268</v>
      </c>
      <c r="H78" s="8">
        <v>203</v>
      </c>
      <c r="I78" s="59" t="s">
        <v>105</v>
      </c>
      <c r="J78" s="59" t="s">
        <v>105</v>
      </c>
      <c r="K78" s="8">
        <v>39</v>
      </c>
      <c r="L78" s="8">
        <v>83</v>
      </c>
      <c r="M78" s="59">
        <v>1</v>
      </c>
      <c r="N78" s="8">
        <v>5</v>
      </c>
      <c r="O78" s="8">
        <v>6</v>
      </c>
      <c r="P78" s="8">
        <v>27</v>
      </c>
      <c r="Q78" s="8">
        <v>15</v>
      </c>
      <c r="R78" s="8">
        <v>24</v>
      </c>
      <c r="S78" s="8">
        <v>101</v>
      </c>
      <c r="T78" s="8">
        <v>17</v>
      </c>
      <c r="U78" s="40">
        <v>18</v>
      </c>
    </row>
    <row r="79" spans="1:31" ht="13.8" customHeight="1">
      <c r="A79" s="10"/>
      <c r="B79" s="87"/>
      <c r="C79" s="8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40"/>
    </row>
    <row r="80" spans="1:31" ht="13.8" customHeight="1">
      <c r="A80" s="90" t="s">
        <v>66</v>
      </c>
      <c r="B80" s="91"/>
      <c r="C80" s="33"/>
      <c r="D80" s="8">
        <f>SUM(D81:D85)</f>
        <v>13754</v>
      </c>
      <c r="E80" s="8">
        <f t="shared" ref="E80:U80" si="12">SUM(E81:E85)</f>
        <v>581</v>
      </c>
      <c r="F80" s="8">
        <f t="shared" si="12"/>
        <v>13</v>
      </c>
      <c r="G80" s="8">
        <f t="shared" si="12"/>
        <v>1555</v>
      </c>
      <c r="H80" s="8">
        <f t="shared" si="12"/>
        <v>4479</v>
      </c>
      <c r="I80" s="8">
        <f t="shared" si="12"/>
        <v>1</v>
      </c>
      <c r="J80" s="8">
        <f t="shared" si="12"/>
        <v>44</v>
      </c>
      <c r="K80" s="8">
        <f t="shared" si="12"/>
        <v>439</v>
      </c>
      <c r="L80" s="8">
        <f t="shared" si="12"/>
        <v>2255</v>
      </c>
      <c r="M80" s="8">
        <f t="shared" si="12"/>
        <v>207</v>
      </c>
      <c r="N80" s="8">
        <f t="shared" si="12"/>
        <v>160</v>
      </c>
      <c r="O80" s="8">
        <f t="shared" si="12"/>
        <v>150</v>
      </c>
      <c r="P80" s="8">
        <f t="shared" si="12"/>
        <v>764</v>
      </c>
      <c r="Q80" s="8">
        <f t="shared" si="12"/>
        <v>455</v>
      </c>
      <c r="R80" s="8">
        <f t="shared" si="12"/>
        <v>162</v>
      </c>
      <c r="S80" s="8">
        <f t="shared" si="12"/>
        <v>1504</v>
      </c>
      <c r="T80" s="8">
        <f t="shared" si="12"/>
        <v>317</v>
      </c>
      <c r="U80" s="8">
        <f t="shared" si="12"/>
        <v>668</v>
      </c>
    </row>
    <row r="81" spans="1:21" ht="13.8" customHeight="1">
      <c r="A81" s="10"/>
      <c r="B81" s="87" t="s">
        <v>37</v>
      </c>
      <c r="C81" s="87"/>
      <c r="D81" s="8">
        <f>SUM(E81:U81)</f>
        <v>5564</v>
      </c>
      <c r="E81" s="8">
        <v>136</v>
      </c>
      <c r="F81" s="8">
        <v>13</v>
      </c>
      <c r="G81" s="8">
        <v>478</v>
      </c>
      <c r="H81" s="8">
        <v>1260</v>
      </c>
      <c r="I81" s="59" t="s">
        <v>105</v>
      </c>
      <c r="J81" s="8">
        <v>30</v>
      </c>
      <c r="K81" s="8">
        <v>167</v>
      </c>
      <c r="L81" s="8">
        <v>1190</v>
      </c>
      <c r="M81" s="8">
        <v>125</v>
      </c>
      <c r="N81" s="8">
        <v>75</v>
      </c>
      <c r="O81" s="8">
        <v>99</v>
      </c>
      <c r="P81" s="8">
        <v>513</v>
      </c>
      <c r="Q81" s="8">
        <v>206</v>
      </c>
      <c r="R81" s="8">
        <v>132</v>
      </c>
      <c r="S81" s="8">
        <v>636</v>
      </c>
      <c r="T81" s="8">
        <v>217</v>
      </c>
      <c r="U81" s="40">
        <v>287</v>
      </c>
    </row>
    <row r="82" spans="1:21" ht="13.8" customHeight="1">
      <c r="A82" s="10"/>
      <c r="B82" s="87" t="s">
        <v>38</v>
      </c>
      <c r="C82" s="87"/>
      <c r="D82" s="8">
        <f>SUM(E82:U82)</f>
        <v>2500</v>
      </c>
      <c r="E82" s="8">
        <v>73</v>
      </c>
      <c r="F82" s="59" t="s">
        <v>105</v>
      </c>
      <c r="G82" s="8">
        <v>274</v>
      </c>
      <c r="H82" s="8">
        <v>987</v>
      </c>
      <c r="I82" s="59" t="s">
        <v>105</v>
      </c>
      <c r="J82" s="8">
        <v>4</v>
      </c>
      <c r="K82" s="8">
        <v>140</v>
      </c>
      <c r="L82" s="8">
        <v>363</v>
      </c>
      <c r="M82" s="8">
        <v>45</v>
      </c>
      <c r="N82" s="8">
        <v>60</v>
      </c>
      <c r="O82" s="8">
        <v>30</v>
      </c>
      <c r="P82" s="8">
        <v>85</v>
      </c>
      <c r="Q82" s="8">
        <v>101</v>
      </c>
      <c r="R82" s="8">
        <v>19</v>
      </c>
      <c r="S82" s="8">
        <v>160</v>
      </c>
      <c r="T82" s="8">
        <v>25</v>
      </c>
      <c r="U82" s="40">
        <v>134</v>
      </c>
    </row>
    <row r="83" spans="1:21" ht="13.8" customHeight="1">
      <c r="A83" s="10"/>
      <c r="B83" s="87" t="s">
        <v>39</v>
      </c>
      <c r="C83" s="87"/>
      <c r="D83" s="8">
        <f>SUM(E83:U83)</f>
        <v>2016</v>
      </c>
      <c r="E83" s="8">
        <v>76</v>
      </c>
      <c r="F83" s="59" t="s">
        <v>105</v>
      </c>
      <c r="G83" s="8">
        <v>425</v>
      </c>
      <c r="H83" s="8">
        <v>552</v>
      </c>
      <c r="I83" s="59" t="s">
        <v>105</v>
      </c>
      <c r="J83" s="8">
        <v>3</v>
      </c>
      <c r="K83" s="8">
        <v>9</v>
      </c>
      <c r="L83" s="8">
        <v>220</v>
      </c>
      <c r="M83" s="8">
        <v>3</v>
      </c>
      <c r="N83" s="8">
        <v>11</v>
      </c>
      <c r="O83" s="8">
        <v>7</v>
      </c>
      <c r="P83" s="8">
        <v>64</v>
      </c>
      <c r="Q83" s="8">
        <v>48</v>
      </c>
      <c r="R83" s="8">
        <v>1</v>
      </c>
      <c r="S83" s="8">
        <v>439</v>
      </c>
      <c r="T83" s="8">
        <v>26</v>
      </c>
      <c r="U83" s="40">
        <v>132</v>
      </c>
    </row>
    <row r="84" spans="1:21" ht="13.8" customHeight="1">
      <c r="A84" s="10"/>
      <c r="B84" s="87" t="s">
        <v>40</v>
      </c>
      <c r="C84" s="87"/>
      <c r="D84" s="8">
        <f>SUM(E84:U84)</f>
        <v>1875</v>
      </c>
      <c r="E84" s="8">
        <v>30</v>
      </c>
      <c r="F84" s="59" t="s">
        <v>105</v>
      </c>
      <c r="G84" s="8">
        <v>132</v>
      </c>
      <c r="H84" s="8">
        <v>1012</v>
      </c>
      <c r="I84" s="59">
        <v>1</v>
      </c>
      <c r="J84" s="59" t="s">
        <v>105</v>
      </c>
      <c r="K84" s="8">
        <v>76</v>
      </c>
      <c r="L84" s="8">
        <v>264</v>
      </c>
      <c r="M84" s="8">
        <v>16</v>
      </c>
      <c r="N84" s="8">
        <v>7</v>
      </c>
      <c r="O84" s="8">
        <v>9</v>
      </c>
      <c r="P84" s="8">
        <v>55</v>
      </c>
      <c r="Q84" s="8">
        <v>50</v>
      </c>
      <c r="R84" s="8">
        <v>10</v>
      </c>
      <c r="S84" s="8">
        <v>142</v>
      </c>
      <c r="T84" s="8">
        <v>23</v>
      </c>
      <c r="U84" s="40">
        <v>48</v>
      </c>
    </row>
    <row r="85" spans="1:21" ht="13.8" customHeight="1">
      <c r="A85" s="10"/>
      <c r="B85" s="87" t="s">
        <v>41</v>
      </c>
      <c r="C85" s="87"/>
      <c r="D85" s="8">
        <f>SUM(E85:U85)</f>
        <v>1799</v>
      </c>
      <c r="E85" s="8">
        <v>266</v>
      </c>
      <c r="F85" s="59" t="s">
        <v>105</v>
      </c>
      <c r="G85" s="8">
        <v>246</v>
      </c>
      <c r="H85" s="8">
        <v>668</v>
      </c>
      <c r="I85" s="59" t="s">
        <v>105</v>
      </c>
      <c r="J85" s="8">
        <v>7</v>
      </c>
      <c r="K85" s="8">
        <v>47</v>
      </c>
      <c r="L85" s="8">
        <v>218</v>
      </c>
      <c r="M85" s="8">
        <v>18</v>
      </c>
      <c r="N85" s="8">
        <v>7</v>
      </c>
      <c r="O85" s="8">
        <v>5</v>
      </c>
      <c r="P85" s="8">
        <v>47</v>
      </c>
      <c r="Q85" s="8">
        <v>50</v>
      </c>
      <c r="R85" s="59" t="s">
        <v>105</v>
      </c>
      <c r="S85" s="8">
        <v>127</v>
      </c>
      <c r="T85" s="8">
        <v>26</v>
      </c>
      <c r="U85" s="40">
        <v>67</v>
      </c>
    </row>
    <row r="86" spans="1:21" ht="13.8" customHeight="1">
      <c r="A86" s="10"/>
      <c r="B86" s="87"/>
      <c r="C86" s="8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40"/>
    </row>
    <row r="87" spans="1:21" ht="13.8" customHeight="1">
      <c r="A87" s="90" t="s">
        <v>67</v>
      </c>
      <c r="B87" s="91"/>
      <c r="C87" s="33"/>
      <c r="D87" s="8">
        <f>SUM(D88:D89)</f>
        <v>9144</v>
      </c>
      <c r="E87" s="8">
        <f t="shared" ref="E87:U87" si="13">SUM(E88:E89)</f>
        <v>165</v>
      </c>
      <c r="F87" s="8">
        <f t="shared" si="13"/>
        <v>38</v>
      </c>
      <c r="G87" s="8">
        <f t="shared" si="13"/>
        <v>1033</v>
      </c>
      <c r="H87" s="8">
        <f t="shared" si="13"/>
        <v>2905</v>
      </c>
      <c r="I87" s="8">
        <f t="shared" si="13"/>
        <v>5</v>
      </c>
      <c r="J87" s="8">
        <f t="shared" si="13"/>
        <v>3</v>
      </c>
      <c r="K87" s="8">
        <f t="shared" si="13"/>
        <v>299</v>
      </c>
      <c r="L87" s="8">
        <f t="shared" si="13"/>
        <v>1555</v>
      </c>
      <c r="M87" s="8">
        <f t="shared" si="13"/>
        <v>72</v>
      </c>
      <c r="N87" s="8">
        <f t="shared" si="13"/>
        <v>100</v>
      </c>
      <c r="O87" s="8">
        <f t="shared" si="13"/>
        <v>136</v>
      </c>
      <c r="P87" s="8">
        <f t="shared" si="13"/>
        <v>557</v>
      </c>
      <c r="Q87" s="8">
        <f t="shared" si="13"/>
        <v>320</v>
      </c>
      <c r="R87" s="8">
        <f t="shared" si="13"/>
        <v>55</v>
      </c>
      <c r="S87" s="8">
        <f t="shared" si="13"/>
        <v>1260</v>
      </c>
      <c r="T87" s="8">
        <f t="shared" si="13"/>
        <v>213</v>
      </c>
      <c r="U87" s="8">
        <f t="shared" si="13"/>
        <v>428</v>
      </c>
    </row>
    <row r="88" spans="1:21" ht="13.8" customHeight="1">
      <c r="A88" s="10"/>
      <c r="B88" s="87" t="s">
        <v>42</v>
      </c>
      <c r="C88" s="87"/>
      <c r="D88" s="8">
        <f>SUM(E88:U88)</f>
        <v>5702</v>
      </c>
      <c r="E88" s="8">
        <v>92</v>
      </c>
      <c r="F88" s="59" t="s">
        <v>105</v>
      </c>
      <c r="G88" s="8">
        <v>646</v>
      </c>
      <c r="H88" s="8">
        <v>1807</v>
      </c>
      <c r="I88" s="59">
        <v>5</v>
      </c>
      <c r="J88" s="8">
        <v>3</v>
      </c>
      <c r="K88" s="8">
        <v>187</v>
      </c>
      <c r="L88" s="8">
        <v>829</v>
      </c>
      <c r="M88" s="8">
        <v>44</v>
      </c>
      <c r="N88" s="8">
        <v>75</v>
      </c>
      <c r="O88" s="8">
        <v>99</v>
      </c>
      <c r="P88" s="8">
        <v>428</v>
      </c>
      <c r="Q88" s="8">
        <v>123</v>
      </c>
      <c r="R88" s="8">
        <v>43</v>
      </c>
      <c r="S88" s="8">
        <v>837</v>
      </c>
      <c r="T88" s="8">
        <v>174</v>
      </c>
      <c r="U88" s="40">
        <v>310</v>
      </c>
    </row>
    <row r="89" spans="1:21" ht="13.8" customHeight="1">
      <c r="A89" s="10"/>
      <c r="B89" s="87" t="s">
        <v>43</v>
      </c>
      <c r="C89" s="87"/>
      <c r="D89" s="8">
        <f>SUM(E89:U89)</f>
        <v>3442</v>
      </c>
      <c r="E89" s="8">
        <v>73</v>
      </c>
      <c r="F89" s="59">
        <v>38</v>
      </c>
      <c r="G89" s="8">
        <v>387</v>
      </c>
      <c r="H89" s="8">
        <v>1098</v>
      </c>
      <c r="I89" s="59" t="s">
        <v>105</v>
      </c>
      <c r="J89" s="59" t="s">
        <v>105</v>
      </c>
      <c r="K89" s="8">
        <v>112</v>
      </c>
      <c r="L89" s="8">
        <v>726</v>
      </c>
      <c r="M89" s="8">
        <v>28</v>
      </c>
      <c r="N89" s="8">
        <v>25</v>
      </c>
      <c r="O89" s="8">
        <v>37</v>
      </c>
      <c r="P89" s="8">
        <v>129</v>
      </c>
      <c r="Q89" s="8">
        <v>197</v>
      </c>
      <c r="R89" s="8">
        <v>12</v>
      </c>
      <c r="S89" s="8">
        <v>423</v>
      </c>
      <c r="T89" s="8">
        <v>39</v>
      </c>
      <c r="U89" s="40">
        <v>118</v>
      </c>
    </row>
    <row r="90" spans="1:21" ht="13.8" customHeight="1">
      <c r="A90" s="10"/>
      <c r="B90" s="87"/>
      <c r="C90" s="8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40"/>
    </row>
    <row r="91" spans="1:21" ht="13.8" customHeight="1">
      <c r="A91" s="90" t="s">
        <v>68</v>
      </c>
      <c r="B91" s="91"/>
      <c r="C91" s="33"/>
      <c r="D91" s="8">
        <f>SUM(D92:D99)</f>
        <v>10990</v>
      </c>
      <c r="E91" s="8">
        <f t="shared" ref="E91:U91" si="14">SUM(E92:E99)</f>
        <v>277</v>
      </c>
      <c r="F91" s="8">
        <f t="shared" si="14"/>
        <v>11</v>
      </c>
      <c r="G91" s="8">
        <f t="shared" si="14"/>
        <v>2634</v>
      </c>
      <c r="H91" s="8">
        <f t="shared" si="14"/>
        <v>1172</v>
      </c>
      <c r="I91" s="8">
        <f t="shared" si="14"/>
        <v>283</v>
      </c>
      <c r="J91" s="8">
        <f t="shared" si="14"/>
        <v>70</v>
      </c>
      <c r="K91" s="8">
        <f t="shared" si="14"/>
        <v>344</v>
      </c>
      <c r="L91" s="8">
        <f t="shared" si="14"/>
        <v>872</v>
      </c>
      <c r="M91" s="8">
        <f t="shared" si="14"/>
        <v>53</v>
      </c>
      <c r="N91" s="8">
        <f t="shared" si="14"/>
        <v>271</v>
      </c>
      <c r="O91" s="8">
        <f t="shared" si="14"/>
        <v>894</v>
      </c>
      <c r="P91" s="8">
        <f t="shared" si="14"/>
        <v>888</v>
      </c>
      <c r="Q91" s="8">
        <f t="shared" si="14"/>
        <v>126</v>
      </c>
      <c r="R91" s="8">
        <f t="shared" si="14"/>
        <v>31</v>
      </c>
      <c r="S91" s="8">
        <f t="shared" si="14"/>
        <v>561</v>
      </c>
      <c r="T91" s="8">
        <f t="shared" si="14"/>
        <v>94</v>
      </c>
      <c r="U91" s="8">
        <f t="shared" si="14"/>
        <v>2409</v>
      </c>
    </row>
    <row r="92" spans="1:21" ht="13.8" customHeight="1">
      <c r="A92" s="10"/>
      <c r="B92" s="87" t="s">
        <v>44</v>
      </c>
      <c r="C92" s="87"/>
      <c r="D92" s="8">
        <f t="shared" ref="D92:D99" si="15">SUM(E92:U92)</f>
        <v>3213</v>
      </c>
      <c r="E92" s="8">
        <v>25</v>
      </c>
      <c r="F92" s="8">
        <v>4</v>
      </c>
      <c r="G92" s="8">
        <v>545</v>
      </c>
      <c r="H92" s="8">
        <v>578</v>
      </c>
      <c r="I92" s="8">
        <v>93</v>
      </c>
      <c r="J92" s="8">
        <v>16</v>
      </c>
      <c r="K92" s="8">
        <v>116</v>
      </c>
      <c r="L92" s="8">
        <v>224</v>
      </c>
      <c r="M92" s="8">
        <v>10</v>
      </c>
      <c r="N92" s="8">
        <v>136</v>
      </c>
      <c r="O92" s="8">
        <v>312</v>
      </c>
      <c r="P92" s="8">
        <v>427</v>
      </c>
      <c r="Q92" s="8">
        <v>48</v>
      </c>
      <c r="R92" s="8">
        <v>2</v>
      </c>
      <c r="S92" s="8">
        <v>196</v>
      </c>
      <c r="T92" s="8">
        <v>12</v>
      </c>
      <c r="U92" s="40">
        <v>469</v>
      </c>
    </row>
    <row r="93" spans="1:21" ht="13.8" customHeight="1">
      <c r="A93" s="10"/>
      <c r="B93" s="87" t="s">
        <v>78</v>
      </c>
      <c r="C93" s="87"/>
      <c r="D93" s="8">
        <f t="shared" si="15"/>
        <v>3227</v>
      </c>
      <c r="E93" s="59">
        <v>71</v>
      </c>
      <c r="F93" s="59" t="s">
        <v>105</v>
      </c>
      <c r="G93" s="8">
        <v>878</v>
      </c>
      <c r="H93" s="8">
        <v>364</v>
      </c>
      <c r="I93" s="59" t="s">
        <v>105</v>
      </c>
      <c r="J93" s="59">
        <v>3</v>
      </c>
      <c r="K93" s="8">
        <v>189</v>
      </c>
      <c r="L93" s="8">
        <v>275</v>
      </c>
      <c r="M93" s="59">
        <v>6</v>
      </c>
      <c r="N93" s="8">
        <v>84</v>
      </c>
      <c r="O93" s="59">
        <v>208</v>
      </c>
      <c r="P93" s="8">
        <v>187</v>
      </c>
      <c r="Q93" s="59">
        <v>49</v>
      </c>
      <c r="R93" s="59" t="s">
        <v>105</v>
      </c>
      <c r="S93" s="59">
        <v>137</v>
      </c>
      <c r="T93" s="59">
        <v>9</v>
      </c>
      <c r="U93" s="8">
        <v>767</v>
      </c>
    </row>
    <row r="94" spans="1:21" ht="13.8" customHeight="1">
      <c r="A94" s="10"/>
      <c r="B94" s="87" t="s">
        <v>45</v>
      </c>
      <c r="C94" s="87"/>
      <c r="D94" s="8">
        <f t="shared" si="15"/>
        <v>2319</v>
      </c>
      <c r="E94" s="59">
        <v>14</v>
      </c>
      <c r="F94" s="59" t="s">
        <v>105</v>
      </c>
      <c r="G94" s="8">
        <v>415</v>
      </c>
      <c r="H94" s="59">
        <v>79</v>
      </c>
      <c r="I94" s="59">
        <v>190</v>
      </c>
      <c r="J94" s="59">
        <v>47</v>
      </c>
      <c r="K94" s="59">
        <v>21</v>
      </c>
      <c r="L94" s="59">
        <v>115</v>
      </c>
      <c r="M94" s="59">
        <v>22</v>
      </c>
      <c r="N94" s="59">
        <v>19</v>
      </c>
      <c r="O94" s="8">
        <v>336</v>
      </c>
      <c r="P94" s="59">
        <v>48</v>
      </c>
      <c r="Q94" s="59">
        <v>7</v>
      </c>
      <c r="R94" s="59">
        <v>25</v>
      </c>
      <c r="S94" s="59">
        <v>34</v>
      </c>
      <c r="T94" s="59">
        <v>37</v>
      </c>
      <c r="U94" s="8">
        <v>910</v>
      </c>
    </row>
    <row r="95" spans="1:21" ht="13.8" customHeight="1">
      <c r="A95" s="10"/>
      <c r="B95" s="87" t="s">
        <v>46</v>
      </c>
      <c r="C95" s="87"/>
      <c r="D95" s="8">
        <f t="shared" si="15"/>
        <v>798</v>
      </c>
      <c r="E95" s="8">
        <v>89</v>
      </c>
      <c r="F95" s="8">
        <v>7</v>
      </c>
      <c r="G95" s="8">
        <v>302</v>
      </c>
      <c r="H95" s="8">
        <v>68</v>
      </c>
      <c r="I95" s="59" t="s">
        <v>105</v>
      </c>
      <c r="J95" s="59" t="s">
        <v>105</v>
      </c>
      <c r="K95" s="59" t="s">
        <v>105</v>
      </c>
      <c r="L95" s="8">
        <v>87</v>
      </c>
      <c r="M95" s="8">
        <v>3</v>
      </c>
      <c r="N95" s="59" t="s">
        <v>105</v>
      </c>
      <c r="O95" s="59">
        <v>7</v>
      </c>
      <c r="P95" s="8">
        <v>49</v>
      </c>
      <c r="Q95" s="8">
        <v>14</v>
      </c>
      <c r="R95" s="59">
        <v>4</v>
      </c>
      <c r="S95" s="8">
        <v>125</v>
      </c>
      <c r="T95" s="8">
        <v>14</v>
      </c>
      <c r="U95" s="40">
        <v>29</v>
      </c>
    </row>
    <row r="96" spans="1:21" ht="13.8" customHeight="1">
      <c r="A96" s="10"/>
      <c r="B96" s="87" t="s">
        <v>47</v>
      </c>
      <c r="C96" s="87"/>
      <c r="D96" s="8">
        <f t="shared" si="15"/>
        <v>347</v>
      </c>
      <c r="E96" s="8">
        <v>25</v>
      </c>
      <c r="F96" s="8" t="s">
        <v>105</v>
      </c>
      <c r="G96" s="8">
        <v>128</v>
      </c>
      <c r="H96" s="8">
        <v>4</v>
      </c>
      <c r="I96" s="8" t="s">
        <v>105</v>
      </c>
      <c r="J96" s="8" t="s">
        <v>105</v>
      </c>
      <c r="K96" s="8" t="s">
        <v>105</v>
      </c>
      <c r="L96" s="8">
        <v>19</v>
      </c>
      <c r="M96" s="8" t="s">
        <v>105</v>
      </c>
      <c r="N96" s="8" t="s">
        <v>105</v>
      </c>
      <c r="O96" s="8" t="s">
        <v>105</v>
      </c>
      <c r="P96" s="8">
        <v>123</v>
      </c>
      <c r="Q96" s="8" t="s">
        <v>105</v>
      </c>
      <c r="R96" s="8" t="s">
        <v>105</v>
      </c>
      <c r="S96" s="8">
        <v>45</v>
      </c>
      <c r="T96" s="8" t="s">
        <v>105</v>
      </c>
      <c r="U96" s="8">
        <v>3</v>
      </c>
    </row>
    <row r="97" spans="1:21" ht="13.8" customHeight="1">
      <c r="A97" s="10"/>
      <c r="B97" s="87" t="s">
        <v>48</v>
      </c>
      <c r="C97" s="87"/>
      <c r="D97" s="8">
        <f t="shared" si="15"/>
        <v>19</v>
      </c>
      <c r="E97" s="59" t="s">
        <v>105</v>
      </c>
      <c r="F97" s="59" t="s">
        <v>105</v>
      </c>
      <c r="G97" s="59">
        <v>5</v>
      </c>
      <c r="H97" s="59">
        <v>6</v>
      </c>
      <c r="I97" s="59" t="s">
        <v>105</v>
      </c>
      <c r="J97" s="59" t="s">
        <v>105</v>
      </c>
      <c r="K97" s="59" t="s">
        <v>105</v>
      </c>
      <c r="L97" s="59" t="s">
        <v>105</v>
      </c>
      <c r="M97" s="59" t="s">
        <v>105</v>
      </c>
      <c r="N97" s="59" t="s">
        <v>105</v>
      </c>
      <c r="O97" s="59" t="s">
        <v>105</v>
      </c>
      <c r="P97" s="59">
        <v>8</v>
      </c>
      <c r="Q97" s="59" t="s">
        <v>105</v>
      </c>
      <c r="R97" s="59" t="s">
        <v>105</v>
      </c>
      <c r="S97" s="59" t="s">
        <v>105</v>
      </c>
      <c r="T97" s="59" t="s">
        <v>105</v>
      </c>
      <c r="U97" s="59" t="s">
        <v>105</v>
      </c>
    </row>
    <row r="98" spans="1:21" ht="13.8" customHeight="1">
      <c r="A98" s="10"/>
      <c r="B98" s="87" t="s">
        <v>49</v>
      </c>
      <c r="C98" s="87"/>
      <c r="D98" s="8">
        <f t="shared" si="15"/>
        <v>858</v>
      </c>
      <c r="E98" s="59">
        <v>29</v>
      </c>
      <c r="F98" s="59" t="s">
        <v>105</v>
      </c>
      <c r="G98" s="8">
        <v>299</v>
      </c>
      <c r="H98" s="8">
        <v>62</v>
      </c>
      <c r="I98" s="59" t="s">
        <v>105</v>
      </c>
      <c r="J98" s="59">
        <v>4</v>
      </c>
      <c r="K98" s="8">
        <v>18</v>
      </c>
      <c r="L98" s="8">
        <v>146</v>
      </c>
      <c r="M98" s="8">
        <v>12</v>
      </c>
      <c r="N98" s="8">
        <v>32</v>
      </c>
      <c r="O98" s="59">
        <v>22</v>
      </c>
      <c r="P98" s="59">
        <v>46</v>
      </c>
      <c r="Q98" s="59">
        <v>8</v>
      </c>
      <c r="R98" s="59" t="s">
        <v>105</v>
      </c>
      <c r="S98" s="59">
        <v>2</v>
      </c>
      <c r="T98" s="59">
        <v>13</v>
      </c>
      <c r="U98" s="8">
        <v>165</v>
      </c>
    </row>
    <row r="99" spans="1:21" ht="13.8" customHeight="1">
      <c r="A99" s="10"/>
      <c r="B99" s="87" t="s">
        <v>79</v>
      </c>
      <c r="C99" s="87"/>
      <c r="D99" s="8">
        <f t="shared" si="15"/>
        <v>209</v>
      </c>
      <c r="E99" s="59">
        <v>24</v>
      </c>
      <c r="F99" s="59" t="s">
        <v>105</v>
      </c>
      <c r="G99" s="59">
        <v>62</v>
      </c>
      <c r="H99" s="59">
        <v>11</v>
      </c>
      <c r="I99" s="59" t="s">
        <v>105</v>
      </c>
      <c r="J99" s="59" t="s">
        <v>105</v>
      </c>
      <c r="K99" s="59" t="s">
        <v>105</v>
      </c>
      <c r="L99" s="59">
        <v>6</v>
      </c>
      <c r="M99" s="59" t="s">
        <v>105</v>
      </c>
      <c r="N99" s="59" t="s">
        <v>105</v>
      </c>
      <c r="O99" s="59">
        <v>9</v>
      </c>
      <c r="P99" s="59" t="s">
        <v>105</v>
      </c>
      <c r="Q99" s="59" t="s">
        <v>105</v>
      </c>
      <c r="R99" s="59" t="s">
        <v>105</v>
      </c>
      <c r="S99" s="59">
        <v>22</v>
      </c>
      <c r="T99" s="59">
        <v>9</v>
      </c>
      <c r="U99" s="59">
        <v>66</v>
      </c>
    </row>
    <row r="100" spans="1:21" ht="13.8" customHeight="1">
      <c r="A100" s="10"/>
      <c r="B100" s="87"/>
      <c r="C100" s="8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40"/>
    </row>
    <row r="101" spans="1:21" ht="13.8" customHeight="1">
      <c r="A101" s="90" t="s">
        <v>69</v>
      </c>
      <c r="B101" s="91"/>
      <c r="C101" s="33"/>
      <c r="D101" s="8">
        <f>SUM(D102:D103)</f>
        <v>3872</v>
      </c>
      <c r="E101" s="8">
        <f t="shared" ref="E101:U101" si="16">SUM(E102:E103)</f>
        <v>143</v>
      </c>
      <c r="F101" s="8">
        <f t="shared" si="16"/>
        <v>16</v>
      </c>
      <c r="G101" s="8">
        <f t="shared" si="16"/>
        <v>626</v>
      </c>
      <c r="H101" s="8">
        <f t="shared" si="16"/>
        <v>980</v>
      </c>
      <c r="I101" s="8">
        <f t="shared" si="16"/>
        <v>142</v>
      </c>
      <c r="J101" s="8">
        <f t="shared" si="16"/>
        <v>1</v>
      </c>
      <c r="K101" s="8">
        <f t="shared" si="16"/>
        <v>198</v>
      </c>
      <c r="L101" s="8">
        <f t="shared" si="16"/>
        <v>418</v>
      </c>
      <c r="M101" s="8">
        <f t="shared" si="16"/>
        <v>23</v>
      </c>
      <c r="N101" s="8">
        <f t="shared" si="16"/>
        <v>114</v>
      </c>
      <c r="O101" s="8">
        <f t="shared" si="16"/>
        <v>55</v>
      </c>
      <c r="P101" s="8">
        <f t="shared" si="16"/>
        <v>166</v>
      </c>
      <c r="Q101" s="8">
        <f t="shared" si="16"/>
        <v>54</v>
      </c>
      <c r="R101" s="8">
        <f t="shared" si="16"/>
        <v>26</v>
      </c>
      <c r="S101" s="8">
        <f t="shared" si="16"/>
        <v>529</v>
      </c>
      <c r="T101" s="8">
        <f t="shared" si="16"/>
        <v>32</v>
      </c>
      <c r="U101" s="8">
        <f t="shared" si="16"/>
        <v>349</v>
      </c>
    </row>
    <row r="102" spans="1:21" ht="13.8" customHeight="1">
      <c r="A102" s="10"/>
      <c r="B102" s="87" t="s">
        <v>50</v>
      </c>
      <c r="C102" s="87"/>
      <c r="D102" s="8">
        <f>SUM(E102:U102)</f>
        <v>3121</v>
      </c>
      <c r="E102" s="8">
        <v>90</v>
      </c>
      <c r="F102" s="8">
        <v>16</v>
      </c>
      <c r="G102" s="8">
        <v>433</v>
      </c>
      <c r="H102" s="8">
        <v>705</v>
      </c>
      <c r="I102" s="8">
        <v>142</v>
      </c>
      <c r="J102" s="8">
        <v>1</v>
      </c>
      <c r="K102" s="8">
        <v>193</v>
      </c>
      <c r="L102" s="8">
        <v>347</v>
      </c>
      <c r="M102" s="8">
        <v>18</v>
      </c>
      <c r="N102" s="8">
        <v>107</v>
      </c>
      <c r="O102" s="8">
        <v>55</v>
      </c>
      <c r="P102" s="8">
        <v>166</v>
      </c>
      <c r="Q102" s="8">
        <v>53</v>
      </c>
      <c r="R102" s="8">
        <v>26</v>
      </c>
      <c r="S102" s="8">
        <v>448</v>
      </c>
      <c r="T102" s="8">
        <v>19</v>
      </c>
      <c r="U102" s="40">
        <v>302</v>
      </c>
    </row>
    <row r="103" spans="1:21" ht="13.8" customHeight="1">
      <c r="A103" s="10"/>
      <c r="B103" s="87" t="s">
        <v>51</v>
      </c>
      <c r="C103" s="87"/>
      <c r="D103" s="8">
        <f>SUM(E103:U104)</f>
        <v>751</v>
      </c>
      <c r="E103" s="59">
        <v>53</v>
      </c>
      <c r="F103" s="59" t="s">
        <v>105</v>
      </c>
      <c r="G103" s="59">
        <v>193</v>
      </c>
      <c r="H103" s="59">
        <v>275</v>
      </c>
      <c r="I103" s="59" t="s">
        <v>105</v>
      </c>
      <c r="J103" s="59" t="s">
        <v>105</v>
      </c>
      <c r="K103" s="59">
        <v>5</v>
      </c>
      <c r="L103" s="59">
        <v>71</v>
      </c>
      <c r="M103" s="59">
        <v>5</v>
      </c>
      <c r="N103" s="59">
        <v>7</v>
      </c>
      <c r="O103" s="59" t="s">
        <v>105</v>
      </c>
      <c r="P103" s="59" t="s">
        <v>105</v>
      </c>
      <c r="Q103" s="59">
        <v>1</v>
      </c>
      <c r="R103" s="59" t="s">
        <v>105</v>
      </c>
      <c r="S103" s="59">
        <v>81</v>
      </c>
      <c r="T103" s="59">
        <v>13</v>
      </c>
      <c r="U103" s="8">
        <v>47</v>
      </c>
    </row>
    <row r="104" spans="1:21" ht="5.0999999999999996" customHeight="1">
      <c r="A104" s="36"/>
      <c r="B104" s="94"/>
      <c r="C104" s="95"/>
      <c r="D104" s="36"/>
      <c r="E104" s="36"/>
      <c r="F104" s="36"/>
      <c r="G104" s="36"/>
      <c r="H104" s="36"/>
      <c r="I104" s="37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</sheetData>
  <mergeCells count="127">
    <mergeCell ref="B92:C92"/>
    <mergeCell ref="B93:C93"/>
    <mergeCell ref="B94:C94"/>
    <mergeCell ref="B95:C95"/>
    <mergeCell ref="B96:C96"/>
    <mergeCell ref="B97:C97"/>
    <mergeCell ref="B104:C104"/>
    <mergeCell ref="B98:C98"/>
    <mergeCell ref="B99:C99"/>
    <mergeCell ref="B100:C100"/>
    <mergeCell ref="A101:B101"/>
    <mergeCell ref="B102:C102"/>
    <mergeCell ref="B103:C103"/>
    <mergeCell ref="B83:C83"/>
    <mergeCell ref="B84:C84"/>
    <mergeCell ref="B85:C85"/>
    <mergeCell ref="B86:C86"/>
    <mergeCell ref="A87:B87"/>
    <mergeCell ref="B88:C88"/>
    <mergeCell ref="B89:C89"/>
    <mergeCell ref="B90:C90"/>
    <mergeCell ref="A91:B91"/>
    <mergeCell ref="A74:B74"/>
    <mergeCell ref="B75:C75"/>
    <mergeCell ref="B76:C76"/>
    <mergeCell ref="B77:C77"/>
    <mergeCell ref="B78:C78"/>
    <mergeCell ref="B79:C79"/>
    <mergeCell ref="A80:B80"/>
    <mergeCell ref="B81:C81"/>
    <mergeCell ref="B82:C82"/>
    <mergeCell ref="B65:C65"/>
    <mergeCell ref="B66:C66"/>
    <mergeCell ref="B67:C67"/>
    <mergeCell ref="A68:B68"/>
    <mergeCell ref="B69:C69"/>
    <mergeCell ref="B70:C70"/>
    <mergeCell ref="B71:C71"/>
    <mergeCell ref="B72:C72"/>
    <mergeCell ref="B73:C73"/>
    <mergeCell ref="P59:P60"/>
    <mergeCell ref="Q59:Q60"/>
    <mergeCell ref="R59:R60"/>
    <mergeCell ref="S59:S60"/>
    <mergeCell ref="T59:T60"/>
    <mergeCell ref="U59:U60"/>
    <mergeCell ref="A62:B62"/>
    <mergeCell ref="B63:C63"/>
    <mergeCell ref="B64:C64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A49:B49"/>
    <mergeCell ref="B50:C50"/>
    <mergeCell ref="B51:C51"/>
    <mergeCell ref="B52:C52"/>
    <mergeCell ref="B53:C53"/>
    <mergeCell ref="A59:C60"/>
    <mergeCell ref="D59:D60"/>
    <mergeCell ref="E59:E60"/>
    <mergeCell ref="F59:F60"/>
    <mergeCell ref="B39:C39"/>
    <mergeCell ref="B40:C40"/>
    <mergeCell ref="B41:C41"/>
    <mergeCell ref="B42:C42"/>
    <mergeCell ref="A43:B43"/>
    <mergeCell ref="B44:C44"/>
    <mergeCell ref="B45:C45"/>
    <mergeCell ref="B46:C46"/>
    <mergeCell ref="B47:C47"/>
    <mergeCell ref="A30:B30"/>
    <mergeCell ref="B31:C31"/>
    <mergeCell ref="B32:C32"/>
    <mergeCell ref="A33:B33"/>
    <mergeCell ref="B34:C34"/>
    <mergeCell ref="B35:C35"/>
    <mergeCell ref="B36:C36"/>
    <mergeCell ref="A37:B37"/>
    <mergeCell ref="B38:C38"/>
    <mergeCell ref="B21:C21"/>
    <mergeCell ref="B22:C22"/>
    <mergeCell ref="B23:C23"/>
    <mergeCell ref="B24:C24"/>
    <mergeCell ref="A25:B25"/>
    <mergeCell ref="B26:C26"/>
    <mergeCell ref="B27:C27"/>
    <mergeCell ref="B28:C28"/>
    <mergeCell ref="B29:C2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U4:U5"/>
    <mergeCell ref="A7:C7"/>
    <mergeCell ref="A8:C8"/>
    <mergeCell ref="B9:C9"/>
    <mergeCell ref="A10:B10"/>
    <mergeCell ref="B11:C11"/>
    <mergeCell ref="O4:O5"/>
    <mergeCell ref="P4:P5"/>
    <mergeCell ref="Q4:Q5"/>
    <mergeCell ref="R4:R5"/>
    <mergeCell ref="A4:C5"/>
    <mergeCell ref="D4:D5"/>
    <mergeCell ref="E4:E5"/>
    <mergeCell ref="F4:F5"/>
    <mergeCell ref="G4:G5"/>
    <mergeCell ref="H4:H5"/>
    <mergeCell ref="S4:S5"/>
    <mergeCell ref="T4:T5"/>
    <mergeCell ref="I4:I5"/>
    <mergeCell ref="J4:J5"/>
    <mergeCell ref="K4:K5"/>
    <mergeCell ref="L4:L5"/>
    <mergeCell ref="M4:M5"/>
    <mergeCell ref="N4:N5"/>
  </mergeCells>
  <phoneticPr fontId="3"/>
  <pageMargins left="0.78740157480314965" right="0.78740157480314965" top="0.78740157480314965" bottom="0.59055118110236227" header="0.51181102362204722" footer="0.51181102362204722"/>
  <pageSetup paperSize="9" fitToWidth="2" fitToHeight="2" pageOrder="overThenDown" orientation="portrait" cellComments="asDisplayed" r:id="rId1"/>
  <headerFooter alignWithMargins="0"/>
  <rowBreaks count="1" manualBreakCount="1">
    <brk id="55" max="21" man="1"/>
  </rowBreaks>
  <colBreaks count="1" manualBreakCount="1">
    <brk id="11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2025-01-07T08:55:14Z</cp:lastPrinted>
  <dcterms:created xsi:type="dcterms:W3CDTF">2006-03-07T12:00:14Z</dcterms:created>
  <dcterms:modified xsi:type="dcterms:W3CDTF">2025-03-03T05:08:48Z</dcterms:modified>
</cp:coreProperties>
</file>