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2.49.34\disk1\backupNAS\20240718022712_failed\SHAFUKU\disk1\30 高齢福祉課\200 施設福祉担当\11 地域医療介護総合確保基金（施設整備）\★02 実施要綱\R6.10.22改正\04_ホームページ掲載\実施要綱・様式一式\"/>
    </mc:Choice>
  </mc:AlternateContent>
  <bookViews>
    <workbookView xWindow="0" yWindow="0" windowWidth="20490" windowHeight="7530"/>
  </bookViews>
  <sheets>
    <sheet name="別紙様式第１号の４" sheetId="5" r:id="rId1"/>
    <sheet name="リスト" sheetId="6" r:id="rId2"/>
  </sheets>
  <definedNames>
    <definedName name="_xlnm.Print_Area" localSheetId="0">別紙様式第１号の４!$C$1:$S$28</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12" i="5" l="1"/>
  <c r="M12" i="5" l="1"/>
  <c r="J12" i="5" l="1"/>
  <c r="Q12" i="5" s="1"/>
</calcChain>
</file>

<file path=xl/sharedStrings.xml><?xml version="1.0" encoding="utf-8"?>
<sst xmlns="http://schemas.openxmlformats.org/spreadsheetml/2006/main" count="64" uniqueCount="64">
  <si>
    <t>電話番号</t>
    <rPh sb="0" eb="2">
      <t>デンワ</t>
    </rPh>
    <rPh sb="2" eb="4">
      <t>バンゴウ</t>
    </rPh>
    <phoneticPr fontId="2"/>
  </si>
  <si>
    <t>施設種別</t>
    <rPh sb="0" eb="2">
      <t>シセツ</t>
    </rPh>
    <rPh sb="2" eb="4">
      <t>シュベツ</t>
    </rPh>
    <phoneticPr fontId="2"/>
  </si>
  <si>
    <t>施設・事業所名</t>
    <rPh sb="0" eb="2">
      <t>シセツ</t>
    </rPh>
    <rPh sb="3" eb="6">
      <t>ジギョウショ</t>
    </rPh>
    <rPh sb="6" eb="7">
      <t>メイ</t>
    </rPh>
    <phoneticPr fontId="2"/>
  </si>
  <si>
    <t>設置主体名</t>
    <rPh sb="0" eb="2">
      <t>セッチ</t>
    </rPh>
    <rPh sb="2" eb="4">
      <t>シュタイ</t>
    </rPh>
    <rPh sb="4" eb="5">
      <t>メイ</t>
    </rPh>
    <phoneticPr fontId="2"/>
  </si>
  <si>
    <t>単位</t>
    <rPh sb="0" eb="2">
      <t>タンイ</t>
    </rPh>
    <phoneticPr fontId="2"/>
  </si>
  <si>
    <t>配分
基礎単価</t>
    <rPh sb="0" eb="2">
      <t>ハイブン</t>
    </rPh>
    <rPh sb="3" eb="5">
      <t>キソ</t>
    </rPh>
    <rPh sb="5" eb="7">
      <t>タンカ</t>
    </rPh>
    <phoneticPr fontId="2"/>
  </si>
  <si>
    <t>A</t>
    <phoneticPr fontId="2"/>
  </si>
  <si>
    <t>B</t>
    <phoneticPr fontId="2"/>
  </si>
  <si>
    <t>寄付金その他の収入額</t>
    <rPh sb="0" eb="3">
      <t>キフキン</t>
    </rPh>
    <rPh sb="5" eb="6">
      <t>タ</t>
    </rPh>
    <rPh sb="7" eb="10">
      <t>シュウニュウガク</t>
    </rPh>
    <phoneticPr fontId="2"/>
  </si>
  <si>
    <t>C</t>
    <phoneticPr fontId="2"/>
  </si>
  <si>
    <t>差引額
（A-C）</t>
    <rPh sb="0" eb="3">
      <t>サシヒキガク</t>
    </rPh>
    <phoneticPr fontId="2"/>
  </si>
  <si>
    <t>D</t>
    <phoneticPr fontId="2"/>
  </si>
  <si>
    <t>E</t>
    <phoneticPr fontId="2"/>
  </si>
  <si>
    <t>F</t>
    <phoneticPr fontId="2"/>
  </si>
  <si>
    <t>総事業費</t>
    <rPh sb="0" eb="4">
      <t>ソウジギョウヒ</t>
    </rPh>
    <phoneticPr fontId="2"/>
  </si>
  <si>
    <t>対象経費の
支出予定額</t>
    <rPh sb="0" eb="2">
      <t>タイショウ</t>
    </rPh>
    <rPh sb="2" eb="4">
      <t>ケイヒ</t>
    </rPh>
    <rPh sb="6" eb="8">
      <t>シシュツ</t>
    </rPh>
    <rPh sb="8" eb="10">
      <t>ヨテイ</t>
    </rPh>
    <rPh sb="10" eb="11">
      <t>ガク</t>
    </rPh>
    <phoneticPr fontId="2"/>
  </si>
  <si>
    <t>J</t>
    <phoneticPr fontId="2"/>
  </si>
  <si>
    <t>１　事業概要</t>
    <rPh sb="2" eb="4">
      <t>ジギョウ</t>
    </rPh>
    <rPh sb="4" eb="6">
      <t>ガイヨウ</t>
    </rPh>
    <phoneticPr fontId="2"/>
  </si>
  <si>
    <t>事業種別</t>
    <rPh sb="0" eb="2">
      <t>ジギョウ</t>
    </rPh>
    <rPh sb="2" eb="3">
      <t>シュ</t>
    </rPh>
    <rPh sb="3" eb="4">
      <t>ベツ</t>
    </rPh>
    <phoneticPr fontId="2"/>
  </si>
  <si>
    <t>２　補助金所要額算定表</t>
    <rPh sb="2" eb="5">
      <t>ホジョキン</t>
    </rPh>
    <rPh sb="5" eb="7">
      <t>ショヨウ</t>
    </rPh>
    <rPh sb="7" eb="8">
      <t>ガク</t>
    </rPh>
    <rPh sb="8" eb="10">
      <t>サンテイ</t>
    </rPh>
    <rPh sb="10" eb="11">
      <t>ヒョウ</t>
    </rPh>
    <phoneticPr fontId="2"/>
  </si>
  <si>
    <t>事業種別</t>
    <rPh sb="0" eb="2">
      <t>ジギョウ</t>
    </rPh>
    <rPh sb="2" eb="4">
      <t>シュベツ</t>
    </rPh>
    <phoneticPr fontId="2"/>
  </si>
  <si>
    <t>簡易陰圧装置設置経費支援</t>
  </si>
  <si>
    <t>別紙様式第1号の４</t>
    <rPh sb="0" eb="2">
      <t>ベッシ</t>
    </rPh>
    <rPh sb="2" eb="4">
      <t>ヨウシキ</t>
    </rPh>
    <rPh sb="4" eb="5">
      <t>ダイ</t>
    </rPh>
    <rPh sb="6" eb="7">
      <t>ゴウ</t>
    </rPh>
    <phoneticPr fontId="2"/>
  </si>
  <si>
    <t>多床室の個室化改修経費支援</t>
    <rPh sb="0" eb="2">
      <t>タショウ</t>
    </rPh>
    <rPh sb="2" eb="3">
      <t>シツ</t>
    </rPh>
    <rPh sb="4" eb="7">
      <t>コシツカ</t>
    </rPh>
    <rPh sb="7" eb="9">
      <t>カイシュウ</t>
    </rPh>
    <rPh sb="9" eb="11">
      <t>ケイヒ</t>
    </rPh>
    <rPh sb="11" eb="13">
      <t>シエン</t>
    </rPh>
    <phoneticPr fontId="2"/>
  </si>
  <si>
    <t>ユニット型施設の各ユニットへの玄関室設置によるゾーニング経費支援</t>
    <rPh sb="4" eb="5">
      <t>ガタ</t>
    </rPh>
    <rPh sb="5" eb="7">
      <t>シセツ</t>
    </rPh>
    <rPh sb="8" eb="9">
      <t>カク</t>
    </rPh>
    <rPh sb="15" eb="17">
      <t>ゲンカン</t>
    </rPh>
    <rPh sb="17" eb="18">
      <t>シツ</t>
    </rPh>
    <rPh sb="18" eb="20">
      <t>セッチ</t>
    </rPh>
    <rPh sb="28" eb="30">
      <t>ケイヒ</t>
    </rPh>
    <rPh sb="30" eb="32">
      <t>シエン</t>
    </rPh>
    <phoneticPr fontId="2"/>
  </si>
  <si>
    <t>従来型個室・多床室の「ゾーニング経費支援</t>
    <rPh sb="0" eb="3">
      <t>ジュウライガタ</t>
    </rPh>
    <rPh sb="3" eb="5">
      <t>コシツ</t>
    </rPh>
    <rPh sb="6" eb="8">
      <t>タショウ</t>
    </rPh>
    <rPh sb="8" eb="9">
      <t>シツ</t>
    </rPh>
    <rPh sb="16" eb="18">
      <t>ケイヒ</t>
    </rPh>
    <rPh sb="18" eb="20">
      <t>シエン</t>
    </rPh>
    <phoneticPr fontId="2"/>
  </si>
  <si>
    <t>介護老人福祉施設(定員30人以上)</t>
    <rPh sb="0" eb="2">
      <t>カイゴ</t>
    </rPh>
    <rPh sb="2" eb="4">
      <t>ロウジン</t>
    </rPh>
    <rPh sb="4" eb="8">
      <t>フクシシセツ</t>
    </rPh>
    <rPh sb="9" eb="11">
      <t>テイイン</t>
    </rPh>
    <rPh sb="13" eb="14">
      <t>ニン</t>
    </rPh>
    <rPh sb="14" eb="16">
      <t>イジョウ</t>
    </rPh>
    <phoneticPr fontId="24"/>
  </si>
  <si>
    <t>介護老人福祉施設(定員30人以上)（併設されるショートステイ居室）</t>
    <rPh sb="0" eb="2">
      <t>カイゴ</t>
    </rPh>
    <rPh sb="2" eb="4">
      <t>ロウジン</t>
    </rPh>
    <rPh sb="4" eb="8">
      <t>フクシシセツ</t>
    </rPh>
    <rPh sb="9" eb="11">
      <t>テイイン</t>
    </rPh>
    <rPh sb="13" eb="14">
      <t>ニン</t>
    </rPh>
    <rPh sb="14" eb="16">
      <t>イジョウ</t>
    </rPh>
    <phoneticPr fontId="24"/>
  </si>
  <si>
    <t>地域密着型介護老人福祉施設</t>
  </si>
  <si>
    <t>地域密着型介護老人福祉施設（併設されるショートステイ居室）</t>
    <phoneticPr fontId="24"/>
  </si>
  <si>
    <t>介護老人保健施設</t>
  </si>
  <si>
    <t>介護医療院、介護療養型医療施設</t>
    <rPh sb="0" eb="2">
      <t>カイゴ</t>
    </rPh>
    <rPh sb="2" eb="4">
      <t>イリョウ</t>
    </rPh>
    <rPh sb="4" eb="5">
      <t>イン</t>
    </rPh>
    <rPh sb="6" eb="15">
      <t>カイゴリョウヨウガタイリョウシセツ</t>
    </rPh>
    <phoneticPr fontId="24"/>
  </si>
  <si>
    <t>養護老人ホーム</t>
  </si>
  <si>
    <t>軽費老人ホーム</t>
    <rPh sb="0" eb="2">
      <t>ケイヒ</t>
    </rPh>
    <rPh sb="2" eb="4">
      <t>ロウジン</t>
    </rPh>
    <phoneticPr fontId="24"/>
  </si>
  <si>
    <t>認知症高齢者グループホーム</t>
  </si>
  <si>
    <t>小規模多機能型居宅介護事業所</t>
  </si>
  <si>
    <t>看護小規模多機能型居宅介護事業所</t>
  </si>
  <si>
    <t>有料老人ホーム</t>
    <rPh sb="0" eb="2">
      <t>ユウリョウ</t>
    </rPh>
    <rPh sb="2" eb="4">
      <t>ロウジン</t>
    </rPh>
    <phoneticPr fontId="24"/>
  </si>
  <si>
    <t>サービス付き高齢者向け住宅</t>
  </si>
  <si>
    <t>短期入所生活介護事業所</t>
  </si>
  <si>
    <t>生活支援ハウス</t>
    <rPh sb="0" eb="2">
      <t>セイカツ</t>
    </rPh>
    <rPh sb="2" eb="4">
      <t>シエン</t>
    </rPh>
    <phoneticPr fontId="24"/>
  </si>
  <si>
    <t>I</t>
    <phoneticPr fontId="2"/>
  </si>
  <si>
    <t>（注１）　事業費の内訳が分かる資料を添付してください。</t>
    <phoneticPr fontId="24"/>
  </si>
  <si>
    <t>（注２）　配分基礎単価（E欄）、単位（F欄）は、実施要綱別紙補助単価表から該当するものを記入してください。</t>
    <phoneticPr fontId="24"/>
  </si>
  <si>
    <t>設置主体（法人）住所</t>
    <rPh sb="0" eb="2">
      <t>セッチ</t>
    </rPh>
    <rPh sb="2" eb="4">
      <t>シュタイ</t>
    </rPh>
    <rPh sb="5" eb="7">
      <t>ホウジン</t>
    </rPh>
    <rPh sb="8" eb="10">
      <t>ジュウショ</t>
    </rPh>
    <phoneticPr fontId="2"/>
  </si>
  <si>
    <t>担当者（所属）</t>
    <rPh sb="0" eb="3">
      <t>タントウシャ</t>
    </rPh>
    <rPh sb="4" eb="6">
      <t>ショゾク</t>
    </rPh>
    <phoneticPr fontId="2"/>
  </si>
  <si>
    <t>施設所在地</t>
    <rPh sb="0" eb="2">
      <t>シセツ</t>
    </rPh>
    <rPh sb="2" eb="5">
      <t>ショザイチ</t>
    </rPh>
    <phoneticPr fontId="2"/>
  </si>
  <si>
    <t>メールアドレス</t>
    <phoneticPr fontId="2"/>
  </si>
  <si>
    <t>家族面会室の整備経費支援</t>
    <rPh sb="0" eb="2">
      <t>カゾク</t>
    </rPh>
    <rPh sb="2" eb="4">
      <t>メンカイ</t>
    </rPh>
    <rPh sb="4" eb="5">
      <t>シツ</t>
    </rPh>
    <rPh sb="6" eb="8">
      <t>セイビ</t>
    </rPh>
    <rPh sb="8" eb="10">
      <t>ケイヒ</t>
    </rPh>
    <rPh sb="10" eb="12">
      <t>シエン</t>
    </rPh>
    <phoneticPr fontId="2"/>
  </si>
  <si>
    <t>G</t>
    <phoneticPr fontId="2"/>
  </si>
  <si>
    <t>補助率</t>
    <rPh sb="0" eb="3">
      <t>ホジョリツ</t>
    </rPh>
    <phoneticPr fontId="2"/>
  </si>
  <si>
    <t>H</t>
    <phoneticPr fontId="2"/>
  </si>
  <si>
    <t>加算率</t>
    <rPh sb="0" eb="3">
      <t>カサンリツ</t>
    </rPh>
    <phoneticPr fontId="2"/>
  </si>
  <si>
    <t>K</t>
    <phoneticPr fontId="2"/>
  </si>
  <si>
    <t>補助金
所要額
（I×J）</t>
    <rPh sb="0" eb="3">
      <t>ホジョキン</t>
    </rPh>
    <rPh sb="4" eb="6">
      <t>ショヨウ</t>
    </rPh>
    <rPh sb="6" eb="7">
      <t>ガク</t>
    </rPh>
    <phoneticPr fontId="2"/>
  </si>
  <si>
    <t>　</t>
    <phoneticPr fontId="2"/>
  </si>
  <si>
    <t>（注３）  加算率(J欄)は実施要綱４（３）に該当するもの。該当しない場合は１（1.00）と入力してください。</t>
    <phoneticPr fontId="24"/>
  </si>
  <si>
    <t>（注５）　 黄色セルは数式が入っておりますので、入力は不要です。</t>
    <phoneticPr fontId="24"/>
  </si>
  <si>
    <t>（注６）　 一法人で複数事業を実施する場合は、別紙様式第４号「事業計画一覧表」を作成し提出してください。</t>
    <rPh sb="1" eb="2">
      <t>チュウ</t>
    </rPh>
    <phoneticPr fontId="24"/>
  </si>
  <si>
    <t>(単位：円）</t>
    <rPh sb="1" eb="3">
      <t>タンイ</t>
    </rPh>
    <rPh sb="4" eb="5">
      <t>エン</t>
    </rPh>
    <phoneticPr fontId="2"/>
  </si>
  <si>
    <t>単価×単位
(E×F)</t>
    <rPh sb="0" eb="2">
      <t>タンカ</t>
    </rPh>
    <rPh sb="3" eb="5">
      <t>タンイ</t>
    </rPh>
    <phoneticPr fontId="2"/>
  </si>
  <si>
    <t>BとDとGの
少ない値×H</t>
    <rPh sb="7" eb="8">
      <t>スク</t>
    </rPh>
    <rPh sb="10" eb="11">
      <t>アタイ</t>
    </rPh>
    <phoneticPr fontId="2"/>
  </si>
  <si>
    <t>令和  年度　 介護施設等における新型コロナウイルス感染拡大防止対策支援事業計画書</t>
    <rPh sb="0" eb="2">
      <t>レイワ</t>
    </rPh>
    <rPh sb="17" eb="19">
      <t>シンガタ</t>
    </rPh>
    <rPh sb="38" eb="41">
      <t>ケイカクショ</t>
    </rPh>
    <phoneticPr fontId="2"/>
  </si>
  <si>
    <t>（注４） 　補助金所要額（K欄）は、千円未満の端数が生じた場合は、切り捨てとなります。</t>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</si>
</sst>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00_);[Red]\(#,##0.00\)"/>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Ｐゴシック"/>
      <family val="3"/>
      <charset val="128"/>
      <scheme val="minor"/>
    </font>
    <font>
      <u/>
      <sz val="11"/>
      <color theme="10"/>
      <name val="ＭＳ Ｐゴシック"/>
      <family val="3"/>
      <charset val="128"/>
    </font>
    <font>
      <b/>
      <sz val="10"/>
      <color rgb="FFFF0000"/>
      <name val="HGS創英角ﾎﾟｯﾌﾟ体"/>
      <family val="3"/>
      <charset val="128"/>
    </font>
    <font>
      <sz val="8"/>
      <color rgb="FFFF0000"/>
      <name val="HGS創英角ﾎﾟｯﾌﾟ体"/>
      <family val="3"/>
      <charset val="128"/>
    </font>
    <font>
      <sz val="10"/>
      <color rgb="FFFF0000"/>
      <name val="HGS創英角ﾎﾟｯﾌﾟ体"/>
      <family val="3"/>
      <charset val="128"/>
    </font>
    <font>
      <u/>
      <sz val="11"/>
      <color rgb="FFFF0000"/>
      <name val="HGS創英角ﾎﾟｯﾌﾟ体"/>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43">
    <xf numFmtId="0" fontId="0" fillId="0" borderId="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7" fillId="0" borderId="0" applyNumberFormat="0" applyFill="0" applyBorder="0" applyAlignment="0" applyProtection="0">
      <alignment vertical="center"/>
    </xf>
    <xf numFmtId="0" fontId="8" fillId="28" borderId="4" applyNumberFormat="0" applyAlignment="0" applyProtection="0">
      <alignment vertical="center"/>
    </xf>
    <xf numFmtId="0" fontId="9" fillId="29" borderId="0" applyNumberFormat="0" applyBorder="0" applyAlignment="0" applyProtection="0">
      <alignment vertical="center"/>
    </xf>
    <xf numFmtId="0" fontId="1" fillId="3" borderId="5" applyNumberFormat="0" applyFont="0" applyAlignment="0" applyProtection="0">
      <alignment vertical="center"/>
    </xf>
    <xf numFmtId="0" fontId="10" fillId="0" borderId="6" applyNumberFormat="0" applyFill="0" applyAlignment="0" applyProtection="0">
      <alignment vertical="center"/>
    </xf>
    <xf numFmtId="0" fontId="11" fillId="30" borderId="0" applyNumberFormat="0" applyBorder="0" applyAlignment="0" applyProtection="0">
      <alignment vertical="center"/>
    </xf>
    <xf numFmtId="0" fontId="12" fillId="31" borderId="7" applyNumberFormat="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0" borderId="11" applyNumberFormat="0" applyFill="0" applyAlignment="0" applyProtection="0">
      <alignment vertical="center"/>
    </xf>
    <xf numFmtId="0" fontId="18" fillId="31" borderId="12" applyNumberFormat="0" applyAlignment="0" applyProtection="0">
      <alignment vertical="center"/>
    </xf>
    <xf numFmtId="0" fontId="19" fillId="0" borderId="0" applyNumberFormat="0" applyFill="0" applyBorder="0" applyAlignment="0" applyProtection="0">
      <alignment vertical="center"/>
    </xf>
    <xf numFmtId="0" fontId="20" fillId="2" borderId="7" applyNumberFormat="0" applyAlignment="0" applyProtection="0">
      <alignment vertical="center"/>
    </xf>
    <xf numFmtId="0" fontId="21" fillId="32" borderId="0" applyNumberFormat="0" applyBorder="0" applyAlignment="0" applyProtection="0">
      <alignment vertical="center"/>
    </xf>
    <xf numFmtId="0" fontId="26" fillId="0" borderId="0" applyNumberFormat="0" applyFill="0" applyBorder="0" applyAlignment="0" applyProtection="0">
      <alignment vertical="center"/>
    </xf>
  </cellStyleXfs>
  <cellXfs count="41">
    <xf numFmtId="0" fontId="0" fillId="0" borderId="0" xfId="0" applyAlignment="1">
      <alignment vertical="center"/>
    </xf>
    <xf numFmtId="176" fontId="4" fillId="0" borderId="2" xfId="0" applyNumberFormat="1" applyFont="1" applyBorder="1" applyAlignment="1">
      <alignment horizontal="center" vertical="center" wrapText="1"/>
    </xf>
    <xf numFmtId="176" fontId="4" fillId="0" borderId="2" xfId="0" applyNumberFormat="1" applyFont="1" applyBorder="1" applyAlignment="1">
      <alignment horizontal="center" vertical="center"/>
    </xf>
    <xf numFmtId="176" fontId="4" fillId="0" borderId="3" xfId="0" applyNumberFormat="1" applyFont="1" applyBorder="1" applyAlignment="1">
      <alignment horizontal="center" vertical="center" wrapText="1"/>
    </xf>
    <xf numFmtId="0" fontId="3" fillId="0" borderId="0" xfId="0" applyFont="1">
      <alignment vertical="center"/>
    </xf>
    <xf numFmtId="176" fontId="4" fillId="0" borderId="3" xfId="0" applyNumberFormat="1" applyFont="1" applyBorder="1" applyAlignment="1">
      <alignment horizontal="center" vertical="center"/>
    </xf>
    <xf numFmtId="176" fontId="4" fillId="0" borderId="1" xfId="0" applyNumberFormat="1" applyFont="1" applyBorder="1">
      <alignment vertical="center"/>
    </xf>
    <xf numFmtId="176" fontId="4" fillId="33" borderId="1" xfId="0" applyNumberFormat="1" applyFont="1" applyFill="1" applyBorder="1">
      <alignment vertical="center"/>
    </xf>
    <xf numFmtId="0" fontId="22" fillId="0" borderId="0" xfId="0" applyFont="1" applyAlignment="1">
      <alignment vertical="center"/>
    </xf>
    <xf numFmtId="0" fontId="3" fillId="0" borderId="15" xfId="0" applyFont="1" applyBorder="1" applyAlignment="1">
      <alignment horizontal="center" vertical="center"/>
    </xf>
    <xf numFmtId="0" fontId="23" fillId="0" borderId="0" xfId="0" applyFont="1">
      <alignment vertical="center"/>
    </xf>
    <xf numFmtId="0" fontId="4" fillId="0" borderId="0" xfId="0" applyFont="1">
      <alignment vertical="center"/>
    </xf>
    <xf numFmtId="0" fontId="25" fillId="0" borderId="0" xfId="0" applyFont="1">
      <alignment vertical="center"/>
    </xf>
    <xf numFmtId="0" fontId="25" fillId="0" borderId="0" xfId="0" applyFont="1" applyFill="1" applyBorder="1">
      <alignment vertical="center"/>
    </xf>
    <xf numFmtId="176" fontId="4" fillId="33" borderId="1" xfId="0" applyNumberFormat="1" applyFont="1" applyFill="1" applyBorder="1" applyAlignment="1">
      <alignment vertical="center"/>
    </xf>
    <xf numFmtId="0" fontId="3" fillId="0" borderId="15" xfId="0" applyFont="1" applyBorder="1" applyAlignment="1">
      <alignment horizontal="center" vertical="center"/>
    </xf>
    <xf numFmtId="12" fontId="4" fillId="0" borderId="1" xfId="0" applyNumberFormat="1" applyFont="1" applyBorder="1">
      <alignment vertical="center"/>
    </xf>
    <xf numFmtId="176" fontId="4" fillId="0" borderId="1" xfId="0" applyNumberFormat="1" applyFont="1" applyFill="1" applyBorder="1">
      <alignment vertical="center"/>
    </xf>
    <xf numFmtId="0" fontId="3" fillId="0" borderId="0" xfId="0" applyFont="1" applyAlignment="1">
      <alignment horizontal="left" vertical="center"/>
    </xf>
    <xf numFmtId="177" fontId="4" fillId="33" borderId="1" xfId="0" applyNumberFormat="1" applyFont="1" applyFill="1" applyBorder="1">
      <alignment vertical="center"/>
    </xf>
    <xf numFmtId="176" fontId="3" fillId="0" borderId="0" xfId="0" applyNumberFormat="1" applyFont="1">
      <alignment vertical="center"/>
    </xf>
    <xf numFmtId="176" fontId="4" fillId="0" borderId="16" xfId="0" applyNumberFormat="1" applyFont="1" applyBorder="1" applyAlignment="1">
      <alignment horizontal="center" vertical="center"/>
    </xf>
    <xf numFmtId="176" fontId="4" fillId="0" borderId="1" xfId="0" applyNumberFormat="1" applyFont="1" applyBorder="1" applyAlignment="1">
      <alignment horizontal="center" vertic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0" fillId="0" borderId="1" xfId="42" applyFont="1" applyBorder="1" applyAlignment="1">
      <alignment horizontal="left" vertical="center" wrapText="1"/>
    </xf>
    <xf numFmtId="0" fontId="29" fillId="0" borderId="1" xfId="0" applyFont="1" applyBorder="1" applyAlignment="1">
      <alignment horizontal="left" vertical="center" wrapText="1"/>
    </xf>
    <xf numFmtId="0" fontId="28" fillId="0" borderId="1" xfId="0" applyFont="1" applyBorder="1" applyAlignment="1">
      <alignment horizontal="left" vertical="top" wrapText="1"/>
    </xf>
    <xf numFmtId="0" fontId="3" fillId="0" borderId="13" xfId="0" applyFont="1" applyBorder="1" applyAlignment="1">
      <alignment horizontal="left" vertical="center"/>
    </xf>
    <xf numFmtId="0" fontId="3" fillId="0" borderId="15" xfId="0" applyFont="1" applyBorder="1" applyAlignment="1">
      <alignment horizontal="left" vertical="center"/>
    </xf>
    <xf numFmtId="0" fontId="3" fillId="0" borderId="14" xfId="0" applyFont="1" applyBorder="1" applyAlignment="1">
      <alignment horizontal="left" vertical="center"/>
    </xf>
    <xf numFmtId="0" fontId="27" fillId="0" borderId="13" xfId="0" applyFont="1" applyBorder="1" applyAlignment="1">
      <alignment horizontal="center" vertical="center" wrapText="1"/>
    </xf>
    <xf numFmtId="0" fontId="27" fillId="0" borderId="14" xfId="0" applyFont="1" applyBorder="1" applyAlignment="1">
      <alignment horizontal="center" vertical="center" wrapText="1"/>
    </xf>
    <xf numFmtId="0" fontId="0" fillId="0" borderId="0" xfId="0" applyFont="1" applyAlignment="1">
      <alignment horizontal="center" vertical="center"/>
    </xf>
    <xf numFmtId="0" fontId="28" fillId="0" borderId="1" xfId="0" applyFont="1" applyBorder="1" applyAlignment="1">
      <alignment horizontal="left" vertical="center" wrapText="1"/>
    </xf>
    <xf numFmtId="0" fontId="3" fillId="0" borderId="1" xfId="0" applyFont="1" applyBorder="1" applyAlignment="1">
      <alignment horizontal="center" vertical="center" wrapText="1"/>
    </xf>
    <xf numFmtId="0" fontId="27" fillId="0" borderId="1" xfId="0" applyFont="1" applyBorder="1" applyAlignment="1">
      <alignment vertical="center" wrapText="1"/>
    </xf>
    <xf numFmtId="0" fontId="3" fillId="0" borderId="13" xfId="0" applyFont="1" applyBorder="1" applyAlignment="1">
      <alignment horizontal="center" vertical="center" wrapText="1"/>
    </xf>
    <xf numFmtId="0" fontId="3" fillId="0" borderId="15" xfId="0" applyFont="1" applyBorder="1" applyAlignment="1">
      <alignment horizontal="center" vertical="center" wrapText="1"/>
    </xf>
    <xf numFmtId="0" fontId="27" fillId="0" borderId="15" xfId="0" applyFont="1" applyBorder="1" applyAlignment="1">
      <alignment horizontal="center" vertical="center" wrapText="1"/>
    </xf>
    <xf numFmtId="0" fontId="3" fillId="0" borderId="14" xfId="0" applyFont="1" applyBorder="1" applyAlignment="1">
      <alignment horizontal="center"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2"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102912</xdr:colOff>
      <xdr:row>29</xdr:row>
      <xdr:rowOff>94203</xdr:rowOff>
    </xdr:from>
    <xdr:to>
      <xdr:col>15</xdr:col>
      <xdr:colOff>196362</xdr:colOff>
      <xdr:row>33</xdr:row>
      <xdr:rowOff>27632</xdr:rowOff>
    </xdr:to>
    <xdr:sp macro="" textlink="">
      <xdr:nvSpPr>
        <xdr:cNvPr id="2" name="テキスト ボックス 1">
          <a:extLst>
            <a:ext uri="{FF2B5EF4-FFF2-40B4-BE49-F238E27FC236}">
              <a16:creationId xmlns:a16="http://schemas.microsoft.com/office/drawing/2014/main" id="{870F48B6-1413-46E7-8E5E-D3AF53407384}"/>
            </a:ext>
          </a:extLst>
        </xdr:cNvPr>
        <xdr:cNvSpPr txBox="1"/>
      </xdr:nvSpPr>
      <xdr:spPr>
        <a:xfrm>
          <a:off x="4792143" y="7620000"/>
          <a:ext cx="878477" cy="5614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50"/>
            <a:t>黄色着色セルは自動計算されます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26"/>
  <sheetViews>
    <sheetView showGridLines="0" tabSelected="1" view="pageBreakPreview" topLeftCell="G1" zoomScaleNormal="100" zoomScaleSheetLayoutView="100" workbookViewId="0">
      <selection activeCell="N17" sqref="N17"/>
    </sheetView>
  </sheetViews>
  <sheetFormatPr defaultColWidth="8.875" defaultRowHeight="12" x14ac:dyDescent="0.15"/>
  <cols>
    <col min="1" max="6" width="1.5" style="4" hidden="1" customWidth="1"/>
    <col min="7" max="11" width="8.375" style="4" customWidth="1"/>
    <col min="12" max="12" width="5.375" style="4" customWidth="1"/>
    <col min="13" max="13" width="8.375" style="4" customWidth="1"/>
    <col min="14" max="14" width="5.875" style="4" customWidth="1"/>
    <col min="15" max="15" width="10.25" style="4" customWidth="1"/>
    <col min="16" max="17" width="8.375" style="4" customWidth="1"/>
    <col min="18" max="18" width="1.25" style="4" customWidth="1"/>
    <col min="19" max="19" width="8.875" style="4"/>
    <col min="20" max="20" width="9.75" style="4" hidden="1" customWidth="1"/>
    <col min="21" max="16384" width="8.875" style="4"/>
  </cols>
  <sheetData>
    <row r="2" spans="7:20" ht="15" customHeight="1" x14ac:dyDescent="0.15">
      <c r="G2" s="4" t="s">
        <v>22</v>
      </c>
    </row>
    <row r="3" spans="7:20" ht="33" customHeight="1" x14ac:dyDescent="0.15">
      <c r="G3" s="33" t="s">
        <v>62</v>
      </c>
      <c r="H3" s="33"/>
      <c r="I3" s="33"/>
      <c r="J3" s="33"/>
      <c r="K3" s="33"/>
      <c r="L3" s="33"/>
      <c r="M3" s="33"/>
      <c r="N3" s="33"/>
      <c r="O3" s="33"/>
      <c r="P3" s="33"/>
      <c r="Q3" s="33"/>
    </row>
    <row r="4" spans="7:20" ht="15" customHeight="1" x14ac:dyDescent="0.15"/>
    <row r="5" spans="7:20" ht="15" customHeight="1" x14ac:dyDescent="0.15">
      <c r="G5" s="4" t="s">
        <v>17</v>
      </c>
    </row>
    <row r="6" spans="7:20" ht="33.6" customHeight="1" x14ac:dyDescent="0.15">
      <c r="G6" s="35" t="s">
        <v>18</v>
      </c>
      <c r="H6" s="35"/>
      <c r="I6" s="35"/>
      <c r="J6" s="35" t="s">
        <v>3</v>
      </c>
      <c r="K6" s="35"/>
      <c r="L6" s="37" t="s">
        <v>1</v>
      </c>
      <c r="M6" s="38"/>
      <c r="N6" s="38"/>
      <c r="O6" s="38"/>
      <c r="P6" s="37" t="s">
        <v>2</v>
      </c>
      <c r="Q6" s="40"/>
    </row>
    <row r="7" spans="7:20" ht="64.150000000000006" customHeight="1" x14ac:dyDescent="0.15">
      <c r="G7" s="36"/>
      <c r="H7" s="36"/>
      <c r="I7" s="36"/>
      <c r="J7" s="36"/>
      <c r="K7" s="36"/>
      <c r="L7" s="31"/>
      <c r="M7" s="39"/>
      <c r="N7" s="39"/>
      <c r="O7" s="39"/>
      <c r="P7" s="31"/>
      <c r="Q7" s="32"/>
    </row>
    <row r="8" spans="7:20" ht="15" customHeight="1" x14ac:dyDescent="0.15"/>
    <row r="9" spans="7:20" ht="15" customHeight="1" x14ac:dyDescent="0.15">
      <c r="G9" s="4" t="s">
        <v>19</v>
      </c>
      <c r="Q9" s="18" t="s">
        <v>59</v>
      </c>
    </row>
    <row r="10" spans="7:20" ht="39" customHeight="1" x14ac:dyDescent="0.15">
      <c r="G10" s="1" t="s">
        <v>14</v>
      </c>
      <c r="H10" s="1" t="s">
        <v>15</v>
      </c>
      <c r="I10" s="1" t="s">
        <v>8</v>
      </c>
      <c r="J10" s="1" t="s">
        <v>10</v>
      </c>
      <c r="K10" s="1" t="s">
        <v>5</v>
      </c>
      <c r="L10" s="2" t="s">
        <v>4</v>
      </c>
      <c r="M10" s="1" t="s">
        <v>60</v>
      </c>
      <c r="N10" s="1" t="s">
        <v>50</v>
      </c>
      <c r="O10" s="22" t="s">
        <v>61</v>
      </c>
      <c r="P10" s="1" t="s">
        <v>52</v>
      </c>
      <c r="Q10" s="1" t="s">
        <v>54</v>
      </c>
    </row>
    <row r="11" spans="7:20" ht="15" customHeight="1" x14ac:dyDescent="0.15">
      <c r="G11" s="3" t="s">
        <v>6</v>
      </c>
      <c r="H11" s="3" t="s">
        <v>7</v>
      </c>
      <c r="I11" s="3" t="s">
        <v>9</v>
      </c>
      <c r="J11" s="3" t="s">
        <v>11</v>
      </c>
      <c r="K11" s="3" t="s">
        <v>12</v>
      </c>
      <c r="L11" s="5" t="s">
        <v>13</v>
      </c>
      <c r="M11" s="5" t="s">
        <v>49</v>
      </c>
      <c r="N11" s="5" t="s">
        <v>51</v>
      </c>
      <c r="O11" s="21" t="s">
        <v>41</v>
      </c>
      <c r="P11" s="5" t="s">
        <v>16</v>
      </c>
      <c r="Q11" s="5" t="s">
        <v>53</v>
      </c>
    </row>
    <row r="12" spans="7:20" ht="41.45" customHeight="1" x14ac:dyDescent="0.15">
      <c r="G12" s="6"/>
      <c r="H12" s="6"/>
      <c r="I12" s="6"/>
      <c r="J12" s="7" t="str">
        <f t="shared" ref="J12" si="0">IF(G12-I12=0,"",G12-I12)</f>
        <v/>
      </c>
      <c r="K12" s="6"/>
      <c r="L12" s="6"/>
      <c r="M12" s="7">
        <f>K12*L12</f>
        <v>0</v>
      </c>
      <c r="N12" s="16">
        <v>0.66666666666666663</v>
      </c>
      <c r="O12" s="19">
        <f>MIN(H12,J12,M12)*N12</f>
        <v>0</v>
      </c>
      <c r="P12" s="17">
        <v>1</v>
      </c>
      <c r="Q12" s="14">
        <f>ROUNDDOWN(O12*P12,-3)</f>
        <v>0</v>
      </c>
    </row>
    <row r="13" spans="7:20" ht="15" customHeight="1" x14ac:dyDescent="0.15">
      <c r="G13" s="11" t="s">
        <v>42</v>
      </c>
      <c r="T13" s="20">
        <v>5100000</v>
      </c>
    </row>
    <row r="14" spans="7:20" ht="15" customHeight="1" x14ac:dyDescent="0.15">
      <c r="G14" s="11" t="s">
        <v>43</v>
      </c>
      <c r="T14" s="20">
        <v>1180000</v>
      </c>
    </row>
    <row r="15" spans="7:20" ht="15" customHeight="1" x14ac:dyDescent="0.15">
      <c r="G15" s="11" t="s">
        <v>56</v>
      </c>
      <c r="T15" s="20">
        <v>7070000</v>
      </c>
    </row>
    <row r="16" spans="7:20" ht="15" customHeight="1" x14ac:dyDescent="0.15">
      <c r="G16" s="11" t="s">
        <v>63</v>
      </c>
      <c r="T16" s="20">
        <v>4130000</v>
      </c>
    </row>
    <row r="17" spans="7:20" ht="15" customHeight="1" x14ac:dyDescent="0.15">
      <c r="G17" s="11" t="s">
        <v>57</v>
      </c>
      <c r="T17" s="20">
        <v>1160000</v>
      </c>
    </row>
    <row r="18" spans="7:20" ht="15" customHeight="1" x14ac:dyDescent="0.15">
      <c r="G18" s="12" t="s">
        <v>58</v>
      </c>
    </row>
    <row r="19" spans="7:20" ht="15" customHeight="1" x14ac:dyDescent="0.15">
      <c r="G19" s="13"/>
    </row>
    <row r="20" spans="7:20" ht="15" customHeight="1" x14ac:dyDescent="0.15">
      <c r="G20" s="4" t="s">
        <v>55</v>
      </c>
    </row>
    <row r="21" spans="7:20" ht="15" customHeight="1" x14ac:dyDescent="0.15"/>
    <row r="22" spans="7:20" ht="22.9" customHeight="1" x14ac:dyDescent="0.15">
      <c r="K22" s="28" t="s">
        <v>44</v>
      </c>
      <c r="L22" s="29"/>
      <c r="M22" s="29"/>
      <c r="N22" s="29"/>
      <c r="O22" s="30"/>
      <c r="P22" s="27"/>
      <c r="Q22" s="27"/>
    </row>
    <row r="23" spans="7:20" ht="22.9" customHeight="1" x14ac:dyDescent="0.15">
      <c r="K23" s="28" t="s">
        <v>46</v>
      </c>
      <c r="L23" s="29"/>
      <c r="M23" s="29"/>
      <c r="N23" s="29"/>
      <c r="O23" s="30"/>
      <c r="P23" s="27"/>
      <c r="Q23" s="27"/>
    </row>
    <row r="24" spans="7:20" ht="22.9" customHeight="1" x14ac:dyDescent="0.15">
      <c r="K24" s="28" t="s">
        <v>45</v>
      </c>
      <c r="L24" s="29"/>
      <c r="M24" s="29"/>
      <c r="N24" s="29"/>
      <c r="O24" s="30"/>
      <c r="P24" s="26"/>
      <c r="Q24" s="26"/>
    </row>
    <row r="25" spans="7:20" ht="22.9" customHeight="1" x14ac:dyDescent="0.15">
      <c r="K25" s="28" t="s">
        <v>0</v>
      </c>
      <c r="L25" s="29"/>
      <c r="M25" s="29"/>
      <c r="N25" s="29"/>
      <c r="O25" s="30"/>
      <c r="P25" s="34"/>
      <c r="Q25" s="34"/>
    </row>
    <row r="26" spans="7:20" ht="22.9" customHeight="1" x14ac:dyDescent="0.15">
      <c r="K26" s="23" t="s">
        <v>47</v>
      </c>
      <c r="L26" s="24"/>
      <c r="M26" s="15"/>
      <c r="N26" s="15"/>
      <c r="O26" s="9"/>
      <c r="P26" s="25"/>
      <c r="Q26" s="26"/>
    </row>
  </sheetData>
  <mergeCells count="19">
    <mergeCell ref="P7:Q7"/>
    <mergeCell ref="G3:Q3"/>
    <mergeCell ref="P25:Q25"/>
    <mergeCell ref="J6:K6"/>
    <mergeCell ref="G6:I6"/>
    <mergeCell ref="G7:I7"/>
    <mergeCell ref="J7:K7"/>
    <mergeCell ref="L6:O6"/>
    <mergeCell ref="L7:O7"/>
    <mergeCell ref="P6:Q6"/>
    <mergeCell ref="K26:L26"/>
    <mergeCell ref="P26:Q26"/>
    <mergeCell ref="P22:Q22"/>
    <mergeCell ref="P23:Q23"/>
    <mergeCell ref="P24:Q24"/>
    <mergeCell ref="K22:O22"/>
    <mergeCell ref="K23:O23"/>
    <mergeCell ref="K24:O24"/>
    <mergeCell ref="K25:O25"/>
  </mergeCells>
  <phoneticPr fontId="2"/>
  <dataValidations count="1">
    <dataValidation type="list" allowBlank="1" showInputMessage="1" showErrorMessage="1" sqref="K12">
      <formula1>$T$13:$T$17</formula1>
    </dataValidation>
  </dataValidations>
  <pageMargins left="0.70866141732283472" right="0.70866141732283472" top="0.74803149606299213" bottom="0.74803149606299213" header="0.31496062992125984" footer="0.31496062992125984"/>
  <pageSetup paperSize="9" scale="8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リスト!$A$2:$A$9</xm:f>
          </x14:formula1>
          <xm:sqref>G7</xm:sqref>
        </x14:dataValidation>
        <x14:dataValidation type="list" allowBlank="1" showInputMessage="1" showErrorMessage="1">
          <x14:formula1>
            <xm:f>リスト!$A$13:$A$28</xm:f>
          </x14:formula1>
          <xm:sqref>L7:O7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Views>
    <sheetView workbookViewId="0">
      <selection activeCell="A7" sqref="A7"/>
    </sheetView>
  </sheetViews>
  <sheetFormatPr defaultColWidth="8.875" defaultRowHeight="11.25" x14ac:dyDescent="0.15"/>
  <cols>
    <col min="1" max="1" width="62.75" style="8" customWidth="1"/>
    <col min="2" max="16384" width="8.875" style="8"/>
  </cols>
  <sheetData>
    <row r="1" spans="1:1" x14ac:dyDescent="0.15">
      <c r="A1" s="8" t="s">
        <v>20</v>
      </c>
    </row>
    <row r="2" spans="1:1" x14ac:dyDescent="0.15">
      <c r="A2" s="8" t="s">
        <v>21</v>
      </c>
    </row>
    <row r="4" spans="1:1" x14ac:dyDescent="0.15">
      <c r="A4" s="8" t="s">
        <v>24</v>
      </c>
    </row>
    <row r="5" spans="1:1" x14ac:dyDescent="0.15">
      <c r="A5" s="8" t="s">
        <v>25</v>
      </c>
    </row>
    <row r="6" spans="1:1" x14ac:dyDescent="0.15">
      <c r="A6" s="8" t="s">
        <v>48</v>
      </c>
    </row>
    <row r="8" spans="1:1" x14ac:dyDescent="0.15">
      <c r="A8" s="8" t="s">
        <v>23</v>
      </c>
    </row>
    <row r="13" spans="1:1" x14ac:dyDescent="0.15">
      <c r="A13" s="10" t="s">
        <v>26</v>
      </c>
    </row>
    <row r="14" spans="1:1" x14ac:dyDescent="0.15">
      <c r="A14" s="10" t="s">
        <v>27</v>
      </c>
    </row>
    <row r="15" spans="1:1" x14ac:dyDescent="0.15">
      <c r="A15" s="10" t="s">
        <v>28</v>
      </c>
    </row>
    <row r="16" spans="1:1" x14ac:dyDescent="0.15">
      <c r="A16" s="10" t="s">
        <v>29</v>
      </c>
    </row>
    <row r="17" spans="1:1" x14ac:dyDescent="0.15">
      <c r="A17" s="10" t="s">
        <v>30</v>
      </c>
    </row>
    <row r="18" spans="1:1" x14ac:dyDescent="0.15">
      <c r="A18" s="10" t="s">
        <v>31</v>
      </c>
    </row>
    <row r="19" spans="1:1" x14ac:dyDescent="0.15">
      <c r="A19" s="10" t="s">
        <v>32</v>
      </c>
    </row>
    <row r="20" spans="1:1" x14ac:dyDescent="0.15">
      <c r="A20" s="10" t="s">
        <v>33</v>
      </c>
    </row>
    <row r="21" spans="1:1" x14ac:dyDescent="0.15">
      <c r="A21" s="10" t="s">
        <v>34</v>
      </c>
    </row>
    <row r="22" spans="1:1" x14ac:dyDescent="0.15">
      <c r="A22" s="10" t="s">
        <v>35</v>
      </c>
    </row>
    <row r="23" spans="1:1" x14ac:dyDescent="0.15">
      <c r="A23" s="10" t="s">
        <v>36</v>
      </c>
    </row>
    <row r="24" spans="1:1" x14ac:dyDescent="0.15">
      <c r="A24" s="10" t="s">
        <v>37</v>
      </c>
    </row>
    <row r="25" spans="1:1" x14ac:dyDescent="0.15">
      <c r="A25" s="10" t="s">
        <v>38</v>
      </c>
    </row>
    <row r="26" spans="1:1" x14ac:dyDescent="0.15">
      <c r="A26" s="10" t="s">
        <v>39</v>
      </c>
    </row>
    <row r="27" spans="1:1" x14ac:dyDescent="0.15">
      <c r="A27" s="10" t="s">
        <v>40</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別紙様式第１号の４</vt:lpstr>
      <vt:lpstr>リスト</vt:lpstr>
      <vt:lpstr>別紙様式第１号の４!Print_Area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松尾 陽平</dc:creator>
  <cp:lastModifiedBy>青山 修也</cp:lastModifiedBy>
  <cp:lastPrinted>2024-10-22T12:32:35Z</cp:lastPrinted>
  <dcterms:created xsi:type="dcterms:W3CDTF">2024-09-10T05:14:02Z</dcterms:created>
  <dcterms:modified xsi:type="dcterms:W3CDTF">2024-10-22T12:32:37Z</dcterms:modified>
</cp:coreProperties>
</file>