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Z:\共有フォルダ\★財政状況調査＆財政状況資料集\R6（2024）年度（R4決算）\"/>
    </mc:Choice>
  </mc:AlternateContent>
  <xr:revisionPtr revIDLastSave="0" documentId="13_ncr:1_{AD603513-B568-402E-AE2C-F7A7FCCF10F8}" xr6:coauthVersionLast="36" xr6:coauthVersionMax="36" xr10:uidLastSave="{00000000-0000-0000-0000-000000000000}"/>
  <bookViews>
    <workbookView xWindow="0" yWindow="0" windowWidth="20490" windowHeight="7635" firstSheet="12" activeTab="1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9" l="1"/>
  <c r="DL102" i="9"/>
  <c r="DG102" i="9"/>
  <c r="DB102" i="9"/>
  <c r="CW102" i="9"/>
  <c r="CR102" i="9"/>
  <c r="AU88" i="9"/>
  <c r="AP88" i="9"/>
  <c r="AF88" i="9"/>
  <c r="AU63" i="9"/>
  <c r="AP63" i="9"/>
  <c r="AP23" i="9"/>
  <c r="AA23" i="9"/>
  <c r="V23" i="9"/>
  <c r="Q23" i="9"/>
  <c r="DG43" i="7"/>
  <c r="CQ43" i="7"/>
  <c r="BY43" i="7"/>
  <c r="BE43" i="7"/>
  <c r="AM43" i="7"/>
  <c r="U43" i="7"/>
  <c r="E43" i="7"/>
  <c r="C43" i="7" s="1"/>
  <c r="DG42" i="7"/>
  <c r="CQ42" i="7"/>
  <c r="BY42" i="7"/>
  <c r="BE42" i="7"/>
  <c r="AM42" i="7"/>
  <c r="U42" i="7"/>
  <c r="E42" i="7"/>
  <c r="C42" i="7"/>
  <c r="DG41" i="7"/>
  <c r="CQ41" i="7"/>
  <c r="BY41" i="7"/>
  <c r="BE41" i="7"/>
  <c r="AM41" i="7"/>
  <c r="U41" i="7"/>
  <c r="E41" i="7"/>
  <c r="C41" i="7"/>
  <c r="DG40" i="7"/>
  <c r="CQ40" i="7"/>
  <c r="BY40" i="7"/>
  <c r="BE40" i="7"/>
  <c r="AM40" i="7"/>
  <c r="U40" i="7"/>
  <c r="E40" i="7"/>
  <c r="C40" i="7"/>
  <c r="DG39" i="7"/>
  <c r="CQ39" i="7"/>
  <c r="BY39" i="7"/>
  <c r="BE39" i="7"/>
  <c r="AM39" i="7"/>
  <c r="U39" i="7"/>
  <c r="E39" i="7"/>
  <c r="C39" i="7" s="1"/>
  <c r="DG38" i="7"/>
  <c r="CQ38" i="7"/>
  <c r="BY38" i="7"/>
  <c r="BE38" i="7"/>
  <c r="AM38" i="7"/>
  <c r="U38" i="7"/>
  <c r="E38" i="7"/>
  <c r="C38" i="7"/>
  <c r="DG37" i="7"/>
  <c r="CQ37" i="7"/>
  <c r="BY37" i="7"/>
  <c r="BE37" i="7"/>
  <c r="AM37" i="7"/>
  <c r="U37" i="7"/>
  <c r="E37" i="7"/>
  <c r="C37" i="7"/>
  <c r="DG36" i="7"/>
  <c r="CQ36" i="7"/>
  <c r="BY36" i="7"/>
  <c r="BG36" i="7"/>
  <c r="AO36" i="7"/>
  <c r="W36" i="7"/>
  <c r="E36" i="7"/>
  <c r="DG35" i="7"/>
  <c r="CQ35" i="7"/>
  <c r="BY35" i="7"/>
  <c r="BG35" i="7"/>
  <c r="AO35" i="7"/>
  <c r="W35" i="7"/>
  <c r="E35" i="7"/>
  <c r="DG34" i="7"/>
  <c r="CQ34" i="7"/>
  <c r="BY34" i="7"/>
  <c r="BG34" i="7"/>
  <c r="AO34" i="7"/>
  <c r="W34" i="7"/>
  <c r="E34" i="7"/>
  <c r="C34" i="7" s="1"/>
  <c r="C35" i="7" l="1"/>
  <c r="C36" i="7" s="1"/>
  <c r="AM34" i="7" s="1"/>
  <c r="AM35" i="7" s="1"/>
  <c r="AM36" i="7" s="1"/>
  <c r="U34" i="7"/>
  <c r="U35" i="7" s="1"/>
  <c r="U36" i="7" s="1"/>
  <c r="BE34" i="7" l="1"/>
  <c r="BE35" i="7" s="1"/>
  <c r="BE36" i="7" s="1"/>
  <c r="BW34" i="7"/>
  <c r="BW35" i="7" s="1"/>
  <c r="BW36" i="7" s="1"/>
  <c r="BW37" i="7" s="1"/>
  <c r="BW38" i="7" s="1"/>
  <c r="BW39" i="7" s="1"/>
  <c r="BW40" i="7" s="1"/>
  <c r="BW41" i="7" s="1"/>
  <c r="BW42" i="7" s="1"/>
  <c r="BW43" i="7" s="1"/>
  <c r="CO34" i="7" l="1"/>
  <c r="CO35" i="7" s="1"/>
  <c r="CO36" i="7" s="1"/>
  <c r="CO37" i="7" s="1"/>
  <c r="CO38" i="7" s="1"/>
  <c r="CO39" i="7" s="1"/>
  <c r="CO40" i="7" s="1"/>
  <c r="CO41" i="7" s="1"/>
  <c r="CO42" i="7" s="1"/>
  <c r="CO43" i="7" s="1"/>
</calcChain>
</file>

<file path=xl/sharedStrings.xml><?xml version="1.0" encoding="utf-8"?>
<sst xmlns="http://schemas.openxmlformats.org/spreadsheetml/2006/main" count="1071" uniqueCount="572">
  <si>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</si>
  <si>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</si>
  <si>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</si>
  <si>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</si>
  <si>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</si>
  <si>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</si>
  <si>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</si>
  <si>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</si>
  <si>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</si>
  <si>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</si>
  <si>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</si>
  <si>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</si>
  <si>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</si>
  <si>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</si>
  <si>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</si>
  <si>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将来負担比率は、2.7％と前年度の9.5％に比べて減少した。主な要因は、基金残高の増加及び都市計画税の都市計画事業に係る地方債の元金償還金等への充当率が増加したことによるものである。
　有形固定資産減価償却率は、66.1％と前年度から1.3％増加し、類似団体平均を1.3％上回っている。これは、新たな施設整備による資産額の増加よりも既存施設の減価償却累計額の増加が上回っていることによるものである。
　今後も類似団体との比較や経年比較を進め、今後の施設整備や適正な施設保有量を精査していく必要がある。</t>
    <phoneticPr fontId="5"/>
  </si>
  <si>
    <t>　実質公債費比率は、3ヵ年平均計算から除外されるR1単年度比率（0.94）よりもR4単年度比率（3.56）が高かったため、2.3％と前年度の1.4％に比べて増加したが、類似団体平均を2.9％下回っている。
　なお、令和4年度単年度比率は、分子に算入される一般会計の公債費が8.9億円増加したことから、前年度比で1.3％増加している。
　今後は、老朽化の進んだ施設の再編整備等大規模事業が多く控えていることから、将来負担比率、実質公債費比率ともに上昇することが見込まれる。</t>
    <phoneticPr fontId="5"/>
  </si>
  <si>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</si>
  <si>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</si>
  <si>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</si>
  <si>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</si>
  <si>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</si>
  <si>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</si>
  <si>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</si>
  <si>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</si>
  <si>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</si>
  <si>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</si>
  <si>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</si>
  <si>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</si>
  <si>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</si>
  <si>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</si>
  <si>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</si>
  <si>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</si>
  <si>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</si>
  <si>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</si>
  <si>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</si>
  <si>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</si>
  <si>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</si>
  <si>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</si>
  <si>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</si>
  <si>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</si>
  <si>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</si>
  <si>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</si>
  <si>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</si>
  <si>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</si>
  <si>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</si>
  <si>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</si>
  <si>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</si>
  <si>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</si>
  <si>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</si>
  <si>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</si>
  <si>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</si>
  <si>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</si>
  <si>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</si>
  <si>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</si>
  <si>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</si>
  <si>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</si>
  <si>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</si>
  <si>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</si>
  <si>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</si>
  <si>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</si>
  <si>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</si>
  <si>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</si>
  <si>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</si>
  <si>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</si>
  <si>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</si>
  <si>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</si>
  <si>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</si>
  <si>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</si>
  <si>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</si>
  <si>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</si>
  <si>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</si>
  <si>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</si>
  <si>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</si>
  <si>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</si>
  <si>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</si>
  <si>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</si>
  <si>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</si>
  <si>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</si>
  <si>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</si>
  <si>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</si>
  <si>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</si>
  <si>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</si>
  <si>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</si>
  <si>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5"/>
  </si>
  <si>
    <t>うち日本人(％)</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</si>
  <si>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</si>
  <si>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</si>
  <si>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</si>
  <si>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</si>
  <si>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</si>
  <si>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</si>
  <si>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</si>
  <si>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</si>
  <si>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</si>
  <si>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</si>
  <si>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</si>
  <si>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</si>
  <si>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</si>
  <si>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</si>
  <si>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</si>
  <si>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</si>
  <si>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</si>
  <si>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</si>
  <si>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</si>
  <si>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</si>
  <si>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</si>
  <si>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</si>
  <si>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</si>
  <si>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</si>
  <si>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</si>
  <si>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</si>
  <si>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</si>
  <si>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</si>
  <si>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</si>
  <si>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</si>
  <si>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</si>
  <si>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</si>
  <si>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</si>
  <si>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</si>
  <si>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</si>
  <si>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</si>
  <si>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</si>
  <si>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</si>
  <si>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</si>
  <si>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</si>
  <si>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</si>
  <si>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</si>
  <si>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</si>
  <si>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</si>
  <si>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</si>
  <si>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</si>
  <si>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</si>
  <si>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</si>
  <si>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</si>
  <si>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</si>
  <si>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</si>
  <si>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</si>
  <si>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</si>
  <si>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</si>
  <si>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</si>
  <si>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</si>
  <si>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</si>
  <si>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</si>
  <si>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※8：職員の状況については、令和4年度地方公務員給与実態調査に基づいている。</t>
    <phoneticPr fontId="19"/>
  </si>
  <si>
    <t>令和4年度</t>
    <phoneticPr fontId="15"/>
  </si>
  <si>
    <t>福島県福島市</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</si>
  <si>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</si>
  <si>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</si>
  <si>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</si>
  <si>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</si>
  <si>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</si>
  <si>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</si>
  <si>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</si>
  <si>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</si>
  <si>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</si>
  <si>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</si>
  <si>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</si>
  <si>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</si>
  <si>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</si>
  <si>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</si>
  <si>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</si>
  <si>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</si>
  <si>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</si>
  <si>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</si>
  <si>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</si>
  <si>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</si>
  <si>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</si>
  <si>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</si>
  <si>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</si>
  <si>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</si>
  <si>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</si>
  <si>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</si>
  <si>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</si>
  <si>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</si>
  <si>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</si>
  <si>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</si>
  <si>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</si>
  <si>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</si>
  <si>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</si>
  <si>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</si>
  <si>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</si>
  <si>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</si>
  <si>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</si>
  <si>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</si>
  <si>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</si>
  <si>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</si>
  <si>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</si>
  <si>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</si>
  <si>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</si>
  <si>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</si>
  <si>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</si>
  <si>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</si>
  <si>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</si>
  <si>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</si>
  <si>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</si>
  <si>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</si>
  <si>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</si>
  <si>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</si>
  <si>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</si>
  <si>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</si>
  <si>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</si>
  <si>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</si>
  <si>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</si>
  <si>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</si>
  <si>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</si>
  <si>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</si>
  <si>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</si>
  <si>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</si>
  <si>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</si>
  <si>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</si>
  <si>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</si>
  <si>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</si>
  <si>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</si>
  <si>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</si>
  <si>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</si>
  <si>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</si>
  <si>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</si>
  <si>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</si>
  <si>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</si>
  <si>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</si>
  <si>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</si>
  <si>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</si>
  <si>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</si>
  <si>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</si>
  <si>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</si>
  <si>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</si>
  <si>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</si>
  <si>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</si>
  <si>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</si>
  <si>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</si>
  <si>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</si>
  <si>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</si>
  <si>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</si>
  <si>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</si>
  <si>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</si>
  <si>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</si>
  <si>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</si>
  <si>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</si>
  <si>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</si>
  <si>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</si>
  <si>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</si>
  <si>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</si>
  <si>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</si>
  <si>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</si>
  <si>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</si>
  <si>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</si>
  <si>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</si>
  <si>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</si>
  <si>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</si>
  <si>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</si>
  <si>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</si>
  <si>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</si>
  <si>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</si>
  <si>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</si>
  <si>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</si>
  <si>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</si>
  <si>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</si>
  <si>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</si>
  <si>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</si>
  <si>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</si>
  <si>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</si>
  <si>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</si>
  <si>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</si>
  <si>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</si>
  <si>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</si>
  <si>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</si>
  <si>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</si>
  <si>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</si>
  <si>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</si>
  <si>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</si>
  <si>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市場</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</si>
  <si>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</si>
  <si>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</si>
  <si>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</si>
  <si>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</si>
  <si>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</si>
  <si>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</si>
  <si>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</si>
  <si>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</si>
  <si>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</si>
  <si>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</si>
  <si>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</si>
  <si>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</si>
  <si>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</si>
  <si>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</si>
  <si>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</si>
  <si>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</si>
  <si>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</si>
  <si>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</si>
  <si>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</si>
  <si>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</si>
  <si>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</si>
  <si>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</si>
  <si>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</si>
  <si>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</si>
  <si>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</si>
  <si>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</si>
  <si>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福島県福島市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</si>
  <si>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</si>
  <si>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</si>
  <si>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</si>
  <si>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</si>
  <si>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</si>
  <si>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</si>
  <si>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</si>
  <si>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</si>
  <si>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</si>
  <si>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</si>
  <si>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</si>
  <si>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</si>
  <si>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</si>
  <si>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</si>
  <si>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</si>
  <si>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</si>
  <si>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</si>
  <si>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</si>
  <si>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</si>
  <si>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</si>
  <si>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</si>
  <si>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福島地方土地開発公社</t>
    <rPh sb="0" eb="2">
      <t>フクシマ</t>
    </rPh>
    <rPh sb="2" eb="4">
      <t>チホウ</t>
    </rPh>
    <rPh sb="4" eb="6">
      <t>トチ</t>
    </rPh>
    <rPh sb="6" eb="8">
      <t>カイハツ</t>
    </rPh>
    <rPh sb="8" eb="10">
      <t>コウシャ</t>
    </rPh>
    <phoneticPr fontId="2"/>
  </si>
  <si>
    <t>-</t>
    <phoneticPr fontId="2"/>
  </si>
  <si>
    <t>庁舎整備基金運用特別会計</t>
    <phoneticPr fontId="5"/>
  </si>
  <si>
    <t>福島市観光開発（株）</t>
    <rPh sb="0" eb="3">
      <t>フクシマシ</t>
    </rPh>
    <rPh sb="3" eb="5">
      <t>カンコウ</t>
    </rPh>
    <rPh sb="5" eb="7">
      <t>カイハツ</t>
    </rPh>
    <rPh sb="8" eb="9">
      <t>カブ</t>
    </rPh>
    <phoneticPr fontId="14"/>
  </si>
  <si>
    <t>母子父子寡婦福祉資金貸付事業費特別会計</t>
    <phoneticPr fontId="5"/>
  </si>
  <si>
    <t>（公財）福島市振興公社</t>
    <rPh sb="1" eb="2">
      <t>オオヤケ</t>
    </rPh>
    <rPh sb="2" eb="3">
      <t>ザイ</t>
    </rPh>
    <rPh sb="4" eb="7">
      <t>フクシマシ</t>
    </rPh>
    <rPh sb="7" eb="9">
      <t>シンコウ</t>
    </rPh>
    <rPh sb="9" eb="11">
      <t>コウシャ</t>
    </rPh>
    <phoneticPr fontId="14"/>
  </si>
  <si>
    <t>（公財）福島市スポーツ振興公社</t>
    <rPh sb="1" eb="2">
      <t>コウ</t>
    </rPh>
    <rPh sb="2" eb="3">
      <t>ザイ</t>
    </rPh>
    <rPh sb="4" eb="7">
      <t>フクシマシ</t>
    </rPh>
    <rPh sb="11" eb="13">
      <t>シンコウ</t>
    </rPh>
    <rPh sb="13" eb="15">
      <t>コウシャ</t>
    </rPh>
    <phoneticPr fontId="14"/>
  </si>
  <si>
    <t>（一財）福島市中小企業福祉サービスセンター</t>
    <rPh sb="1" eb="2">
      <t>イチ</t>
    </rPh>
    <rPh sb="2" eb="3">
      <t>ザイ</t>
    </rPh>
    <rPh sb="4" eb="7">
      <t>フクシマシ</t>
    </rPh>
    <rPh sb="7" eb="9">
      <t>チュウショウ</t>
    </rPh>
    <rPh sb="9" eb="11">
      <t>キギョウ</t>
    </rPh>
    <rPh sb="11" eb="13">
      <t>フクシ</t>
    </rPh>
    <phoneticPr fontId="14"/>
  </si>
  <si>
    <t>（株）飯野町振興公社</t>
    <rPh sb="1" eb="2">
      <t>カブ</t>
    </rPh>
    <rPh sb="3" eb="6">
      <t>イイノマチ</t>
    </rPh>
    <rPh sb="6" eb="8">
      <t>シンコウ</t>
    </rPh>
    <rPh sb="8" eb="10">
      <t>コウシャ</t>
    </rPh>
    <phoneticPr fontId="14"/>
  </si>
  <si>
    <t>（株）福島まちづくりセンター</t>
    <rPh sb="1" eb="2">
      <t>カブ</t>
    </rPh>
    <rPh sb="3" eb="5">
      <t>フクシマ</t>
    </rPh>
    <phoneticPr fontId="14"/>
  </si>
  <si>
    <t>（株）福島テクノサービス</t>
    <rPh sb="1" eb="2">
      <t>カブ</t>
    </rPh>
    <rPh sb="3" eb="5">
      <t>フクシマ</t>
    </rPh>
    <phoneticPr fontId="1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</si>
  <si>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14"/>
  </si>
  <si>
    <t>阿武隈急行（株）</t>
    <rPh sb="0" eb="3">
      <t>アブクマ</t>
    </rPh>
    <rPh sb="3" eb="5">
      <t>キュウコウ</t>
    </rPh>
    <rPh sb="6" eb="7">
      <t>カブ</t>
    </rPh>
    <phoneticPr fontId="14"/>
  </si>
  <si>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</si>
  <si>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</si>
  <si>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</si>
  <si>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</si>
  <si>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</si>
  <si>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</si>
  <si>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</si>
  <si>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</si>
  <si>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</si>
  <si>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</si>
  <si>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</si>
  <si>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</si>
  <si>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</si>
  <si>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</si>
  <si>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</si>
  <si>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</si>
  <si>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</si>
  <si>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</si>
  <si>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</si>
  <si>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農業集落排水事業会計</t>
    <phoneticPr fontId="5"/>
  </si>
  <si>
    <t>公設地方卸売市場事業費特別会計</t>
    <phoneticPr fontId="5"/>
  </si>
  <si>
    <t>法非適用企業</t>
    <phoneticPr fontId="5"/>
  </si>
  <si>
    <t>土地区画整理事業費特別会計</t>
    <phoneticPr fontId="5"/>
  </si>
  <si>
    <t>工業団地整備事業費特別会計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</si>
  <si>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</si>
  <si>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</si>
  <si>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</si>
  <si>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</si>
  <si>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</si>
  <si>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rPh sb="26" eb="28">
      <t>カイケイ</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</si>
  <si>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</si>
  <si>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2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</si>
  <si>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</si>
  <si>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2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</si>
  <si>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2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</si>
  <si>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</si>
  <si>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2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</si>
  <si>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0"/>
  </si>
  <si>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2"/>
  </si>
  <si>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20"/>
  </si>
  <si>
    <t>伊達地方衛生処理組合　し尿処理事業特別会計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9">
      <t>トクベツ</t>
    </rPh>
    <rPh sb="19" eb="20">
      <t>カイ</t>
    </rPh>
    <rPh sb="20" eb="21">
      <t>ケイ</t>
    </rPh>
    <phoneticPr fontId="20"/>
  </si>
  <si>
    <t>伊達地方衛生処理組合　ごみ処理事業特別会計</t>
    <rPh sb="0" eb="2">
      <t>ダテ</t>
    </rPh>
    <rPh sb="2" eb="4">
      <t>チホウ</t>
    </rPh>
    <rPh sb="4" eb="5">
      <t>エイ</t>
    </rPh>
    <rPh sb="5" eb="6">
      <t>セイ</t>
    </rPh>
    <rPh sb="6" eb="8">
      <t>ショリ</t>
    </rPh>
    <rPh sb="8" eb="10">
      <t>クミアイ</t>
    </rPh>
    <rPh sb="13" eb="15">
      <t>ショリ</t>
    </rPh>
    <rPh sb="15" eb="17">
      <t>ジギョウ</t>
    </rPh>
    <rPh sb="17" eb="19">
      <t>トクベツ</t>
    </rPh>
    <rPh sb="19" eb="20">
      <t>カイ</t>
    </rPh>
    <rPh sb="20" eb="21">
      <t>ケイ</t>
    </rPh>
    <phoneticPr fontId="20"/>
  </si>
  <si>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</si>
  <si>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</si>
  <si>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</si>
  <si>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</si>
  <si>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</si>
  <si>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</si>
  <si>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</si>
  <si>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</si>
  <si>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</si>
  <si>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</si>
  <si>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</si>
  <si>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</si>
  <si>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</si>
  <si>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</si>
  <si>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</si>
  <si>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</si>
  <si>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</si>
  <si>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</si>
  <si>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</si>
  <si>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</si>
  <si>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</si>
  <si>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</si>
  <si>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</si>
  <si>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</si>
  <si>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</si>
  <si>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</si>
  <si>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</si>
  <si>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</si>
  <si>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</si>
  <si>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</si>
  <si>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</si>
  <si>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</si>
  <si>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</si>
  <si>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</si>
  <si>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</si>
  <si>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</si>
  <si>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</si>
  <si>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</si>
  <si>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</si>
  <si>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</si>
  <si>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</si>
  <si>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</si>
  <si>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</si>
  <si>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</si>
  <si>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</si>
  <si>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</si>
  <si>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</si>
  <si>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</si>
  <si>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</si>
  <si>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</si>
  <si>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</si>
  <si>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</si>
  <si>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</si>
  <si>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</si>
  <si>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</si>
  <si>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</si>
  <si>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</si>
  <si>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</si>
  <si>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令和4年度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</si>
  <si>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</si>
  <si>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</si>
  <si>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</si>
  <si>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</si>
  <si>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</si>
  <si>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</si>
  <si>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</si>
  <si>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</si>
  <si>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</si>
  <si>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</si>
  <si>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</si>
  <si>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</si>
  <si>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</si>
  <si>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</si>
  <si>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</si>
  <si>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</si>
  <si>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</si>
  <si>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</si>
  <si>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</si>
  <si>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</si>
  <si>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</si>
  <si>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</si>
  <si>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</si>
  <si>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</si>
  <si>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</si>
  <si>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</si>
  <si>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</si>
  <si>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</si>
  <si>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</si>
  <si>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</si>
  <si>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</si>
  <si>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</si>
  <si>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</si>
  <si>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</si>
  <si>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</si>
  <si>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</si>
  <si>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</si>
  <si>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</si>
  <si>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</si>
  <si>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</si>
  <si>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</si>
  <si>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</si>
  <si>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</si>
  <si>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</si>
  <si>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</si>
  <si>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</si>
  <si>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</si>
  <si>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</si>
  <si>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</si>
  <si>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</si>
  <si>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</si>
  <si>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</si>
  <si>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</si>
  <si>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</si>
  <si>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</si>
  <si>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</si>
  <si>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</si>
  <si>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</si>
  <si>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</si>
  <si>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</si>
  <si>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</si>
  <si>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</si>
  <si>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</si>
  <si>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</si>
  <si>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</si>
  <si>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</si>
  <si>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</si>
  <si>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</si>
  <si>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</si>
  <si>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</si>
  <si>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</si>
  <si>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0.22</t>
  </si>
  <si>
    <t>▲ 3.25</t>
  </si>
  <si>
    <t>会計</t>
    <rPh sb="0" eb="2">
      <t>カイケイ</t>
    </rPh>
    <phoneticPr fontId="5"/>
  </si>
  <si>
    <t>一般会計</t>
  </si>
  <si>
    <t>水道事業会計</t>
  </si>
  <si>
    <t>下水道事業会計</t>
  </si>
  <si>
    <t>国民健康保険事業費特別会計</t>
  </si>
  <si>
    <t>介護保険事業費特別会計</t>
  </si>
  <si>
    <t>農業集落排水事業会計</t>
  </si>
  <si>
    <t>公設地方卸売市場事業費特別会計</t>
  </si>
  <si>
    <t>工業団地整備事業費特別会計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</si>
  <si>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</si>
  <si>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</si>
  <si>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</si>
  <si>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</si>
  <si>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</si>
  <si>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</si>
  <si>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</si>
  <si>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</si>
  <si>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</si>
  <si>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</si>
  <si>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</si>
  <si>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</si>
  <si>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</si>
  <si>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</si>
  <si>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</si>
  <si>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</si>
  <si>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</si>
  <si>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</si>
  <si>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</si>
  <si>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</si>
  <si>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</si>
  <si>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</si>
  <si>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</si>
  <si>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</si>
  <si>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</si>
  <si>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</si>
  <si>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</si>
  <si>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</si>
  <si>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</si>
  <si>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</si>
  <si>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</si>
  <si>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</si>
  <si>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</si>
  <si>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</si>
  <si>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</si>
  <si>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</si>
  <si>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</si>
  <si>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</si>
  <si>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</si>
  <si>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</si>
  <si>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</si>
  <si>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</si>
  <si>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</si>
  <si>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</si>
  <si>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</si>
  <si>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</si>
  <si>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</si>
  <si>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</si>
  <si>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</si>
  <si>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</si>
  <si>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庁舎整備基金</t>
    <rPh sb="0" eb="6">
      <t>チョウシャセイビキキン</t>
    </rPh>
    <phoneticPr fontId="2"/>
  </si>
  <si>
    <t>公共施設建設基金</t>
    <rPh sb="0" eb="4">
      <t>コウキョウシセツ</t>
    </rPh>
    <rPh sb="4" eb="8">
      <t>ケンセツキキン</t>
    </rPh>
    <phoneticPr fontId="2"/>
  </si>
  <si>
    <t>環境基金</t>
    <rPh sb="0" eb="4">
      <t>カンキョウキキン</t>
    </rPh>
    <phoneticPr fontId="2"/>
  </si>
  <si>
    <t>復興基金</t>
    <rPh sb="0" eb="4">
      <t>フッコウキキン</t>
    </rPh>
    <phoneticPr fontId="2"/>
  </si>
  <si>
    <t>長寿社会福祉基金</t>
    <rPh sb="0" eb="2">
      <t>チョウジュ</t>
    </rPh>
    <rPh sb="2" eb="8">
      <t>シャカイフクシキキン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</si>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</sst>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indexed="8"/>
      <name val="BIZ UD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3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0" fillId="0" borderId="0" xfId="7" applyFont="1">
      <alignment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5" fontId="10" fillId="0" borderId="18" xfId="7" applyNumberFormat="1" applyFont="1" applyBorder="1" applyAlignment="1">
      <alignment horizontal="right" vertical="center" shrinkToFit="1"/>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0" fontId="14" fillId="0" borderId="32" xfId="9" applyFont="1" applyBorder="1">
      <alignment vertical="center"/>
    </xf>
    <xf numFmtId="185" fontId="10" fillId="0" borderId="18" xfId="7" applyNumberFormat="1" applyFont="1" applyBorder="1" applyAlignment="1">
      <alignment vertical="center" shrinkToFit="1"/>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0" fontId="10" fillId="0" borderId="27" xfId="7" applyFont="1" applyBorder="1" applyAlignment="1">
      <alignment horizontal="left" vertical="center"/>
    </xf>
    <xf numFmtId="0" fontId="14" fillId="0" borderId="42" xfId="9" applyFont="1" applyBorder="1" applyAlignment="1">
      <alignment horizontal="center" vertical="center"/>
    </xf>
    <xf numFmtId="0" fontId="10" fillId="0" borderId="27" xfId="7" applyFont="1" applyBorder="1" applyAlignment="1">
      <alignment horizontal="center" vertical="center"/>
    </xf>
    <xf numFmtId="0" fontId="10" fillId="0" borderId="45" xfId="7" applyFont="1" applyBorder="1" applyAlignment="1">
      <alignment horizontal="center" vertical="center"/>
    </xf>
    <xf numFmtId="0" fontId="16" fillId="0" borderId="46" xfId="7" applyFont="1" applyBorder="1" applyAlignment="1">
      <alignment vertical="center" wrapText="1"/>
    </xf>
    <xf numFmtId="0" fontId="16" fillId="0" borderId="47" xfId="7" applyFont="1" applyBorder="1" applyAlignment="1">
      <alignment vertical="center" wrapText="1"/>
    </xf>
    <xf numFmtId="182" fontId="10" fillId="0" borderId="45" xfId="7" applyNumberFormat="1" applyFont="1" applyBorder="1">
      <alignment vertical="center"/>
    </xf>
    <xf numFmtId="182" fontId="10" fillId="0" borderId="46" xfId="7" applyNumberFormat="1" applyFont="1" applyBorder="1">
      <alignment vertical="center"/>
    </xf>
    <xf numFmtId="182" fontId="10" fillId="0" borderId="47" xfId="7" applyNumberFormat="1" applyFont="1" applyBorder="1">
      <alignment vertical="center"/>
    </xf>
    <xf numFmtId="0" fontId="10" fillId="0" borderId="27" xfId="7" applyFont="1" applyBorder="1">
      <alignment vertical="center"/>
    </xf>
    <xf numFmtId="0" fontId="10" fillId="0" borderId="28" xfId="7" applyFont="1" applyBorder="1">
      <alignment vertical="center"/>
    </xf>
    <xf numFmtId="49" fontId="10" fillId="0" borderId="27" xfId="7" applyNumberFormat="1" applyFont="1" applyBorder="1">
      <alignment vertical="center"/>
    </xf>
    <xf numFmtId="0" fontId="10" fillId="0" borderId="0" xfId="7" applyFont="1" applyAlignment="1">
      <alignment horizontal="center" vertical="center"/>
    </xf>
    <xf numFmtId="49" fontId="10" fillId="0" borderId="0" xfId="7" applyNumberFormat="1" applyFont="1" applyAlignment="1">
      <alignment horizontal="center" vertical="center"/>
    </xf>
    <xf numFmtId="0" fontId="10" fillId="0" borderId="28" xfId="7" applyFont="1" applyBorder="1" applyAlignment="1">
      <alignment horizontal="center" vertical="center"/>
    </xf>
    <xf numFmtId="0" fontId="10" fillId="0" borderId="45" xfId="7" applyFont="1" applyBorder="1">
      <alignment vertical="center"/>
    </xf>
    <xf numFmtId="0" fontId="10" fillId="0" borderId="46" xfId="7" applyFont="1" applyBorder="1">
      <alignment vertical="center"/>
    </xf>
    <xf numFmtId="0" fontId="10" fillId="0" borderId="47" xfId="7" applyFont="1" applyBorder="1">
      <alignment vertical="center"/>
    </xf>
    <xf numFmtId="49" fontId="20" fillId="0" borderId="0" xfId="11" applyNumberFormat="1" applyFont="1">
      <alignment vertical="center"/>
    </xf>
    <xf numFmtId="49" fontId="10" fillId="0" borderId="0" xfId="11" applyNumberFormat="1" applyFont="1">
      <alignment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Alignment="1">
      <alignment horizontal="center" vertical="center" wrapText="1"/>
    </xf>
    <xf numFmtId="0" fontId="10" fillId="0" borderId="7" xfId="11" applyFont="1" applyBorder="1" applyAlignment="1">
      <alignment horizontal="center" vertical="center" wrapText="1"/>
    </xf>
    <xf numFmtId="0" fontId="14" fillId="0" borderId="0" xfId="11" applyFont="1">
      <alignment vertical="center"/>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5" fillId="2" borderId="0" xfId="12" applyFont="1" applyFill="1">
      <alignment vertical="center"/>
    </xf>
    <xf numFmtId="0" fontId="25" fillId="2" borderId="0" xfId="13" applyFont="1" applyFill="1">
      <alignment vertical="center"/>
    </xf>
    <xf numFmtId="0" fontId="25"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7"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5" fillId="2" borderId="0" xfId="12" applyFont="1" applyFill="1" applyAlignment="1">
      <alignment horizontal="center" vertical="center"/>
    </xf>
    <xf numFmtId="0" fontId="25"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1"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2" fillId="0" borderId="172"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2" fillId="0" borderId="172"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81" fontId="22" fillId="0" borderId="12" xfId="2" applyNumberFormat="1" applyFont="1" applyFill="1" applyBorder="1" applyAlignment="1">
      <alignment horizontal="right" vertical="center" shrinkToFit="1"/>
    </xf>
    <xf numFmtId="181" fontId="22" fillId="0" borderId="171" xfId="2" applyNumberFormat="1" applyFont="1" applyFill="1" applyBorder="1" applyAlignment="1">
      <alignment horizontal="right" vertical="center" shrinkToFi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4"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2"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2"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10" fillId="0" borderId="0" xfId="7" applyFont="1">
      <alignment vertical="center"/>
    </xf>
    <xf numFmtId="0" fontId="10" fillId="0" borderId="0" xfId="7" applyFont="1" applyAlignment="1" applyProtection="1">
      <alignment horizontal="center" vertical="center" shrinkToFit="1"/>
      <protection hidden="1"/>
    </xf>
    <xf numFmtId="0" fontId="10" fillId="0" borderId="0" xfId="10">
      <alignment vertical="center"/>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lignment horizontal="center" vertical="center" shrinkToFit="1"/>
    </xf>
    <xf numFmtId="0" fontId="10" fillId="0" borderId="0" xfId="7" applyFont="1" applyAlignment="1">
      <alignment horizontal="center" vertical="center"/>
    </xf>
    <xf numFmtId="49" fontId="10" fillId="0" borderId="0" xfId="7" applyNumberFormat="1" applyFont="1" applyAlignment="1">
      <alignment horizontal="center" vertical="center"/>
    </xf>
    <xf numFmtId="49" fontId="10" fillId="0" borderId="0" xfId="7" applyNumberFormat="1" applyFont="1" applyAlignment="1">
      <alignment horizontal="left" vertical="center"/>
    </xf>
    <xf numFmtId="0" fontId="10" fillId="0" borderId="0" xfId="7" applyFont="1" applyAlignment="1">
      <alignment horizontal="left" vertical="center"/>
    </xf>
    <xf numFmtId="0" fontId="10" fillId="0" borderId="54" xfId="7" applyFont="1" applyBorder="1">
      <alignment vertical="center"/>
    </xf>
    <xf numFmtId="0" fontId="10" fillId="0" borderId="55" xfId="7" applyFont="1" applyBorder="1">
      <alignment vertical="center"/>
    </xf>
    <xf numFmtId="0" fontId="10" fillId="0" borderId="56" xfId="7" applyFont="1" applyBorder="1">
      <alignment vertical="center"/>
    </xf>
    <xf numFmtId="177" fontId="10" fillId="0" borderId="54" xfId="7" applyNumberFormat="1" applyFont="1" applyBorder="1" applyAlignment="1">
      <alignment horizontal="righ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0" fontId="10" fillId="0" borderId="43" xfId="7" applyFont="1" applyBorder="1" applyAlignment="1">
      <alignment horizontal="center" vertical="center" shrinkToFit="1"/>
    </xf>
    <xf numFmtId="0" fontId="10" fillId="0" borderId="46" xfId="7" applyFont="1" applyBorder="1" applyAlignment="1">
      <alignment horizontal="center" vertical="center" shrinkToFit="1"/>
    </xf>
    <xf numFmtId="0" fontId="10" fillId="0" borderId="41" xfId="7" applyFont="1" applyBorder="1" applyAlignment="1">
      <alignment horizontal="center" vertical="center" shrinkToFit="1"/>
    </xf>
    <xf numFmtId="182" fontId="10" fillId="0" borderId="54"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0" fontId="14" fillId="0" borderId="45" xfId="8" applyFont="1" applyBorder="1" applyAlignment="1">
      <alignment horizontal="left"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182" fontId="10" fillId="0" borderId="27"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8" xfId="7" applyNumberFormat="1" applyFont="1" applyBorder="1" applyAlignment="1">
      <alignment horizontal="right" vertical="center" shrinkToFit="1"/>
    </xf>
    <xf numFmtId="0" fontId="10" fillId="0" borderId="10" xfId="7" applyFont="1" applyBorder="1">
      <alignment vertical="center"/>
    </xf>
    <xf numFmtId="0" fontId="10" fillId="0" borderId="9" xfId="7" applyFont="1" applyBorder="1">
      <alignment vertical="center"/>
    </xf>
    <xf numFmtId="0" fontId="10" fillId="0" borderId="11" xfId="7" applyFont="1" applyBorder="1">
      <alignment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11" xfId="7" applyNumberFormat="1" applyFont="1" applyBorder="1" applyAlignment="1">
      <alignment horizontal="right" vertical="center" shrinkToFit="1"/>
    </xf>
    <xf numFmtId="177" fontId="10" fillId="0" borderId="53" xfId="7" applyNumberFormat="1" applyFont="1" applyBorder="1" applyAlignment="1">
      <alignment horizontal="right" vertical="center" shrinkToFit="1"/>
    </xf>
    <xf numFmtId="0" fontId="14" fillId="0" borderId="27" xfId="8" applyFont="1" applyBorder="1" applyAlignment="1">
      <alignment horizontal="left" vertical="center"/>
    </xf>
    <xf numFmtId="0" fontId="14" fillId="0" borderId="0" xfId="8" applyFont="1" applyAlignment="1">
      <alignment horizontal="left" vertical="center"/>
    </xf>
    <xf numFmtId="0" fontId="14" fillId="0" borderId="28" xfId="8" applyFont="1" applyBorder="1" applyAlignment="1">
      <alignment horizontal="left" vertical="center"/>
    </xf>
    <xf numFmtId="0" fontId="14" fillId="0" borderId="18" xfId="8" applyFont="1" applyBorder="1" applyAlignment="1">
      <alignment horizontal="center" vertical="center" wrapText="1"/>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4" fillId="0" borderId="27" xfId="8" applyFont="1" applyBorder="1" applyAlignment="1">
      <alignment horizontal="center" vertical="center" wrapText="1"/>
    </xf>
    <xf numFmtId="0" fontId="14" fillId="0" borderId="0" xfId="8" applyFont="1" applyAlignment="1">
      <alignment horizontal="center" vertical="center" wrapText="1"/>
    </xf>
    <xf numFmtId="0" fontId="14" fillId="0" borderId="28" xfId="8" applyFont="1" applyBorder="1" applyAlignment="1">
      <alignment horizontal="center" vertical="center" wrapText="1"/>
    </xf>
    <xf numFmtId="0" fontId="14" fillId="0" borderId="45"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0" fontId="14" fillId="0" borderId="18" xfId="8" applyFont="1" applyBorder="1" applyAlignment="1">
      <alignment horizontal="left"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177" fontId="10" fillId="0" borderId="18" xfId="7" applyNumberFormat="1" applyFont="1" applyBorder="1" applyAlignment="1">
      <alignment horizontal="right" vertical="center" shrinkToFit="1"/>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0" fontId="16" fillId="0" borderId="0" xfId="7" applyFont="1" applyAlignment="1">
      <alignment horizontal="left" vertical="center" wrapText="1"/>
    </xf>
    <xf numFmtId="0" fontId="16" fillId="0" borderId="28" xfId="7" applyFont="1" applyBorder="1" applyAlignment="1">
      <alignment horizontal="left" vertical="center" wrapText="1"/>
    </xf>
    <xf numFmtId="177" fontId="10" fillId="0" borderId="27"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8" xfId="7" applyNumberFormat="1" applyFont="1" applyBorder="1" applyAlignment="1">
      <alignment horizontal="right" vertical="center" shrinkToFit="1"/>
    </xf>
    <xf numFmtId="177" fontId="10" fillId="0" borderId="45" xfId="7" applyNumberFormat="1" applyFont="1" applyBorder="1" applyAlignment="1">
      <alignment horizontal="right" vertical="center" shrinkToFit="1"/>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0" fontId="10" fillId="0" borderId="45" xfId="7" applyFont="1" applyBorder="1" applyAlignment="1">
      <alignment horizontal="left" vertical="center"/>
    </xf>
    <xf numFmtId="0" fontId="10" fillId="0" borderId="46" xfId="7" applyFont="1" applyBorder="1" applyAlignment="1">
      <alignment horizontal="left" vertical="center"/>
    </xf>
    <xf numFmtId="0" fontId="10" fillId="0" borderId="47" xfId="7" applyFont="1" applyBorder="1" applyAlignment="1">
      <alignment horizontal="left" vertical="center"/>
    </xf>
    <xf numFmtId="0" fontId="10" fillId="0" borderId="27" xfId="7" applyFont="1" applyBorder="1" applyAlignment="1">
      <alignment horizontal="left" vertical="center"/>
    </xf>
    <xf numFmtId="0" fontId="10" fillId="0" borderId="28" xfId="7" applyFont="1" applyBorder="1" applyAlignment="1">
      <alignment horizontal="left" vertical="center"/>
    </xf>
    <xf numFmtId="0" fontId="17" fillId="0" borderId="9" xfId="7" applyFont="1" applyBorder="1">
      <alignment vertical="center"/>
    </xf>
    <xf numFmtId="0" fontId="17" fillId="0" borderId="11" xfId="7" applyFont="1" applyBorder="1">
      <alignment vertical="center"/>
    </xf>
    <xf numFmtId="0" fontId="10" fillId="0" borderId="1" xfId="7" applyFont="1" applyBorder="1" applyAlignment="1">
      <alignment horizontal="center" vertical="center" wrapText="1"/>
    </xf>
    <xf numFmtId="0" fontId="10" fillId="0" borderId="2" xfId="7" applyFont="1" applyBorder="1" applyAlignment="1">
      <alignment horizontal="center" vertical="center"/>
    </xf>
    <xf numFmtId="0" fontId="10" fillId="0" borderId="3" xfId="7" applyFont="1" applyBorder="1" applyAlignment="1">
      <alignment horizontal="center" vertical="center"/>
    </xf>
    <xf numFmtId="0" fontId="10" fillId="0" borderId="6" xfId="7" applyFont="1" applyBorder="1" applyAlignment="1">
      <alignment horizontal="center" vertical="center"/>
    </xf>
    <xf numFmtId="0" fontId="10" fillId="0" borderId="7" xfId="7" applyFont="1" applyBorder="1" applyAlignment="1">
      <alignment horizontal="center" vertical="center"/>
    </xf>
    <xf numFmtId="0" fontId="10" fillId="0" borderId="8" xfId="7" applyFont="1" applyBorder="1" applyAlignment="1">
      <alignment horizontal="center" vertical="center"/>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9" xfId="7" applyFont="1" applyBorder="1" applyAlignment="1">
      <alignment horizontal="center" vertical="center" wrapText="1"/>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30" xfId="7" applyFont="1" applyBorder="1" applyAlignment="1">
      <alignment horizontal="center" vertical="center" wrapText="1"/>
    </xf>
    <xf numFmtId="0" fontId="10" fillId="0" borderId="65" xfId="7" applyFont="1" applyBorder="1" applyAlignment="1">
      <alignment horizontal="center" vertical="center"/>
    </xf>
    <xf numFmtId="0" fontId="10" fillId="0" borderId="50" xfId="7" applyFont="1" applyBorder="1" applyAlignment="1">
      <alignment horizontal="center" vertical="center"/>
    </xf>
    <xf numFmtId="0" fontId="10" fillId="0" borderId="52" xfId="7" applyFont="1" applyBorder="1" applyAlignment="1">
      <alignment horizontal="center" vertical="center"/>
    </xf>
    <xf numFmtId="0" fontId="10" fillId="0" borderId="38"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0" fillId="0" borderId="27"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0" fillId="0" borderId="4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1" xfId="7" applyFont="1" applyBorder="1" applyAlignment="1">
      <alignment horizontal="center" vertical="center" textRotation="255"/>
    </xf>
    <xf numFmtId="0" fontId="10" fillId="0" borderId="1" xfId="7" applyFont="1" applyBorder="1" applyAlignment="1">
      <alignment horizontal="center" vertical="center"/>
    </xf>
    <xf numFmtId="0" fontId="16" fillId="0" borderId="3" xfId="7" applyFont="1" applyBorder="1" applyAlignment="1">
      <alignment horizontal="center" vertical="center" wrapText="1"/>
    </xf>
    <xf numFmtId="0" fontId="16" fillId="0" borderId="8" xfId="7" applyFont="1" applyBorder="1" applyAlignment="1">
      <alignment horizontal="center" vertical="center" wrapText="1"/>
    </xf>
    <xf numFmtId="0" fontId="10" fillId="0" borderId="1" xfId="7" applyFont="1" applyBorder="1" applyAlignment="1">
      <alignment horizontal="center" vertical="center" textRotation="255"/>
    </xf>
    <xf numFmtId="0" fontId="10" fillId="0" borderId="4" xfId="7" applyFont="1" applyBorder="1" applyAlignment="1">
      <alignment horizontal="center" vertical="center" textRotation="255"/>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0" fillId="0" borderId="10" xfId="7" applyFont="1" applyBorder="1" applyAlignment="1">
      <alignment horizontal="center" vertical="center"/>
    </xf>
    <xf numFmtId="0" fontId="10" fillId="0" borderId="9" xfId="7" applyFont="1" applyBorder="1" applyAlignment="1">
      <alignment horizontal="center" vertical="center"/>
    </xf>
    <xf numFmtId="0" fontId="10" fillId="0" borderId="58" xfId="7" applyFont="1" applyBorder="1" applyAlignment="1">
      <alignment horizontal="center" vertical="center"/>
    </xf>
    <xf numFmtId="0" fontId="10" fillId="0" borderId="48" xfId="7" applyFont="1" applyBorder="1" applyAlignment="1">
      <alignment horizontal="center" vertical="center"/>
    </xf>
    <xf numFmtId="0" fontId="10" fillId="0" borderId="59" xfId="7" applyFont="1" applyBorder="1" applyAlignment="1">
      <alignment horizontal="center" vertical="center"/>
    </xf>
    <xf numFmtId="177" fontId="10" fillId="0" borderId="59"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82" fontId="10" fillId="0" borderId="46" xfId="7" applyNumberFormat="1" applyFont="1" applyBorder="1" applyAlignment="1">
      <alignment horizontal="right" vertical="center"/>
    </xf>
    <xf numFmtId="182" fontId="10" fillId="0" borderId="47" xfId="7" applyNumberFormat="1" applyFont="1" applyBorder="1" applyAlignment="1">
      <alignment horizontal="right" vertical="center"/>
    </xf>
    <xf numFmtId="0" fontId="10" fillId="0" borderId="62" xfId="7" applyFont="1" applyBorder="1">
      <alignment vertical="center"/>
    </xf>
    <xf numFmtId="0" fontId="10" fillId="0" borderId="63" xfId="7" applyFont="1" applyBorder="1" applyAlignment="1">
      <alignment horizontal="center" vertical="center"/>
    </xf>
    <xf numFmtId="0" fontId="10" fillId="0" borderId="57" xfId="7" applyFont="1" applyBorder="1" applyAlignment="1">
      <alignment horizontal="center" vertical="center"/>
    </xf>
    <xf numFmtId="0" fontId="10" fillId="0" borderId="64" xfId="7" applyFont="1" applyBorder="1" applyAlignment="1">
      <alignment horizontal="center" vertical="center"/>
    </xf>
    <xf numFmtId="0" fontId="10" fillId="0" borderId="18" xfId="7" applyFont="1" applyBorder="1" applyAlignment="1">
      <alignment horizontal="center" vertical="center"/>
    </xf>
    <xf numFmtId="0" fontId="10" fillId="0" borderId="19" xfId="7" applyFont="1" applyBorder="1" applyAlignment="1">
      <alignment horizontal="center" vertical="center"/>
    </xf>
    <xf numFmtId="0" fontId="10" fillId="0" borderId="45" xfId="7" applyFont="1" applyBorder="1" applyAlignment="1">
      <alignment horizontal="center" vertical="center"/>
    </xf>
    <xf numFmtId="0" fontId="10" fillId="0" borderId="46" xfId="7" applyFont="1" applyBorder="1" applyAlignment="1">
      <alignment horizontal="center" vertical="center"/>
    </xf>
    <xf numFmtId="177" fontId="10" fillId="0" borderId="19" xfId="7" applyNumberFormat="1" applyFont="1" applyBorder="1" applyAlignment="1">
      <alignment horizontal="right" vertical="center"/>
    </xf>
    <xf numFmtId="177" fontId="10" fillId="0" borderId="20" xfId="7" applyNumberFormat="1" applyFont="1" applyBorder="1" applyAlignment="1">
      <alignment horizontal="right" vertical="center"/>
    </xf>
    <xf numFmtId="0" fontId="10" fillId="0" borderId="34" xfId="7" applyFont="1" applyBorder="1">
      <alignment vertical="center"/>
    </xf>
    <xf numFmtId="184" fontId="10" fillId="0" borderId="59" xfId="7" applyNumberFormat="1" applyFont="1" applyBorder="1" applyAlignment="1">
      <alignment horizontal="right" vertical="center" shrinkToFit="1"/>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0" fontId="14" fillId="0" borderId="54" xfId="9" applyFont="1" applyBorder="1" applyAlignment="1">
      <alignment horizontal="center"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39" xfId="7" applyNumberFormat="1" applyFont="1" applyBorder="1" applyAlignment="1">
      <alignment horizontal="right" vertical="center" shrinkToFit="1"/>
    </xf>
    <xf numFmtId="0" fontId="10" fillId="0" borderId="38" xfId="7" applyFont="1" applyBorder="1" applyAlignment="1">
      <alignment horizontal="center" vertical="center"/>
    </xf>
    <xf numFmtId="0" fontId="10" fillId="0" borderId="41" xfId="7" applyFont="1" applyBorder="1" applyAlignment="1">
      <alignment horizontal="center" vertical="center"/>
    </xf>
    <xf numFmtId="0" fontId="10" fillId="0" borderId="18" xfId="10" applyFont="1" applyBorder="1" applyAlignment="1">
      <alignment horizontal="left" vertical="center"/>
    </xf>
    <xf numFmtId="0" fontId="10" fillId="0" borderId="19" xfId="10" applyFont="1" applyBorder="1" applyAlignment="1">
      <alignment horizontal="left" vertical="center"/>
    </xf>
    <xf numFmtId="0" fontId="10" fillId="0" borderId="20" xfId="10" applyFont="1" applyBorder="1" applyAlignment="1">
      <alignment horizontal="left" vertical="center"/>
    </xf>
    <xf numFmtId="0" fontId="14" fillId="0" borderId="1" xfId="7" applyFont="1" applyBorder="1">
      <alignment vertical="center"/>
    </xf>
    <xf numFmtId="0" fontId="14" fillId="0" borderId="2" xfId="7" applyFont="1" applyBorder="1">
      <alignment vertical="center"/>
    </xf>
    <xf numFmtId="0" fontId="14" fillId="0" borderId="3" xfId="7" applyFont="1" applyBorder="1">
      <alignment vertical="center"/>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3" xfId="7" applyNumberFormat="1" applyFont="1" applyBorder="1" applyAlignment="1">
      <alignment horizontal="right" vertical="center" shrinkToFit="1"/>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3" xfId="7" applyNumberFormat="1" applyFont="1" applyBorder="1" applyAlignment="1">
      <alignment horizontal="right" vertical="center" shrinkToFit="1"/>
    </xf>
    <xf numFmtId="0" fontId="10" fillId="0" borderId="29" xfId="7" applyFont="1" applyBorder="1" applyAlignment="1">
      <alignment horizontal="center" vertical="center"/>
    </xf>
    <xf numFmtId="182" fontId="10" fillId="0" borderId="45" xfId="7" applyNumberFormat="1" applyFont="1" applyBorder="1" applyAlignment="1">
      <alignment horizontal="right" vertical="center" shrinkToFit="1"/>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0" fontId="14" fillId="0" borderId="9" xfId="7" applyFont="1" applyBorder="1">
      <alignment vertical="center"/>
    </xf>
    <xf numFmtId="0" fontId="14" fillId="0" borderId="11" xfId="7" applyFont="1" applyBorder="1">
      <alignment vertical="center"/>
    </xf>
    <xf numFmtId="184" fontId="10" fillId="0" borderId="27"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8" xfId="7" applyNumberFormat="1" applyFont="1" applyBorder="1" applyAlignment="1">
      <alignment horizontal="right" vertical="center" shrinkToFit="1"/>
    </xf>
    <xf numFmtId="0" fontId="10" fillId="0" borderId="18" xfId="7" applyFont="1" applyBorder="1" applyAlignment="1">
      <alignment horizontal="center" vertical="center" wrapText="1"/>
    </xf>
    <xf numFmtId="0" fontId="10" fillId="0" borderId="19" xfId="7" applyFont="1" applyBorder="1" applyAlignment="1">
      <alignment horizontal="center" vertical="center" wrapText="1"/>
    </xf>
    <xf numFmtId="0" fontId="10" fillId="0" borderId="14" xfId="7" applyFont="1" applyBorder="1" applyAlignment="1">
      <alignment horizontal="center" vertical="center" wrapText="1"/>
    </xf>
    <xf numFmtId="0" fontId="10" fillId="0" borderId="27"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4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1" xfId="7" applyFont="1" applyBorder="1" applyAlignment="1">
      <alignment horizontal="center" vertical="center" wrapText="1"/>
    </xf>
    <xf numFmtId="0" fontId="14" fillId="0" borderId="16" xfId="7" applyFont="1" applyBorder="1">
      <alignment vertical="center"/>
    </xf>
    <xf numFmtId="0" fontId="14" fillId="0" borderId="50" xfId="7" applyFont="1" applyBorder="1">
      <alignment vertical="center"/>
    </xf>
    <xf numFmtId="0" fontId="14" fillId="0" borderId="51" xfId="7" applyFont="1" applyBorder="1">
      <alignment vertical="center"/>
    </xf>
    <xf numFmtId="177" fontId="14" fillId="0" borderId="16" xfId="7" applyNumberFormat="1" applyFont="1" applyBorder="1" applyAlignment="1">
      <alignment horizontal="right" vertical="center" shrinkToFit="1"/>
    </xf>
    <xf numFmtId="177" fontId="14" fillId="0" borderId="19"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0" fontId="10" fillId="0" borderId="34"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3" xfId="7" applyFont="1" applyBorder="1" applyAlignment="1">
      <alignment horizontal="center" vertical="center" shrinkToFit="1"/>
    </xf>
    <xf numFmtId="186" fontId="10" fillId="0" borderId="54" xfId="7" applyNumberFormat="1" applyFont="1" applyBorder="1" applyAlignment="1">
      <alignment horizontal="right" vertical="center" shrinkToFit="1"/>
    </xf>
    <xf numFmtId="186" fontId="10" fillId="0" borderId="55" xfId="7" applyNumberFormat="1" applyFont="1" applyBorder="1" applyAlignment="1">
      <alignment horizontal="right" vertical="center" shrinkToFit="1"/>
    </xf>
    <xf numFmtId="186" fontId="10" fillId="0" borderId="57" xfId="7" applyNumberFormat="1" applyFont="1" applyBorder="1" applyAlignment="1">
      <alignment horizontal="right" vertical="center" shrinkToFit="1"/>
    </xf>
    <xf numFmtId="0" fontId="10" fillId="0" borderId="21" xfId="7" applyFont="1" applyBorder="1" applyAlignment="1">
      <alignment horizontal="center" vertical="center"/>
    </xf>
    <xf numFmtId="0" fontId="10" fillId="0" borderId="22" xfId="7" applyFont="1" applyBorder="1" applyAlignment="1">
      <alignment horizontal="center" vertical="center"/>
    </xf>
    <xf numFmtId="0" fontId="10" fillId="0" borderId="49" xfId="7" applyFont="1" applyBorder="1">
      <alignment vertical="center"/>
    </xf>
    <xf numFmtId="0" fontId="10" fillId="0" borderId="50" xfId="7" applyFont="1" applyBorder="1">
      <alignment vertical="center"/>
    </xf>
    <xf numFmtId="0" fontId="10" fillId="0" borderId="51" xfId="7" applyFont="1" applyBorder="1">
      <alignment vertical="center"/>
    </xf>
    <xf numFmtId="177" fontId="10" fillId="0" borderId="49" xfId="7" applyNumberFormat="1" applyFont="1" applyBorder="1" applyAlignment="1">
      <alignment horizontal="right" vertical="center" shrinkToFit="1"/>
    </xf>
    <xf numFmtId="177" fontId="10" fillId="0" borderId="50" xfId="7" applyNumberFormat="1" applyFont="1" applyBorder="1" applyAlignment="1">
      <alignment horizontal="right" vertical="center" shrinkToFit="1"/>
    </xf>
    <xf numFmtId="177" fontId="10" fillId="0" borderId="52" xfId="7" applyNumberFormat="1" applyFont="1" applyBorder="1" applyAlignment="1">
      <alignment horizontal="right" vertical="center" shrinkToFit="1"/>
    </xf>
    <xf numFmtId="0" fontId="10" fillId="0" borderId="20" xfId="7" applyFont="1" applyBorder="1" applyAlignment="1">
      <alignment horizontal="center" vertical="center"/>
    </xf>
    <xf numFmtId="0" fontId="10" fillId="0" borderId="27" xfId="7" applyFont="1" applyBorder="1" applyAlignment="1">
      <alignment horizontal="center" vertical="center"/>
    </xf>
    <xf numFmtId="0" fontId="10" fillId="0" borderId="28" xfId="7" applyFont="1" applyBorder="1" applyAlignment="1">
      <alignment horizontal="center" vertical="center"/>
    </xf>
    <xf numFmtId="183" fontId="10" fillId="0" borderId="27"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8"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36" xfId="7" applyFont="1" applyBorder="1" applyAlignment="1">
      <alignment horizontal="center" vertical="center"/>
    </xf>
    <xf numFmtId="0" fontId="10" fillId="0" borderId="24" xfId="7" applyFont="1" applyBorder="1" applyAlignment="1">
      <alignment horizontal="center" vertical="center"/>
    </xf>
    <xf numFmtId="0" fontId="10" fillId="0" borderId="5" xfId="7" applyFont="1" applyBorder="1" applyAlignment="1">
      <alignment horizontal="center" vertical="center"/>
    </xf>
    <xf numFmtId="0" fontId="10" fillId="0" borderId="25" xfId="7" applyFont="1" applyBorder="1" applyAlignment="1">
      <alignment horizontal="center" vertical="center"/>
    </xf>
    <xf numFmtId="0" fontId="10" fillId="0" borderId="40" xfId="7" applyFont="1" applyBorder="1" applyAlignment="1">
      <alignment horizontal="center" vertical="center"/>
    </xf>
    <xf numFmtId="0" fontId="10" fillId="0" borderId="42" xfId="7" applyFont="1" applyBorder="1" applyAlignment="1">
      <alignment horizontal="center" vertical="center"/>
    </xf>
    <xf numFmtId="0" fontId="10" fillId="0" borderId="37" xfId="7" applyFont="1" applyBorder="1" applyAlignment="1">
      <alignment horizontal="center" vertical="center"/>
    </xf>
    <xf numFmtId="0" fontId="10" fillId="0" borderId="4" xfId="7" applyFont="1" applyBorder="1" applyAlignment="1">
      <alignment horizontal="center" vertical="center"/>
    </xf>
    <xf numFmtId="0" fontId="10" fillId="0" borderId="26" xfId="7" applyFont="1" applyBorder="1" applyAlignment="1">
      <alignment horizontal="center" vertical="center"/>
    </xf>
    <xf numFmtId="0" fontId="10" fillId="0" borderId="43" xfId="7" applyFont="1" applyBorder="1" applyAlignment="1">
      <alignment horizontal="center" vertical="center"/>
    </xf>
    <xf numFmtId="0" fontId="10" fillId="0" borderId="44"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39" xfId="7" applyNumberFormat="1" applyFont="1" applyBorder="1" applyAlignment="1">
      <alignment horizontal="center" vertical="center"/>
    </xf>
    <xf numFmtId="49" fontId="10" fillId="0" borderId="4" xfId="7" applyNumberFormat="1" applyFont="1" applyBorder="1" applyAlignment="1">
      <alignment horizontal="center" vertical="center"/>
    </xf>
    <xf numFmtId="49" fontId="10" fillId="0" borderId="28" xfId="7" applyNumberFormat="1" applyFont="1" applyBorder="1" applyAlignment="1">
      <alignment horizontal="center" vertical="center"/>
    </xf>
    <xf numFmtId="49" fontId="10" fillId="0" borderId="43" xfId="7" applyNumberFormat="1" applyFont="1" applyBorder="1" applyAlignment="1">
      <alignment horizontal="center" vertical="center"/>
    </xf>
    <xf numFmtId="49" fontId="10" fillId="0" borderId="46" xfId="7" applyNumberFormat="1" applyFont="1" applyBorder="1" applyAlignment="1">
      <alignment horizontal="center" vertical="center"/>
    </xf>
    <xf numFmtId="49" fontId="10" fillId="0" borderId="47" xfId="7" applyNumberFormat="1" applyFont="1" applyBorder="1" applyAlignment="1">
      <alignment horizontal="center"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2" fontId="10" fillId="0" borderId="18" xfId="7" applyNumberFormat="1" applyFont="1" applyBorder="1" applyAlignment="1">
      <alignment horizontal="right" vertical="center" shrinkToFit="1"/>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49" fontId="11" fillId="0" borderId="0" xfId="7" applyNumberFormat="1" applyFont="1" applyAlignment="1">
      <alignment horizontal="center" vertical="center"/>
    </xf>
    <xf numFmtId="0" fontId="10" fillId="0" borderId="13" xfId="7" applyFont="1" applyBorder="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31" xfId="7" applyFont="1" applyBorder="1" applyAlignment="1">
      <alignment horizontal="center" vertical="center"/>
    </xf>
    <xf numFmtId="0" fontId="10" fillId="0" borderId="32" xfId="7" applyFont="1" applyBorder="1" applyAlignment="1">
      <alignment horizontal="center" vertical="center"/>
    </xf>
    <xf numFmtId="0" fontId="10" fillId="0" borderId="16" xfId="7" applyFont="1" applyBorder="1" applyAlignment="1">
      <alignment horizontal="center" vertical="center"/>
    </xf>
    <xf numFmtId="0" fontId="10" fillId="0" borderId="17" xfId="7" applyFont="1" applyBorder="1" applyAlignment="1">
      <alignment horizontal="center" vertical="center"/>
    </xf>
    <xf numFmtId="0" fontId="10" fillId="0" borderId="33" xfId="7" applyFont="1" applyBorder="1" applyAlignment="1">
      <alignment horizontal="center" vertical="center"/>
    </xf>
    <xf numFmtId="0" fontId="10" fillId="0" borderId="30" xfId="7" applyFont="1" applyBorder="1" applyAlignment="1">
      <alignment horizontal="center" vertical="center"/>
    </xf>
    <xf numFmtId="0" fontId="10" fillId="0" borderId="23" xfId="7" applyFont="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10"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0" fillId="0" borderId="75" xfId="11" applyNumberFormat="1" applyFont="1" applyBorder="1" applyAlignment="1">
      <alignment horizontal="right" vertical="center" shrinkToFit="1"/>
    </xf>
    <xf numFmtId="177" fontId="10" fillId="3" borderId="75"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3" xfId="11" applyNumberFormat="1" applyFont="1" applyFill="1" applyBorder="1" applyAlignment="1">
      <alignment horizontal="right" vertical="center" shrinkToFit="1"/>
    </xf>
    <xf numFmtId="0" fontId="10" fillId="3" borderId="75"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69" xfId="11" applyNumberFormat="1" applyFont="1" applyBorder="1" applyAlignment="1">
      <alignment horizontal="right" vertical="center" shrinkToFit="1"/>
    </xf>
    <xf numFmtId="182" fontId="10" fillId="0" borderId="72"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69"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177" fontId="10" fillId="3" borderId="72"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69" xfId="11" applyNumberFormat="1" applyFont="1" applyFill="1" applyBorder="1" applyAlignment="1">
      <alignment horizontal="right" vertical="center" shrinkToFit="1"/>
    </xf>
    <xf numFmtId="0" fontId="10" fillId="3" borderId="72"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177" fontId="10"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10"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10" fillId="0" borderId="73" xfId="11" applyNumberFormat="1" applyFont="1" applyBorder="1" applyAlignment="1">
      <alignment horizontal="right" vertical="center" shrinkToFit="1"/>
    </xf>
    <xf numFmtId="182" fontId="10" fillId="0" borderId="74"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0" fontId="3" fillId="0" borderId="5" xfId="1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177" fontId="10" fillId="0" borderId="70" xfId="11" applyNumberFormat="1" applyFont="1" applyBorder="1" applyAlignment="1">
      <alignment horizontal="right" vertical="center" shrinkToFit="1"/>
    </xf>
    <xf numFmtId="182" fontId="10" fillId="0" borderId="5" xfId="11" applyNumberFormat="1" applyFont="1" applyBorder="1" applyAlignment="1">
      <alignment horizontal="right" vertical="center" shrinkToFi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3" xfId="11" applyNumberFormat="1" applyFont="1" applyBorder="1" applyAlignment="1">
      <alignment horizontal="right" vertical="center" shrinkToFit="1"/>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2" fontId="10" fillId="0" borderId="6" xfId="11" applyNumberFormat="1" applyFont="1" applyBorder="1" applyAlignment="1">
      <alignment horizontal="right" vertical="center" shrinkToFit="1"/>
    </xf>
    <xf numFmtId="182" fontId="10" fillId="0" borderId="4" xfId="11" applyNumberFormat="1" applyFont="1" applyBorder="1" applyAlignment="1">
      <alignment horizontal="right" vertical="center" shrinkToFit="1"/>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10"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Alignment="1">
      <alignment vertical="center" textRotation="255"/>
    </xf>
    <xf numFmtId="0" fontId="10"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10" fillId="0" borderId="68" xfId="11" applyNumberFormat="1" applyFont="1" applyBorder="1" applyAlignment="1">
      <alignment horizontal="right" vertical="center" shrinkToFit="1"/>
    </xf>
    <xf numFmtId="177" fontId="10" fillId="0" borderId="66"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182" fontId="10" fillId="0" borderId="66" xfId="11" applyNumberFormat="1" applyFont="1" applyBorder="1" applyAlignment="1">
      <alignment horizontal="right" vertical="center" shrinkToFit="1"/>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72"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5" xfId="11" applyNumberFormat="1" applyFont="1" applyBorder="1" applyAlignment="1">
      <alignment horizontal="right" vertical="center"/>
    </xf>
    <xf numFmtId="177" fontId="10" fillId="0" borderId="4" xfId="11" applyNumberFormat="1" applyFont="1" applyBorder="1" applyAlignment="1">
      <alignment horizontal="right" vertical="center"/>
    </xf>
    <xf numFmtId="177" fontId="10" fillId="0" borderId="69" xfId="11" applyNumberFormat="1" applyFont="1" applyBorder="1" applyAlignment="1">
      <alignment horizontal="right" vertical="center"/>
    </xf>
    <xf numFmtId="182" fontId="10" fillId="0" borderId="70" xfId="11" applyNumberFormat="1" applyFont="1" applyBorder="1" applyAlignment="1">
      <alignment horizontal="right" vertical="center"/>
    </xf>
    <xf numFmtId="0" fontId="10" fillId="0" borderId="12" xfId="11" applyFont="1" applyBorder="1" applyAlignment="1">
      <alignment horizontal="center" vertical="center"/>
    </xf>
    <xf numFmtId="182" fontId="10" fillId="0" borderId="67"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49" fontId="13" fillId="0" borderId="21" xfId="11" applyNumberFormat="1" applyFont="1" applyBorder="1" applyAlignment="1">
      <alignment horizontal="center"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16"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8"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3" fillId="2" borderId="0" xfId="12" applyFont="1" applyFill="1">
      <alignment vertical="center"/>
    </xf>
    <xf numFmtId="0" fontId="24" fillId="2" borderId="21" xfId="12" applyFont="1" applyFill="1" applyBorder="1" applyAlignment="1">
      <alignment horizontal="center"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2" fillId="0" borderId="2" xfId="2" applyNumberFormat="1" applyFont="1" applyFill="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8" fillId="0" borderId="1" xfId="2" applyFont="1" applyBorder="1" applyAlignment="1" applyProtection="1">
      <alignment horizontal="left" vertical="top" wrapText="1"/>
      <protection locked="0"/>
    </xf>
    <xf numFmtId="0" fontId="8" fillId="0" borderId="2" xfId="2" applyFont="1" applyBorder="1" applyAlignment="1" applyProtection="1">
      <alignment horizontal="left" vertical="top" wrapText="1"/>
      <protection locked="0"/>
    </xf>
    <xf numFmtId="0" fontId="8" fillId="0" borderId="3" xfId="2" applyFont="1" applyBorder="1" applyAlignment="1" applyProtection="1">
      <alignment horizontal="left" vertical="top" wrapText="1"/>
      <protection locked="0"/>
    </xf>
    <xf numFmtId="0" fontId="8" fillId="0" borderId="4" xfId="2" applyFont="1" applyBorder="1" applyAlignment="1" applyProtection="1">
      <alignment horizontal="left" vertical="top" wrapText="1"/>
      <protection locked="0"/>
    </xf>
    <xf numFmtId="0" fontId="8" fillId="0" borderId="0" xfId="2" applyFont="1" applyAlignment="1" applyProtection="1">
      <alignment horizontal="left" vertical="top" wrapText="1"/>
      <protection locked="0"/>
    </xf>
    <xf numFmtId="0" fontId="8" fillId="0" borderId="5" xfId="2" applyFont="1" applyBorder="1" applyAlignment="1" applyProtection="1">
      <alignment horizontal="left" vertical="top" wrapText="1"/>
      <protection locked="0"/>
    </xf>
    <xf numFmtId="0" fontId="8" fillId="0" borderId="6" xfId="2" applyFont="1" applyBorder="1" applyAlignment="1" applyProtection="1">
      <alignment horizontal="left" vertical="top" wrapText="1"/>
      <protection locked="0"/>
    </xf>
    <xf numFmtId="0" fontId="8" fillId="0" borderId="7" xfId="2" applyFont="1" applyBorder="1" applyAlignment="1" applyProtection="1">
      <alignment horizontal="left" vertical="top" wrapText="1"/>
      <protection locked="0"/>
    </xf>
    <xf numFmtId="0" fontId="8"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14AD5EB9-3285-46E3-9BF1-8D283DDC79EC}"/>
    <cellStyle name="標準 2 3" xfId="10" xr:uid="{B8FADE13-6676-46F3-BB2C-F0A2603478B3}"/>
    <cellStyle name="標準 3" xfId="11" xr:uid="{D474E30B-3966-45C3-ACF6-271889091256}"/>
    <cellStyle name="標準 4" xfId="20" xr:uid="{3EB2BF1D-9356-4410-9BE7-5EC1183FC1EE}"/>
    <cellStyle name="標準 4_APAHO401600" xfId="16" xr:uid="{1BFAEBF3-E554-46A9-B544-AB7E13563392}"/>
    <cellStyle name="標準 4_APAHO4019001" xfId="19" xr:uid="{4E526DCE-3B22-446A-B488-88825DEB22D2}"/>
    <cellStyle name="標準 4_ZJ08_022012_青森市_2010" xfId="18" xr:uid="{43FC17D9-8304-4E12-9B44-8868CF063354}"/>
    <cellStyle name="標準 6" xfId="7" xr:uid="{C058F8B0-B638-4D8D-A3E2-840970D95C5C}"/>
    <cellStyle name="標準 6_APAHO401000" xfId="9" xr:uid="{8F61B233-2421-46AC-A7C5-CDAB5C33E42B}"/>
    <cellStyle name="標準 6_APAHO401200_O-JJ1016-001-3_財政状況資料集(決算状況カード(各会計・関係団体))(Rev2)2" xfId="15" xr:uid="{5090FD97-1897-4A48-AE22-747380FE6EF4}"/>
    <cellStyle name="標準 6_APAHO402200_O-JJ1016-001-3_財政状況資料集(決算状況カード(各会計・関係団体))(Rev2)2" xfId="12" xr:uid="{BA0C3591-FF0B-4007-833B-D5769F8DED81}"/>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B3D455DC-1FBD-4A03-A035-846642F3C631}"/>
    <cellStyle name="標準_O-JJ0722-001-3_決算状況カード(各会計・関係団体)_O-JJ1016-001-3_財政状況資料集(決算状況カード(各会計・関係団体))(Rev2)2" xfId="14" xr:uid="{0E4C9895-1831-48B0-B04E-324F43FD0F87}"/>
    <cellStyle name="標準_O-JJ0722-001-8_連結実質赤字比率に係る赤字・黒字の構成分析" xfId="17" xr:uid="{8B0CAB60-97C9-4B5C-B2A3-A33C6A1739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5A62-442B-9B04-F4BD1A545CD2}"/>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5A62-442B-9B04-F4BD1A545C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8.16</c:v>
                </c:pt>
                <c:pt idx="1">
                  <c:v>8.74</c:v>
                </c:pt>
                <c:pt idx="2">
                  <c:v>8.68</c:v>
                </c:pt>
                <c:pt idx="3">
                  <c:v>13.78</c:v>
                </c:pt>
                <c:pt idx="4">
                  <c:v>10.83</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0-8687-4A20-BCBB-FB7ED722984C}"/>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11.86</c:v>
                </c:pt>
                <c:pt idx="1">
                  <c:v>11.2</c:v>
                </c:pt>
                <c:pt idx="2">
                  <c:v>10.98</c:v>
                </c:pt>
                <c:pt idx="3">
                  <c:v>10.68</c:v>
                </c:pt>
                <c:pt idx="4">
                  <c:v>10.91</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1-8687-4A20-BCBB-FB7ED72298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0.83</c:v>
                </c:pt>
                <c:pt idx="1">
                  <c:v>-0.22</c:v>
                </c:pt>
                <c:pt idx="2">
                  <c:v>0.24</c:v>
                </c:pt>
                <c:pt idx="3">
                  <c:v>5.4</c:v>
                </c:pt>
                <c:pt idx="4">
                  <c:v>-3.25</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2-8687-4A20-BCBB-FB7ED72298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#N/A</c:v>
                </c:pt>
                <c:pt idx="1">
                  <c:v>0.19</c:v>
                </c:pt>
                <c:pt idx="2">
                  <c:v>#N/A</c:v>
                </c:pt>
                <c:pt idx="3">
                  <c:v>0.27</c:v>
                </c:pt>
                <c:pt idx="4">
                  <c:v>#N/A</c:v>
                </c:pt>
                <c:pt idx="5">
                  <c:v>0.12</c:v>
                </c:pt>
                <c:pt idx="6">
                  <c:v>#N/A</c:v>
                </c:pt>
                <c:pt idx="7">
                  <c:v>0.05</c:v>
                </c:pt>
                <c:pt idx="8">
                  <c:v>#N/A</c:v>
                </c:pt>
                <c:pt idx="9">
                  <c:v>0.05</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0-E803-46EF-AB67-3D979AFD1B00}"/>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1-E803-46EF-AB67-3D979AFD1B00}"/>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#N/A</c:v>
                </c:pt>
                <c:pt idx="1">
                  <c:v>0</c:v>
                </c:pt>
                <c:pt idx="2">
                  <c:v>#N/A</c:v>
                </c:pt>
                <c:pt idx="3">
                  <c:v>0</c:v>
                </c:pt>
                <c:pt idx="4">
                  <c:v>#N/A</c:v>
                </c:pt>
                <c:pt idx="5">
                  <c:v>0.2</c:v>
                </c:pt>
                <c:pt idx="6">
                  <c:v>#N/A</c:v>
                </c:pt>
                <c:pt idx="7">
                  <c:v>0.1</c:v>
                </c:pt>
                <c:pt idx="8">
                  <c:v>#N/A</c:v>
                </c:pt>
                <c:pt idx="9">
                  <c:v>0.05</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工業団地整備事業費特別会計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2-E803-46EF-AB67-3D979AFD1B00}"/>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0.08</c:v>
                </c:pt>
                <c:pt idx="2">
                  <c:v>#N/A</c:v>
                </c:pt>
                <c:pt idx="3">
                  <c:v>7.0000000000000007E-2</c:v>
                </c:pt>
                <c:pt idx="4">
                  <c:v>#N/A</c:v>
                </c:pt>
                <c:pt idx="5">
                  <c:v>0.09</c:v>
                </c:pt>
                <c:pt idx="6">
                  <c:v>#N/A</c:v>
                </c:pt>
                <c:pt idx="7">
                  <c:v>0.05</c:v>
                </c:pt>
                <c:pt idx="8">
                  <c:v>#N/A</c:v>
                </c:pt>
                <c:pt idx="9">
                  <c:v>0.06</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公設地方卸売市場事業費特別会計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3-E803-46EF-AB67-3D979AFD1B00}"/>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0.11</c:v>
                </c:pt>
                <c:pt idx="2">
                  <c:v>#N/A</c:v>
                </c:pt>
                <c:pt idx="3">
                  <c:v>0.12</c:v>
                </c:pt>
                <c:pt idx="4">
                  <c:v>#N/A</c:v>
                </c:pt>
                <c:pt idx="5">
                  <c:v>0.12</c:v>
                </c:pt>
                <c:pt idx="6">
                  <c:v>#N/A</c:v>
                </c:pt>
                <c:pt idx="7">
                  <c:v>0.12</c:v>
                </c:pt>
                <c:pt idx="8">
                  <c:v>#N/A</c:v>
                </c:pt>
                <c:pt idx="9">
                  <c:v>0.12</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農業集落排水事業会計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4-E803-46EF-AB67-3D979AFD1B00}"/>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1.1000000000000001</c:v>
                </c:pt>
                <c:pt idx="2">
                  <c:v>#N/A</c:v>
                </c:pt>
                <c:pt idx="3">
                  <c:v>0.41</c:v>
                </c:pt>
                <c:pt idx="4">
                  <c:v>#N/A</c:v>
                </c:pt>
                <c:pt idx="5">
                  <c:v>0.7</c:v>
                </c:pt>
                <c:pt idx="6">
                  <c:v>#N/A</c:v>
                </c:pt>
                <c:pt idx="7">
                  <c:v>0.69</c:v>
                </c:pt>
                <c:pt idx="8">
                  <c:v>#N/A</c:v>
                </c:pt>
                <c:pt idx="9">
                  <c:v>0.61</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介護保険事業費特別会計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5-E803-46EF-AB67-3D979AFD1B00}"/>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3.11</c:v>
                </c:pt>
                <c:pt idx="2">
                  <c:v>#N/A</c:v>
                </c:pt>
                <c:pt idx="3">
                  <c:v>2.96</c:v>
                </c:pt>
                <c:pt idx="4">
                  <c:v>#N/A</c:v>
                </c:pt>
                <c:pt idx="5">
                  <c:v>3.22</c:v>
                </c:pt>
                <c:pt idx="6">
                  <c:v>#N/A</c:v>
                </c:pt>
                <c:pt idx="7">
                  <c:v>2.66</c:v>
                </c:pt>
                <c:pt idx="8">
                  <c:v>#N/A</c:v>
                </c:pt>
                <c:pt idx="9">
                  <c:v>2.52</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国民健康保険事業費特別会計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6-E803-46EF-AB67-3D979AFD1B00}"/>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1.27</c:v>
                </c:pt>
                <c:pt idx="2">
                  <c:v>#N/A</c:v>
                </c:pt>
                <c:pt idx="3">
                  <c:v>1.31</c:v>
                </c:pt>
                <c:pt idx="4">
                  <c:v>#N/A</c:v>
                </c:pt>
                <c:pt idx="5">
                  <c:v>1.89</c:v>
                </c:pt>
                <c:pt idx="6">
                  <c:v>#N/A</c:v>
                </c:pt>
                <c:pt idx="7">
                  <c:v>2.63</c:v>
                </c:pt>
                <c:pt idx="8">
                  <c:v>#N/A</c:v>
                </c:pt>
                <c:pt idx="9">
                  <c:v>4.1399999999999997</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7-E803-46EF-AB67-3D979AFD1B00}"/>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6.22</c:v>
                </c:pt>
                <c:pt idx="2">
                  <c:v>#N/A</c:v>
                </c:pt>
                <c:pt idx="3">
                  <c:v>6.56</c:v>
                </c:pt>
                <c:pt idx="4">
                  <c:v>#N/A</c:v>
                </c:pt>
                <c:pt idx="5">
                  <c:v>6.25</c:v>
                </c:pt>
                <c:pt idx="6">
                  <c:v>#N/A</c:v>
                </c:pt>
                <c:pt idx="7">
                  <c:v>7.1</c:v>
                </c:pt>
                <c:pt idx="8">
                  <c:v>#N/A</c:v>
                </c:pt>
                <c:pt idx="9">
                  <c:v>7.96</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8-E803-46EF-AB67-3D979AFD1B00}"/>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8.09</c:v>
                </c:pt>
                <c:pt idx="2">
                  <c:v>#N/A</c:v>
                </c:pt>
                <c:pt idx="3">
                  <c:v>8.6</c:v>
                </c:pt>
                <c:pt idx="4">
                  <c:v>#N/A</c:v>
                </c:pt>
                <c:pt idx="5">
                  <c:v>8.98</c:v>
                </c:pt>
                <c:pt idx="6">
                  <c:v>#N/A</c:v>
                </c:pt>
                <c:pt idx="7">
                  <c:v>14.2</c:v>
                </c:pt>
                <c:pt idx="8">
                  <c:v>#N/A</c:v>
                </c:pt>
                <c:pt idx="9">
                  <c:v>11.51</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9-E803-46EF-AB67-3D979AFD1B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10404</c:v>
                </c:pt>
                <c:pt idx="5">
                  <c:v>10378</c:v>
                </c:pt>
                <c:pt idx="8">
                  <c:v>10023</c:v>
                </c:pt>
                <c:pt idx="11">
                  <c:v>9793</c:v>
                </c:pt>
                <c:pt idx="14">
                  <c:v>9804</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0158-4D44-88BB-46613B6FD5D2}"/>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0158-4D44-88BB-46613B6FD5D2}"/>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18</c:v>
                </c:pt>
                <c:pt idx="3">
                  <c:v>17</c:v>
                </c:pt>
                <c:pt idx="6">
                  <c:v>22</c:v>
                </c:pt>
                <c:pt idx="9">
                  <c:v>119</c:v>
                </c:pt>
                <c:pt idx="12">
                  <c:v>24</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0158-4D44-88BB-46613B6FD5D2}"/>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20</c:v>
                </c:pt>
                <c:pt idx="3">
                  <c:v>20</c:v>
                </c:pt>
                <c:pt idx="6">
                  <c:v>18</c:v>
                </c:pt>
                <c:pt idx="9">
                  <c:v>17</c:v>
                </c:pt>
                <c:pt idx="12">
                  <c:v>15</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0158-4D44-88BB-46613B6FD5D2}"/>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2782</c:v>
                </c:pt>
                <c:pt idx="3">
                  <c:v>2715</c:v>
                </c:pt>
                <c:pt idx="6">
                  <c:v>2524</c:v>
                </c:pt>
                <c:pt idx="9">
                  <c:v>2542</c:v>
                </c:pt>
                <c:pt idx="12">
                  <c:v>2420</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0158-4D44-88BB-46613B6FD5D2}"/>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0158-4D44-88BB-46613B6FD5D2}"/>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0158-4D44-88BB-46613B6FD5D2}"/>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8174</c:v>
                </c:pt>
                <c:pt idx="3">
                  <c:v>8100</c:v>
                </c:pt>
                <c:pt idx="6">
                  <c:v>8131</c:v>
                </c:pt>
                <c:pt idx="9">
                  <c:v>8352</c:v>
                </c:pt>
                <c:pt idx="12">
                  <c:v>9244</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0158-4D44-88BB-46613B6FD5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590</c:v>
                </c:pt>
                <c:pt idx="2">
                  <c:v>#N/A</c:v>
                </c:pt>
                <c:pt idx="3">
                  <c:v>#N/A</c:v>
                </c:pt>
                <c:pt idx="4">
                  <c:v>474</c:v>
                </c:pt>
                <c:pt idx="5">
                  <c:v>#N/A</c:v>
                </c:pt>
                <c:pt idx="6">
                  <c:v>#N/A</c:v>
                </c:pt>
                <c:pt idx="7">
                  <c:v>672</c:v>
                </c:pt>
                <c:pt idx="8">
                  <c:v>#N/A</c:v>
                </c:pt>
                <c:pt idx="9">
                  <c:v>#N/A</c:v>
                </c:pt>
                <c:pt idx="10">
                  <c:v>1237</c:v>
                </c:pt>
                <c:pt idx="11">
                  <c:v>#N/A</c:v>
                </c:pt>
                <c:pt idx="12">
                  <c:v>#N/A</c:v>
                </c:pt>
                <c:pt idx="13">
                  <c:v>1899</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0158-4D44-88BB-46613B6FD5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88533</c:v>
                </c:pt>
                <c:pt idx="5">
                  <c:v>87731</c:v>
                </c:pt>
                <c:pt idx="8">
                  <c:v>87882</c:v>
                </c:pt>
                <c:pt idx="11">
                  <c:v>88477</c:v>
                </c:pt>
                <c:pt idx="14">
                  <c:v>87365</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9080-49C6-9C61-7419D206BCEB}"/>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14224</c:v>
                </c:pt>
                <c:pt idx="5">
                  <c:v>15469</c:v>
                </c:pt>
                <c:pt idx="8">
                  <c:v>17919</c:v>
                </c:pt>
                <c:pt idx="11">
                  <c:v>22431</c:v>
                </c:pt>
                <c:pt idx="14">
                  <c:v>25350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9080-49C6-9C61-7419D206BCEB}"/>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16894</c:v>
                </c:pt>
                <c:pt idx="5">
                  <c:v>21476</c:v>
                </c:pt>
                <c:pt idx="8">
                  <c:v>22804</c:v>
                </c:pt>
                <c:pt idx="11">
                  <c:v>25591</c:v>
                </c:pt>
                <c:pt idx="14">
                  <c:v>27543</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9080-49C6-9C61-7419D206BCEB}"/>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9080-49C6-9C61-7419D206BCEB}"/>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9080-49C6-9C61-7419D206BCEB}"/>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3732</c:v>
                </c:pt>
                <c:pt idx="3">
                  <c:v>2948</c:v>
                </c:pt>
                <c:pt idx="6">
                  <c:v>2739</c:v>
                </c:pt>
                <c:pt idx="9">
                  <c:v>1894</c:v>
                </c:pt>
                <c:pt idx="12">
                  <c:v>1331</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9080-49C6-9C61-7419D206BCEB}"/>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14835</c:v>
                </c:pt>
                <c:pt idx="3">
                  <c:v>14645</c:v>
                </c:pt>
                <c:pt idx="6">
                  <c:v>14775</c:v>
                </c:pt>
                <c:pt idx="9">
                  <c:v>14496</c:v>
                </c:pt>
                <c:pt idx="12">
                  <c:v>14607</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9080-49C6-9C61-7419D206BCEB}"/>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128</c:v>
                </c:pt>
                <c:pt idx="3">
                  <c:v>97</c:v>
                </c:pt>
                <c:pt idx="6">
                  <c:v>70</c:v>
                </c:pt>
                <c:pt idx="9">
                  <c:v>43</c:v>
                </c:pt>
                <c:pt idx="12">
                  <c:v>17</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9080-49C6-9C61-7419D206BCEB}"/>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23851</c:v>
                </c:pt>
                <c:pt idx="3">
                  <c:v>24643</c:v>
                </c:pt>
                <c:pt idx="6">
                  <c:v>24101</c:v>
                </c:pt>
                <c:pt idx="9">
                  <c:v>25268</c:v>
                </c:pt>
                <c:pt idx="12">
                  <c:v>25676</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9080-49C6-9C61-7419D206BCEB}"/>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40</c:v>
                </c:pt>
                <c:pt idx="3">
                  <c:v>35</c:v>
                </c:pt>
                <c:pt idx="6">
                  <c:v>30</c:v>
                </c:pt>
                <c:pt idx="9">
                  <c:v>26</c:v>
                </c:pt>
                <c:pt idx="12">
                  <c:v>21</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9-9080-49C6-9C61-7419D206BCEB}"/>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86303</c:v>
                </c:pt>
                <c:pt idx="3">
                  <c:v>89566</c:v>
                </c:pt>
                <c:pt idx="6">
                  <c:v>94605</c:v>
                </c:pt>
                <c:pt idx="9">
                  <c:v>100002</c:v>
                </c:pt>
                <c:pt idx="12">
                  <c:v>100050</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A-9080-49C6-9C61-7419D206BC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9237</c:v>
                </c:pt>
                <c:pt idx="2">
                  <c:v>#N/A</c:v>
                </c:pt>
                <c:pt idx="3">
                  <c:v>#N/A</c:v>
                </c:pt>
                <c:pt idx="4">
                  <c:v>7258</c:v>
                </c:pt>
                <c:pt idx="5">
                  <c:v>#N/A</c:v>
                </c:pt>
                <c:pt idx="6">
                  <c:v>#N/A</c:v>
                </c:pt>
                <c:pt idx="7">
                  <c:v>7716</c:v>
                </c:pt>
                <c:pt idx="8">
                  <c:v>#N/A</c:v>
                </c:pt>
                <c:pt idx="9">
                  <c:v>#N/A</c:v>
                </c:pt>
                <c:pt idx="10">
                  <c:v>5229</c:v>
                </c:pt>
                <c:pt idx="11">
                  <c:v>#N/A</c:v>
                </c:pt>
                <c:pt idx="12">
                  <c:v>#N/A</c:v>
                </c:pt>
                <c:pt idx="13">
                  <c:v>1445</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B-9080-49C6-9C61-7419D206BC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#,##0;"▲ "#,##0</c:formatCode>
                <c:ptCount val="3"/>
                <c:pt idx="0">
                  <c:v>6603</c:v>
                </c:pt>
                <c:pt idx="1">
                  <c:v>6625</c:v>
                </c:pt>
                <c:pt idx="2">
                  <c:v>6626</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0-6DB1-40F3-AAA6-25BB421085E4}"/>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#,##0;"▲ "#,##0</c:formatCode>
                <c:ptCount val="3"/>
                <c:pt idx="0">
                  <c:v>2466</c:v>
                </c:pt>
                <c:pt idx="1">
                  <c:v>4466</c:v>
                </c:pt>
                <c:pt idx="2">
                  <c:v>5675</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1-6DB1-40F3-AAA6-25BB421085E4}"/>
            </c:ext>
          </c:extLst>
        </c:ser>
        <c:ser>
          <c:idx val="1"/>
          <c:order val="2"/>
          <c:spPr>
            <a:solidFill>
              <a:srgbClr val="2E75B6"/>
            </a:solidFill>
            <a:ln>
              <a:noFill/>
            </a:ln>
          </c:spPr>
          <c:invertIfNegative val="0"/>
          <c:val>
            <c:numRef>
              <c:f>[1]データシート!$B$74:$D$74</c:f>
              <c:numCache>
                <c:formatCode>#,##0;"▲ "#,##0</c:formatCode>
                <c:ptCount val="3"/>
                <c:pt idx="0">
                  <c:v>10440</c:v>
                </c:pt>
                <c:pt idx="1">
                  <c:v>10572</c:v>
                </c:pt>
                <c:pt idx="2">
                  <c:v>11081</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2-6DB1-40F3-AAA6-25BB421085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{E6D932AF-FFE5-4D1A-A04A-C45F8F95B928}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3B2-411D-B5CF-B9B7098F1E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{AB099622-F4BA-46C3-B4FF-34D86E2DB0D0}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B2-411D-B5CF-B9B7098F1E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{BC781118-4FAA-434C-9590-018231552878}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B2-411D-B5CF-B9B7098F1E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{D7538B37-3FB8-4CC3-9DE3-17901DEF8D4E}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B2-411D-B5CF-B9B7098F1E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{732CA36A-15F1-4CAC-8942-0364FEB1F72F}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B2-411D-B5CF-B9B7098F1E0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{38CD7EAF-04BA-4FBD-86DF-FE89DB93DAB6}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3B2-411D-B5CF-B9B7098F1E0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{3332076B-A7B0-4BCA-9F8E-BAAD6814C1C7}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3B2-411D-B5CF-B9B7098F1E0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{21629D52-ECE5-42A3-8BFD-F947C1552C10}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3B2-411D-B5CF-B9B7098F1E0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{31230240-F01D-40C2-A427-288FA44B9F34}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3B2-411D-B5CF-B9B7098F1E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63</c:v>
                </c:pt>
                <c:pt idx="16">
                  <c:v>64.5</c:v>
                </c:pt>
                <c:pt idx="24">
                  <c:v>64.8</c:v>
                </c:pt>
                <c:pt idx="32">
                  <c:v>66.099999999999994</c:v>
                </c:pt>
              </c:numCache>
            </c:numRef>
          </c:xVal>
          <c:yVal>
            <c:numRef>
              <c:f>公会計指標分析・財政指標組合せ分析表!$BP$51:$DC$51</c:f>
              <c:numCache>
                <c:formatCode>#,##0.0;"▲ "#,##0.0</c:formatCode>
                <c:ptCount val="40"/>
                <c:pt idx="0">
                  <c:v>18.2</c:v>
                </c:pt>
                <c:pt idx="8">
                  <c:v>14.3</c:v>
                </c:pt>
                <c:pt idx="16">
                  <c:v>14.7</c:v>
                </c:pt>
                <c:pt idx="24">
                  <c:v>9.5</c:v>
                </c:pt>
                <c:pt idx="32">
                  <c:v>2.7</c:v>
                </c:pt>
              </c:numCache>
            </c:numRef>
          </c:yVal>
          <c:smooth val="0"/>
          <c:extLst>
            <c:ext xmlns:c16="http://schemas.microsoft.com/office/drawing/2014/chart" uri="{C3380CC4-5D6E-409C-BE32-E72D297353CC}">
              <c16:uniqueId val="{00000009-E3B2-411D-B5CF-B9B7098F1E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{A1C2CC90-3176-42AE-92F6-5C7F87072439}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3B2-411D-B5CF-B9B7098F1E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{C10DFB1C-1412-44A4-AF15-5931332717D4}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B2-411D-B5CF-B9B7098F1E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{5556492F-32A5-4547-911B-AB38D48B0B1D}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B2-411D-B5CF-B9B7098F1E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{5790D0C3-921D-4037-A9A1-63D0DA3BC4CC}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B2-411D-B5CF-B9B7098F1E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{8EA5B35E-F153-4F2D-AE92-DA0EEAD84FA1}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B2-411D-B5CF-B9B7098F1E0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{BA42090F-D3C0-4499-BBBE-2B06B84E81E7}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3B2-411D-B5CF-B9B7098F1E0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{6CD839C7-34F3-4614-A97C-56FCA219C2F9}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3B2-411D-B5CF-B9B7098F1E0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{6DEA4092-EDF3-49F3-A229-E4361A9856EC}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3B2-411D-B5CF-B9B7098F1E0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{C4FB3963-B434-4B59-9862-3F3A723453C7}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3B2-411D-B5CF-B9B7098F1E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E3B2-411D-B5CF-B9B7098F1E08}"/>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{C4FEA2BE-ED2E-4609-B350-8DBDB363D8BD}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941-437A-9AE4-D22F376B63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{01FDB396-95B8-4870-8611-2B88E97EC140}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41-437A-9AE4-D22F376B63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{F28A9CA8-CC88-499F-91F3-4B62CA1B94D3}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41-437A-9AE4-D22F376B63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{0162F154-2EA3-4D0D-AEBB-2FCF2EC2FC8C}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41-437A-9AE4-D22F376B63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{0924F51A-8BF1-49D3-A9A8-52B22E29392E}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41-437A-9AE4-D22F376B6375}"/>
                </c:ext>
              </c:extLst>
            </c:dLbl>
            <c:dLbl>
              <c:idx val="8"/>
              <c:layout>
                <c:manualLayout>
                  <c:x val="-3.885121164502522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{3AD4827A-5AAF-4286-90D6-CB1EC4B44BDE}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941-437A-9AE4-D22F376B6375}"/>
                </c:ext>
              </c:extLst>
            </c:dLbl>
            <c:dLbl>
              <c:idx val="16"/>
              <c:layout>
                <c:manualLayout>
                  <c:x val="-2.4289473805125944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{73486C58-93C4-41CF-A646-19C10C759C37}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941-437A-9AE4-D22F376B637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{401D84DA-85C9-4F17-8BE9-471C28C8329A}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941-437A-9AE4-D22F376B637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{88F49F3F-7D81-440C-B3DF-51A342893A53}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941-437A-9AE4-D22F376B63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1.2</c:v>
                </c:pt>
                <c:pt idx="16">
                  <c:v>1.1000000000000001</c:v>
                </c:pt>
                <c:pt idx="24">
                  <c:v>1.4</c:v>
                </c:pt>
                <c:pt idx="32">
                  <c:v>2.2999999999999998</c:v>
                </c:pt>
              </c:numCache>
            </c:numRef>
          </c:xVal>
          <c:yVal>
            <c:numRef>
              <c:f>公会計指標分析・財政指標組合せ分析表!$BP$73:$DC$73</c:f>
              <c:numCache>
                <c:formatCode>#,##0.0;"▲ "#,##0.0</c:formatCode>
                <c:ptCount val="40"/>
                <c:pt idx="0">
                  <c:v>18.2</c:v>
                </c:pt>
                <c:pt idx="8">
                  <c:v>14.3</c:v>
                </c:pt>
                <c:pt idx="16">
                  <c:v>14.7</c:v>
                </c:pt>
                <c:pt idx="24">
                  <c:v>9.5</c:v>
                </c:pt>
                <c:pt idx="32">
                  <c:v>2.7</c:v>
                </c:pt>
              </c:numCache>
            </c:numRef>
          </c:yVal>
          <c:smooth val="0"/>
          <c:extLst>
            <c:ext xmlns:c16="http://schemas.microsoft.com/office/drawing/2014/chart" uri="{C3380CC4-5D6E-409C-BE32-E72D297353CC}">
              <c16:uniqueId val="{00000009-3941-437A-9AE4-D22F376B63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14156655184184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{22D0247A-CFB2-426B-B972-4E716ED9CDD4}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941-437A-9AE4-D22F376B63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{BD9BCA99-1750-4ECC-8AC7-6E0365CACD97}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41-437A-9AE4-D22F376B63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{0F00D540-2D29-4BE2-8406-238047A1BF2C}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41-437A-9AE4-D22F376B63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{99E98915-827A-486E-BBD3-11F3B9A5DFD0}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41-437A-9AE4-D22F376B63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{BCA3668F-E8CF-4A42-A3D6-0DD40218BB05}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41-437A-9AE4-D22F376B6375}"/>
                </c:ext>
              </c:extLst>
            </c:dLbl>
            <c:dLbl>
              <c:idx val="8"/>
              <c:layout>
                <c:manualLayout>
                  <c:x val="0"/>
                  <c:y val="-1.81415665518420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{0C283034-2C50-4304-99F8-D1F78A99A5F4}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941-437A-9AE4-D22F376B637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{3CF74221-9969-4306-9825-F1A15E171601}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941-437A-9AE4-D22F376B637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{50C36136-AABB-4984-B1EA-A724318E3380}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941-437A-9AE4-D22F376B637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{3BBA1405-DEDE-40AB-8610-88257A54D368}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941-437A-9AE4-D22F376B63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3941-437A-9AE4-D22F376B6375}"/>
            </c:ext>
          </c:extLst>
        </c:ser>
        <c:dLbls>
          <c:showLegendKey val="0"/>
          <c:showVal val="1"/>
          <c:showCatName val="0"/>
          <c:showSerName val="0"/>
          <c:showPercent val="0"/>
          <c:showBubbleSize val="0"/>
        </c:dLbls>
        <c:axId val="84219776"/>
        <c:axId val="84234240"/>
      </c:scatterChart>
      <c:valAx>
        <c:axId val="84219776"/>
        <c:scaling>
          <c:orientation val="maxMin"/>
          <c:max val="7"/>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85AD6F0-67DD-4A91-9CC1-2DD9BE27C1D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4613EEB-0AD4-4AFF-A3FD-9210B5B911C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C9DDF3D7-BDB6-4460-ABDE-BC65CC6B71D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DF5892A8-FE93-45CA-93B7-B039507E7F64}"/>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2CF8D4D9-132E-40FC-8175-6375B83342EA}"/>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B6BCE52-5BE4-408D-A64E-FC82BB3ED1F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7ABFCE6-E0EB-4F99-AA81-69BB8DE1D3CA}"/>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A64C391-1F29-4CAC-9DFB-E30BAF7BDB92}"/>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7A03422-2F94-4C52-8F71-C26C9E58AE78}"/>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93F60AD-11C6-45E8-BD49-2D30727A3D8B}"/>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254CFAE2-D4D1-46C7-A1A9-2F779E2FE56E}"/>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D9E33515-A8A0-40CB-B105-F3B0AB0E1A7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F6EB4A2F-3517-4FD3-9EAC-05D6547D8BE2}"/>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CFD1B1CD-E544-4596-8199-CF79F40FA3A7}"/>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5DEBC9C1-2588-425B-80AC-3F31DD0BE4FD}"/>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4841380-6FDB-4832-845E-98986B07330C}"/>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8B900A05-6661-43F6-B2B1-3A14B9352E6C}"/>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510C0DDC-3A1B-46CF-AB6E-D3A8087E403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DE3E277-331F-4929-AD09-00572E5190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E75F2B79-F8B0-46F2-8544-4BD4EB6CF9DF}"/>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FE62F58-DB35-4A7C-B144-752EE3641EE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学校教育施設整備事業債や災害復旧事業債等の元利償還金が</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億円増加したこと等により、実質公債費比率の分子は前年度比</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今後も、財政措置の手厚い市債の活用を原則とするなど、実質的な財政負担の軽減を図っていく。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8D4DAE0-1C77-4D93-BB2E-4D157BD5DB83}"/>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FE1FD4AC-D018-41A1-B5B1-06C126C1382D}"/>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5607099-C3D7-4A01-A422-453C3A979DF6}"/>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F4AE84B-CDE0-4582-BF35-4E9E7BEC7115}"/>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DB243BF-7A66-4F99-A064-E54D10A922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A1593B0D-2516-4189-B14A-5299DF49679B}"/>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879DA54-67DF-4F4D-92E8-3E6FB7972A49}"/>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9BCD4EA-F7B0-4987-A8EA-AB2FF0A99FBF}"/>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62E42F3C-5EEA-4A88-8FA5-9C67D358A067}"/>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3E3BFD1B-3BC9-4C61-AA61-1FD025F22C05}"/>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196663D-AEAD-4C6E-A80E-6DD542E5153F}"/>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578A34A-9A77-4C75-934D-DC1FD1B795C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A4ED4ECD-3926-4D49-AEB0-DE209452A0F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61E24AF0-98FC-4889-9F02-6A8361D81AC6}"/>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83B1A0E-030D-4840-AD0F-16D2D542F13F}"/>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57E123-BFB8-44C2-A969-7E0EC92AB7DC}"/>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1B16C4DA-3030-4788-920F-A0B54BE580E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A37E92DA-C7D0-487F-BFEA-C135A6FC5925}"/>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8085938-7A52-49A7-9EF4-16E6F569CBA7}"/>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AB6E93C-6AED-4D1C-8C45-CBA11243A484}"/>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EAC4052-BF4E-4504-9726-4129517EBA5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8190473-B8EC-4B4E-92D1-3D9C4CF3CD6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C4E98A35-6FDC-44AF-BD70-7A086584934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F176EF8-57CC-451F-9ABF-CBD8DAF2121F}"/>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B33F586-5DD4-465A-A329-1F2597A2E1B8}"/>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3CEAF446-B8BF-4F59-8623-E14817382A3E}"/>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地方債の現在高が横ばいであったことに加え、充当可能基金残高や充当可能特定歳入が増加したため、将来負担比率の分子は</a:t>
          </a:r>
          <a:r>
            <a:rPr kumimoji="1" lang="en-US" altLang="ja-JP" sz="1400">
              <a:latin typeface="ＭＳ ゴシック" pitchFamily="49" charset="-128"/>
              <a:ea typeface="ＭＳ ゴシック" pitchFamily="49" charset="-128"/>
            </a:rPr>
            <a:t>37.8</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今後は、市債の適正な運用を図り、健全な財政運営に努める。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ADCB533B-5867-490C-BF37-32E27D8D81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1CE205EE-76BC-40EC-9E18-8A6184AB90E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5236643-4E3D-4231-9EEC-C642407E2177}"/>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AD4BB14F-1943-4E57-9BD5-60EEDE290316}"/>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7DB6E67-2413-4F01-82FA-8FC8ACE55C7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DE8F198-1941-4C7F-AE5F-D36B5ED9530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784DF2F-060F-43FB-A5A8-C188FAC26533}"/>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福島県福島市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817B0B7-32C0-44F6-8130-FAC96D6A0694}"/>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739C791-A976-44AC-9B8C-9269F0AE0EC9}"/>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716325F-9431-48AE-82E2-CDB7FBEF7626}"/>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BA079D5-8847-410D-9D48-9F1C3D44B05F}"/>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や庁舎整備に対して基金を活用する一方、資産売却や寄附金歳入等により積立て原資も増加した。加えて、増嵩する公債費の財源として活用するため減債基金への積み立てを行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今後も、公共施設の整備や、多様化・複雑化する行政ニーズに対応するための新たな財政需要の発生が見込まれることから、引き続き基金の有効活用を図っていく。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97E0643-6C4B-4384-9B59-FB917BBFCE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B5BBC1EA-912E-419E-B0B2-7530D68259A3}"/>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B85B386-AA75-4BF6-AC7C-58291CC20AA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環境基金：環境の保全・美化、廃棄物の減量化事業、環境関連施設の整備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復興基金：東日本大震災からの復興のための事業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長寿福祉基金：高齢者の保健福祉の増進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庁舎整備基金：（仮称）市民センター整備事業のため取り崩したことによる減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公共施設建設基金：市有財産の売払収入等を積み立てたことによる増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環境基金：焼却工場等の整備・改修等のため約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億円を取り崩した一方、資源物売払収入の一部及び売電収入相当額約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復興基金：ふるさと寄附金のうち、「東日本大震災からの復興」を使途指定した寄附相当額を積み立てたことによる増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庁舎整備基金：（仮称）市民センター整備事業の進捗により建設事業に充当するため繰入れを行う予定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その他、各基金の設置目的に応じ、弾力的な運用を図っていく。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341C31B4-79E8-405A-9E14-5C48B4A6637D}"/>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DB62031-5EB5-402E-A886-E4DF9DD49FB4}"/>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E472209-DCD8-4B52-ABC5-7A44ABF83EF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億円繰り入れを行った一方、前年度繰越から同額の積立て等を行ったため。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事務事業の効率化、定員管理と給与の適正化、民間委託や指定管理者制度の活用等により、財政調整基金に依存しない健全な財政運営に努めつつ、標準財政規模の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％を目安に、各年度における前年度繰越金等の状況を踏まえて積み立てを行っていく。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DB9F816B-89AB-464D-8677-0BC739FCE5B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5656A91-F562-466E-9C83-302B1BE4B25E}"/>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8F9C50F-0214-47D1-AFE3-DF39507FAC1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年度は繰り入れを行わず、前年度繰越金や原子力損害賠償金等から約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年度は繰り入れを行わなかったが、今後も福島駅東口再開発事業や（仮称）市民センター整備事業等の起債充当事業が続くことから、将来の公債費負担に備え計画的な運用を図っていく。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B213AFAD-B3C0-46A2-BDD8-4DDAE6096131}"/>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270,744
268,712
767.72
134,771,525
124,709,832
6,572,798
60,708,743
100,130,363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baseline="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b="0" baseline="0">
              <a:solidFill>
                <a:schemeClr val="dk1"/>
              </a:solidFill>
              <a:effectLst/>
              <a:latin typeface="BIZ UDゴシック" panose="020B0400000000000000" pitchFamily="49" charset="-128"/>
              <a:ea typeface="BIZ UDゴシック" panose="020B0400000000000000" pitchFamily="49" charset="-128"/>
              <a:cs typeface="+mn-cs"/>
            </a:rPr>
            <a:t>令和４年度は、新三河台学習センターの整備、複数の学校での新屋内運動場の整備等により資産額の増加があったものの、減価償却累計額の増加がそれを上回ったため、有形固定資産減価償却率も</a:t>
          </a:r>
          <a:r>
            <a:rPr kumimoji="1" lang="en-US" altLang="ja-JP" sz="1100" b="0" baseline="0">
              <a:solidFill>
                <a:schemeClr val="dk1"/>
              </a:solidFill>
              <a:effectLst/>
              <a:latin typeface="BIZ UDゴシック" panose="020B0400000000000000" pitchFamily="49" charset="-128"/>
              <a:ea typeface="BIZ UDゴシック" panose="020B0400000000000000" pitchFamily="49" charset="-128"/>
              <a:cs typeface="+mn-cs"/>
            </a:rPr>
            <a:t>1.3</a:t>
          </a:r>
          <a:r>
            <a:rPr kumimoji="1" lang="ja-JP" altLang="ja-JP" sz="1100" b="0" baseline="0">
              <a:solidFill>
                <a:schemeClr val="dk1"/>
              </a:solidFill>
              <a:effectLst/>
              <a:latin typeface="BIZ UDゴシック" panose="020B0400000000000000" pitchFamily="49" charset="-128"/>
              <a:ea typeface="BIZ UDゴシック" panose="020B0400000000000000" pitchFamily="49" charset="-128"/>
              <a:cs typeface="+mn-cs"/>
            </a:rPr>
            <a:t>％増加した。類似団体平均よりも上回っており、本市施設の老朽化の度合いが進行していることを意味している。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114723</xdr:rowOff>
    </xdr:from>
    <xdr:to>
      <xdr:col>23</xdr:col>
      <xdr:colOff>136525</xdr:colOff>
      <xdr:row>32</xdr:row>
      <xdr:rowOff>44873</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93150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17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165523</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205220"/>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57150</xdr:rowOff>
    </xdr:from>
    <xdr:to>
      <xdr:col>15</xdr:col>
      <xdr:colOff>187325</xdr:colOff>
      <xdr:row>31</xdr:row>
      <xdr:rowOff>158750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107950</xdr:rowOff>
    </xdr:from>
    <xdr:to>
      <xdr:col>19</xdr:col>
      <xdr:colOff>136525</xdr:colOff>
      <xdr:row>31</xdr:row>
      <xdr:rowOff>118745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19442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107950</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14045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102658</xdr:rowOff>
    </xdr:from>
    <xdr:to>
      <xdr:col>7</xdr:col>
      <xdr:colOff>187325</xdr:colOff>
      <xdr:row>31</xdr:row>
      <xdr:rowOff>32808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153458</xdr:rowOff>
    </xdr:from>
    <xdr:to>
      <xdr:col>11</xdr:col>
      <xdr:colOff>136525</xdr:colOff>
      <xdr:row>31</xdr:row>
      <xdr:rowOff>53975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606848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149877</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49335</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BIZ UDゴシック" panose="020B0400000000000000" pitchFamily="49" charset="-128"/>
              <a:ea typeface="BIZ UDゴシック" panose="020B0400000000000000" pitchFamily="49" charset="-128"/>
              <a:cs typeface="+mn-cs"/>
            </a:rPr>
            <a:t>　債務償還比率は前年度から</a:t>
          </a:r>
          <a:r>
            <a:rPr kumimoji="1" lang="en-US" altLang="ja-JP" sz="1100" baseline="0">
              <a:solidFill>
                <a:schemeClr val="dk1"/>
              </a:solidFill>
              <a:effectLst/>
              <a:latin typeface="BIZ UDゴシック" panose="020B0400000000000000" pitchFamily="49" charset="-128"/>
              <a:ea typeface="BIZ UDゴシック" panose="020B0400000000000000" pitchFamily="49" charset="-128"/>
              <a:cs typeface="+mn-cs"/>
            </a:rPr>
            <a:t>112.4</a:t>
          </a:r>
          <a:r>
            <a:rPr kumimoji="1" lang="ja-JP" altLang="ja-JP" sz="1100" baseline="0">
              <a:solidFill>
                <a:schemeClr val="dk1"/>
              </a:solidFill>
              <a:effectLst/>
              <a:latin typeface="BIZ UDゴシック" panose="020B0400000000000000" pitchFamily="49" charset="-128"/>
              <a:ea typeface="BIZ UDゴシック" panose="020B0400000000000000" pitchFamily="49" charset="-128"/>
              <a:cs typeface="+mn-cs"/>
            </a:rPr>
            <a:t>％増加した。</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baseline="0">
              <a:solidFill>
                <a:schemeClr val="dk1"/>
              </a:solidFill>
              <a:effectLst/>
              <a:latin typeface="BIZ UDゴシック" panose="020B0400000000000000" pitchFamily="49" charset="-128"/>
              <a:ea typeface="BIZ UDゴシック" panose="020B0400000000000000" pitchFamily="49" charset="-128"/>
              <a:cs typeface="+mn-cs"/>
            </a:rPr>
            <a:t>　これは、分子となる充当可能財源は増加したものの、分母となる臨財債発行可能額が大きく減少したことによるものであり、類似団体においても同様の変動が見られる。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baseline="0">
              <a:solidFill>
                <a:schemeClr val="dk1"/>
              </a:solidFill>
              <a:effectLst/>
              <a:latin typeface="BIZ UDゴシック" panose="020B0400000000000000" pitchFamily="49" charset="-128"/>
              <a:ea typeface="BIZ UDゴシック" panose="020B0400000000000000" pitchFamily="49" charset="-128"/>
              <a:cs typeface="+mn-cs"/>
            </a:rPr>
            <a:t>　債務償還比率は、類似団体平均と同程度であるものの、今後は福島駅東口地区市街地再開発事業等の大型事業を控え、地方債残高の増大による将来負担額の増加に伴い、債務償還比率も上昇することが見込まれ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9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25894</xdr:rowOff>
    </xdr:from>
    <xdr:to>
      <xdr:col>76</xdr:col>
      <xdr:colOff>73025</xdr:colOff>
      <xdr:row>30</xdr:row>
      <xdr:rowOff>127494</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9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48771</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7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62526</xdr:rowOff>
    </xdr:from>
    <xdr:to>
      <xdr:col>72</xdr:col>
      <xdr:colOff>123825</xdr:colOff>
      <xdr:row>29</xdr:row>
      <xdr:rowOff>164126</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8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113326</xdr:rowOff>
    </xdr:from>
    <xdr:to>
      <xdr:col>76</xdr:col>
      <xdr:colOff>22225</xdr:colOff>
      <xdr:row>30</xdr:row>
      <xdr:rowOff>76694</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5856901"/>
          <a:ext cx="711200" cy="13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64516</xdr:rowOff>
    </xdr:from>
    <xdr:to>
      <xdr:col>68</xdr:col>
      <xdr:colOff>123825</xdr:colOff>
      <xdr:row>30</xdr:row>
      <xdr:rowOff>166116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113326</xdr:rowOff>
    </xdr:from>
    <xdr:to>
      <xdr:col>72</xdr:col>
      <xdr:colOff>73025</xdr:colOff>
      <xdr:row>30</xdr:row>
      <xdr:rowOff>115316</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5856901"/>
          <a:ext cx="762000" cy="17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38128</xdr:rowOff>
    </xdr:from>
    <xdr:to>
      <xdr:col>64</xdr:col>
      <xdr:colOff>123825</xdr:colOff>
      <xdr:row>30</xdr:row>
      <xdr:rowOff>139728</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9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88928</xdr:rowOff>
    </xdr:from>
    <xdr:to>
      <xdr:col>68</xdr:col>
      <xdr:colOff>73025</xdr:colOff>
      <xdr:row>30</xdr:row>
      <xdr:rowOff>115316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2560300" y="6003953"/>
          <a:ext cx="7620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41847</xdr:rowOff>
    </xdr:from>
    <xdr:to>
      <xdr:col>60</xdr:col>
      <xdr:colOff>123825</xdr:colOff>
      <xdr:row>30</xdr:row>
      <xdr:rowOff>143447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9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88928</xdr:rowOff>
    </xdr:from>
    <xdr:to>
      <xdr:col>64</xdr:col>
      <xdr:colOff>73025</xdr:colOff>
      <xdr:row>30</xdr:row>
      <xdr:rowOff>92647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003953"/>
          <a:ext cx="762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9203</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58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11193</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156255</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72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159974</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73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270,744
268,712
767.72
134,771,525
124,709,832
6,572,798
60,708,743
100,130,363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xdr:rowOff>
    </xdr:from>
    <xdr:to>
      <xdr:col>24</xdr:col>
      <xdr:colOff>114300</xdr:colOff>
      <xdr:row>37</xdr:row>
      <xdr:rowOff>101854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23131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9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xdr:rowOff>
    </xdr:from>
    <xdr:to>
      <xdr:col>24</xdr:col>
      <xdr:colOff>63500</xdr:colOff>
      <xdr:row>37</xdr:row>
      <xdr:rowOff>51054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3581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103124</xdr:rowOff>
    </xdr:from>
    <xdr:to>
      <xdr:col>15</xdr:col>
      <xdr:colOff>101600</xdr:colOff>
      <xdr:row>37</xdr:row>
      <xdr:rowOff>33274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153924</xdr:rowOff>
    </xdr:from>
    <xdr:to>
      <xdr:col>19</xdr:col>
      <xdr:colOff>177800</xdr:colOff>
      <xdr:row>37</xdr:row>
      <xdr:rowOff>14478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3261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57404</xdr:rowOff>
    </xdr:from>
    <xdr:to>
      <xdr:col>10</xdr:col>
      <xdr:colOff>165100</xdr:colOff>
      <xdr:row>36</xdr:row>
      <xdr:rowOff>159004</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108204</xdr:rowOff>
    </xdr:from>
    <xdr:to>
      <xdr:col>15</xdr:col>
      <xdr:colOff>50800</xdr:colOff>
      <xdr:row>36</xdr:row>
      <xdr:rowOff>153924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280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xdr:rowOff>
    </xdr:from>
    <xdr:to>
      <xdr:col>6</xdr:col>
      <xdr:colOff>38100</xdr:colOff>
      <xdr:row>36</xdr:row>
      <xdr:rowOff>117856</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67056</xdr:rowOff>
    </xdr:from>
    <xdr:to>
      <xdr:col>10</xdr:col>
      <xdr:colOff>114300</xdr:colOff>
      <xdr:row>36</xdr:row>
      <xdr:rowOff>108204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2392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81805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59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64044</xdr:rowOff>
    </xdr:from>
    <xdr:to>
      <xdr:col>55</xdr:col>
      <xdr:colOff>50800</xdr:colOff>
      <xdr:row>34</xdr:row>
      <xdr:rowOff>165644</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58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86921</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57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76345</xdr:rowOff>
    </xdr:from>
    <xdr:to>
      <xdr:col>50</xdr:col>
      <xdr:colOff>165100</xdr:colOff>
      <xdr:row>35</xdr:row>
      <xdr:rowOff>6495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59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114844</xdr:rowOff>
    </xdr:from>
    <xdr:to>
      <xdr:col>55</xdr:col>
      <xdr:colOff>0</xdr:colOff>
      <xdr:row>34</xdr:row>
      <xdr:rowOff>127145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5944144"/>
          <a:ext cx="8382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87993</xdr:rowOff>
    </xdr:from>
    <xdr:to>
      <xdr:col>46</xdr:col>
      <xdr:colOff>38100</xdr:colOff>
      <xdr:row>35</xdr:row>
      <xdr:rowOff>18143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59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127145</xdr:rowOff>
    </xdr:from>
    <xdr:to>
      <xdr:col>50</xdr:col>
      <xdr:colOff>114300</xdr:colOff>
      <xdr:row>34</xdr:row>
      <xdr:rowOff>138793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5956445"/>
          <a:ext cx="8890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97572</xdr:rowOff>
    </xdr:from>
    <xdr:to>
      <xdr:col>41</xdr:col>
      <xdr:colOff>101600</xdr:colOff>
      <xdr:row>35</xdr:row>
      <xdr:rowOff>27722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59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138793</xdr:rowOff>
    </xdr:from>
    <xdr:to>
      <xdr:col>45</xdr:col>
      <xdr:colOff>177800</xdr:colOff>
      <xdr:row>34</xdr:row>
      <xdr:rowOff>148372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5968093"/>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106607</xdr:rowOff>
    </xdr:from>
    <xdr:to>
      <xdr:col>36</xdr:col>
      <xdr:colOff>165100</xdr:colOff>
      <xdr:row>35</xdr:row>
      <xdr:rowOff>36757</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59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148372</xdr:rowOff>
    </xdr:from>
    <xdr:to>
      <xdr:col>41</xdr:col>
      <xdr:colOff>50800</xdr:colOff>
      <xdr:row>34</xdr:row>
      <xdr:rowOff>157407</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5977672"/>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7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7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7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23022</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56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34670</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569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44249</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57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53284</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57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120667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92075</xdr:rowOff>
    </xdr:from>
    <xdr:to>
      <xdr:col>20</xdr:col>
      <xdr:colOff>38100</xdr:colOff>
      <xdr:row>60</xdr:row>
      <xdr:rowOff>22225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142875</xdr:rowOff>
    </xdr:from>
    <xdr:to>
      <xdr:col>24</xdr:col>
      <xdr:colOff>63500</xdr:colOff>
      <xdr:row>59</xdr:row>
      <xdr:rowOff>148590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2584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59</xdr:row>
      <xdr:rowOff>163830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2908300" y="102584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59</xdr:row>
      <xdr:rowOff>163830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24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50165</xdr:rowOff>
    </xdr:from>
    <xdr:to>
      <xdr:col>6</xdr:col>
      <xdr:colOff>38100</xdr:colOff>
      <xdr:row>59</xdr:row>
      <xdr:rowOff>151765</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100965</xdr:rowOff>
    </xdr:from>
    <xdr:to>
      <xdr:col>10</xdr:col>
      <xdr:colOff>114300</xdr:colOff>
      <xdr:row>59</xdr:row>
      <xdr:rowOff>133350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130300" y="10216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38752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0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135033</xdr:rowOff>
    </xdr:from>
    <xdr:to>
      <xdr:col>55</xdr:col>
      <xdr:colOff>50800</xdr:colOff>
      <xdr:row>60</xdr:row>
      <xdr:rowOff>65183</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2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157910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10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159920</xdr:rowOff>
    </xdr:from>
    <xdr:to>
      <xdr:col>50</xdr:col>
      <xdr:colOff>165100</xdr:colOff>
      <xdr:row>60</xdr:row>
      <xdr:rowOff>90070</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2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14383</xdr:rowOff>
    </xdr:from>
    <xdr:to>
      <xdr:col>55</xdr:col>
      <xdr:colOff>0</xdr:colOff>
      <xdr:row>60</xdr:row>
      <xdr:rowOff>39270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301383"/>
          <a:ext cx="8382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30380</xdr:rowOff>
    </xdr:from>
    <xdr:to>
      <xdr:col>46</xdr:col>
      <xdr:colOff>38100</xdr:colOff>
      <xdr:row>60</xdr:row>
      <xdr:rowOff>131980</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3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39270</xdr:rowOff>
    </xdr:from>
    <xdr:to>
      <xdr:col>50</xdr:col>
      <xdr:colOff>114300</xdr:colOff>
      <xdr:row>60</xdr:row>
      <xdr:rowOff>81180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326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34034</xdr:rowOff>
    </xdr:from>
    <xdr:to>
      <xdr:col>41</xdr:col>
      <xdr:colOff>101600</xdr:colOff>
      <xdr:row>60</xdr:row>
      <xdr:rowOff>135634</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3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81180</xdr:rowOff>
    </xdr:from>
    <xdr:to>
      <xdr:col>45</xdr:col>
      <xdr:colOff>177800</xdr:colOff>
      <xdr:row>60</xdr:row>
      <xdr:rowOff>84834</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368180"/>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39303</xdr:rowOff>
    </xdr:from>
    <xdr:to>
      <xdr:col>36</xdr:col>
      <xdr:colOff>165100</xdr:colOff>
      <xdr:row>60</xdr:row>
      <xdr:rowOff>140903</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3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84834</xdr:rowOff>
    </xdr:from>
    <xdr:to>
      <xdr:col>41</xdr:col>
      <xdr:colOff>50800</xdr:colOff>
      <xdr:row>60</xdr:row>
      <xdr:rowOff>90103</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371834"/>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594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83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94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705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106597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05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148507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09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152161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09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157430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10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397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42818</xdr:rowOff>
    </xdr:from>
    <xdr:to>
      <xdr:col>20</xdr:col>
      <xdr:colOff>38100</xdr:colOff>
      <xdr:row>84</xdr:row>
      <xdr:rowOff>144418</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93618</xdr:rowOff>
    </xdr:from>
    <xdr:to>
      <xdr:col>24</xdr:col>
      <xdr:colOff>63500</xdr:colOff>
      <xdr:row>84</xdr:row>
      <xdr:rowOff>106680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495418"/>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42818</xdr:rowOff>
    </xdr:from>
    <xdr:to>
      <xdr:col>15</xdr:col>
      <xdr:colOff>101600</xdr:colOff>
      <xdr:row>84</xdr:row>
      <xdr:rowOff>144418</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93618</xdr:rowOff>
    </xdr:from>
    <xdr:to>
      <xdr:col>19</xdr:col>
      <xdr:colOff>177800</xdr:colOff>
      <xdr:row>84</xdr:row>
      <xdr:rowOff>93618</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49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49349</xdr:rowOff>
    </xdr:from>
    <xdr:to>
      <xdr:col>10</xdr:col>
      <xdr:colOff>165100</xdr:colOff>
      <xdr:row>84</xdr:row>
      <xdr:rowOff>150949</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93618</xdr:rowOff>
    </xdr:from>
    <xdr:to>
      <xdr:col>15</xdr:col>
      <xdr:colOff>50800</xdr:colOff>
      <xdr:row>84</xdr:row>
      <xdr:rowOff>100149</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2019300" y="144954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13426</xdr:rowOff>
    </xdr:from>
    <xdr:to>
      <xdr:col>6</xdr:col>
      <xdr:colOff>38100</xdr:colOff>
      <xdr:row>84</xdr:row>
      <xdr:rowOff>115026</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64226</xdr:rowOff>
    </xdr:from>
    <xdr:to>
      <xdr:col>10</xdr:col>
      <xdr:colOff>114300</xdr:colOff>
      <xdr:row>84</xdr:row>
      <xdr:rowOff>100149</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46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135545</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135545</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142076</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106153</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099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28905</xdr:rowOff>
    </xdr:from>
    <xdr:to>
      <xdr:col>55</xdr:col>
      <xdr:colOff>50800</xdr:colOff>
      <xdr:row>81</xdr:row>
      <xdr:rowOff>130505</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39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51782</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376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34392</xdr:rowOff>
    </xdr:from>
    <xdr:to>
      <xdr:col>50</xdr:col>
      <xdr:colOff>165100</xdr:colOff>
      <xdr:row>81</xdr:row>
      <xdr:rowOff>135992</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392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79705</xdr:rowOff>
    </xdr:from>
    <xdr:to>
      <xdr:col>55</xdr:col>
      <xdr:colOff>0</xdr:colOff>
      <xdr:row>81</xdr:row>
      <xdr:rowOff>85192</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396715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27991</xdr:rowOff>
    </xdr:from>
    <xdr:to>
      <xdr:col>46</xdr:col>
      <xdr:colOff>38100</xdr:colOff>
      <xdr:row>81</xdr:row>
      <xdr:rowOff>129591</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391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78791</xdr:rowOff>
    </xdr:from>
    <xdr:to>
      <xdr:col>50</xdr:col>
      <xdr:colOff>114300</xdr:colOff>
      <xdr:row>81</xdr:row>
      <xdr:rowOff>85192</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8750300" y="1396624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30735</xdr:rowOff>
    </xdr:from>
    <xdr:to>
      <xdr:col>41</xdr:col>
      <xdr:colOff>101600</xdr:colOff>
      <xdr:row>81</xdr:row>
      <xdr:rowOff>132335</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78791</xdr:rowOff>
    </xdr:from>
    <xdr:to>
      <xdr:col>45</xdr:col>
      <xdr:colOff>177800</xdr:colOff>
      <xdr:row>81</xdr:row>
      <xdr:rowOff>81535</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396624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37134</xdr:rowOff>
    </xdr:from>
    <xdr:to>
      <xdr:col>36</xdr:col>
      <xdr:colOff>165100</xdr:colOff>
      <xdr:row>81</xdr:row>
      <xdr:rowOff>138734</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392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81535</xdr:rowOff>
    </xdr:from>
    <xdr:to>
      <xdr:col>41</xdr:col>
      <xdr:colOff>50800</xdr:colOff>
      <xdr:row>81</xdr:row>
      <xdr:rowOff>87934</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6972300" y="13968985"/>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2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19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1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152519</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369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146118</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369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148862</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155261</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369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1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100-0000A3010000}"/>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100-0000A5010000}"/>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100-0000A7010000}"/>
            </a:ext>
          </a:extLst>
        </xdr:cNvPr>
        <xdr:cNvSpPr txBox="1"/>
      </xdr:nvSpPr>
      <xdr:spPr>
        <a:xfrm>
          <a:off x="16357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23495</xdr:rowOff>
    </xdr:from>
    <xdr:to>
      <xdr:col>85</xdr:col>
      <xdr:colOff>177800</xdr:colOff>
      <xdr:row>40</xdr:row>
      <xdr:rowOff>125095</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62687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109872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100-0000B3010000}"/>
            </a:ext>
          </a:extLst>
        </xdr:cNvPr>
        <xdr:cNvSpPr txBox="1"/>
      </xdr:nvSpPr>
      <xdr:spPr>
        <a:xfrm>
          <a:off x="16357600" y="679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4445</xdr:rowOff>
    </xdr:from>
    <xdr:to>
      <xdr:col>81</xdr:col>
      <xdr:colOff>101600</xdr:colOff>
      <xdr:row>40</xdr:row>
      <xdr:rowOff>106045</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5430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55245</xdr:rowOff>
    </xdr:from>
    <xdr:to>
      <xdr:col>85</xdr:col>
      <xdr:colOff>127000</xdr:colOff>
      <xdr:row>40</xdr:row>
      <xdr:rowOff>74295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5481300" y="69132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55245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4592300" y="68999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40640</xdr:rowOff>
    </xdr:from>
    <xdr:to>
      <xdr:col>72</xdr:col>
      <xdr:colOff>38100</xdr:colOff>
      <xdr:row>40</xdr:row>
      <xdr:rowOff>142240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365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91440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flipV="1">
          <a:off x="13703300" y="68999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80645</xdr:rowOff>
    </xdr:from>
    <xdr:to>
      <xdr:col>67</xdr:col>
      <xdr:colOff>101600</xdr:colOff>
      <xdr:row>41</xdr:row>
      <xdr:rowOff>10795</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763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91440</xdr:rowOff>
    </xdr:from>
    <xdr:to>
      <xdr:col>71</xdr:col>
      <xdr:colOff>177800</xdr:colOff>
      <xdr:row>40</xdr:row>
      <xdr:rowOff>131445</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flipV="1">
          <a:off x="12814300" y="6949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97172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133367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1922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1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100-0000DC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100-0000DE010000}"/>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100-0000E0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2110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53357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100-0000EC010000}"/>
            </a:ext>
          </a:extLst>
        </xdr:cNvPr>
        <xdr:cNvSpPr txBox="1"/>
      </xdr:nvSpPr>
      <xdr:spPr>
        <a:xfrm>
          <a:off x="22199600"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133350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1323300" y="681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133350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20434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133350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9545300" y="6797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67310</xdr:rowOff>
    </xdr:from>
    <xdr:to>
      <xdr:col>98</xdr:col>
      <xdr:colOff>38100</xdr:colOff>
      <xdr:row>39</xdr:row>
      <xdr:rowOff>168910</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8605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118110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8656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160037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8421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1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100-000014020000}"/>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100-000016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100-000018020000}"/>
            </a:ext>
          </a:extLst>
        </xdr:cNvPr>
        <xdr:cNvSpPr txBox="1"/>
      </xdr:nvSpPr>
      <xdr:spPr>
        <a:xfrm>
          <a:off x="16357600" y="1002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20066</xdr:rowOff>
    </xdr:from>
    <xdr:to>
      <xdr:col>85</xdr:col>
      <xdr:colOff>177800</xdr:colOff>
      <xdr:row>60</xdr:row>
      <xdr:rowOff>121666</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62687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169943</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100-000024020000}"/>
            </a:ext>
          </a:extLst>
        </xdr:cNvPr>
        <xdr:cNvSpPr txBox="1"/>
      </xdr:nvSpPr>
      <xdr:spPr>
        <a:xfrm>
          <a:off x="16357600" y="1028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xdr:rowOff>
    </xdr:from>
    <xdr:to>
      <xdr:col>81</xdr:col>
      <xdr:colOff>101600</xdr:colOff>
      <xdr:row>60</xdr:row>
      <xdr:rowOff>103378</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5430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52578</xdr:rowOff>
    </xdr:from>
    <xdr:to>
      <xdr:col>85</xdr:col>
      <xdr:colOff>127000</xdr:colOff>
      <xdr:row>60</xdr:row>
      <xdr:rowOff>70866</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5481300" y="1033957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31496</xdr:rowOff>
    </xdr:from>
    <xdr:to>
      <xdr:col>76</xdr:col>
      <xdr:colOff>165100</xdr:colOff>
      <xdr:row>60</xdr:row>
      <xdr:rowOff>133096</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4541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52578</xdr:rowOff>
    </xdr:from>
    <xdr:to>
      <xdr:col>81</xdr:col>
      <xdr:colOff>50800</xdr:colOff>
      <xdr:row>60</xdr:row>
      <xdr:rowOff>82296</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flipV="1">
          <a:off x="14592300" y="103395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xdr:rowOff>
    </xdr:from>
    <xdr:to>
      <xdr:col>72</xdr:col>
      <xdr:colOff>38100</xdr:colOff>
      <xdr:row>60</xdr:row>
      <xdr:rowOff>110236</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3652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59436</xdr:rowOff>
    </xdr:from>
    <xdr:to>
      <xdr:col>76</xdr:col>
      <xdr:colOff>114300</xdr:colOff>
      <xdr:row>60</xdr:row>
      <xdr:rowOff>82296</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3703300" y="10346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22352</xdr:rowOff>
    </xdr:from>
    <xdr:to>
      <xdr:col>67</xdr:col>
      <xdr:colOff>101600</xdr:colOff>
      <xdr:row>60</xdr:row>
      <xdr:rowOff>123952</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2763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59436</xdr:rowOff>
    </xdr:from>
    <xdr:to>
      <xdr:col>71</xdr:col>
      <xdr:colOff>177800</xdr:colOff>
      <xdr:row>60</xdr:row>
      <xdr:rowOff>73152</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flipV="1">
          <a:off x="12814300" y="103464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94505</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124223</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101363</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115079</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1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100-000052020000}"/>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100-000054020000}"/>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100-000056020000}"/>
            </a:ext>
          </a:extLst>
        </xdr:cNvPr>
        <xdr:cNvSpPr txBox="1"/>
      </xdr:nvSpPr>
      <xdr:spPr>
        <a:xfrm>
          <a:off x="22199600" y="1030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167799</xdr:rowOff>
    </xdr:from>
    <xdr:to>
      <xdr:col>116</xdr:col>
      <xdr:colOff>114300</xdr:colOff>
      <xdr:row>60</xdr:row>
      <xdr:rowOff>97949</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2110700" y="10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19226</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100-000062020000}"/>
            </a:ext>
          </a:extLst>
        </xdr:cNvPr>
        <xdr:cNvSpPr txBox="1"/>
      </xdr:nvSpPr>
      <xdr:spPr>
        <a:xfrm>
          <a:off x="22199600" y="1013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22066</xdr:rowOff>
    </xdr:from>
    <xdr:to>
      <xdr:col>112</xdr:col>
      <xdr:colOff>38100</xdr:colOff>
      <xdr:row>60</xdr:row>
      <xdr:rowOff>123666</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1272500" y="103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47149</xdr:rowOff>
    </xdr:from>
    <xdr:to>
      <xdr:col>116</xdr:col>
      <xdr:colOff>63500</xdr:colOff>
      <xdr:row>60</xdr:row>
      <xdr:rowOff>72866</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21323300" y="10334149"/>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40640</xdr:rowOff>
    </xdr:from>
    <xdr:to>
      <xdr:col>107</xdr:col>
      <xdr:colOff>101600</xdr:colOff>
      <xdr:row>60</xdr:row>
      <xdr:rowOff>142240</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0383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72866</xdr:rowOff>
    </xdr:from>
    <xdr:to>
      <xdr:col>111</xdr:col>
      <xdr:colOff>177800</xdr:colOff>
      <xdr:row>60</xdr:row>
      <xdr:rowOff>91440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20434300" y="10359866"/>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50641</xdr:rowOff>
    </xdr:from>
    <xdr:to>
      <xdr:col>102</xdr:col>
      <xdr:colOff>165100</xdr:colOff>
      <xdr:row>60</xdr:row>
      <xdr:rowOff>152241</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9494500" y="1033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91440</xdr:rowOff>
    </xdr:from>
    <xdr:to>
      <xdr:col>107</xdr:col>
      <xdr:colOff>50800</xdr:colOff>
      <xdr:row>60</xdr:row>
      <xdr:rowOff>101441</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9545300" y="1037844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60643</xdr:rowOff>
    </xdr:from>
    <xdr:to>
      <xdr:col>98</xdr:col>
      <xdr:colOff>38100</xdr:colOff>
      <xdr:row>60</xdr:row>
      <xdr:rowOff>162243</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8605500" y="103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101441</xdr:rowOff>
    </xdr:from>
    <xdr:to>
      <xdr:col>102</xdr:col>
      <xdr:colOff>114300</xdr:colOff>
      <xdr:row>60</xdr:row>
      <xdr:rowOff>111443</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18656300" y="10388441"/>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619" name="n_1aveValue【学校施設】&#10;一人当たり面積">
          <a:extLst>
            <a:ext uri="{FF2B5EF4-FFF2-40B4-BE49-F238E27FC236}">
              <a16:creationId xmlns:a16="http://schemas.microsoft.com/office/drawing/2014/main" id="{00000000-0008-0000-0100-00006B020000}"/>
            </a:ext>
          </a:extLst>
        </xdr:cNvPr>
        <xdr:cNvSpPr txBox="1"/>
      </xdr:nvSpPr>
      <xdr:spPr>
        <a:xfrm>
          <a:off x="210757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620" name="n_2aveValue【学校施設】&#10;一人当たり面積">
          <a:extLst>
            <a:ext uri="{FF2B5EF4-FFF2-40B4-BE49-F238E27FC236}">
              <a16:creationId xmlns:a16="http://schemas.microsoft.com/office/drawing/2014/main" id="{00000000-0008-0000-0100-00006C020000}"/>
            </a:ext>
          </a:extLst>
        </xdr:cNvPr>
        <xdr:cNvSpPr txBox="1"/>
      </xdr:nvSpPr>
      <xdr:spPr>
        <a:xfrm>
          <a:off x="20199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21" name="n_3aveValue【学校施設】&#10;一人当たり面積">
          <a:extLst>
            <a:ext uri="{FF2B5EF4-FFF2-40B4-BE49-F238E27FC236}">
              <a16:creationId xmlns:a16="http://schemas.microsoft.com/office/drawing/2014/main" id="{00000000-0008-0000-0100-00006D020000}"/>
            </a:ext>
          </a:extLst>
        </xdr:cNvPr>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622" name="n_4aveValue【学校施設】&#10;一人当たり面積">
          <a:extLst>
            <a:ext uri="{FF2B5EF4-FFF2-40B4-BE49-F238E27FC236}">
              <a16:creationId xmlns:a16="http://schemas.microsoft.com/office/drawing/2014/main" id="{00000000-0008-0000-0100-00006E020000}"/>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140193</xdr:rowOff>
    </xdr:from>
    <xdr:ext cx="469744" cy="259045"/>
    <xdr:sp macro="" textlink="">
      <xdr:nvSpPr>
        <xdr:cNvPr id="623" name="n_1mainValue【学校施設】&#10;一人当たり面積">
          <a:extLst>
            <a:ext uri="{FF2B5EF4-FFF2-40B4-BE49-F238E27FC236}">
              <a16:creationId xmlns:a16="http://schemas.microsoft.com/office/drawing/2014/main" id="{00000000-0008-0000-0100-00006F020000}"/>
            </a:ext>
          </a:extLst>
        </xdr:cNvPr>
        <xdr:cNvSpPr txBox="1"/>
      </xdr:nvSpPr>
      <xdr:spPr>
        <a:xfrm>
          <a:off x="21075727" y="1008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158767</xdr:rowOff>
    </xdr:from>
    <xdr:ext cx="469744" cy="259045"/>
    <xdr:sp macro="" textlink="">
      <xdr:nvSpPr>
        <xdr:cNvPr id="624" name="n_2mainValue【学校施設】&#10;一人当たり面積">
          <a:extLst>
            <a:ext uri="{FF2B5EF4-FFF2-40B4-BE49-F238E27FC236}">
              <a16:creationId xmlns:a16="http://schemas.microsoft.com/office/drawing/2014/main" id="{00000000-0008-0000-0100-000070020000}"/>
            </a:ext>
          </a:extLst>
        </xdr:cNvPr>
        <xdr:cNvSpPr txBox="1"/>
      </xdr:nvSpPr>
      <xdr:spPr>
        <a:xfrm>
          <a:off x="20199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168768</xdr:rowOff>
    </xdr:from>
    <xdr:ext cx="469744" cy="259045"/>
    <xdr:sp macro="" textlink="">
      <xdr:nvSpPr>
        <xdr:cNvPr id="625" name="n_3mainValue【学校施設】&#10;一人当たり面積">
          <a:extLst>
            <a:ext uri="{FF2B5EF4-FFF2-40B4-BE49-F238E27FC236}">
              <a16:creationId xmlns:a16="http://schemas.microsoft.com/office/drawing/2014/main" id="{00000000-0008-0000-0100-000071020000}"/>
            </a:ext>
          </a:extLst>
        </xdr:cNvPr>
        <xdr:cNvSpPr txBox="1"/>
      </xdr:nvSpPr>
      <xdr:spPr>
        <a:xfrm>
          <a:off x="19310427" y="1011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7320</xdr:rowOff>
    </xdr:from>
    <xdr:ext cx="469744" cy="259045"/>
    <xdr:sp macro="" textlink="">
      <xdr:nvSpPr>
        <xdr:cNvPr id="626" name="n_4mainValue【学校施設】&#10;一人当たり面積">
          <a:extLst>
            <a:ext uri="{FF2B5EF4-FFF2-40B4-BE49-F238E27FC236}">
              <a16:creationId xmlns:a16="http://schemas.microsoft.com/office/drawing/2014/main" id="{00000000-0008-0000-0100-000072020000}"/>
            </a:ext>
          </a:extLst>
        </xdr:cNvPr>
        <xdr:cNvSpPr txBox="1"/>
      </xdr:nvSpPr>
      <xdr:spPr>
        <a:xfrm>
          <a:off x="18421427" y="101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0000000-0008-0000-01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00000000-0008-0000-0100-00008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a:extLst>
            <a:ext uri="{FF2B5EF4-FFF2-40B4-BE49-F238E27FC236}">
              <a16:creationId xmlns:a16="http://schemas.microsoft.com/office/drawing/2014/main" id="{00000000-0008-0000-0100-00008F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657" name="【児童館】&#10;有形固定資産減価償却率平均値テキスト">
          <a:extLst>
            <a:ext uri="{FF2B5EF4-FFF2-40B4-BE49-F238E27FC236}">
              <a16:creationId xmlns:a16="http://schemas.microsoft.com/office/drawing/2014/main" id="{00000000-0008-0000-0100-000091020000}"/>
            </a:ext>
          </a:extLst>
        </xdr:cNvPr>
        <xdr:cNvSpPr txBox="1"/>
      </xdr:nvSpPr>
      <xdr:spPr>
        <a:xfrm>
          <a:off x="16357600" y="1405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114663</xdr:rowOff>
    </xdr:from>
    <xdr:to>
      <xdr:col>85</xdr:col>
      <xdr:colOff>177800</xdr:colOff>
      <xdr:row>84</xdr:row>
      <xdr:rowOff>44813</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62687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93090</xdr:rowOff>
    </xdr:from>
    <xdr:ext cx="405111" cy="259045"/>
    <xdr:sp macro="" textlink="">
      <xdr:nvSpPr>
        <xdr:cNvPr id="669" name="【児童館】&#10;有形固定資産減価償却率該当値テキスト">
          <a:extLst>
            <a:ext uri="{FF2B5EF4-FFF2-40B4-BE49-F238E27FC236}">
              <a16:creationId xmlns:a16="http://schemas.microsoft.com/office/drawing/2014/main" id="{00000000-0008-0000-0100-00009D020000}"/>
            </a:ext>
          </a:extLst>
        </xdr:cNvPr>
        <xdr:cNvSpPr txBox="1"/>
      </xdr:nvSpPr>
      <xdr:spPr>
        <a:xfrm>
          <a:off x="16357600"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83638</xdr:rowOff>
    </xdr:from>
    <xdr:to>
      <xdr:col>81</xdr:col>
      <xdr:colOff>101600</xdr:colOff>
      <xdr:row>84</xdr:row>
      <xdr:rowOff>13788</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5430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134438</xdr:rowOff>
    </xdr:from>
    <xdr:to>
      <xdr:col>85</xdr:col>
      <xdr:colOff>127000</xdr:colOff>
      <xdr:row>83</xdr:row>
      <xdr:rowOff>165463</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5481300" y="1436478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454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134438</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4592300" y="143256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365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60961</xdr:rowOff>
    </xdr:from>
    <xdr:to>
      <xdr:col>76</xdr:col>
      <xdr:colOff>114300</xdr:colOff>
      <xdr:row>83</xdr:row>
      <xdr:rowOff>95250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3703300" y="14291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152219</xdr:rowOff>
    </xdr:from>
    <xdr:to>
      <xdr:col>67</xdr:col>
      <xdr:colOff>101600</xdr:colOff>
      <xdr:row>83</xdr:row>
      <xdr:rowOff>82369</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2763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31569</xdr:rowOff>
    </xdr:from>
    <xdr:to>
      <xdr:col>71</xdr:col>
      <xdr:colOff>177800</xdr:colOff>
      <xdr:row>83</xdr:row>
      <xdr:rowOff>60961</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2814300" y="142619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78" name="n_1aveValue【児童館】&#10;有形固定資産減価償却率">
          <a:extLst>
            <a:ext uri="{FF2B5EF4-FFF2-40B4-BE49-F238E27FC236}">
              <a16:creationId xmlns:a16="http://schemas.microsoft.com/office/drawing/2014/main" id="{00000000-0008-0000-0100-0000A6020000}"/>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679" name="n_2aveValue【児童館】&#10;有形固定資産減価償却率">
          <a:extLst>
            <a:ext uri="{FF2B5EF4-FFF2-40B4-BE49-F238E27FC236}">
              <a16:creationId xmlns:a16="http://schemas.microsoft.com/office/drawing/2014/main" id="{00000000-0008-0000-0100-0000A7020000}"/>
            </a:ext>
          </a:extLst>
        </xdr:cNvPr>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680" name="n_3aveValue【児童館】&#10;有形固定資産減価償却率">
          <a:extLst>
            <a:ext uri="{FF2B5EF4-FFF2-40B4-BE49-F238E27FC236}">
              <a16:creationId xmlns:a16="http://schemas.microsoft.com/office/drawing/2014/main" id="{00000000-0008-0000-0100-0000A8020000}"/>
            </a:ext>
          </a:extLst>
        </xdr:cNvPr>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681" name="n_4aveValue【児童館】&#10;有形固定資産減価償却率">
          <a:extLst>
            <a:ext uri="{FF2B5EF4-FFF2-40B4-BE49-F238E27FC236}">
              <a16:creationId xmlns:a16="http://schemas.microsoft.com/office/drawing/2014/main" id="{00000000-0008-0000-0100-0000A9020000}"/>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4915</xdr:rowOff>
    </xdr:from>
    <xdr:ext cx="405111" cy="259045"/>
    <xdr:sp macro="" textlink="">
      <xdr:nvSpPr>
        <xdr:cNvPr id="682" name="n_1mainValue【児童館】&#10;有形固定資産減価償却率">
          <a:extLst>
            <a:ext uri="{FF2B5EF4-FFF2-40B4-BE49-F238E27FC236}">
              <a16:creationId xmlns:a16="http://schemas.microsoft.com/office/drawing/2014/main" id="{00000000-0008-0000-0100-0000AA020000}"/>
            </a:ext>
          </a:extLst>
        </xdr:cNvPr>
        <xdr:cNvSpPr txBox="1"/>
      </xdr:nvSpPr>
      <xdr:spPr>
        <a:xfrm>
          <a:off x="152660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683" name="n_2mainValue【児童館】&#10;有形固定資産減価償却率">
          <a:extLst>
            <a:ext uri="{FF2B5EF4-FFF2-40B4-BE49-F238E27FC236}">
              <a16:creationId xmlns:a16="http://schemas.microsoft.com/office/drawing/2014/main" id="{00000000-0008-0000-0100-0000AB020000}"/>
            </a:ext>
          </a:extLst>
        </xdr:cNvPr>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684" name="n_3mainValue【児童館】&#10;有形固定資産減価償却率">
          <a:extLst>
            <a:ext uri="{FF2B5EF4-FFF2-40B4-BE49-F238E27FC236}">
              <a16:creationId xmlns:a16="http://schemas.microsoft.com/office/drawing/2014/main" id="{00000000-0008-0000-0100-0000AC020000}"/>
            </a:ext>
          </a:extLst>
        </xdr:cNvPr>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685" name="n_4mainValue【児童館】&#10;有形固定資産減価償却率">
          <a:extLst>
            <a:ext uri="{FF2B5EF4-FFF2-40B4-BE49-F238E27FC236}">
              <a16:creationId xmlns:a16="http://schemas.microsoft.com/office/drawing/2014/main" id="{00000000-0008-0000-0100-0000AD020000}"/>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1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100-0000C4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100-0000C6020000}"/>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100-0000C8020000}"/>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100-0000D4020000}"/>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33" name="n_1aveValue【児童館】&#10;一人当たり面積">
          <a:extLst>
            <a:ext uri="{FF2B5EF4-FFF2-40B4-BE49-F238E27FC236}">
              <a16:creationId xmlns:a16="http://schemas.microsoft.com/office/drawing/2014/main" id="{00000000-0008-0000-0100-0000DD02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734" name="n_2aveValue【児童館】&#10;一人当たり面積">
          <a:extLst>
            <a:ext uri="{FF2B5EF4-FFF2-40B4-BE49-F238E27FC236}">
              <a16:creationId xmlns:a16="http://schemas.microsoft.com/office/drawing/2014/main" id="{00000000-0008-0000-0100-0000DE020000}"/>
            </a:ext>
          </a:extLst>
        </xdr:cNvPr>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5" name="n_3aveValue【児童館】&#10;一人当たり面積">
          <a:extLst>
            <a:ext uri="{FF2B5EF4-FFF2-40B4-BE49-F238E27FC236}">
              <a16:creationId xmlns:a16="http://schemas.microsoft.com/office/drawing/2014/main" id="{00000000-0008-0000-0100-0000DF02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36" name="n_4aveValue【児童館】&#10;一人当たり面積">
          <a:extLst>
            <a:ext uri="{FF2B5EF4-FFF2-40B4-BE49-F238E27FC236}">
              <a16:creationId xmlns:a16="http://schemas.microsoft.com/office/drawing/2014/main" id="{00000000-0008-0000-0100-0000E0020000}"/>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7" name="n_1mainValue【児童館】&#10;一人当たり面積">
          <a:extLst>
            <a:ext uri="{FF2B5EF4-FFF2-40B4-BE49-F238E27FC236}">
              <a16:creationId xmlns:a16="http://schemas.microsoft.com/office/drawing/2014/main" id="{00000000-0008-0000-0100-0000E10200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8" name="n_2mainValue【児童館】&#10;一人当たり面積">
          <a:extLst>
            <a:ext uri="{FF2B5EF4-FFF2-40B4-BE49-F238E27FC236}">
              <a16:creationId xmlns:a16="http://schemas.microsoft.com/office/drawing/2014/main" id="{00000000-0008-0000-0100-0000E202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9" name="n_3mainValue【児童館】&#10;一人当たり面積">
          <a:extLst>
            <a:ext uri="{FF2B5EF4-FFF2-40B4-BE49-F238E27FC236}">
              <a16:creationId xmlns:a16="http://schemas.microsoft.com/office/drawing/2014/main" id="{00000000-0008-0000-0100-0000E3020000}"/>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40" name="n_4mainValue【児童館】&#10;一人当たり面積">
          <a:extLst>
            <a:ext uri="{FF2B5EF4-FFF2-40B4-BE49-F238E27FC236}">
              <a16:creationId xmlns:a16="http://schemas.microsoft.com/office/drawing/2014/main" id="{00000000-0008-0000-0100-0000E4020000}"/>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1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100-0000FE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68" name="【公民館】&#10;有形固定資産減価償却率最大値テキスト">
          <a:extLst>
            <a:ext uri="{FF2B5EF4-FFF2-40B4-BE49-F238E27FC236}">
              <a16:creationId xmlns:a16="http://schemas.microsoft.com/office/drawing/2014/main" id="{00000000-0008-0000-0100-000000030000}"/>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100-000002030000}"/>
            </a:ext>
          </a:extLst>
        </xdr:cNvPr>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95886</xdr:rowOff>
    </xdr:from>
    <xdr:to>
      <xdr:col>85</xdr:col>
      <xdr:colOff>177800</xdr:colOff>
      <xdr:row>103</xdr:row>
      <xdr:rowOff>26036</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62687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118763</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100-00000E030000}"/>
            </a:ext>
          </a:extLst>
        </xdr:cNvPr>
        <xdr:cNvSpPr txBox="1"/>
      </xdr:nvSpPr>
      <xdr:spPr>
        <a:xfrm>
          <a:off x="16357600"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23495</xdr:rowOff>
    </xdr:from>
    <xdr:to>
      <xdr:col>81</xdr:col>
      <xdr:colOff>101600</xdr:colOff>
      <xdr:row>103</xdr:row>
      <xdr:rowOff>125095</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5430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146686</xdr:rowOff>
    </xdr:from>
    <xdr:to>
      <xdr:col>85</xdr:col>
      <xdr:colOff>127000</xdr:colOff>
      <xdr:row>103</xdr:row>
      <xdr:rowOff>74295</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flipV="1">
          <a:off x="15481300" y="17634586"/>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156845</xdr:rowOff>
    </xdr:from>
    <xdr:to>
      <xdr:col>76</xdr:col>
      <xdr:colOff>165100</xdr:colOff>
      <xdr:row>103</xdr:row>
      <xdr:rowOff>86995</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4541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36195</xdr:rowOff>
    </xdr:from>
    <xdr:to>
      <xdr:col>81</xdr:col>
      <xdr:colOff>50800</xdr:colOff>
      <xdr:row>103</xdr:row>
      <xdr:rowOff>74295</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4592300" y="17695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84455</xdr:rowOff>
    </xdr:from>
    <xdr:to>
      <xdr:col>72</xdr:col>
      <xdr:colOff>38100</xdr:colOff>
      <xdr:row>104</xdr:row>
      <xdr:rowOff>14605</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3652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36195</xdr:rowOff>
    </xdr:from>
    <xdr:to>
      <xdr:col>76</xdr:col>
      <xdr:colOff>114300</xdr:colOff>
      <xdr:row>103</xdr:row>
      <xdr:rowOff>135255</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flipV="1">
          <a:off x="13703300" y="1769554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50164</xdr:rowOff>
    </xdr:from>
    <xdr:to>
      <xdr:col>67</xdr:col>
      <xdr:colOff>101600</xdr:colOff>
      <xdr:row>103</xdr:row>
      <xdr:rowOff>151764</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2763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100964</xdr:rowOff>
    </xdr:from>
    <xdr:to>
      <xdr:col>71</xdr:col>
      <xdr:colOff>177800</xdr:colOff>
      <xdr:row>103</xdr:row>
      <xdr:rowOff>135255</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2814300" y="17760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59072</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100-000017030000}"/>
            </a:ext>
          </a:extLst>
        </xdr:cNvPr>
        <xdr:cNvSpPr txBox="1"/>
      </xdr:nvSpPr>
      <xdr:spPr>
        <a:xfrm>
          <a:off x="152660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43832</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100-000018030000}"/>
            </a:ext>
          </a:extLst>
        </xdr:cNvPr>
        <xdr:cNvSpPr txBox="1"/>
      </xdr:nvSpPr>
      <xdr:spPr>
        <a:xfrm>
          <a:off x="14389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34307</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100-000019030000}"/>
            </a:ext>
          </a:extLst>
        </xdr:cNvPr>
        <xdr:cNvSpPr txBox="1"/>
      </xdr:nvSpPr>
      <xdr:spPr>
        <a:xfrm>
          <a:off x="13500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24782</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100-00001A030000}"/>
            </a:ext>
          </a:extLst>
        </xdr:cNvPr>
        <xdr:cNvSpPr txBox="1"/>
      </xdr:nvSpPr>
      <xdr:spPr>
        <a:xfrm>
          <a:off x="12611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141622</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103522</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31132</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168291</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1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100-000037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100-000039030000}"/>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100-00003B030000}"/>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2110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100-000047030000}"/>
            </a:ext>
          </a:extLst>
        </xdr:cNvPr>
        <xdr:cNvSpPr txBox="1"/>
      </xdr:nvSpPr>
      <xdr:spPr>
        <a:xfrm>
          <a:off x="221996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99061</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1323300" y="17884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55880</xdr:rowOff>
    </xdr:from>
    <xdr:to>
      <xdr:col>107</xdr:col>
      <xdr:colOff>101600</xdr:colOff>
      <xdr:row>104</xdr:row>
      <xdr:rowOff>157480</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038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106680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20434300" y="17929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9494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106680</xdr:rowOff>
    </xdr:from>
    <xdr:to>
      <xdr:col>107</xdr:col>
      <xdr:colOff>50800</xdr:colOff>
      <xdr:row>104</xdr:row>
      <xdr:rowOff>129539</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9545300" y="17937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8605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137161</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8656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48" name="n_1aveValue【公民館】&#10;一人当たり面積">
          <a:extLst>
            <a:ext uri="{FF2B5EF4-FFF2-40B4-BE49-F238E27FC236}">
              <a16:creationId xmlns:a16="http://schemas.microsoft.com/office/drawing/2014/main" id="{00000000-0008-0000-0100-000050030000}"/>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49" name="n_2aveValue【公民館】&#10;一人当たり面積">
          <a:extLst>
            <a:ext uri="{FF2B5EF4-FFF2-40B4-BE49-F238E27FC236}">
              <a16:creationId xmlns:a16="http://schemas.microsoft.com/office/drawing/2014/main" id="{00000000-0008-0000-0100-000051030000}"/>
            </a:ext>
          </a:extLst>
        </xdr:cNvPr>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850" name="n_3aveValue【公民館】&#10;一人当たり面積">
          <a:extLst>
            <a:ext uri="{FF2B5EF4-FFF2-40B4-BE49-F238E27FC236}">
              <a16:creationId xmlns:a16="http://schemas.microsoft.com/office/drawing/2014/main" id="{00000000-0008-0000-0100-000052030000}"/>
            </a:ext>
          </a:extLst>
        </xdr:cNvPr>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851" name="n_4aveValue【公民館】&#10;一人当たり面積">
          <a:extLst>
            <a:ext uri="{FF2B5EF4-FFF2-40B4-BE49-F238E27FC236}">
              <a16:creationId xmlns:a16="http://schemas.microsoft.com/office/drawing/2014/main" id="{00000000-0008-0000-0100-000053030000}"/>
            </a:ext>
          </a:extLst>
        </xdr:cNvPr>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852" name="n_1mainValue【公民館】&#10;一人当たり面積">
          <a:extLst>
            <a:ext uri="{FF2B5EF4-FFF2-40B4-BE49-F238E27FC236}">
              <a16:creationId xmlns:a16="http://schemas.microsoft.com/office/drawing/2014/main" id="{00000000-0008-0000-0100-000054030000}"/>
            </a:ext>
          </a:extLst>
        </xdr:cNvPr>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2557</xdr:rowOff>
    </xdr:from>
    <xdr:ext cx="469744" cy="259045"/>
    <xdr:sp macro="" textlink="">
      <xdr:nvSpPr>
        <xdr:cNvPr id="853" name="n_2mainValue【公民館】&#10;一人当たり面積">
          <a:extLst>
            <a:ext uri="{FF2B5EF4-FFF2-40B4-BE49-F238E27FC236}">
              <a16:creationId xmlns:a16="http://schemas.microsoft.com/office/drawing/2014/main" id="{00000000-0008-0000-0100-000055030000}"/>
            </a:ext>
          </a:extLst>
        </xdr:cNvPr>
        <xdr:cNvSpPr txBox="1"/>
      </xdr:nvSpPr>
      <xdr:spPr>
        <a:xfrm>
          <a:off x="20199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854" name="n_3mainValue【公民館】&#10;一人当たり面積">
          <a:extLst>
            <a:ext uri="{FF2B5EF4-FFF2-40B4-BE49-F238E27FC236}">
              <a16:creationId xmlns:a16="http://schemas.microsoft.com/office/drawing/2014/main" id="{00000000-0008-0000-0100-000056030000}"/>
            </a:ext>
          </a:extLst>
        </xdr:cNvPr>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855" name="n_4mainValue【公民館】&#10;一人当たり面積">
          <a:extLst>
            <a:ext uri="{FF2B5EF4-FFF2-40B4-BE49-F238E27FC236}">
              <a16:creationId xmlns:a16="http://schemas.microsoft.com/office/drawing/2014/main" id="{00000000-0008-0000-0100-000057030000}"/>
            </a:ext>
          </a:extLst>
        </xdr:cNvPr>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有形固定資産減価償却率</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多くの類型において昨年度よりも増加しており、老朽化が進んでいる状況と言える。例外的に、新三河台学習センターの建設、信陵学習センターの空調設備改修があった「公民館」でのみ減少が見られる。また、「学校施設」において、２校で新屋内運動場整備、２校で大規模改修（外壁）等があったが、減価償却累計額の増加がそれを上回ったため、全体としては償却率は上昇した。</a:t>
          </a:r>
          <a:endParaRPr lang="ja-JP" altLang="ja-JP" sz="1400">
            <a:effectLst/>
            <a:latin typeface="BIZ UDゴシック" panose="020B0400000000000000" pitchFamily="49" charset="-128"/>
            <a:ea typeface="BIZ UDゴシック" panose="020B0400000000000000" pitchFamily="49" charset="-128"/>
          </a:endParaRPr>
        </a:p>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一人当たり面積</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道路が類似団体内で４位となっているほか、「橋りょう・トンネル」、「公営住宅」、「学校施設」、「公民館」で類似団体平均を上回っており、これらの施設サービスが広く行き渡っている状態である。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270,744
268,712
767.72
134,771,525
124,709,832
6,572,798
60,708,743
100,130,363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141605</xdr:rowOff>
    </xdr:from>
    <xdr:to>
      <xdr:col>24</xdr:col>
      <xdr:colOff>114300</xdr:colOff>
      <xdr:row>42</xdr:row>
      <xdr:rowOff>71755</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56532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708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149225</xdr:rowOff>
    </xdr:from>
    <xdr:to>
      <xdr:col>20</xdr:col>
      <xdr:colOff>38100</xdr:colOff>
      <xdr:row>42</xdr:row>
      <xdr:rowOff>79375</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20955</xdr:rowOff>
    </xdr:from>
    <xdr:to>
      <xdr:col>24</xdr:col>
      <xdr:colOff>63500</xdr:colOff>
      <xdr:row>42</xdr:row>
      <xdr:rowOff>28575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flipV="1">
          <a:off x="3797300" y="72218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154940</xdr:rowOff>
    </xdr:from>
    <xdr:to>
      <xdr:col>15</xdr:col>
      <xdr:colOff>101600</xdr:colOff>
      <xdr:row>42</xdr:row>
      <xdr:rowOff>85090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28575</xdr:rowOff>
    </xdr:from>
    <xdr:to>
      <xdr:col>19</xdr:col>
      <xdr:colOff>177800</xdr:colOff>
      <xdr:row>42</xdr:row>
      <xdr:rowOff>34290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flipV="1">
          <a:off x="2908300" y="72294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154940</xdr:rowOff>
    </xdr:from>
    <xdr:to>
      <xdr:col>10</xdr:col>
      <xdr:colOff>165100</xdr:colOff>
      <xdr:row>42</xdr:row>
      <xdr:rowOff>85090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34290</xdr:rowOff>
    </xdr:from>
    <xdr:to>
      <xdr:col>15</xdr:col>
      <xdr:colOff>50800</xdr:colOff>
      <xdr:row>42</xdr:row>
      <xdr:rowOff>34290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723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154940</xdr:rowOff>
    </xdr:from>
    <xdr:to>
      <xdr:col>6</xdr:col>
      <xdr:colOff>38100</xdr:colOff>
      <xdr:row>42</xdr:row>
      <xdr:rowOff>85090</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34290</xdr:rowOff>
    </xdr:from>
    <xdr:to>
      <xdr:col>10</xdr:col>
      <xdr:colOff>114300</xdr:colOff>
      <xdr:row>42</xdr:row>
      <xdr:rowOff>34290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723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70502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727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76217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76217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76217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00000000-0008-0000-0200-00007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00000000-0008-0000-0200-000077000000}"/>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00000000-0008-0000-0200-00007900000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00000000-0008-0000-0200-00007B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5" name="【図書館】&#10;一人当たり面積該当値テキスト">
          <a:extLst>
            <a:ext uri="{FF2B5EF4-FFF2-40B4-BE49-F238E27FC236}">
              <a16:creationId xmlns:a16="http://schemas.microsoft.com/office/drawing/2014/main" id="{00000000-0008-0000-0200-000087000000}"/>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6972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00000000-0008-0000-0200-000090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00000000-0008-0000-0200-000091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00000000-0008-0000-0200-000092000000}"/>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00000000-0008-0000-0200-000093000000}"/>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8" name="n_1mainValue【図書館】&#10;一人当たり面積">
          <a:extLst>
            <a:ext uri="{FF2B5EF4-FFF2-40B4-BE49-F238E27FC236}">
              <a16:creationId xmlns:a16="http://schemas.microsoft.com/office/drawing/2014/main" id="{00000000-0008-0000-0200-000094000000}"/>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9" name="n_2mainValue【図書館】&#10;一人当たり面積">
          <a:extLst>
            <a:ext uri="{FF2B5EF4-FFF2-40B4-BE49-F238E27FC236}">
              <a16:creationId xmlns:a16="http://schemas.microsoft.com/office/drawing/2014/main" id="{00000000-0008-0000-0200-000095000000}"/>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50" name="n_3mainValue【図書館】&#10;一人当たり面積">
          <a:extLst>
            <a:ext uri="{FF2B5EF4-FFF2-40B4-BE49-F238E27FC236}">
              <a16:creationId xmlns:a16="http://schemas.microsoft.com/office/drawing/2014/main" id="{00000000-0008-0000-0200-000096000000}"/>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51" name="n_4mainValue【図書館】&#10;一人当たり面積">
          <a:extLst>
            <a:ext uri="{FF2B5EF4-FFF2-40B4-BE49-F238E27FC236}">
              <a16:creationId xmlns:a16="http://schemas.microsoft.com/office/drawing/2014/main" id="{00000000-0008-0000-0200-000097000000}"/>
            </a:ext>
          </a:extLst>
        </xdr:cNvPr>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2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00000000-0008-0000-0200-0000B1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200-0000B3000000}"/>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200-0000B5000000}"/>
            </a:ext>
          </a:extLst>
        </xdr:cNvPr>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21590</xdr:rowOff>
    </xdr:from>
    <xdr:to>
      <xdr:col>24</xdr:col>
      <xdr:colOff>114300</xdr:colOff>
      <xdr:row>59</xdr:row>
      <xdr:rowOff>123190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4584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44467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200-0000C1000000}"/>
            </a:ext>
          </a:extLst>
        </xdr:cNvPr>
        <xdr:cNvSpPr txBox="1"/>
      </xdr:nvSpPr>
      <xdr:spPr>
        <a:xfrm>
          <a:off x="4673600"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168275</xdr:rowOff>
    </xdr:from>
    <xdr:to>
      <xdr:col>20</xdr:col>
      <xdr:colOff>38100</xdr:colOff>
      <xdr:row>59</xdr:row>
      <xdr:rowOff>98425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3746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47625</xdr:rowOff>
    </xdr:from>
    <xdr:to>
      <xdr:col>24</xdr:col>
      <xdr:colOff>63500</xdr:colOff>
      <xdr:row>59</xdr:row>
      <xdr:rowOff>72390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3797300" y="101631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88900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47625</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908300" y="10153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968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xdr:rowOff>
    </xdr:from>
    <xdr:to>
      <xdr:col>15</xdr:col>
      <xdr:colOff>50800</xdr:colOff>
      <xdr:row>59</xdr:row>
      <xdr:rowOff>38100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2019300" y="10130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4445</xdr:rowOff>
    </xdr:from>
    <xdr:to>
      <xdr:col>6</xdr:col>
      <xdr:colOff>38100</xdr:colOff>
      <xdr:row>58</xdr:row>
      <xdr:rowOff>106045</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1079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55245</xdr:rowOff>
    </xdr:from>
    <xdr:to>
      <xdr:col>10</xdr:col>
      <xdr:colOff>114300</xdr:colOff>
      <xdr:row>59</xdr:row>
      <xdr:rowOff>15240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130300" y="999934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114952</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80027</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2705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122572</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927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63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157226</xdr:rowOff>
    </xdr:from>
    <xdr:to>
      <xdr:col>55</xdr:col>
      <xdr:colOff>50800</xdr:colOff>
      <xdr:row>62</xdr:row>
      <xdr:rowOff>87376</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8653</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4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152654</xdr:rowOff>
    </xdr:from>
    <xdr:to>
      <xdr:col>50</xdr:col>
      <xdr:colOff>165100</xdr:colOff>
      <xdr:row>62</xdr:row>
      <xdr:rowOff>82804</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32004</xdr:rowOff>
    </xdr:from>
    <xdr:to>
      <xdr:col>55</xdr:col>
      <xdr:colOff>0</xdr:colOff>
      <xdr:row>62</xdr:row>
      <xdr:rowOff>36576</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66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32004</xdr:rowOff>
    </xdr:from>
    <xdr:to>
      <xdr:col>50</xdr:col>
      <xdr:colOff>114300</xdr:colOff>
      <xdr:row>62</xdr:row>
      <xdr:rowOff>34290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6619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154940</xdr:rowOff>
    </xdr:from>
    <xdr:to>
      <xdr:col>41</xdr:col>
      <xdr:colOff>101600</xdr:colOff>
      <xdr:row>62</xdr:row>
      <xdr:rowOff>85090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34290</xdr:rowOff>
    </xdr:from>
    <xdr:to>
      <xdr:col>45</xdr:col>
      <xdr:colOff>177800</xdr:colOff>
      <xdr:row>62</xdr:row>
      <xdr:rowOff>34290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157226</xdr:rowOff>
    </xdr:from>
    <xdr:to>
      <xdr:col>36</xdr:col>
      <xdr:colOff>165100</xdr:colOff>
      <xdr:row>62</xdr:row>
      <xdr:rowOff>87376</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34290</xdr:rowOff>
    </xdr:from>
    <xdr:to>
      <xdr:col>41</xdr:col>
      <xdr:colOff>50800</xdr:colOff>
      <xdr:row>62</xdr:row>
      <xdr:rowOff>36576</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6641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99331</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101617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101617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103903</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18305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734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156463</xdr:rowOff>
    </xdr:from>
    <xdr:to>
      <xdr:col>24</xdr:col>
      <xdr:colOff>114300</xdr:colOff>
      <xdr:row>80</xdr:row>
      <xdr:rowOff>86613</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7890</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355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133604</xdr:rowOff>
    </xdr:from>
    <xdr:to>
      <xdr:col>20</xdr:col>
      <xdr:colOff>38100</xdr:colOff>
      <xdr:row>80</xdr:row>
      <xdr:rowOff>63754</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12954</xdr:rowOff>
    </xdr:from>
    <xdr:to>
      <xdr:col>24</xdr:col>
      <xdr:colOff>63500</xdr:colOff>
      <xdr:row>80</xdr:row>
      <xdr:rowOff>35813</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372895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12954</xdr:rowOff>
    </xdr:from>
    <xdr:to>
      <xdr:col>19</xdr:col>
      <xdr:colOff>177800</xdr:colOff>
      <xdr:row>80</xdr:row>
      <xdr:rowOff>95250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flipV="1">
          <a:off x="2908300" y="1372895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19304</xdr:rowOff>
    </xdr:from>
    <xdr:to>
      <xdr:col>10</xdr:col>
      <xdr:colOff>165100</xdr:colOff>
      <xdr:row>80</xdr:row>
      <xdr:rowOff>120904</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70104</xdr:rowOff>
    </xdr:from>
    <xdr:to>
      <xdr:col>15</xdr:col>
      <xdr:colOff>50800</xdr:colOff>
      <xdr:row>80</xdr:row>
      <xdr:rowOff>95250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37861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151892</xdr:rowOff>
    </xdr:from>
    <xdr:to>
      <xdr:col>6</xdr:col>
      <xdr:colOff>38100</xdr:colOff>
      <xdr:row>81</xdr:row>
      <xdr:rowOff>82042</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70104</xdr:rowOff>
    </xdr:from>
    <xdr:to>
      <xdr:col>10</xdr:col>
      <xdr:colOff>114300</xdr:colOff>
      <xdr:row>81</xdr:row>
      <xdr:rowOff>31242</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1130300" y="137861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80281</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137177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112031</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73169</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137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49893</xdr:rowOff>
    </xdr:from>
    <xdr:to>
      <xdr:col>55</xdr:col>
      <xdr:colOff>50800</xdr:colOff>
      <xdr:row>85</xdr:row>
      <xdr:rowOff>151493</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28320</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60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49893</xdr:rowOff>
    </xdr:from>
    <xdr:to>
      <xdr:col>50</xdr:col>
      <xdr:colOff>165100</xdr:colOff>
      <xdr:row>85</xdr:row>
      <xdr:rowOff>151493</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100693</xdr:rowOff>
    </xdr:from>
    <xdr:to>
      <xdr:col>55</xdr:col>
      <xdr:colOff>0</xdr:colOff>
      <xdr:row>85</xdr:row>
      <xdr:rowOff>100693</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96393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49893</xdr:rowOff>
    </xdr:from>
    <xdr:to>
      <xdr:col>46</xdr:col>
      <xdr:colOff>38100</xdr:colOff>
      <xdr:row>85</xdr:row>
      <xdr:rowOff>151493</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100693</xdr:rowOff>
    </xdr:from>
    <xdr:to>
      <xdr:col>50</xdr:col>
      <xdr:colOff>114300</xdr:colOff>
      <xdr:row>85</xdr:row>
      <xdr:rowOff>100693</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8750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39007</xdr:rowOff>
    </xdr:from>
    <xdr:to>
      <xdr:col>41</xdr:col>
      <xdr:colOff>101600</xdr:colOff>
      <xdr:row>85</xdr:row>
      <xdr:rowOff>140607</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89807</xdr:rowOff>
    </xdr:from>
    <xdr:to>
      <xdr:col>45</xdr:col>
      <xdr:colOff>177800</xdr:colOff>
      <xdr:row>85</xdr:row>
      <xdr:rowOff>100693</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7861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49893</xdr:rowOff>
    </xdr:from>
    <xdr:to>
      <xdr:col>36</xdr:col>
      <xdr:colOff>165100</xdr:colOff>
      <xdr:row>85</xdr:row>
      <xdr:rowOff>151493</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89807</xdr:rowOff>
    </xdr:from>
    <xdr:to>
      <xdr:col>41</xdr:col>
      <xdr:colOff>50800</xdr:colOff>
      <xdr:row>85</xdr:row>
      <xdr:rowOff>100693</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6972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142620</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142620</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131734</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142620</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90170</xdr:rowOff>
    </xdr:from>
    <xdr:to>
      <xdr:col>24</xdr:col>
      <xdr:colOff>114300</xdr:colOff>
      <xdr:row>109</xdr:row>
      <xdr:rowOff>20320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5097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85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92075</xdr:rowOff>
    </xdr:from>
    <xdr:to>
      <xdr:col>20</xdr:col>
      <xdr:colOff>38100</xdr:colOff>
      <xdr:row>109</xdr:row>
      <xdr:rowOff>22225</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140970</xdr:rowOff>
    </xdr:from>
    <xdr:to>
      <xdr:col>24</xdr:col>
      <xdr:colOff>63500</xdr:colOff>
      <xdr:row>108</xdr:row>
      <xdr:rowOff>142875</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flipV="1">
          <a:off x="3797300" y="186575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65405</xdr:rowOff>
    </xdr:from>
    <xdr:to>
      <xdr:col>15</xdr:col>
      <xdr:colOff>101600</xdr:colOff>
      <xdr:row>108</xdr:row>
      <xdr:rowOff>167005</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116205</xdr:rowOff>
    </xdr:from>
    <xdr:to>
      <xdr:col>19</xdr:col>
      <xdr:colOff>177800</xdr:colOff>
      <xdr:row>108</xdr:row>
      <xdr:rowOff>142875</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908300" y="186328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36830</xdr:rowOff>
    </xdr:from>
    <xdr:to>
      <xdr:col>10</xdr:col>
      <xdr:colOff>165100</xdr:colOff>
      <xdr:row>108</xdr:row>
      <xdr:rowOff>138430</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87630</xdr:rowOff>
    </xdr:from>
    <xdr:to>
      <xdr:col>15</xdr:col>
      <xdr:colOff>50800</xdr:colOff>
      <xdr:row>108</xdr:row>
      <xdr:rowOff>116205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019300" y="18604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8255</xdr:rowOff>
    </xdr:from>
    <xdr:to>
      <xdr:col>6</xdr:col>
      <xdr:colOff>38100</xdr:colOff>
      <xdr:row>108</xdr:row>
      <xdr:rowOff>109855</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59055</xdr:rowOff>
    </xdr:from>
    <xdr:to>
      <xdr:col>10</xdr:col>
      <xdr:colOff>114300</xdr:colOff>
      <xdr:row>108</xdr:row>
      <xdr:rowOff>87630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130300" y="18575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13352</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87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158132</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129557</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100982</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2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200-0000CA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200-0000CC010000}"/>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200-0000CE010000}"/>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200-0000DA010000}"/>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9639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31114</xdr:rowOff>
    </xdr:from>
    <xdr:to>
      <xdr:col>46</xdr:col>
      <xdr:colOff>38100</xdr:colOff>
      <xdr:row>106</xdr:row>
      <xdr:rowOff>132714</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8699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81914</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8750300" y="18249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31114</xdr:rowOff>
    </xdr:from>
    <xdr:to>
      <xdr:col>41</xdr:col>
      <xdr:colOff>101600</xdr:colOff>
      <xdr:row>106</xdr:row>
      <xdr:rowOff>132714</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7810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81914</xdr:rowOff>
    </xdr:from>
    <xdr:to>
      <xdr:col>45</xdr:col>
      <xdr:colOff>177800</xdr:colOff>
      <xdr:row>106</xdr:row>
      <xdr:rowOff>81914</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7861300" y="18255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31114</xdr:rowOff>
    </xdr:from>
    <xdr:to>
      <xdr:col>36</xdr:col>
      <xdr:colOff>165100</xdr:colOff>
      <xdr:row>106</xdr:row>
      <xdr:rowOff>132714</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6921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81914</xdr:rowOff>
    </xdr:from>
    <xdr:to>
      <xdr:col>41</xdr:col>
      <xdr:colOff>50800</xdr:colOff>
      <xdr:row>106</xdr:row>
      <xdr:rowOff>81914</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6972300" y="18255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00000000-0008-0000-0200-0000E3010000}"/>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a:extLst>
            <a:ext uri="{FF2B5EF4-FFF2-40B4-BE49-F238E27FC236}">
              <a16:creationId xmlns:a16="http://schemas.microsoft.com/office/drawing/2014/main" id="{00000000-0008-0000-0200-0000E4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5" name="n_3aveValue【市民会館】&#10;一人当たり面積">
          <a:extLst>
            <a:ext uri="{FF2B5EF4-FFF2-40B4-BE49-F238E27FC236}">
              <a16:creationId xmlns:a16="http://schemas.microsoft.com/office/drawing/2014/main" id="{00000000-0008-0000-0200-0000E501000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6" name="n_4aveValue【市民会館】&#10;一人当たり面積">
          <a:extLst>
            <a:ext uri="{FF2B5EF4-FFF2-40B4-BE49-F238E27FC236}">
              <a16:creationId xmlns:a16="http://schemas.microsoft.com/office/drawing/2014/main" id="{00000000-0008-0000-0200-0000E6010000}"/>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87" name="n_1mainValue【市民会館】&#10;一人当たり面積">
          <a:extLst>
            <a:ext uri="{FF2B5EF4-FFF2-40B4-BE49-F238E27FC236}">
              <a16:creationId xmlns:a16="http://schemas.microsoft.com/office/drawing/2014/main" id="{00000000-0008-0000-0200-0000E7010000}"/>
            </a:ext>
          </a:extLst>
        </xdr:cNvPr>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123841</xdr:rowOff>
    </xdr:from>
    <xdr:ext cx="469744" cy="259045"/>
    <xdr:sp macro="" textlink="">
      <xdr:nvSpPr>
        <xdr:cNvPr id="488" name="n_2mainValue【市民会館】&#10;一人当たり面積">
          <a:extLst>
            <a:ext uri="{FF2B5EF4-FFF2-40B4-BE49-F238E27FC236}">
              <a16:creationId xmlns:a16="http://schemas.microsoft.com/office/drawing/2014/main" id="{00000000-0008-0000-0200-0000E8010000}"/>
            </a:ext>
          </a:extLst>
        </xdr:cNvPr>
        <xdr:cNvSpPr txBox="1"/>
      </xdr:nvSpPr>
      <xdr:spPr>
        <a:xfrm>
          <a:off x="8515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123841</xdr:rowOff>
    </xdr:from>
    <xdr:ext cx="469744" cy="259045"/>
    <xdr:sp macro="" textlink="">
      <xdr:nvSpPr>
        <xdr:cNvPr id="489" name="n_3mainValue【市民会館】&#10;一人当たり面積">
          <a:extLst>
            <a:ext uri="{FF2B5EF4-FFF2-40B4-BE49-F238E27FC236}">
              <a16:creationId xmlns:a16="http://schemas.microsoft.com/office/drawing/2014/main" id="{00000000-0008-0000-0200-0000E9010000}"/>
            </a:ext>
          </a:extLst>
        </xdr:cNvPr>
        <xdr:cNvSpPr txBox="1"/>
      </xdr:nvSpPr>
      <xdr:spPr>
        <a:xfrm>
          <a:off x="7626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123841</xdr:rowOff>
    </xdr:from>
    <xdr:ext cx="469744" cy="259045"/>
    <xdr:sp macro="" textlink="">
      <xdr:nvSpPr>
        <xdr:cNvPr id="490" name="n_4mainValue【市民会館】&#10;一人当たり面積">
          <a:extLst>
            <a:ext uri="{FF2B5EF4-FFF2-40B4-BE49-F238E27FC236}">
              <a16:creationId xmlns:a16="http://schemas.microsoft.com/office/drawing/2014/main" id="{00000000-0008-0000-0200-0000EA010000}"/>
            </a:ext>
          </a:extLst>
        </xdr:cNvPr>
        <xdr:cNvSpPr txBox="1"/>
      </xdr:nvSpPr>
      <xdr:spPr>
        <a:xfrm>
          <a:off x="6737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2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200-000004020000}"/>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200-000006020000}"/>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200-000008020000}"/>
            </a:ext>
          </a:extLst>
        </xdr:cNvPr>
        <xdr:cNvSpPr txBox="1"/>
      </xdr:nvSpPr>
      <xdr:spPr>
        <a:xfrm>
          <a:off x="16357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6268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24782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200-000014020000}"/>
            </a:ext>
          </a:extLst>
        </xdr:cNvPr>
        <xdr:cNvSpPr txBox="1"/>
      </xdr:nvSpPr>
      <xdr:spPr>
        <a:xfrm>
          <a:off x="16357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24765</xdr:rowOff>
    </xdr:from>
    <xdr:to>
      <xdr:col>85</xdr:col>
      <xdr:colOff>127000</xdr:colOff>
      <xdr:row>38</xdr:row>
      <xdr:rowOff>97155</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5481300" y="653986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39</xdr:row>
      <xdr:rowOff>19050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14592300" y="653986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3652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123825</xdr:rowOff>
    </xdr:from>
    <xdr:to>
      <xdr:col>76</xdr:col>
      <xdr:colOff>114300</xdr:colOff>
      <xdr:row>39</xdr:row>
      <xdr:rowOff>19050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3703300" y="66389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xdr:rowOff>
    </xdr:from>
    <xdr:to>
      <xdr:col>67</xdr:col>
      <xdr:colOff>101600</xdr:colOff>
      <xdr:row>37</xdr:row>
      <xdr:rowOff>107950</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38</xdr:row>
      <xdr:rowOff>123825</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814300" y="640080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66692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2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200-00003D020000}"/>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200-00003F020000}"/>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200-000041020000}"/>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18702</xdr:rowOff>
    </xdr:from>
    <xdr:to>
      <xdr:col>116</xdr:col>
      <xdr:colOff>114300</xdr:colOff>
      <xdr:row>38</xdr:row>
      <xdr:rowOff>120302</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2110700" y="65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41579</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200-00004D020000}"/>
            </a:ext>
          </a:extLst>
        </xdr:cNvPr>
        <xdr:cNvSpPr txBox="1"/>
      </xdr:nvSpPr>
      <xdr:spPr>
        <a:xfrm>
          <a:off x="22199600" y="63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26970</xdr:rowOff>
    </xdr:from>
    <xdr:to>
      <xdr:col>112</xdr:col>
      <xdr:colOff>38100</xdr:colOff>
      <xdr:row>38</xdr:row>
      <xdr:rowOff>128570</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1272500" y="65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69502</xdr:rowOff>
    </xdr:from>
    <xdr:to>
      <xdr:col>116</xdr:col>
      <xdr:colOff>63500</xdr:colOff>
      <xdr:row>38</xdr:row>
      <xdr:rowOff>77770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1323300" y="6584602"/>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139456</xdr:rowOff>
    </xdr:from>
    <xdr:to>
      <xdr:col>107</xdr:col>
      <xdr:colOff>101600</xdr:colOff>
      <xdr:row>39</xdr:row>
      <xdr:rowOff>69606</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0383500" y="665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77770</xdr:rowOff>
    </xdr:from>
    <xdr:to>
      <xdr:col>111</xdr:col>
      <xdr:colOff>177800</xdr:colOff>
      <xdr:row>39</xdr:row>
      <xdr:rowOff>18806</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0434300" y="6592870"/>
          <a:ext cx="889000" cy="1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144051</xdr:rowOff>
    </xdr:from>
    <xdr:to>
      <xdr:col>102</xdr:col>
      <xdr:colOff>165100</xdr:colOff>
      <xdr:row>39</xdr:row>
      <xdr:rowOff>74201</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9494500" y="66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18806</xdr:rowOff>
    </xdr:from>
    <xdr:to>
      <xdr:col>107</xdr:col>
      <xdr:colOff>50800</xdr:colOff>
      <xdr:row>39</xdr:row>
      <xdr:rowOff>23401</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9545300" y="6705356"/>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63210</xdr:rowOff>
    </xdr:from>
    <xdr:to>
      <xdr:col>98</xdr:col>
      <xdr:colOff>38100</xdr:colOff>
      <xdr:row>40</xdr:row>
      <xdr:rowOff>164810</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8605500" y="692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23401</xdr:rowOff>
    </xdr:from>
    <xdr:to>
      <xdr:col>102</xdr:col>
      <xdr:colOff>114300</xdr:colOff>
      <xdr:row>40</xdr:row>
      <xdr:rowOff>114010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18656300" y="6709951"/>
          <a:ext cx="889000" cy="26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76273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0167111" y="64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89867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9278111" y="64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8389111" y="64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145097</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43411" y="63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60733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67111" y="674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65328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78111" y="675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155937</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89111" y="70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2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200-000076020000}"/>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00000000-0008-0000-0200-000078020000}"/>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200-00007A020000}"/>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6268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102887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200-000086020000}"/>
            </a:ext>
          </a:extLst>
        </xdr:cNvPr>
        <xdr:cNvSpPr txBox="1"/>
      </xdr:nvSpPr>
      <xdr:spPr>
        <a:xfrm>
          <a:off x="163576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88265</xdr:rowOff>
    </xdr:from>
    <xdr:to>
      <xdr:col>81</xdr:col>
      <xdr:colOff>101600</xdr:colOff>
      <xdr:row>62</xdr:row>
      <xdr:rowOff>18415</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5430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139065</xdr:rowOff>
    </xdr:from>
    <xdr:to>
      <xdr:col>85</xdr:col>
      <xdr:colOff>127000</xdr:colOff>
      <xdr:row>62</xdr:row>
      <xdr:rowOff>3810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5481300" y="105975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92075</xdr:rowOff>
    </xdr:from>
    <xdr:to>
      <xdr:col>76</xdr:col>
      <xdr:colOff>165100</xdr:colOff>
      <xdr:row>62</xdr:row>
      <xdr:rowOff>22225</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4541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139065</xdr:rowOff>
    </xdr:from>
    <xdr:to>
      <xdr:col>81</xdr:col>
      <xdr:colOff>50800</xdr:colOff>
      <xdr:row>61</xdr:row>
      <xdr:rowOff>142875</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14592300" y="105975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69215</xdr:rowOff>
    </xdr:from>
    <xdr:to>
      <xdr:col>72</xdr:col>
      <xdr:colOff>38100</xdr:colOff>
      <xdr:row>61</xdr:row>
      <xdr:rowOff>170815</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3652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120015</xdr:rowOff>
    </xdr:from>
    <xdr:to>
      <xdr:col>76</xdr:col>
      <xdr:colOff>114300</xdr:colOff>
      <xdr:row>61</xdr:row>
      <xdr:rowOff>142875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3703300" y="105784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50165</xdr:rowOff>
    </xdr:from>
    <xdr:to>
      <xdr:col>67</xdr:col>
      <xdr:colOff>101600</xdr:colOff>
      <xdr:row>59</xdr:row>
      <xdr:rowOff>151765</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276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61</xdr:row>
      <xdr:rowOff>120015</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814300" y="1021651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9542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5266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13352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4389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161942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3500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0000000-0008-0000-02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0000000-0008-0000-0200-0000AD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0000000-0008-0000-0200-0000AF020000}"/>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0000000-0008-0000-0200-0000B1020000}"/>
            </a:ext>
          </a:extLst>
        </xdr:cNvPr>
        <xdr:cNvSpPr txBox="1"/>
      </xdr:nvSpPr>
      <xdr:spPr>
        <a:xfrm>
          <a:off x="22199600" y="1065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00000000-0008-0000-0200-0000B6020000}"/>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33782</xdr:rowOff>
    </xdr:from>
    <xdr:to>
      <xdr:col>116</xdr:col>
      <xdr:colOff>114300</xdr:colOff>
      <xdr:row>61</xdr:row>
      <xdr:rowOff>135382</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21107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56659</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00000000-0008-0000-0200-0000BD020000}"/>
            </a:ext>
          </a:extLst>
        </xdr:cNvPr>
        <xdr:cNvSpPr txBox="1"/>
      </xdr:nvSpPr>
      <xdr:spPr>
        <a:xfrm>
          <a:off x="22199600" y="103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42926</xdr:rowOff>
    </xdr:from>
    <xdr:to>
      <xdr:col>112</xdr:col>
      <xdr:colOff>38100</xdr:colOff>
      <xdr:row>61</xdr:row>
      <xdr:rowOff>144526</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1272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84582</xdr:rowOff>
    </xdr:from>
    <xdr:to>
      <xdr:col>116</xdr:col>
      <xdr:colOff>63500</xdr:colOff>
      <xdr:row>61</xdr:row>
      <xdr:rowOff>93726</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1323300" y="10543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42926</xdr:rowOff>
    </xdr:from>
    <xdr:to>
      <xdr:col>107</xdr:col>
      <xdr:colOff>101600</xdr:colOff>
      <xdr:row>61</xdr:row>
      <xdr:rowOff>144526</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20383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93726</xdr:rowOff>
    </xdr:from>
    <xdr:to>
      <xdr:col>111</xdr:col>
      <xdr:colOff>177800</xdr:colOff>
      <xdr:row>61</xdr:row>
      <xdr:rowOff>93726</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20434300" y="1055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42926</xdr:rowOff>
    </xdr:from>
    <xdr:to>
      <xdr:col>102</xdr:col>
      <xdr:colOff>165100</xdr:colOff>
      <xdr:row>61</xdr:row>
      <xdr:rowOff>144526</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9494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93726</xdr:rowOff>
    </xdr:from>
    <xdr:to>
      <xdr:col>107</xdr:col>
      <xdr:colOff>50800</xdr:colOff>
      <xdr:row>61</xdr:row>
      <xdr:rowOff>93726</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9545300" y="1055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42926</xdr:rowOff>
    </xdr:from>
    <xdr:to>
      <xdr:col>98</xdr:col>
      <xdr:colOff>38100</xdr:colOff>
      <xdr:row>61</xdr:row>
      <xdr:rowOff>144526</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18605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93726</xdr:rowOff>
    </xdr:from>
    <xdr:to>
      <xdr:col>102</xdr:col>
      <xdr:colOff>114300</xdr:colOff>
      <xdr:row>61</xdr:row>
      <xdr:rowOff>93726</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656300" y="1055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10" name="n_1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11" name="n_2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200-0000C9020000}"/>
            </a:ext>
          </a:extLst>
        </xdr:cNvPr>
        <xdr:cNvSpPr txBox="1"/>
      </xdr:nvSpPr>
      <xdr:spPr>
        <a:xfrm>
          <a:off x="18421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161053</xdr:rowOff>
    </xdr:from>
    <xdr:ext cx="469744" cy="259045"/>
    <xdr:sp macro="" textlink="">
      <xdr:nvSpPr>
        <xdr:cNvPr id="714" name="n_1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10757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161053</xdr:rowOff>
    </xdr:from>
    <xdr:ext cx="469744" cy="259045"/>
    <xdr:sp macro="" textlink="">
      <xdr:nvSpPr>
        <xdr:cNvPr id="715" name="n_2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20199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161053</xdr:rowOff>
    </xdr:from>
    <xdr:ext cx="469744" cy="259045"/>
    <xdr:sp macro="" textlink="">
      <xdr:nvSpPr>
        <xdr:cNvPr id="716" name="n_3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9310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161053</xdr:rowOff>
    </xdr:from>
    <xdr:ext cx="469744" cy="259045"/>
    <xdr:sp macro="" textlink="">
      <xdr:nvSpPr>
        <xdr:cNvPr id="717" name="n_4mainValue【保健センター・保健所】&#10;一人当たり面積">
          <a:extLst>
            <a:ext uri="{FF2B5EF4-FFF2-40B4-BE49-F238E27FC236}">
              <a16:creationId xmlns:a16="http://schemas.microsoft.com/office/drawing/2014/main" id="{00000000-0008-0000-0200-0000CD020000}"/>
            </a:ext>
          </a:extLst>
        </xdr:cNvPr>
        <xdr:cNvSpPr txBox="1"/>
      </xdr:nvSpPr>
      <xdr:spPr>
        <a:xfrm>
          <a:off x="18421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200-0000E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00000000-0008-0000-0200-0000E5020000}"/>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200-0000E7020000}"/>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200-0000E9020000}"/>
            </a:ext>
          </a:extLst>
        </xdr:cNvPr>
        <xdr:cNvSpPr txBox="1"/>
      </xdr:nvSpPr>
      <xdr:spPr>
        <a:xfrm>
          <a:off x="16357600" y="13627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6268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102888</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200-0000F5020000}"/>
            </a:ext>
          </a:extLst>
        </xdr:cNvPr>
        <xdr:cNvSpPr txBox="1"/>
      </xdr:nvSpPr>
      <xdr:spPr>
        <a:xfrm>
          <a:off x="163576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117602</xdr:rowOff>
    </xdr:from>
    <xdr:to>
      <xdr:col>81</xdr:col>
      <xdr:colOff>101600</xdr:colOff>
      <xdr:row>83</xdr:row>
      <xdr:rowOff>47752</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5430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168402</xdr:rowOff>
    </xdr:from>
    <xdr:to>
      <xdr:col>85</xdr:col>
      <xdr:colOff>127000</xdr:colOff>
      <xdr:row>83</xdr:row>
      <xdr:rowOff>3811</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5481300" y="14227302"/>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62737</xdr:rowOff>
    </xdr:from>
    <xdr:to>
      <xdr:col>76</xdr:col>
      <xdr:colOff>165100</xdr:colOff>
      <xdr:row>83</xdr:row>
      <xdr:rowOff>164337</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4541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168402</xdr:rowOff>
    </xdr:from>
    <xdr:to>
      <xdr:col>81</xdr:col>
      <xdr:colOff>50800</xdr:colOff>
      <xdr:row>83</xdr:row>
      <xdr:rowOff>113537</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flipV="1">
          <a:off x="14592300" y="14227302"/>
          <a:ext cx="8890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39878</xdr:rowOff>
    </xdr:from>
    <xdr:to>
      <xdr:col>72</xdr:col>
      <xdr:colOff>38100</xdr:colOff>
      <xdr:row>83</xdr:row>
      <xdr:rowOff>141478</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3652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90678</xdr:rowOff>
    </xdr:from>
    <xdr:to>
      <xdr:col>76</xdr:col>
      <xdr:colOff>114300</xdr:colOff>
      <xdr:row>83</xdr:row>
      <xdr:rowOff>113537</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3703300" y="143210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7874</xdr:rowOff>
    </xdr:from>
    <xdr:to>
      <xdr:col>67</xdr:col>
      <xdr:colOff>101600</xdr:colOff>
      <xdr:row>83</xdr:row>
      <xdr:rowOff>109474</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2763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58674</xdr:rowOff>
    </xdr:from>
    <xdr:to>
      <xdr:col>71</xdr:col>
      <xdr:colOff>177800</xdr:colOff>
      <xdr:row>83</xdr:row>
      <xdr:rowOff>90678</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814300" y="142890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200-0000FE020000}"/>
            </a:ext>
          </a:extLst>
        </xdr:cNvPr>
        <xdr:cNvSpPr txBox="1"/>
      </xdr:nvSpPr>
      <xdr:spPr>
        <a:xfrm>
          <a:off x="15266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200-0000FF020000}"/>
            </a:ext>
          </a:extLst>
        </xdr:cNvPr>
        <xdr:cNvSpPr txBox="1"/>
      </xdr:nvSpPr>
      <xdr:spPr>
        <a:xfrm>
          <a:off x="14389744" y="1350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200-000000030000}"/>
            </a:ext>
          </a:extLst>
        </xdr:cNvPr>
        <xdr:cNvSpPr txBox="1"/>
      </xdr:nvSpPr>
      <xdr:spPr>
        <a:xfrm>
          <a:off x="13500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200-000001030000}"/>
            </a:ext>
          </a:extLst>
        </xdr:cNvPr>
        <xdr:cNvSpPr txBox="1"/>
      </xdr:nvSpPr>
      <xdr:spPr>
        <a:xfrm>
          <a:off x="12611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38879</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200-000002030000}"/>
            </a:ext>
          </a:extLst>
        </xdr:cNvPr>
        <xdr:cNvSpPr txBox="1"/>
      </xdr:nvSpPr>
      <xdr:spPr>
        <a:xfrm>
          <a:off x="15266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155464</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200-000003030000}"/>
            </a:ext>
          </a:extLst>
        </xdr:cNvPr>
        <xdr:cNvSpPr txBox="1"/>
      </xdr:nvSpPr>
      <xdr:spPr>
        <a:xfrm>
          <a:off x="14389744"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132605</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200-000004030000}"/>
            </a:ext>
          </a:extLst>
        </xdr:cNvPr>
        <xdr:cNvSpPr txBox="1"/>
      </xdr:nvSpPr>
      <xdr:spPr>
        <a:xfrm>
          <a:off x="13500744"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100601</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200-000005030000}"/>
            </a:ext>
          </a:extLst>
        </xdr:cNvPr>
        <xdr:cNvSpPr txBox="1"/>
      </xdr:nvSpPr>
      <xdr:spPr>
        <a:xfrm>
          <a:off x="12611744"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2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200-00001E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200-00002003000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200-00002203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107950</xdr:rowOff>
    </xdr:from>
    <xdr:to>
      <xdr:col>116</xdr:col>
      <xdr:colOff>114300</xdr:colOff>
      <xdr:row>82</xdr:row>
      <xdr:rowOff>38100</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21107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130827</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200-00002E030000}"/>
            </a:ext>
          </a:extLst>
        </xdr:cNvPr>
        <xdr:cNvSpPr txBox="1"/>
      </xdr:nvSpPr>
      <xdr:spPr>
        <a:xfrm>
          <a:off x="22199600"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158750</xdr:rowOff>
    </xdr:from>
    <xdr:to>
      <xdr:col>116</xdr:col>
      <xdr:colOff>63500</xdr:colOff>
      <xdr:row>82</xdr:row>
      <xdr:rowOff>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1323300" y="14046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38100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20434300" y="1405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9545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18605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38100</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656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a:extLst>
            <a:ext uri="{FF2B5EF4-FFF2-40B4-BE49-F238E27FC236}">
              <a16:creationId xmlns:a16="http://schemas.microsoft.com/office/drawing/2014/main" id="{00000000-0008-0000-0200-000037030000}"/>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a:extLst>
            <a:ext uri="{FF2B5EF4-FFF2-40B4-BE49-F238E27FC236}">
              <a16:creationId xmlns:a16="http://schemas.microsoft.com/office/drawing/2014/main" id="{00000000-0008-0000-0200-000039030000}"/>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a:extLst>
            <a:ext uri="{FF2B5EF4-FFF2-40B4-BE49-F238E27FC236}">
              <a16:creationId xmlns:a16="http://schemas.microsoft.com/office/drawing/2014/main" id="{00000000-0008-0000-0200-00003A030000}"/>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827" name="n_1mainValue【消防施設】&#10;一人当たり面積">
          <a:extLst>
            <a:ext uri="{FF2B5EF4-FFF2-40B4-BE49-F238E27FC236}">
              <a16:creationId xmlns:a16="http://schemas.microsoft.com/office/drawing/2014/main" id="{00000000-0008-0000-0200-00003B030000}"/>
            </a:ext>
          </a:extLst>
        </xdr:cNvPr>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828" name="n_2mainValue【消防施設】&#10;一人当たり面積">
          <a:extLst>
            <a:ext uri="{FF2B5EF4-FFF2-40B4-BE49-F238E27FC236}">
              <a16:creationId xmlns:a16="http://schemas.microsoft.com/office/drawing/2014/main" id="{00000000-0008-0000-0200-00003C030000}"/>
            </a:ext>
          </a:extLst>
        </xdr:cNvPr>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829" name="n_3mainValue【消防施設】&#10;一人当たり面積">
          <a:extLst>
            <a:ext uri="{FF2B5EF4-FFF2-40B4-BE49-F238E27FC236}">
              <a16:creationId xmlns:a16="http://schemas.microsoft.com/office/drawing/2014/main" id="{00000000-0008-0000-0200-00003D030000}"/>
            </a:ext>
          </a:extLst>
        </xdr:cNvPr>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830" name="n_4mainValue【消防施設】&#10;一人当たり面積">
          <a:extLst>
            <a:ext uri="{FF2B5EF4-FFF2-40B4-BE49-F238E27FC236}">
              <a16:creationId xmlns:a16="http://schemas.microsoft.com/office/drawing/2014/main" id="{00000000-0008-0000-0200-00003E030000}"/>
            </a:ext>
          </a:extLst>
        </xdr:cNvPr>
        <xdr:cNvSpPr txBox="1"/>
      </xdr:nvSpPr>
      <xdr:spPr>
        <a:xfrm>
          <a:off x="18421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2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200-000058030000}"/>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00000000-0008-0000-0200-00005A030000}"/>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87647</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200-00005C030000}"/>
            </a:ext>
          </a:extLst>
        </xdr:cNvPr>
        <xdr:cNvSpPr txBox="1"/>
      </xdr:nvSpPr>
      <xdr:spPr>
        <a:xfrm>
          <a:off x="16357600" y="1774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23495</xdr:rowOff>
    </xdr:from>
    <xdr:to>
      <xdr:col>85</xdr:col>
      <xdr:colOff>177800</xdr:colOff>
      <xdr:row>101</xdr:row>
      <xdr:rowOff>125095</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62687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46372</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200-000068030000}"/>
            </a:ext>
          </a:extLst>
        </xdr:cNvPr>
        <xdr:cNvSpPr txBox="1"/>
      </xdr:nvSpPr>
      <xdr:spPr>
        <a:xfrm>
          <a:off x="16357600"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170180</xdr:rowOff>
    </xdr:from>
    <xdr:to>
      <xdr:col>81</xdr:col>
      <xdr:colOff>101600</xdr:colOff>
      <xdr:row>101</xdr:row>
      <xdr:rowOff>100330</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5430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49530</xdr:rowOff>
    </xdr:from>
    <xdr:to>
      <xdr:col>85</xdr:col>
      <xdr:colOff>127000</xdr:colOff>
      <xdr:row>101</xdr:row>
      <xdr:rowOff>74295</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5481300" y="173659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133986</xdr:rowOff>
    </xdr:from>
    <xdr:to>
      <xdr:col>76</xdr:col>
      <xdr:colOff>165100</xdr:colOff>
      <xdr:row>101</xdr:row>
      <xdr:rowOff>64136</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454150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13336</xdr:rowOff>
    </xdr:from>
    <xdr:to>
      <xdr:col>81</xdr:col>
      <xdr:colOff>50800</xdr:colOff>
      <xdr:row>101</xdr:row>
      <xdr:rowOff>49530</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a:off x="14592300" y="173297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97789</xdr:rowOff>
    </xdr:from>
    <xdr:to>
      <xdr:col>72</xdr:col>
      <xdr:colOff>38100</xdr:colOff>
      <xdr:row>101</xdr:row>
      <xdr:rowOff>27939</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3652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148589</xdr:rowOff>
    </xdr:from>
    <xdr:to>
      <xdr:col>76</xdr:col>
      <xdr:colOff>114300</xdr:colOff>
      <xdr:row>101</xdr:row>
      <xdr:rowOff>13336</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3703300" y="172935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59689</xdr:rowOff>
    </xdr:from>
    <xdr:to>
      <xdr:col>67</xdr:col>
      <xdr:colOff>101600</xdr:colOff>
      <xdr:row>100</xdr:row>
      <xdr:rowOff>161289</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2763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110489</xdr:rowOff>
    </xdr:from>
    <xdr:to>
      <xdr:col>71</xdr:col>
      <xdr:colOff>177800</xdr:colOff>
      <xdr:row>100</xdr:row>
      <xdr:rowOff>148589</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2814300" y="17255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200-000071030000}"/>
            </a:ext>
          </a:extLst>
        </xdr:cNvPr>
        <xdr:cNvSpPr txBox="1"/>
      </xdr:nvSpPr>
      <xdr:spPr>
        <a:xfrm>
          <a:off x="152660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200-000072030000}"/>
            </a:ext>
          </a:extLst>
        </xdr:cNvPr>
        <xdr:cNvSpPr txBox="1"/>
      </xdr:nvSpPr>
      <xdr:spPr>
        <a:xfrm>
          <a:off x="14389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200-000073030000}"/>
            </a:ext>
          </a:extLst>
        </xdr:cNvPr>
        <xdr:cNvSpPr txBox="1"/>
      </xdr:nvSpPr>
      <xdr:spPr>
        <a:xfrm>
          <a:off x="13500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200-000074030000}"/>
            </a:ext>
          </a:extLst>
        </xdr:cNvPr>
        <xdr:cNvSpPr txBox="1"/>
      </xdr:nvSpPr>
      <xdr:spPr>
        <a:xfrm>
          <a:off x="12611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116857</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200-000075030000}"/>
            </a:ext>
          </a:extLst>
        </xdr:cNvPr>
        <xdr:cNvSpPr txBox="1"/>
      </xdr:nvSpPr>
      <xdr:spPr>
        <a:xfrm>
          <a:off x="152660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80663</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200-000076030000}"/>
            </a:ext>
          </a:extLst>
        </xdr:cNvPr>
        <xdr:cNvSpPr txBox="1"/>
      </xdr:nvSpPr>
      <xdr:spPr>
        <a:xfrm>
          <a:off x="14389744" y="1705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44466</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200-000077030000}"/>
            </a:ext>
          </a:extLst>
        </xdr:cNvPr>
        <xdr:cNvSpPr txBox="1"/>
      </xdr:nvSpPr>
      <xdr:spPr>
        <a:xfrm>
          <a:off x="135007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6366</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200-000078030000}"/>
            </a:ext>
          </a:extLst>
        </xdr:cNvPr>
        <xdr:cNvSpPr txBox="1"/>
      </xdr:nvSpPr>
      <xdr:spPr>
        <a:xfrm>
          <a:off x="126117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00000000-0008-0000-0200-00008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00000000-0008-0000-0200-000091030000}"/>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00000000-0008-0000-0200-000093030000}"/>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a:extLst>
            <a:ext uri="{FF2B5EF4-FFF2-40B4-BE49-F238E27FC236}">
              <a16:creationId xmlns:a16="http://schemas.microsoft.com/office/drawing/2014/main" id="{00000000-0008-0000-0200-000095030000}"/>
            </a:ext>
          </a:extLst>
        </xdr:cNvPr>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00000000-0008-0000-0200-000096030000}"/>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928" name="楕円 927">
          <a:extLst>
            <a:ext uri="{FF2B5EF4-FFF2-40B4-BE49-F238E27FC236}">
              <a16:creationId xmlns:a16="http://schemas.microsoft.com/office/drawing/2014/main" id="{00000000-0008-0000-0200-0000A0030000}"/>
            </a:ext>
          </a:extLst>
        </xdr:cNvPr>
        <xdr:cNvSpPr/>
      </xdr:nvSpPr>
      <xdr:spPr>
        <a:xfrm>
          <a:off x="221107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52088</xdr:rowOff>
    </xdr:from>
    <xdr:ext cx="469744" cy="259045"/>
    <xdr:sp macro="" textlink="">
      <xdr:nvSpPr>
        <xdr:cNvPr id="929" name="【庁舎】&#10;一人当たり面積該当値テキスト">
          <a:extLst>
            <a:ext uri="{FF2B5EF4-FFF2-40B4-BE49-F238E27FC236}">
              <a16:creationId xmlns:a16="http://schemas.microsoft.com/office/drawing/2014/main" id="{00000000-0008-0000-0200-0000A1030000}"/>
            </a:ext>
          </a:extLst>
        </xdr:cNvPr>
        <xdr:cNvSpPr txBox="1"/>
      </xdr:nvSpPr>
      <xdr:spPr>
        <a:xfrm>
          <a:off x="22199600"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33020</xdr:rowOff>
    </xdr:from>
    <xdr:to>
      <xdr:col>112</xdr:col>
      <xdr:colOff>38100</xdr:colOff>
      <xdr:row>105</xdr:row>
      <xdr:rowOff>134620</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2127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80011</xdr:rowOff>
    </xdr:from>
    <xdr:to>
      <xdr:col>116</xdr:col>
      <xdr:colOff>63500</xdr:colOff>
      <xdr:row>105</xdr:row>
      <xdr:rowOff>83820</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flipV="1">
          <a:off x="21323300" y="180822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2038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83820</xdr:rowOff>
    </xdr:from>
    <xdr:to>
      <xdr:col>111</xdr:col>
      <xdr:colOff>177800</xdr:colOff>
      <xdr:row>105</xdr:row>
      <xdr:rowOff>87630</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flipV="1">
          <a:off x="20434300" y="18086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40639</xdr:rowOff>
    </xdr:from>
    <xdr:to>
      <xdr:col>102</xdr:col>
      <xdr:colOff>165100</xdr:colOff>
      <xdr:row>105</xdr:row>
      <xdr:rowOff>142239</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19494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87630</xdr:rowOff>
    </xdr:from>
    <xdr:to>
      <xdr:col>107</xdr:col>
      <xdr:colOff>50800</xdr:colOff>
      <xdr:row>105</xdr:row>
      <xdr:rowOff>91439</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flipV="1">
          <a:off x="19545300" y="18089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44450</xdr:rowOff>
    </xdr:from>
    <xdr:to>
      <xdr:col>98</xdr:col>
      <xdr:colOff>38100</xdr:colOff>
      <xdr:row>105</xdr:row>
      <xdr:rowOff>146050</xdr:rowOff>
    </xdr:to>
    <xdr:sp macro="" textlink="">
      <xdr:nvSpPr>
        <xdr:cNvPr id="936" name="楕円 935">
          <a:extLst>
            <a:ext uri="{FF2B5EF4-FFF2-40B4-BE49-F238E27FC236}">
              <a16:creationId xmlns:a16="http://schemas.microsoft.com/office/drawing/2014/main" id="{00000000-0008-0000-0200-0000A8030000}"/>
            </a:ext>
          </a:extLst>
        </xdr:cNvPr>
        <xdr:cNvSpPr/>
      </xdr:nvSpPr>
      <xdr:spPr>
        <a:xfrm>
          <a:off x="18605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91439</xdr:rowOff>
    </xdr:from>
    <xdr:to>
      <xdr:col>102</xdr:col>
      <xdr:colOff>114300</xdr:colOff>
      <xdr:row>105</xdr:row>
      <xdr:rowOff>95250</xdr:rowOff>
    </xdr:to>
    <xdr:cxnSp macro="">
      <xdr:nvCxnSpPr>
        <xdr:cNvPr id="937" name="直線コネクタ 936">
          <a:extLst>
            <a:ext uri="{FF2B5EF4-FFF2-40B4-BE49-F238E27FC236}">
              <a16:creationId xmlns:a16="http://schemas.microsoft.com/office/drawing/2014/main" id="{00000000-0008-0000-0200-0000A9030000}"/>
            </a:ext>
          </a:extLst>
        </xdr:cNvPr>
        <xdr:cNvCxnSpPr/>
      </xdr:nvCxnSpPr>
      <xdr:spPr>
        <a:xfrm flipV="1">
          <a:off x="18656300" y="18093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a:extLst>
            <a:ext uri="{FF2B5EF4-FFF2-40B4-BE49-F238E27FC236}">
              <a16:creationId xmlns:a16="http://schemas.microsoft.com/office/drawing/2014/main" id="{00000000-0008-0000-0200-0000AA030000}"/>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a:extLst>
            <a:ext uri="{FF2B5EF4-FFF2-40B4-BE49-F238E27FC236}">
              <a16:creationId xmlns:a16="http://schemas.microsoft.com/office/drawing/2014/main" id="{00000000-0008-0000-0200-0000AB030000}"/>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a:extLst>
            <a:ext uri="{FF2B5EF4-FFF2-40B4-BE49-F238E27FC236}">
              <a16:creationId xmlns:a16="http://schemas.microsoft.com/office/drawing/2014/main" id="{00000000-0008-0000-0200-0000AC030000}"/>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a:extLst>
            <a:ext uri="{FF2B5EF4-FFF2-40B4-BE49-F238E27FC236}">
              <a16:creationId xmlns:a16="http://schemas.microsoft.com/office/drawing/2014/main" id="{00000000-0008-0000-0200-0000AD030000}"/>
            </a:ext>
          </a:extLst>
        </xdr:cNvPr>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151147</xdr:rowOff>
    </xdr:from>
    <xdr:ext cx="469744" cy="259045"/>
    <xdr:sp macro="" textlink="">
      <xdr:nvSpPr>
        <xdr:cNvPr id="942" name="n_1mainValue【庁舎】&#10;一人当たり面積">
          <a:extLst>
            <a:ext uri="{FF2B5EF4-FFF2-40B4-BE49-F238E27FC236}">
              <a16:creationId xmlns:a16="http://schemas.microsoft.com/office/drawing/2014/main" id="{00000000-0008-0000-0200-0000AE030000}"/>
            </a:ext>
          </a:extLst>
        </xdr:cNvPr>
        <xdr:cNvSpPr txBox="1"/>
      </xdr:nvSpPr>
      <xdr:spPr>
        <a:xfrm>
          <a:off x="210757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943" name="n_2mainValue【庁舎】&#10;一人当たり面積">
          <a:extLst>
            <a:ext uri="{FF2B5EF4-FFF2-40B4-BE49-F238E27FC236}">
              <a16:creationId xmlns:a16="http://schemas.microsoft.com/office/drawing/2014/main" id="{00000000-0008-0000-0200-0000AF030000}"/>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158766</xdr:rowOff>
    </xdr:from>
    <xdr:ext cx="469744" cy="259045"/>
    <xdr:sp macro="" textlink="">
      <xdr:nvSpPr>
        <xdr:cNvPr id="944" name="n_3mainValue【庁舎】&#10;一人当たり面積">
          <a:extLst>
            <a:ext uri="{FF2B5EF4-FFF2-40B4-BE49-F238E27FC236}">
              <a16:creationId xmlns:a16="http://schemas.microsoft.com/office/drawing/2014/main" id="{00000000-0008-0000-0200-0000B0030000}"/>
            </a:ext>
          </a:extLst>
        </xdr:cNvPr>
        <xdr:cNvSpPr txBox="1"/>
      </xdr:nvSpPr>
      <xdr:spPr>
        <a:xfrm>
          <a:off x="19310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162577</xdr:rowOff>
    </xdr:from>
    <xdr:ext cx="469744" cy="259045"/>
    <xdr:sp macro="" textlink="">
      <xdr:nvSpPr>
        <xdr:cNvPr id="945" name="n_4mainValue【庁舎】&#10;一人当たり面積">
          <a:extLst>
            <a:ext uri="{FF2B5EF4-FFF2-40B4-BE49-F238E27FC236}">
              <a16:creationId xmlns:a16="http://schemas.microsoft.com/office/drawing/2014/main" id="{00000000-0008-0000-0200-0000B1030000}"/>
            </a:ext>
          </a:extLst>
        </xdr:cNvPr>
        <xdr:cNvSpPr txBox="1"/>
      </xdr:nvSpPr>
      <xdr:spPr>
        <a:xfrm>
          <a:off x="18421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200-0000B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200-0000B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200-0000B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有形固定資産減価償却率</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多くの類型において昨年度よりも増加しており、老朽化が進んでいる状況と言える。「図書館」及び「市民会館」でごくわずかな減少が見られるのは設備等の改修があった影響であり、施設全体としては老朽化が進んでいると評価せざるを得ない。</a:t>
          </a:r>
          <a:endParaRPr lang="ja-JP" altLang="ja-JP" sz="1400">
            <a:effectLst/>
            <a:latin typeface="BIZ UDゴシック" panose="020B0400000000000000" pitchFamily="49" charset="-128"/>
            <a:ea typeface="BIZ UDゴシック" panose="020B0400000000000000" pitchFamily="49" charset="-128"/>
          </a:endParaRPr>
        </a:p>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一人当たり面積</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図書館」「福祉施設」「市民会館」で類似団体平均を下回っており、施設として狭隘と言える。これらの施設の整備にあたっては、狭隘の解消を図る一方で、施設の総量として適正な規模となるよう留意する必要があ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61B32C4-F4AB-472C-BC4E-0D164C96C3A7}"/>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3A00F12-5096-408E-94A9-B6A84FA1C0F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19BBFC6-C67E-4061-AE86-16BE61808CEB}"/>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B3F882C-F79A-407B-A7BC-3A061366381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0158066-08A4-4BEE-8F7F-885AAD3AEC5E}"/>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7DD069C-EE76-42AA-8EF5-6BF23D57C44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DD3B48C-81B7-4445-AFB6-B1A80758F15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BA75EF1-3932-4A98-BE6A-A06504E768C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6BEFDEA-7579-4AB8-B9D8-C9C96F5E81F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F93E469-7F1F-4CCC-A7F3-F6AD3F93800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270,744
268,712
767.72
134,771,525
124,709,832
6,572,798
60,708,743
100,130,363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889A237-54EF-41C7-B4B6-6ECEED6FAB5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D668A71-56D1-4295-B3AC-50356B7559C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8AFCC66-27FA-44AE-B3E3-2D4D7673285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4B8D28-BC7C-405E-9320-CB97470E6D5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3755BDB-D6FF-4990-8B08-4BF090CAC27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618189B-9C86-4A67-8889-EDA6122109C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F74B409-0816-49FA-8F95-F998FE60D9C8}"/>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7E5C575-F02F-4842-A9BD-DEC375E204C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C750045-87FE-40AF-9B6A-8CA2E94CA65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BBF0345-E519-4490-889C-30F6CC7D514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65EE523-3910-4C78-B590-B5E0E6842D1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97D98E2-8B41-48D3-8293-62743054F3B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FC336B4-9614-4DFE-AAB2-7BAB1D5DD61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6EE5198-0D9B-428C-A1FB-3649A85CF54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6001BE1-6B96-4F73-9F88-CE2119B9E958}"/>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6AA4689-6926-49AE-A6D6-54276305A8A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760B876-6A26-46BC-8171-0512A6F98FF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6FEC01A-E7D6-425E-A82E-B354D964BC1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A9077E6-EF94-4760-A61A-8FE774DF008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1A4F6DB-5DF7-463F-AA06-3928D0B9B4B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9B1C685-201C-45C5-849B-F98E1654541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30AB363-544A-4C39-B675-07B19D78BE96}"/>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8680C5E-0C6A-4330-B03C-2C4EA4C2BEE4}"/>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D5B018F-475D-4430-A306-1207373DA819}"/>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7885E6C-91B3-4B53-9E00-E870EF3091AB}"/>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06542C3-3CF3-48C9-80EF-C918B819D32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3337CD6-CB83-4AF3-B9DA-2EDA5465670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09A8C13-EDDA-461A-88FA-F09A9D55254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B17F709-EE4B-4F3E-B4F8-7277B29D1B7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9BA131A-4CCF-40CC-883A-0DF7545D4CB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45E864C-1FE6-4E22-BBD4-AB2FA7A1B2A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9409AA4-C6DD-4A6A-BBDA-1EB6274AF96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4A7D970-A745-4DDB-88BB-A4645D723AB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3DD2A43-7863-4934-97B4-8E648128D20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9252E59-EC31-48D2-B80C-175ADC85671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043FDE4-F343-48E3-8574-E2082D58F34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6957085-B1B7-4FC0-8420-D795B1742E2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基準財政需要額（分母）は、災害復旧費に係る元利償還金の増等に加え、国経済対策による再算定により、前年度比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％の増となった一方、基準財政収入額（分子）は、市民税の法人税割の増などにより前年度比較</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％増となり、単年度財政力指数は前年度比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その結果、</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ヵ年平均の財政力指数は</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今後もより一層、事務事業の効率化や定員管理の適正化に努めるほか、引き続き税徴収率向上に向けた取り組みを推進する。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08065A3-0052-4C1E-A002-37900472382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17BCF22-D61F-4981-ADAA-21AB17600C52}"/>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D16B10EB-6193-4F72-987D-119893430D68}"/>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4F697C99-43EF-4251-B355-D3B1EEFD829E}"/>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1EE78A0A-F154-4B96-B21C-6968201E8F8D}"/>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9A6A6F0D-564C-4395-AC6B-37FD78D96BA7}"/>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F4508A41-86E7-4F39-A5C3-4AE19EA67288}"/>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E97148E-9808-4ECA-9AAC-C9268886209E}"/>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FA24526B-7A54-4083-834C-5AA95051E6C1}"/>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B50B9813-A1A6-4C89-B713-4BDDC2FF206E}"/>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D4BCBF92-B91A-40B2-B5EB-FAA24D73598F}"/>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F99CD2DB-7D77-43B0-9C27-A2613B39FD35}"/>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AE98FF0A-3005-44A5-AFC8-3E041EDCD4D9}"/>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56DB8-0C6F-4369-A56D-E25CF34C25E7}"/>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C043CEA-9E1D-4F2E-A64C-4ADC23FAE8D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F9DE2833-2427-46B5-8471-C38DA592F03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E16A9565-540C-4119-B5A2-FF242800D26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D87643BC-4709-4846-AF2F-98EECA81AA86}"/>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DD82AEEF-A0CE-41A9-91CF-CA4516ABF929}"/>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B4AA5D41-6881-4439-A0A8-CA908A024555}"/>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A1E0D04A-417B-48BA-BD17-03668FFB8144}"/>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B1BC76DB-6AB5-4DCF-94E4-F7393B17ECF3}"/>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986E94B4-7DF9-42E4-AC9A-A6F11DC83EC5}"/>
            </a:ext>
          </a:extLst>
        </xdr:cNvPr>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4BBA90C4-EE47-4636-BC0D-4D407F963237}"/>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1D62C621-3658-454B-8397-ECE8BEB8E0A1}"/>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225A61C3-53E2-4C8D-B944-E585BD3825D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66AC9072-35F7-456E-B029-A3A36BB3413A}"/>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C5895FAC-C075-457A-96E3-AA54DDDBDE6D}"/>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36722539-1D8E-40C4-8548-2911D4750F57}"/>
            </a:ext>
          </a:extLst>
        </xdr:cNvPr>
        <xdr:cNvCxnSpPr/>
      </xdr:nvCxnSpPr>
      <xdr:spPr>
        <a:xfrm flipV="1">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37540CA1-AE06-4D8B-BC73-420FE4B261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26B7A46A-F563-475E-94AF-F5E2B74268B8}"/>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E5D9D89-FEE4-469C-BCC9-0702BF8B422C}"/>
            </a:ext>
          </a:extLst>
        </xdr:cNvPr>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E95C1346-8C16-4D52-BB88-B2DB91BF51C7}"/>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6A1478EB-843E-4E99-9FB0-E2EBDEFC214A}"/>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C36802ED-72BC-4A7D-A164-514D5502BA8F}"/>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5797A73-3564-444A-90BD-6A3E16B7A0FF}"/>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EBFEB7E-4997-4383-9A5A-D14BF706438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2040C2F-88A2-433E-8117-3236791EF40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E12F8E4-705C-4504-81CC-5B1442DC0BE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BB1DCBE-0681-45DB-9243-2691E35FA62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A42A5582-654C-40B6-83E7-DA87E2A4E6F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F8EC65C5-0A63-4361-8C45-6CAFDBCC2939}"/>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a:extLst>
            <a:ext uri="{FF2B5EF4-FFF2-40B4-BE49-F238E27FC236}">
              <a16:creationId xmlns:a16="http://schemas.microsoft.com/office/drawing/2014/main" id="{89F3A8F6-010C-41F5-9272-B4361EE6392B}"/>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F1C60E6B-7242-4B08-9EFC-F5E1B5A43134}"/>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CF7CB891-7709-4D59-9F2C-85CEE552DE1D}"/>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9AF86671-5822-46D9-9A7F-31E324A9D684}"/>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5" name="テキスト ボックス 94">
          <a:extLst>
            <a:ext uri="{FF2B5EF4-FFF2-40B4-BE49-F238E27FC236}">
              <a16:creationId xmlns:a16="http://schemas.microsoft.com/office/drawing/2014/main" id="{69CDA145-13D2-4522-9DEC-2B14A8D4A6D4}"/>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B1C27424-F76F-44E7-966D-3580348A4F7C}"/>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77EC680-D3AB-416F-8C5B-177D21BC6CBC}"/>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257D3285-D1A4-49A7-BEEC-7374FC791EC4}"/>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4CCDBC3B-542E-4B36-9C60-39E0934F00D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822B9B68-2EC7-4458-9843-66C80DB6EC7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BEA81A24-973E-4FA8-A16E-B2F2CEF8DFB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BA658A61-9AAE-49D5-B59D-542369BD6AD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B9B27938-18FB-48D9-A25A-C3744725418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2F82BD23-6B37-4816-B382-B4F177CBF2D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385A4EFB-59BB-4612-84B2-8D74C77A819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D67838FA-A8BB-4720-9106-CA3A3AE5F93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FEB349AA-7763-45BD-8435-D59CB3712A8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6875E40B-83CA-4ACE-9FE2-931C6C2F873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D3CE6D5-9A90-48BA-98E5-B5E839578B4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CDF91845-0059-4349-8CCA-CB9A3F61172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29E0394A-288A-4614-B0D4-58D731E6429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529138CA-C4E5-47B9-9517-EBBA35B4327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物価高騰を受けた光熱水費などの物件費、公債費等の増により経常経費充当一般財源（分子）は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％増加した一方で、普通交付税や臨時財政対策債の減少により、経常一般財源（分母）が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％減少したため、経常収支比率は前年度と比較して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ポイント増加し、類似団体平均を初めて上回る結果となった。</a:t>
          </a:r>
        </a:p>
        <a:p>
          <a:r>
            <a:rPr kumimoji="1" lang="ja-JP" altLang="en-US" sz="1300">
              <a:latin typeface="ＭＳ Ｐゴシック" panose="020B0600070205080204" pitchFamily="50" charset="-128"/>
              <a:ea typeface="ＭＳ Ｐゴシック" panose="020B0600070205080204" pitchFamily="50" charset="-128"/>
            </a:rPr>
            <a:t>　財政の硬直化を防止するため自主財源の確保と経常的経費の縮減を図り、健全な財政運営の維持に努める。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790A2AA3-F4F3-4D75-BE7A-562744F4EAC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14439784-D2FA-4881-92FB-D9DC9A75E14C}"/>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F1B522FA-1A57-48F8-B6E7-7962C0B4A96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E7E9DFEE-7821-4E4D-A5FE-CA317D89D3D6}"/>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2EF3F9C4-586E-400E-A025-B4DB09CDC6F8}"/>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A84094F8-2D6A-444D-8552-BB2B35AA1E2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7215B57-1F8C-4123-943A-D47F4466111A}"/>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11207E62-59E7-4820-8527-926BDA76F98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DD85F65B-2540-4BE9-87A5-5D061FFD8C7B}"/>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11B7D717-AFCB-4E15-91DA-2A613A73468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E130EAFA-BF0C-4E77-A45B-BD194E47534F}"/>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F19EC2D8-47D5-4E2A-A6D2-D0614334154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E04150A5-E658-42EB-AB6B-E11A653EFA3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1385A49D-B6C1-44C7-A7F6-AB4E40DDCB9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96C23B55-C04C-4236-BD36-DE95F6904417}"/>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8293C71E-FC19-4D50-8839-84D597C2A8DD}"/>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3BF84257-0F50-4956-AC40-A89AFA779463}"/>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15C205F3-FBF6-4392-B0A8-93EB2F077DA3}"/>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E4DD53B6-628B-4AB6-A4DB-4E6C80823FD2}"/>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65</xdr:row>
      <xdr:rowOff>22352</xdr:rowOff>
    </xdr:to>
    <xdr:cxnSp macro="">
      <xdr:nvCxnSpPr>
        <xdr:cNvPr id="132" name="直線コネクタ 131">
          <a:extLst>
            <a:ext uri="{FF2B5EF4-FFF2-40B4-BE49-F238E27FC236}">
              <a16:creationId xmlns:a16="http://schemas.microsoft.com/office/drawing/2014/main" id="{AD4BCABE-CD76-426E-801E-4010E701AD8B}"/>
            </a:ext>
          </a:extLst>
        </xdr:cNvPr>
        <xdr:cNvCxnSpPr/>
      </xdr:nvCxnSpPr>
      <xdr:spPr>
        <a:xfrm>
          <a:off x="4114800" y="10862564"/>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3B7547A9-2094-4D9F-AAB9-0F1176910F71}"/>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27598A68-B048-4E16-8735-A0544FD90518}"/>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64</xdr:row>
      <xdr:rowOff>53848</xdr:rowOff>
    </xdr:to>
    <xdr:cxnSp macro="">
      <xdr:nvCxnSpPr>
        <xdr:cNvPr id="135" name="直線コネクタ 134">
          <a:extLst>
            <a:ext uri="{FF2B5EF4-FFF2-40B4-BE49-F238E27FC236}">
              <a16:creationId xmlns:a16="http://schemas.microsoft.com/office/drawing/2014/main" id="{323ACC4C-4849-46B4-B7B8-B897936AAE9B}"/>
            </a:ext>
          </a:extLst>
        </xdr:cNvPr>
        <xdr:cNvCxnSpPr/>
      </xdr:nvCxnSpPr>
      <xdr:spPr>
        <a:xfrm flipV="1">
          <a:off x="3225800" y="1086256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912D32C8-124C-4F42-9A55-AD6B73DD2EE4}"/>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6E33DA14-5A80-4F77-9A47-8883B54E4ECF}"/>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34544</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AE9E7EAE-6E10-4F34-B710-A3A0F7B6865B}"/>
            </a:ext>
          </a:extLst>
        </xdr:cNvPr>
        <xdr:cNvCxnSpPr/>
      </xdr:nvCxnSpPr>
      <xdr:spPr>
        <a:xfrm>
          <a:off x="2336800" y="110073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263B9086-88C6-4BEE-9F2B-2EF4FB1121F1}"/>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44C16068-42B4-4B0F-82DF-BC0FC53ABF3C}"/>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762</xdr:rowOff>
    </xdr:from>
    <xdr:to>
      <xdr:col>11</xdr:col>
      <xdr:colOff>31750</xdr:colOff>
      <xdr:row>64</xdr:row>
      <xdr:rowOff>34544</xdr:rowOff>
    </xdr:to>
    <xdr:cxnSp macro="">
      <xdr:nvCxnSpPr>
        <xdr:cNvPr id="141" name="直線コネクタ 140">
          <a:extLst>
            <a:ext uri="{FF2B5EF4-FFF2-40B4-BE49-F238E27FC236}">
              <a16:creationId xmlns:a16="http://schemas.microsoft.com/office/drawing/2014/main" id="{3864654F-DA95-42E6-9DDE-103B30458DCB}"/>
            </a:ext>
          </a:extLst>
        </xdr:cNvPr>
        <xdr:cNvCxnSpPr/>
      </xdr:nvCxnSpPr>
      <xdr:spPr>
        <a:xfrm>
          <a:off x="1447800" y="1097356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5698B87C-3163-4587-BA85-D18D489BB7E2}"/>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4B135183-D16A-4DC3-A557-21AD6BAD1BDC}"/>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69DC7DF7-BDE3-4812-8F97-C2F0E7C8221C}"/>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7DAD0F77-69EA-453C-9D20-DAE4BA970961}"/>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2978FD74-58D8-4634-ACF0-26B7DB546EF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144C78B-1FBD-4F72-BD96-1C353FBD6C1F}"/>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FDD7E1E-EF05-457F-B46A-B7C3E20119E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51D1C62A-FD4C-4953-AE2E-0A32EEBF8BC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B9528AE3-027C-4BEE-9D5C-B3E2001DB17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1" name="楕円 150">
          <a:extLst>
            <a:ext uri="{FF2B5EF4-FFF2-40B4-BE49-F238E27FC236}">
              <a16:creationId xmlns:a16="http://schemas.microsoft.com/office/drawing/2014/main" id="{4BC5C401-8994-48DF-AD63-395501326249}"/>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115079</xdr:rowOff>
    </xdr:from>
    <xdr:ext cx="762000" cy="259045"/>
    <xdr:sp macro="" textlink="">
      <xdr:nvSpPr>
        <xdr:cNvPr id="152" name="財政構造の弾力性該当値テキスト">
          <a:extLst>
            <a:ext uri="{FF2B5EF4-FFF2-40B4-BE49-F238E27FC236}">
              <a16:creationId xmlns:a16="http://schemas.microsoft.com/office/drawing/2014/main" id="{93B15983-728E-46AC-A824-05722A5D5E2F}"/>
            </a:ext>
          </a:extLst>
        </xdr:cNvPr>
        <xdr:cNvSpPr txBox="1"/>
      </xdr:nvSpPr>
      <xdr:spPr>
        <a:xfrm>
          <a:off x="5041900" y="1108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3" name="楕円 152">
          <a:extLst>
            <a:ext uri="{FF2B5EF4-FFF2-40B4-BE49-F238E27FC236}">
              <a16:creationId xmlns:a16="http://schemas.microsoft.com/office/drawing/2014/main" id="{F4D55DB7-2E68-48AC-9BD1-490230AA3F2A}"/>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54" name="テキスト ボックス 153">
          <a:extLst>
            <a:ext uri="{FF2B5EF4-FFF2-40B4-BE49-F238E27FC236}">
              <a16:creationId xmlns:a16="http://schemas.microsoft.com/office/drawing/2014/main" id="{780E142F-D0BE-46BE-B256-759962CFFDE6}"/>
            </a:ext>
          </a:extLst>
        </xdr:cNvPr>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5" name="楕円 154">
          <a:extLst>
            <a:ext uri="{FF2B5EF4-FFF2-40B4-BE49-F238E27FC236}">
              <a16:creationId xmlns:a16="http://schemas.microsoft.com/office/drawing/2014/main" id="{D3D436EF-22DC-4D5D-85F9-E6005BD490E2}"/>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114825</xdr:rowOff>
    </xdr:from>
    <xdr:ext cx="762000" cy="259045"/>
    <xdr:sp macro="" textlink="">
      <xdr:nvSpPr>
        <xdr:cNvPr id="156" name="テキスト ボックス 155">
          <a:extLst>
            <a:ext uri="{FF2B5EF4-FFF2-40B4-BE49-F238E27FC236}">
              <a16:creationId xmlns:a16="http://schemas.microsoft.com/office/drawing/2014/main" id="{2146E2AA-FF7F-4CF6-94F3-C6B00834E636}"/>
            </a:ext>
          </a:extLst>
        </xdr:cNvPr>
        <xdr:cNvSpPr txBox="1"/>
      </xdr:nvSpPr>
      <xdr:spPr>
        <a:xfrm>
          <a:off x="2844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7" name="楕円 156">
          <a:extLst>
            <a:ext uri="{FF2B5EF4-FFF2-40B4-BE49-F238E27FC236}">
              <a16:creationId xmlns:a16="http://schemas.microsoft.com/office/drawing/2014/main" id="{A31002FE-08CC-4989-B8C5-5F4860ED2F6F}"/>
            </a:ext>
          </a:extLst>
        </xdr:cNvPr>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58" name="テキスト ボックス 157">
          <a:extLst>
            <a:ext uri="{FF2B5EF4-FFF2-40B4-BE49-F238E27FC236}">
              <a16:creationId xmlns:a16="http://schemas.microsoft.com/office/drawing/2014/main" id="{A4D1CD79-0D8E-4CBD-A252-A0C39879672F}"/>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9" name="楕円 158">
          <a:extLst>
            <a:ext uri="{FF2B5EF4-FFF2-40B4-BE49-F238E27FC236}">
              <a16:creationId xmlns:a16="http://schemas.microsoft.com/office/drawing/2014/main" id="{1447344F-0CE5-4158-BE89-0B94636253A5}"/>
            </a:ext>
          </a:extLst>
        </xdr:cNvPr>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61739</xdr:rowOff>
    </xdr:from>
    <xdr:ext cx="762000" cy="259045"/>
    <xdr:sp macro="" textlink="">
      <xdr:nvSpPr>
        <xdr:cNvPr id="160" name="テキスト ボックス 159">
          <a:extLst>
            <a:ext uri="{FF2B5EF4-FFF2-40B4-BE49-F238E27FC236}">
              <a16:creationId xmlns:a16="http://schemas.microsoft.com/office/drawing/2014/main" id="{14DFDCE7-44C5-486B-8AC2-463B1A3ADDCC}"/>
            </a:ext>
          </a:extLst>
        </xdr:cNvPr>
        <xdr:cNvSpPr txBox="1"/>
      </xdr:nvSpPr>
      <xdr:spPr>
        <a:xfrm>
          <a:off x="1066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5553C75-172D-4EFE-BA93-56B51175700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9C950C72-1D8F-4A23-82D8-FB054353F0E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B621E549-C8EC-41E6-B62B-61AC4B67365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248C68C3-05AC-48D3-A67C-FEBF528E42D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9045882C-24F7-4E1C-9FF8-D76C838A655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DEA1019E-A4F2-43FA-9D65-F290F3DC46B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EB324F6A-E805-42A6-B2F3-5D5C36950A6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70E5326B-546C-4953-B0D4-0D52B32ECA2E}"/>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DC6D1092-3728-4C95-BF6C-7CC53404780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C129469F-BA79-41A6-9F83-2722B8BD6EE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79CF418E-1123-49CC-9D56-A111EFE8086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8EC9DA3B-9A0A-442A-9CBB-D3D3F88179C5}"/>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2A229E83-79CA-415D-96F9-2B12A80C375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人件費は、退職手当や新型コロナウイルス対応に係る時間外手当等の減額により前年度比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％の減少となった。</a:t>
          </a:r>
        </a:p>
        <a:p>
          <a:r>
            <a:rPr kumimoji="1" lang="ja-JP" altLang="en-US" sz="1300">
              <a:latin typeface="ＭＳ Ｐゴシック" panose="020B0600070205080204" pitchFamily="50" charset="-128"/>
              <a:ea typeface="ＭＳ Ｐゴシック" panose="020B0600070205080204" pitchFamily="50" charset="-128"/>
            </a:rPr>
            <a:t>　一方で物件費は、物価高騰対策関連事業費の増額があったものの、除染関連事業の進捗による事業費減少により、前年度比</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その結果、人口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人当たりの人件費・物件費等の決算額は、前年度比</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153,839</a:t>
          </a:r>
          <a:r>
            <a:rPr kumimoji="1" lang="ja-JP" altLang="en-US" sz="1300">
              <a:latin typeface="ＭＳ Ｐゴシック" panose="020B0600070205080204" pitchFamily="50" charset="-128"/>
              <a:ea typeface="ＭＳ Ｐゴシック" panose="020B0600070205080204" pitchFamily="50" charset="-128"/>
            </a:rPr>
            <a:t>円となり、全国平均を下回る結果となった。</a:t>
          </a:r>
        </a:p>
        <a:p>
          <a:r>
            <a:rPr kumimoji="1" lang="ja-JP" altLang="en-US" sz="1300">
              <a:latin typeface="ＭＳ Ｐゴシック" panose="020B0600070205080204" pitchFamily="50" charset="-128"/>
              <a:ea typeface="ＭＳ Ｐゴシック" panose="020B0600070205080204" pitchFamily="50" charset="-128"/>
            </a:rPr>
            <a:t>　引き続き定員管理・給与の適正化に努めるほか、事務事業の効率化により経費の節減に努める。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198EA9AC-DB95-4BFD-9A21-DC342FFDB9C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9484B418-205C-4EEA-9361-B28AC02D8A0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ABD1B234-314F-4508-A889-21538774BCC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2F061DF3-4060-413D-BBA2-F608D81248C3}"/>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3B07C0AD-D214-4208-8518-9B9608107532}"/>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C875F7B1-5954-4C2A-B391-EEE248054BD3}"/>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79291462-D957-4671-88CF-1233EEEA0CF6}"/>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99C5DF49-77C0-4F77-A2FE-D38759F6680A}"/>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C7252069-B8FA-42F7-8132-2940229A3C7B}"/>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7E0C784F-E49D-4C86-BFAC-D7F2EB9A9D59}"/>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D0531A40-9C61-44A8-874E-C9649B6D1351}"/>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4539B67-77EE-4FDE-97D3-8908721195F4}"/>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B91F5088-038C-439F-9562-57073FA57FE4}"/>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46171740-0D51-43B7-A610-65D510A1CF1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9EB48D5A-6369-4492-B714-7A43001D7CD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B59F5F99-A7B3-492E-8EE1-5592AC49986C}"/>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69284</xdr:rowOff>
    </xdr:from>
    <xdr:to>
      <xdr:col>23</xdr:col>
      <xdr:colOff>133350</xdr:colOff>
      <xdr:row>86</xdr:row>
      <xdr:rowOff>110970</xdr:rowOff>
    </xdr:to>
    <xdr:cxnSp macro="">
      <xdr:nvCxnSpPr>
        <xdr:cNvPr id="190" name="直線コネクタ 189">
          <a:extLst>
            <a:ext uri="{FF2B5EF4-FFF2-40B4-BE49-F238E27FC236}">
              <a16:creationId xmlns:a16="http://schemas.microsoft.com/office/drawing/2014/main" id="{87639FCF-09F0-4C52-AD9A-9CF031B4DAE4}"/>
            </a:ext>
          </a:extLst>
        </xdr:cNvPr>
        <xdr:cNvCxnSpPr/>
      </xdr:nvCxnSpPr>
      <xdr:spPr>
        <a:xfrm flipV="1">
          <a:off x="4953000" y="13956734"/>
          <a:ext cx="0" cy="89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83047</xdr:rowOff>
    </xdr:from>
    <xdr:ext cx="762000" cy="259045"/>
    <xdr:sp macro="" textlink="">
      <xdr:nvSpPr>
        <xdr:cNvPr id="191" name="人件費・物件費等の状況最小値テキスト">
          <a:extLst>
            <a:ext uri="{FF2B5EF4-FFF2-40B4-BE49-F238E27FC236}">
              <a16:creationId xmlns:a16="http://schemas.microsoft.com/office/drawing/2014/main" id="{BCC4F832-1F30-44FB-94E2-E0192DFE17BF}"/>
            </a:ext>
          </a:extLst>
        </xdr:cNvPr>
        <xdr:cNvSpPr txBox="1"/>
      </xdr:nvSpPr>
      <xdr:spPr>
        <a:xfrm>
          <a:off x="5041900" y="148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110970</xdr:rowOff>
    </xdr:from>
    <xdr:to>
      <xdr:col>24</xdr:col>
      <xdr:colOff>12700</xdr:colOff>
      <xdr:row>86</xdr:row>
      <xdr:rowOff>110970</xdr:rowOff>
    </xdr:to>
    <xdr:cxnSp macro="">
      <xdr:nvCxnSpPr>
        <xdr:cNvPr id="192" name="直線コネクタ 191">
          <a:extLst>
            <a:ext uri="{FF2B5EF4-FFF2-40B4-BE49-F238E27FC236}">
              <a16:creationId xmlns:a16="http://schemas.microsoft.com/office/drawing/2014/main" id="{9DD6A430-636D-4741-B587-497BBE7CC5C8}"/>
            </a:ext>
          </a:extLst>
        </xdr:cNvPr>
        <xdr:cNvCxnSpPr/>
      </xdr:nvCxnSpPr>
      <xdr:spPr>
        <a:xfrm>
          <a:off x="4864100" y="1485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155661</xdr:rowOff>
    </xdr:from>
    <xdr:ext cx="762000" cy="259045"/>
    <xdr:sp macro="" textlink="">
      <xdr:nvSpPr>
        <xdr:cNvPr id="193" name="人件費・物件費等の状況最大値テキスト">
          <a:extLst>
            <a:ext uri="{FF2B5EF4-FFF2-40B4-BE49-F238E27FC236}">
              <a16:creationId xmlns:a16="http://schemas.microsoft.com/office/drawing/2014/main" id="{2701A455-1F0E-4865-B5C0-B2A96358FFB9}"/>
            </a:ext>
          </a:extLst>
        </xdr:cNvPr>
        <xdr:cNvSpPr txBox="1"/>
      </xdr:nvSpPr>
      <xdr:spPr>
        <a:xfrm>
          <a:off x="5041900" y="1370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69284</xdr:rowOff>
    </xdr:from>
    <xdr:to>
      <xdr:col>24</xdr:col>
      <xdr:colOff>12700</xdr:colOff>
      <xdr:row>81</xdr:row>
      <xdr:rowOff>69284</xdr:rowOff>
    </xdr:to>
    <xdr:cxnSp macro="">
      <xdr:nvCxnSpPr>
        <xdr:cNvPr id="194" name="直線コネクタ 193">
          <a:extLst>
            <a:ext uri="{FF2B5EF4-FFF2-40B4-BE49-F238E27FC236}">
              <a16:creationId xmlns:a16="http://schemas.microsoft.com/office/drawing/2014/main" id="{D99F3C30-F472-44CE-B1D8-658F14304380}"/>
            </a:ext>
          </a:extLst>
        </xdr:cNvPr>
        <xdr:cNvCxnSpPr/>
      </xdr:nvCxnSpPr>
      <xdr:spPr>
        <a:xfrm>
          <a:off x="4864100" y="1395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83214</xdr:rowOff>
    </xdr:from>
    <xdr:to>
      <xdr:col>23</xdr:col>
      <xdr:colOff>133350</xdr:colOff>
      <xdr:row>86</xdr:row>
      <xdr:rowOff>68233</xdr:rowOff>
    </xdr:to>
    <xdr:cxnSp macro="">
      <xdr:nvCxnSpPr>
        <xdr:cNvPr id="195" name="直線コネクタ 194">
          <a:extLst>
            <a:ext uri="{FF2B5EF4-FFF2-40B4-BE49-F238E27FC236}">
              <a16:creationId xmlns:a16="http://schemas.microsoft.com/office/drawing/2014/main" id="{CA7F7F41-1C5B-4EC8-B8DD-3AAA1CC681FE}"/>
            </a:ext>
          </a:extLst>
        </xdr:cNvPr>
        <xdr:cNvCxnSpPr/>
      </xdr:nvCxnSpPr>
      <xdr:spPr>
        <a:xfrm flipV="1">
          <a:off x="4114800" y="14656464"/>
          <a:ext cx="838200" cy="15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99761</xdr:rowOff>
    </xdr:from>
    <xdr:ext cx="762000" cy="259045"/>
    <xdr:sp macro="" textlink="">
      <xdr:nvSpPr>
        <xdr:cNvPr id="196" name="人件費・物件費等の状況平均値テキスト">
          <a:extLst>
            <a:ext uri="{FF2B5EF4-FFF2-40B4-BE49-F238E27FC236}">
              <a16:creationId xmlns:a16="http://schemas.microsoft.com/office/drawing/2014/main" id="{A199F5DF-8ECC-4819-9B8D-C52B42C14FB8}"/>
            </a:ext>
          </a:extLst>
        </xdr:cNvPr>
        <xdr:cNvSpPr txBox="1"/>
      </xdr:nvSpPr>
      <xdr:spPr>
        <a:xfrm>
          <a:off x="5041900" y="14158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83234</xdr:rowOff>
    </xdr:from>
    <xdr:to>
      <xdr:col>23</xdr:col>
      <xdr:colOff>184150</xdr:colOff>
      <xdr:row>84</xdr:row>
      <xdr:rowOff>13384</xdr:rowOff>
    </xdr:to>
    <xdr:sp macro="" textlink="">
      <xdr:nvSpPr>
        <xdr:cNvPr id="197" name="フローチャート: 判断 196">
          <a:extLst>
            <a:ext uri="{FF2B5EF4-FFF2-40B4-BE49-F238E27FC236}">
              <a16:creationId xmlns:a16="http://schemas.microsoft.com/office/drawing/2014/main" id="{F59CAD82-89FC-44AA-BEA9-E27E961F1A6F}"/>
            </a:ext>
          </a:extLst>
        </xdr:cNvPr>
        <xdr:cNvSpPr/>
      </xdr:nvSpPr>
      <xdr:spPr>
        <a:xfrm>
          <a:off x="4902200" y="1431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68233</xdr:rowOff>
    </xdr:from>
    <xdr:to>
      <xdr:col>19</xdr:col>
      <xdr:colOff>133350</xdr:colOff>
      <xdr:row>86</xdr:row>
      <xdr:rowOff>109562</xdr:rowOff>
    </xdr:to>
    <xdr:cxnSp macro="">
      <xdr:nvCxnSpPr>
        <xdr:cNvPr id="198" name="直線コネクタ 197">
          <a:extLst>
            <a:ext uri="{FF2B5EF4-FFF2-40B4-BE49-F238E27FC236}">
              <a16:creationId xmlns:a16="http://schemas.microsoft.com/office/drawing/2014/main" id="{E5481E2C-A7C9-4F95-A759-1A8781D223F7}"/>
            </a:ext>
          </a:extLst>
        </xdr:cNvPr>
        <xdr:cNvCxnSpPr/>
      </xdr:nvCxnSpPr>
      <xdr:spPr>
        <a:xfrm flipV="1">
          <a:off x="3225800" y="14812933"/>
          <a:ext cx="889000" cy="4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20710</xdr:rowOff>
    </xdr:from>
    <xdr:to>
      <xdr:col>19</xdr:col>
      <xdr:colOff>184150</xdr:colOff>
      <xdr:row>83</xdr:row>
      <xdr:rowOff>122310</xdr:rowOff>
    </xdr:to>
    <xdr:sp macro="" textlink="">
      <xdr:nvSpPr>
        <xdr:cNvPr id="199" name="フローチャート: 判断 198">
          <a:extLst>
            <a:ext uri="{FF2B5EF4-FFF2-40B4-BE49-F238E27FC236}">
              <a16:creationId xmlns:a16="http://schemas.microsoft.com/office/drawing/2014/main" id="{564FDE6B-60B1-4945-84AE-EF96CB341A00}"/>
            </a:ext>
          </a:extLst>
        </xdr:cNvPr>
        <xdr:cNvSpPr/>
      </xdr:nvSpPr>
      <xdr:spPr>
        <a:xfrm>
          <a:off x="4064000" y="142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132487</xdr:rowOff>
    </xdr:from>
    <xdr:ext cx="736600" cy="259045"/>
    <xdr:sp macro="" textlink="">
      <xdr:nvSpPr>
        <xdr:cNvPr id="200" name="テキスト ボックス 199">
          <a:extLst>
            <a:ext uri="{FF2B5EF4-FFF2-40B4-BE49-F238E27FC236}">
              <a16:creationId xmlns:a16="http://schemas.microsoft.com/office/drawing/2014/main" id="{00B4E0BE-44B5-4069-8ED7-CD5D43622389}"/>
            </a:ext>
          </a:extLst>
        </xdr:cNvPr>
        <xdr:cNvSpPr txBox="1"/>
      </xdr:nvSpPr>
      <xdr:spPr>
        <a:xfrm>
          <a:off x="3733800" y="14019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99174</xdr:rowOff>
    </xdr:from>
    <xdr:to>
      <xdr:col>15</xdr:col>
      <xdr:colOff>82550</xdr:colOff>
      <xdr:row>86</xdr:row>
      <xdr:rowOff>109562</xdr:rowOff>
    </xdr:to>
    <xdr:cxnSp macro="">
      <xdr:nvCxnSpPr>
        <xdr:cNvPr id="201" name="直線コネクタ 200">
          <a:extLst>
            <a:ext uri="{FF2B5EF4-FFF2-40B4-BE49-F238E27FC236}">
              <a16:creationId xmlns:a16="http://schemas.microsoft.com/office/drawing/2014/main" id="{9B3A5DE4-3840-4383-9604-2E7446D2918E}"/>
            </a:ext>
          </a:extLst>
        </xdr:cNvPr>
        <xdr:cNvCxnSpPr/>
      </xdr:nvCxnSpPr>
      <xdr:spPr>
        <a:xfrm>
          <a:off x="2336800" y="14843874"/>
          <a:ext cx="889000" cy="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84902</xdr:rowOff>
    </xdr:from>
    <xdr:to>
      <xdr:col>15</xdr:col>
      <xdr:colOff>133350</xdr:colOff>
      <xdr:row>83</xdr:row>
      <xdr:rowOff>15052</xdr:rowOff>
    </xdr:to>
    <xdr:sp macro="" textlink="">
      <xdr:nvSpPr>
        <xdr:cNvPr id="202" name="フローチャート: 判断 201">
          <a:extLst>
            <a:ext uri="{FF2B5EF4-FFF2-40B4-BE49-F238E27FC236}">
              <a16:creationId xmlns:a16="http://schemas.microsoft.com/office/drawing/2014/main" id="{CE5AE477-CCE1-421C-B3C6-635C54F2EDF0}"/>
            </a:ext>
          </a:extLst>
        </xdr:cNvPr>
        <xdr:cNvSpPr/>
      </xdr:nvSpPr>
      <xdr:spPr>
        <a:xfrm>
          <a:off x="3175000" y="141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25229</xdr:rowOff>
    </xdr:from>
    <xdr:ext cx="762000" cy="259045"/>
    <xdr:sp macro="" textlink="">
      <xdr:nvSpPr>
        <xdr:cNvPr id="203" name="テキスト ボックス 202">
          <a:extLst>
            <a:ext uri="{FF2B5EF4-FFF2-40B4-BE49-F238E27FC236}">
              <a16:creationId xmlns:a16="http://schemas.microsoft.com/office/drawing/2014/main" id="{58A745CD-0BB0-4642-B439-D3CA317D18B9}"/>
            </a:ext>
          </a:extLst>
        </xdr:cNvPr>
        <xdr:cNvSpPr txBox="1"/>
      </xdr:nvSpPr>
      <xdr:spPr>
        <a:xfrm>
          <a:off x="2844800" y="1391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99174</xdr:rowOff>
    </xdr:from>
    <xdr:to>
      <xdr:col>11</xdr:col>
      <xdr:colOff>31750</xdr:colOff>
      <xdr:row>89</xdr:row>
      <xdr:rowOff>121569</xdr:rowOff>
    </xdr:to>
    <xdr:cxnSp macro="">
      <xdr:nvCxnSpPr>
        <xdr:cNvPr id="204" name="直線コネクタ 203">
          <a:extLst>
            <a:ext uri="{FF2B5EF4-FFF2-40B4-BE49-F238E27FC236}">
              <a16:creationId xmlns:a16="http://schemas.microsoft.com/office/drawing/2014/main" id="{7618F791-20F2-4BEC-AA8B-21AC31DB4AA0}"/>
            </a:ext>
          </a:extLst>
        </xdr:cNvPr>
        <xdr:cNvCxnSpPr/>
      </xdr:nvCxnSpPr>
      <xdr:spPr>
        <a:xfrm flipV="1">
          <a:off x="1447800" y="14843874"/>
          <a:ext cx="889000" cy="53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147298</xdr:rowOff>
    </xdr:from>
    <xdr:to>
      <xdr:col>11</xdr:col>
      <xdr:colOff>82550</xdr:colOff>
      <xdr:row>82</xdr:row>
      <xdr:rowOff>77448</xdr:rowOff>
    </xdr:to>
    <xdr:sp macro="" textlink="">
      <xdr:nvSpPr>
        <xdr:cNvPr id="205" name="フローチャート: 判断 204">
          <a:extLst>
            <a:ext uri="{FF2B5EF4-FFF2-40B4-BE49-F238E27FC236}">
              <a16:creationId xmlns:a16="http://schemas.microsoft.com/office/drawing/2014/main" id="{BDAA287A-3403-4222-B2B9-03AA80512C2B}"/>
            </a:ext>
          </a:extLst>
        </xdr:cNvPr>
        <xdr:cNvSpPr/>
      </xdr:nvSpPr>
      <xdr:spPr>
        <a:xfrm>
          <a:off x="2286000" y="1403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87625</xdr:rowOff>
    </xdr:from>
    <xdr:ext cx="762000" cy="259045"/>
    <xdr:sp macro="" textlink="">
      <xdr:nvSpPr>
        <xdr:cNvPr id="206" name="テキスト ボックス 205">
          <a:extLst>
            <a:ext uri="{FF2B5EF4-FFF2-40B4-BE49-F238E27FC236}">
              <a16:creationId xmlns:a16="http://schemas.microsoft.com/office/drawing/2014/main" id="{6CCD523E-EDB3-4DB5-8681-21BC07DA4C0D}"/>
            </a:ext>
          </a:extLst>
        </xdr:cNvPr>
        <xdr:cNvSpPr txBox="1"/>
      </xdr:nvSpPr>
      <xdr:spPr>
        <a:xfrm>
          <a:off x="1955800" y="1380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112832</xdr:rowOff>
    </xdr:from>
    <xdr:to>
      <xdr:col>7</xdr:col>
      <xdr:colOff>31750</xdr:colOff>
      <xdr:row>82</xdr:row>
      <xdr:rowOff>42982</xdr:rowOff>
    </xdr:to>
    <xdr:sp macro="" textlink="">
      <xdr:nvSpPr>
        <xdr:cNvPr id="207" name="フローチャート: 判断 206">
          <a:extLst>
            <a:ext uri="{FF2B5EF4-FFF2-40B4-BE49-F238E27FC236}">
              <a16:creationId xmlns:a16="http://schemas.microsoft.com/office/drawing/2014/main" id="{62353055-9039-43CF-8220-013A69B25E26}"/>
            </a:ext>
          </a:extLst>
        </xdr:cNvPr>
        <xdr:cNvSpPr/>
      </xdr:nvSpPr>
      <xdr:spPr>
        <a:xfrm>
          <a:off x="13970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53159</xdr:rowOff>
    </xdr:from>
    <xdr:ext cx="762000" cy="259045"/>
    <xdr:sp macro="" textlink="">
      <xdr:nvSpPr>
        <xdr:cNvPr id="208" name="テキスト ボックス 207">
          <a:extLst>
            <a:ext uri="{FF2B5EF4-FFF2-40B4-BE49-F238E27FC236}">
              <a16:creationId xmlns:a16="http://schemas.microsoft.com/office/drawing/2014/main" id="{1EE3B50B-0DCE-4504-9082-119ABAD0F4FD}"/>
            </a:ext>
          </a:extLst>
        </xdr:cNvPr>
        <xdr:cNvSpPr txBox="1"/>
      </xdr:nvSpPr>
      <xdr:spPr>
        <a:xfrm>
          <a:off x="1066800" y="1376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AE91F3C-2AF9-4743-A291-E62494D5B646}"/>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C3C3E75A-144A-47B6-8E6B-ECD5D73A1C6D}"/>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2FBDA253-D76E-499A-B7C4-BA2C12040063}"/>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2A90856-E09D-442D-B584-45703035A12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8DAD99FA-57E1-45AC-BF11-6DC46CF14242}"/>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32414</xdr:rowOff>
    </xdr:from>
    <xdr:to>
      <xdr:col>23</xdr:col>
      <xdr:colOff>184150</xdr:colOff>
      <xdr:row>85</xdr:row>
      <xdr:rowOff>134014</xdr:rowOff>
    </xdr:to>
    <xdr:sp macro="" textlink="">
      <xdr:nvSpPr>
        <xdr:cNvPr id="214" name="楕円 213">
          <a:extLst>
            <a:ext uri="{FF2B5EF4-FFF2-40B4-BE49-F238E27FC236}">
              <a16:creationId xmlns:a16="http://schemas.microsoft.com/office/drawing/2014/main" id="{3418AE31-1D87-415E-B969-04A3635C5B24}"/>
            </a:ext>
          </a:extLst>
        </xdr:cNvPr>
        <xdr:cNvSpPr/>
      </xdr:nvSpPr>
      <xdr:spPr>
        <a:xfrm>
          <a:off x="4902200" y="146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4491</xdr:rowOff>
    </xdr:from>
    <xdr:ext cx="762000" cy="259045"/>
    <xdr:sp macro="" textlink="">
      <xdr:nvSpPr>
        <xdr:cNvPr id="215" name="人件費・物件費等の状況該当値テキスト">
          <a:extLst>
            <a:ext uri="{FF2B5EF4-FFF2-40B4-BE49-F238E27FC236}">
              <a16:creationId xmlns:a16="http://schemas.microsoft.com/office/drawing/2014/main" id="{9DB1E82B-F056-4806-919B-67CFE91242EC}"/>
            </a:ext>
          </a:extLst>
        </xdr:cNvPr>
        <xdr:cNvSpPr txBox="1"/>
      </xdr:nvSpPr>
      <xdr:spPr>
        <a:xfrm>
          <a:off x="5041900" y="145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17433</xdr:rowOff>
    </xdr:from>
    <xdr:to>
      <xdr:col>19</xdr:col>
      <xdr:colOff>184150</xdr:colOff>
      <xdr:row>86</xdr:row>
      <xdr:rowOff>119033</xdr:rowOff>
    </xdr:to>
    <xdr:sp macro="" textlink="">
      <xdr:nvSpPr>
        <xdr:cNvPr id="216" name="楕円 215">
          <a:extLst>
            <a:ext uri="{FF2B5EF4-FFF2-40B4-BE49-F238E27FC236}">
              <a16:creationId xmlns:a16="http://schemas.microsoft.com/office/drawing/2014/main" id="{ED9141DA-B63C-44B8-8CC8-7FB863EC95EE}"/>
            </a:ext>
          </a:extLst>
        </xdr:cNvPr>
        <xdr:cNvSpPr/>
      </xdr:nvSpPr>
      <xdr:spPr>
        <a:xfrm>
          <a:off x="4064000" y="147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103810</xdr:rowOff>
    </xdr:from>
    <xdr:ext cx="736600" cy="259045"/>
    <xdr:sp macro="" textlink="">
      <xdr:nvSpPr>
        <xdr:cNvPr id="217" name="テキスト ボックス 216">
          <a:extLst>
            <a:ext uri="{FF2B5EF4-FFF2-40B4-BE49-F238E27FC236}">
              <a16:creationId xmlns:a16="http://schemas.microsoft.com/office/drawing/2014/main" id="{351A5DFC-6892-4FEE-9F48-5870BAE2EDE2}"/>
            </a:ext>
          </a:extLst>
        </xdr:cNvPr>
        <xdr:cNvSpPr txBox="1"/>
      </xdr:nvSpPr>
      <xdr:spPr>
        <a:xfrm>
          <a:off x="3733800" y="14848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58762</xdr:rowOff>
    </xdr:from>
    <xdr:to>
      <xdr:col>15</xdr:col>
      <xdr:colOff>133350</xdr:colOff>
      <xdr:row>86</xdr:row>
      <xdr:rowOff>160362</xdr:rowOff>
    </xdr:to>
    <xdr:sp macro="" textlink="">
      <xdr:nvSpPr>
        <xdr:cNvPr id="218" name="楕円 217">
          <a:extLst>
            <a:ext uri="{FF2B5EF4-FFF2-40B4-BE49-F238E27FC236}">
              <a16:creationId xmlns:a16="http://schemas.microsoft.com/office/drawing/2014/main" id="{56D4AC08-3C8E-48FA-B1B8-2B28B277DE16}"/>
            </a:ext>
          </a:extLst>
        </xdr:cNvPr>
        <xdr:cNvSpPr/>
      </xdr:nvSpPr>
      <xdr:spPr>
        <a:xfrm>
          <a:off x="3175000" y="148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145139</xdr:rowOff>
    </xdr:from>
    <xdr:ext cx="762000" cy="259045"/>
    <xdr:sp macro="" textlink="">
      <xdr:nvSpPr>
        <xdr:cNvPr id="219" name="テキスト ボックス 218">
          <a:extLst>
            <a:ext uri="{FF2B5EF4-FFF2-40B4-BE49-F238E27FC236}">
              <a16:creationId xmlns:a16="http://schemas.microsoft.com/office/drawing/2014/main" id="{96C56F7F-3023-4B5E-8BBB-AC672BA7FD49}"/>
            </a:ext>
          </a:extLst>
        </xdr:cNvPr>
        <xdr:cNvSpPr txBox="1"/>
      </xdr:nvSpPr>
      <xdr:spPr>
        <a:xfrm>
          <a:off x="2844800" y="1488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48374</xdr:rowOff>
    </xdr:from>
    <xdr:to>
      <xdr:col>11</xdr:col>
      <xdr:colOff>82550</xdr:colOff>
      <xdr:row>86</xdr:row>
      <xdr:rowOff>149974</xdr:rowOff>
    </xdr:to>
    <xdr:sp macro="" textlink="">
      <xdr:nvSpPr>
        <xdr:cNvPr id="220" name="楕円 219">
          <a:extLst>
            <a:ext uri="{FF2B5EF4-FFF2-40B4-BE49-F238E27FC236}">
              <a16:creationId xmlns:a16="http://schemas.microsoft.com/office/drawing/2014/main" id="{D6FA3733-DE32-497D-AFF3-2E33C0D25E33}"/>
            </a:ext>
          </a:extLst>
        </xdr:cNvPr>
        <xdr:cNvSpPr/>
      </xdr:nvSpPr>
      <xdr:spPr>
        <a:xfrm>
          <a:off x="2286000" y="1479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134751</xdr:rowOff>
    </xdr:from>
    <xdr:ext cx="762000" cy="259045"/>
    <xdr:sp macro="" textlink="">
      <xdr:nvSpPr>
        <xdr:cNvPr id="221" name="テキスト ボックス 220">
          <a:extLst>
            <a:ext uri="{FF2B5EF4-FFF2-40B4-BE49-F238E27FC236}">
              <a16:creationId xmlns:a16="http://schemas.microsoft.com/office/drawing/2014/main" id="{2AC3CD36-E7BF-4E17-9A1B-2D9D4FC71915}"/>
            </a:ext>
          </a:extLst>
        </xdr:cNvPr>
        <xdr:cNvSpPr txBox="1"/>
      </xdr:nvSpPr>
      <xdr:spPr>
        <a:xfrm>
          <a:off x="1955800" y="1487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70769</xdr:rowOff>
    </xdr:from>
    <xdr:to>
      <xdr:col>7</xdr:col>
      <xdr:colOff>31750</xdr:colOff>
      <xdr:row>90</xdr:row>
      <xdr:rowOff>919</xdr:rowOff>
    </xdr:to>
    <xdr:sp macro="" textlink="">
      <xdr:nvSpPr>
        <xdr:cNvPr id="222" name="楕円 221">
          <a:extLst>
            <a:ext uri="{FF2B5EF4-FFF2-40B4-BE49-F238E27FC236}">
              <a16:creationId xmlns:a16="http://schemas.microsoft.com/office/drawing/2014/main" id="{FBA83E76-119D-41D2-9D21-0B5B79C15A51}"/>
            </a:ext>
          </a:extLst>
        </xdr:cNvPr>
        <xdr:cNvSpPr/>
      </xdr:nvSpPr>
      <xdr:spPr>
        <a:xfrm>
          <a:off x="1397000" y="153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157146</xdr:rowOff>
    </xdr:from>
    <xdr:ext cx="762000" cy="259045"/>
    <xdr:sp macro="" textlink="">
      <xdr:nvSpPr>
        <xdr:cNvPr id="223" name="テキスト ボックス 222">
          <a:extLst>
            <a:ext uri="{FF2B5EF4-FFF2-40B4-BE49-F238E27FC236}">
              <a16:creationId xmlns:a16="http://schemas.microsoft.com/office/drawing/2014/main" id="{C20D2FFA-8F29-49BA-AE07-8379C4F26913}"/>
            </a:ext>
          </a:extLst>
        </xdr:cNvPr>
        <xdr:cNvSpPr txBox="1"/>
      </xdr:nvSpPr>
      <xdr:spPr>
        <a:xfrm>
          <a:off x="1066800" y="1541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DFDB0FAF-179E-4F1D-99C7-057FF0D17FB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86EDDA39-D5DC-4198-9C34-29D99A23CB3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B2D5D81F-32D5-4860-9F89-AE74B93DEE3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BF486805-FFE5-4417-B4A0-419CA838814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C56A9E7A-C49F-4564-A605-896E72D8A86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E33F51BB-DC4F-46B7-B641-C69FB2B8B132}"/>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61C65841-49C1-446D-9A63-0381CFE0A4FA}"/>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89E0C3BF-2688-4DF0-893F-F0AC8A1AB71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7CC7E1F6-0B03-4FA0-9BB1-3F5BC9C4BB8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9D44B51E-9189-41FB-9EFA-4B57E2DB961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3494EA79-1A02-4BFD-97DB-DDFE0289B8A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A21038D7-FAA9-420D-B244-6B44FC660D63}"/>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7C83C106-800E-4462-806E-67DE65CAD6D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職員の採用・退職の変動により、ラスパイレス指数が低下したが、類似団体平均を上回っていることから、今後も福島県人事委員会勧告等に基づく給与改定を行い、適正な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7CEB5-B917-4034-8FAD-D4B1223F439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723F574A-60B6-4D24-A14B-56A145E98AF1}"/>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3A15ECBA-21BD-4AC0-BC26-15946DCC11D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38E1CEE-4DCE-4288-9CD3-C00B4991002C}"/>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363827FC-C703-47C9-BEBD-1A6BA48DB1D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B93C537-9B31-4EC2-928C-E229C33AE21A}"/>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74A015F4-E433-40C3-BECB-81B31DEB3F76}"/>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6B47A64F-4FAA-4E2C-AAF8-2B31D00E77F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22D818E1-A137-46B0-AB7A-28B02A0A23B4}"/>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A6943069-F130-43D6-9E42-2E51833DA5C2}"/>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E98019A7-90B6-43AD-94AC-CE62EDD0625A}"/>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9F2248EF-C5D6-440A-8D26-A2F56AA28BDC}"/>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1AFFD6D1-937B-43F5-87AD-B5690583CF4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C4108361-215B-4DC2-8FDA-2A293053B697}"/>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3B9E90CE-82ED-4408-83B6-9E47E133BA8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62427C03-EA79-4528-9368-E9A609395FF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F34C8686-A7E9-4A40-A786-66C1E52A03B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A0B0A206-0B3A-44B1-B26F-1426BE1B7F7A}"/>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16D1035B-9632-461A-8EED-E496EDA0454D}"/>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399F3F1A-6993-4D3E-8EF2-82FA4853FE6B}"/>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D0B90F3F-8AAD-4B81-BA28-8F35FF91F2B5}"/>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ADF597AF-3F31-47F7-A927-7B291915802B}"/>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119743</xdr:rowOff>
    </xdr:to>
    <xdr:cxnSp macro="">
      <xdr:nvCxnSpPr>
        <xdr:cNvPr id="259" name="直線コネクタ 258">
          <a:extLst>
            <a:ext uri="{FF2B5EF4-FFF2-40B4-BE49-F238E27FC236}">
              <a16:creationId xmlns:a16="http://schemas.microsoft.com/office/drawing/2014/main" id="{823EEEB4-A11B-486A-BC4C-561D141214F7}"/>
            </a:ext>
          </a:extLst>
        </xdr:cNvPr>
        <xdr:cNvCxnSpPr/>
      </xdr:nvCxnSpPr>
      <xdr:spPr>
        <a:xfrm flipV="1">
          <a:off x="16179800" y="149841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a:extLst>
            <a:ext uri="{FF2B5EF4-FFF2-40B4-BE49-F238E27FC236}">
              <a16:creationId xmlns:a16="http://schemas.microsoft.com/office/drawing/2014/main" id="{34408C2A-DAD3-43D8-B86B-8C2F2E8A63A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443597A9-249D-4705-8A9F-C85E047CD895}"/>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119743</xdr:rowOff>
    </xdr:to>
    <xdr:cxnSp macro="">
      <xdr:nvCxnSpPr>
        <xdr:cNvPr id="262" name="直線コネクタ 261">
          <a:extLst>
            <a:ext uri="{FF2B5EF4-FFF2-40B4-BE49-F238E27FC236}">
              <a16:creationId xmlns:a16="http://schemas.microsoft.com/office/drawing/2014/main" id="{261A50E0-2EA8-4BFE-81BA-CB9BED721972}"/>
            </a:ext>
          </a:extLst>
        </xdr:cNvPr>
        <xdr:cNvCxnSpPr/>
      </xdr:nvCxnSpPr>
      <xdr:spPr>
        <a:xfrm>
          <a:off x="15290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33E7EDD2-5BAE-40B7-8373-0F85918E6323}"/>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a:extLst>
            <a:ext uri="{FF2B5EF4-FFF2-40B4-BE49-F238E27FC236}">
              <a16:creationId xmlns:a16="http://schemas.microsoft.com/office/drawing/2014/main" id="{E6AE2986-B72C-4AD6-8B8D-599C8EAE359A}"/>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51707</xdr:rowOff>
    </xdr:to>
    <xdr:cxnSp macro="">
      <xdr:nvCxnSpPr>
        <xdr:cNvPr id="265" name="直線コネクタ 264">
          <a:extLst>
            <a:ext uri="{FF2B5EF4-FFF2-40B4-BE49-F238E27FC236}">
              <a16:creationId xmlns:a16="http://schemas.microsoft.com/office/drawing/2014/main" id="{B932E4F3-F854-4053-8108-79E73D2CBB29}"/>
            </a:ext>
          </a:extLst>
        </xdr:cNvPr>
        <xdr:cNvCxnSpPr/>
      </xdr:nvCxnSpPr>
      <xdr:spPr>
        <a:xfrm flipV="1">
          <a:off x="14401800" y="150358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8578DE12-FAC0-4F0C-B1E3-A3C9ECB214CC}"/>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a:extLst>
            <a:ext uri="{FF2B5EF4-FFF2-40B4-BE49-F238E27FC236}">
              <a16:creationId xmlns:a16="http://schemas.microsoft.com/office/drawing/2014/main" id="{38456EEB-C8D4-4E35-8A36-3B5C897AEDC1}"/>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51707</xdr:rowOff>
    </xdr:to>
    <xdr:cxnSp macro="">
      <xdr:nvCxnSpPr>
        <xdr:cNvPr id="268" name="直線コネクタ 267">
          <a:extLst>
            <a:ext uri="{FF2B5EF4-FFF2-40B4-BE49-F238E27FC236}">
              <a16:creationId xmlns:a16="http://schemas.microsoft.com/office/drawing/2014/main" id="{333D5ABB-10EE-4E3C-BD56-567D55F8F48D}"/>
            </a:ext>
          </a:extLst>
        </xdr:cNvPr>
        <xdr:cNvCxnSpPr/>
      </xdr:nvCxnSpPr>
      <xdr:spPr>
        <a:xfrm>
          <a:off x="13512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58EB90A-C26D-4A39-B521-69C058632325}"/>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775673B0-E8A4-479B-BD21-DA9C930962ED}"/>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1" name="フローチャート: 判断 270">
          <a:extLst>
            <a:ext uri="{FF2B5EF4-FFF2-40B4-BE49-F238E27FC236}">
              <a16:creationId xmlns:a16="http://schemas.microsoft.com/office/drawing/2014/main" id="{499992CC-404F-4730-B6CE-80F3451156CB}"/>
            </a:ext>
          </a:extLst>
        </xdr:cNvPr>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16756BB3-B51F-486D-ABFB-D4C028535F45}"/>
            </a:ext>
          </a:extLst>
        </xdr:cNvPr>
        <xdr:cNvSpPr txBox="1"/>
      </xdr:nvSpPr>
      <xdr:spPr>
        <a:xfrm>
          <a:off x="13131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CD6014D6-5143-46F5-9464-6C510B72BEB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65E0A36D-7407-4B53-BEA2-75EEAB3FBCB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75369F44-87E7-4363-8AF6-47647C56FBE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6E250406-B1F0-4D6B-8375-46518BB04DB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33682B4E-47E6-4858-A3C1-FE8504760BF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1BE4A442-ACDB-4837-BA0E-22163DF00779}"/>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BB2C4DFB-F1CA-4397-9BA5-31007B7CD829}"/>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80" name="楕円 279">
          <a:extLst>
            <a:ext uri="{FF2B5EF4-FFF2-40B4-BE49-F238E27FC236}">
              <a16:creationId xmlns:a16="http://schemas.microsoft.com/office/drawing/2014/main" id="{1D315CB1-7A29-4C64-98AC-58719C479564}"/>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81" name="テキスト ボックス 280">
          <a:extLst>
            <a:ext uri="{FF2B5EF4-FFF2-40B4-BE49-F238E27FC236}">
              <a16:creationId xmlns:a16="http://schemas.microsoft.com/office/drawing/2014/main" id="{283660CD-505F-4F71-B9B4-2B5FF9B3B422}"/>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2" name="楕円 281">
          <a:extLst>
            <a:ext uri="{FF2B5EF4-FFF2-40B4-BE49-F238E27FC236}">
              <a16:creationId xmlns:a16="http://schemas.microsoft.com/office/drawing/2014/main" id="{8B1B9515-7773-416A-8277-B1CF1DC20028}"/>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9BB0A6DA-E8F8-4ABE-B9D4-A8E57EFE0526}"/>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4" name="楕円 283">
          <a:extLst>
            <a:ext uri="{FF2B5EF4-FFF2-40B4-BE49-F238E27FC236}">
              <a16:creationId xmlns:a16="http://schemas.microsoft.com/office/drawing/2014/main" id="{4AB60457-181B-4EC5-AC05-49154B6E7FC7}"/>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5" name="テキスト ボックス 284">
          <a:extLst>
            <a:ext uri="{FF2B5EF4-FFF2-40B4-BE49-F238E27FC236}">
              <a16:creationId xmlns:a16="http://schemas.microsoft.com/office/drawing/2014/main" id="{CC13E7D2-E5F5-4B91-9C25-90AE499068CC}"/>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6" name="楕円 285">
          <a:extLst>
            <a:ext uri="{FF2B5EF4-FFF2-40B4-BE49-F238E27FC236}">
              <a16:creationId xmlns:a16="http://schemas.microsoft.com/office/drawing/2014/main" id="{46A8ED7B-7832-4C3F-A98A-9B5E47D00A68}"/>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7" name="テキスト ボックス 286">
          <a:extLst>
            <a:ext uri="{FF2B5EF4-FFF2-40B4-BE49-F238E27FC236}">
              <a16:creationId xmlns:a16="http://schemas.microsoft.com/office/drawing/2014/main" id="{1A86867B-0701-436E-B86C-2E31D23F7CB7}"/>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D1AD17F7-63D3-4B6B-AF8F-6CC6367EA23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8D9C2ADF-272D-4652-BAEF-284FFE1769B8}"/>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622E0D3-F43E-44F7-9B26-F6499E59CF4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3790A04-2173-4561-845E-99E416FEB8C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1A55281-BB83-453A-AC87-A9061183B3E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3B448383-D445-4A61-B98F-5266897DAF7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21F9B828-E97D-4EAD-A9EB-A779AF14B81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A709FD82-6564-466F-8A5D-F7D127F5565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568141BF-CCB0-4816-B207-917A6AA66DA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526F0366-9CC6-4446-AA18-41D97D977E9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49AD99DE-96B6-4337-9ECF-D2B7ADCF8E3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96941333-E4CE-4296-9E6C-CA8AF579B572}"/>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9E6833EE-B70F-42DA-89F0-671EBE80F2F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月の中核市移行時に専門職の採用を行ったことや、待機児童解消を図るために保育士を増員したこと等により、人口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人当たりの職員数は類似団体と比較して高い水準にある。</a:t>
          </a:r>
        </a:p>
        <a:p>
          <a:r>
            <a:rPr kumimoji="1" lang="ja-JP" altLang="en-US" sz="1300">
              <a:latin typeface="ＭＳ Ｐゴシック" panose="020B0600070205080204" pitchFamily="50" charset="-128"/>
              <a:ea typeface="ＭＳ Ｐゴシック" panose="020B0600070205080204" pitchFamily="50" charset="-128"/>
            </a:rPr>
            <a:t>　今後においても、引き続き多様化・複雑化する行政ニーズへの対応に配慮しながらも、事務事業の見直しを進め、民間委託の推進やデジタルの活用等により定員管理の適正化に努める。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F7A9DEEF-96D6-4719-AB56-851D9E59234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C65E71C4-A0B1-488D-A36A-B29D94D1C4A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5FB49EB6-2813-44DC-A6BF-7F27230F6237}"/>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9FC3C0C9-A6ED-4916-BFEF-47EB01C05558}"/>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C81C82C8-8970-48EB-B9C3-29E5D345C382}"/>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9C82F5B6-D173-42B3-A1B1-EBC6BD4812C9}"/>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5028AB2B-1457-4825-AAF2-E979B9662F69}"/>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3FDF08FB-86AE-49E3-AD11-7A33DB3C17A4}"/>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461F426E-553F-4624-9096-99583B995E52}"/>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C1F939EA-C986-4A82-9C2C-C1703839F5F2}"/>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DDA87202-5B27-4D7F-96DB-A26B5A05BD01}"/>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50C12A0C-1D40-4192-8985-A267150D174F}"/>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1B048813-0226-4B12-AC30-D1A2D09E4A41}"/>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4A2A2B90-EFDB-4394-9DE7-6796DC030C1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B65A8B9D-4151-4C1A-B95B-95CA0E513C2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2D6A5791-B6EE-420C-9070-97449077967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39547866-D93D-43BA-9C73-D6932964E629}"/>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69C40435-A8EB-4208-9E01-64568D604262}"/>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3AC7225D-ECE1-4EA5-9F53-C9E6DC9D2B2E}"/>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D124CDF-450D-435A-90FF-8B15BA7050EE}"/>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84C2F41B-D20E-4ABB-803D-6418CD45069A}"/>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78105</xdr:rowOff>
    </xdr:from>
    <xdr:to>
      <xdr:col>81</xdr:col>
      <xdr:colOff>44450</xdr:colOff>
      <xdr:row>63</xdr:row>
      <xdr:rowOff>102235</xdr:rowOff>
    </xdr:to>
    <xdr:cxnSp macro="">
      <xdr:nvCxnSpPr>
        <xdr:cNvPr id="322" name="直線コネクタ 321">
          <a:extLst>
            <a:ext uri="{FF2B5EF4-FFF2-40B4-BE49-F238E27FC236}">
              <a16:creationId xmlns:a16="http://schemas.microsoft.com/office/drawing/2014/main" id="{9A811964-99F4-4894-B879-5751FF3F59EC}"/>
            </a:ext>
          </a:extLst>
        </xdr:cNvPr>
        <xdr:cNvCxnSpPr/>
      </xdr:nvCxnSpPr>
      <xdr:spPr>
        <a:xfrm>
          <a:off x="16179800" y="1087945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C9679E5E-4BF2-49A8-BA06-C2644BBB8256}"/>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1ED75912-DDDA-4813-B6CE-8BD0F23F8278}"/>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53975</xdr:rowOff>
    </xdr:from>
    <xdr:to>
      <xdr:col>77</xdr:col>
      <xdr:colOff>44450</xdr:colOff>
      <xdr:row>63</xdr:row>
      <xdr:rowOff>78105</xdr:rowOff>
    </xdr:to>
    <xdr:cxnSp macro="">
      <xdr:nvCxnSpPr>
        <xdr:cNvPr id="325" name="直線コネクタ 324">
          <a:extLst>
            <a:ext uri="{FF2B5EF4-FFF2-40B4-BE49-F238E27FC236}">
              <a16:creationId xmlns:a16="http://schemas.microsoft.com/office/drawing/2014/main" id="{F5EB90AF-3256-45EA-BE2A-BBB9B40A59FF}"/>
            </a:ext>
          </a:extLst>
        </xdr:cNvPr>
        <xdr:cNvCxnSpPr/>
      </xdr:nvCxnSpPr>
      <xdr:spPr>
        <a:xfrm>
          <a:off x="15290800" y="108553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EC016F17-00B2-49C5-8651-7F868E8C4CC7}"/>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1B6987FB-09F7-4EAE-B902-C1555888A3DF}"/>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53975</xdr:rowOff>
    </xdr:from>
    <xdr:to>
      <xdr:col>72</xdr:col>
      <xdr:colOff>203200</xdr:colOff>
      <xdr:row>63</xdr:row>
      <xdr:rowOff>53975</xdr:rowOff>
    </xdr:to>
    <xdr:cxnSp macro="">
      <xdr:nvCxnSpPr>
        <xdr:cNvPr id="328" name="直線コネクタ 327">
          <a:extLst>
            <a:ext uri="{FF2B5EF4-FFF2-40B4-BE49-F238E27FC236}">
              <a16:creationId xmlns:a16="http://schemas.microsoft.com/office/drawing/2014/main" id="{3E022A79-F6FA-424C-B2CA-11F019005F9B}"/>
            </a:ext>
          </a:extLst>
        </xdr:cNvPr>
        <xdr:cNvCxnSpPr/>
      </xdr:nvCxnSpPr>
      <xdr:spPr>
        <a:xfrm>
          <a:off x="14401800" y="1085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74B313F0-C378-4788-980D-63972DE8319A}"/>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E6B236EF-EE8D-429F-B172-3B4B6A555CA8}"/>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63</xdr:row>
      <xdr:rowOff>53975</xdr:rowOff>
    </xdr:to>
    <xdr:cxnSp macro="">
      <xdr:nvCxnSpPr>
        <xdr:cNvPr id="331" name="直線コネクタ 330">
          <a:extLst>
            <a:ext uri="{FF2B5EF4-FFF2-40B4-BE49-F238E27FC236}">
              <a16:creationId xmlns:a16="http://schemas.microsoft.com/office/drawing/2014/main" id="{2C263B34-49F7-4D54-9356-C2272D3BD8F1}"/>
            </a:ext>
          </a:extLst>
        </xdr:cNvPr>
        <xdr:cNvCxnSpPr/>
      </xdr:nvCxnSpPr>
      <xdr:spPr>
        <a:xfrm>
          <a:off x="13512800" y="1075880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BE2AEE1-1C91-4B80-BFAA-D383B0C70DFF}"/>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55C727DF-28A3-4914-BE71-0C7C3A866DCF}"/>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2181C0EB-295B-4546-B7B6-60022B02B4E6}"/>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C0842CCD-A189-448B-828D-4CDCCFCE023F}"/>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35D1BF6A-7E69-4956-BB22-C36ABF79777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A64FDF3-6C01-49C0-8774-9E8BD814000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5DED5233-24EC-4DC0-AB72-70BBD782BE3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6EC96BC8-9081-4CC8-ADB9-34C08EC24DB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948ED3-F875-4DE6-AC2A-4666887035B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51435</xdr:rowOff>
    </xdr:from>
    <xdr:to>
      <xdr:col>81</xdr:col>
      <xdr:colOff>95250</xdr:colOff>
      <xdr:row>63</xdr:row>
      <xdr:rowOff>153035</xdr:rowOff>
    </xdr:to>
    <xdr:sp macro="" textlink="">
      <xdr:nvSpPr>
        <xdr:cNvPr id="341" name="楕円 340">
          <a:extLst>
            <a:ext uri="{FF2B5EF4-FFF2-40B4-BE49-F238E27FC236}">
              <a16:creationId xmlns:a16="http://schemas.microsoft.com/office/drawing/2014/main" id="{309E85D2-B6C9-414B-B4BD-4F3BCCC105F7}"/>
            </a:ext>
          </a:extLst>
        </xdr:cNvPr>
        <xdr:cNvSpPr/>
      </xdr:nvSpPr>
      <xdr:spPr>
        <a:xfrm>
          <a:off x="16967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23512</xdr:rowOff>
    </xdr:from>
    <xdr:ext cx="762000" cy="259045"/>
    <xdr:sp macro="" textlink="">
      <xdr:nvSpPr>
        <xdr:cNvPr id="342" name="定員管理の状況該当値テキスト">
          <a:extLst>
            <a:ext uri="{FF2B5EF4-FFF2-40B4-BE49-F238E27FC236}">
              <a16:creationId xmlns:a16="http://schemas.microsoft.com/office/drawing/2014/main" id="{93915314-8063-4056-A4E7-B7088620DFE0}"/>
            </a:ext>
          </a:extLst>
        </xdr:cNvPr>
        <xdr:cNvSpPr txBox="1"/>
      </xdr:nvSpPr>
      <xdr:spPr>
        <a:xfrm>
          <a:off x="17106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27305</xdr:rowOff>
    </xdr:from>
    <xdr:to>
      <xdr:col>77</xdr:col>
      <xdr:colOff>95250</xdr:colOff>
      <xdr:row>63</xdr:row>
      <xdr:rowOff>128905</xdr:rowOff>
    </xdr:to>
    <xdr:sp macro="" textlink="">
      <xdr:nvSpPr>
        <xdr:cNvPr id="343" name="楕円 342">
          <a:extLst>
            <a:ext uri="{FF2B5EF4-FFF2-40B4-BE49-F238E27FC236}">
              <a16:creationId xmlns:a16="http://schemas.microsoft.com/office/drawing/2014/main" id="{8FE791C4-79D1-427B-AB43-542AA2ACFE9B}"/>
            </a:ext>
          </a:extLst>
        </xdr:cNvPr>
        <xdr:cNvSpPr/>
      </xdr:nvSpPr>
      <xdr:spPr>
        <a:xfrm>
          <a:off x="16129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113682</xdr:rowOff>
    </xdr:from>
    <xdr:ext cx="736600" cy="259045"/>
    <xdr:sp macro="" textlink="">
      <xdr:nvSpPr>
        <xdr:cNvPr id="344" name="テキスト ボックス 343">
          <a:extLst>
            <a:ext uri="{FF2B5EF4-FFF2-40B4-BE49-F238E27FC236}">
              <a16:creationId xmlns:a16="http://schemas.microsoft.com/office/drawing/2014/main" id="{0518AB28-E245-4DC4-BC58-1F4F42A3BF9B}"/>
            </a:ext>
          </a:extLst>
        </xdr:cNvPr>
        <xdr:cNvSpPr txBox="1"/>
      </xdr:nvSpPr>
      <xdr:spPr>
        <a:xfrm>
          <a:off x="15798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3175</xdr:rowOff>
    </xdr:from>
    <xdr:to>
      <xdr:col>73</xdr:col>
      <xdr:colOff>44450</xdr:colOff>
      <xdr:row>63</xdr:row>
      <xdr:rowOff>104775</xdr:rowOff>
    </xdr:to>
    <xdr:sp macro="" textlink="">
      <xdr:nvSpPr>
        <xdr:cNvPr id="345" name="楕円 344">
          <a:extLst>
            <a:ext uri="{FF2B5EF4-FFF2-40B4-BE49-F238E27FC236}">
              <a16:creationId xmlns:a16="http://schemas.microsoft.com/office/drawing/2014/main" id="{A584CB2A-12BC-4D8D-9EE5-6EACF10DCD43}"/>
            </a:ext>
          </a:extLst>
        </xdr:cNvPr>
        <xdr:cNvSpPr/>
      </xdr:nvSpPr>
      <xdr:spPr>
        <a:xfrm>
          <a:off x="15240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89552</xdr:rowOff>
    </xdr:from>
    <xdr:ext cx="762000" cy="259045"/>
    <xdr:sp macro="" textlink="">
      <xdr:nvSpPr>
        <xdr:cNvPr id="346" name="テキスト ボックス 345">
          <a:extLst>
            <a:ext uri="{FF2B5EF4-FFF2-40B4-BE49-F238E27FC236}">
              <a16:creationId xmlns:a16="http://schemas.microsoft.com/office/drawing/2014/main" id="{7731B3ED-0857-4CD4-A121-B0326C729E0F}"/>
            </a:ext>
          </a:extLst>
        </xdr:cNvPr>
        <xdr:cNvSpPr txBox="1"/>
      </xdr:nvSpPr>
      <xdr:spPr>
        <a:xfrm>
          <a:off x="14909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3175</xdr:rowOff>
    </xdr:from>
    <xdr:to>
      <xdr:col>68</xdr:col>
      <xdr:colOff>203200</xdr:colOff>
      <xdr:row>63</xdr:row>
      <xdr:rowOff>104775</xdr:rowOff>
    </xdr:to>
    <xdr:sp macro="" textlink="">
      <xdr:nvSpPr>
        <xdr:cNvPr id="347" name="楕円 346">
          <a:extLst>
            <a:ext uri="{FF2B5EF4-FFF2-40B4-BE49-F238E27FC236}">
              <a16:creationId xmlns:a16="http://schemas.microsoft.com/office/drawing/2014/main" id="{8C9915A6-594B-4FA4-9759-B512326CC983}"/>
            </a:ext>
          </a:extLst>
        </xdr:cNvPr>
        <xdr:cNvSpPr/>
      </xdr:nvSpPr>
      <xdr:spPr>
        <a:xfrm>
          <a:off x="14351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89552</xdr:rowOff>
    </xdr:from>
    <xdr:ext cx="762000" cy="259045"/>
    <xdr:sp macro="" textlink="">
      <xdr:nvSpPr>
        <xdr:cNvPr id="348" name="テキスト ボックス 347">
          <a:extLst>
            <a:ext uri="{FF2B5EF4-FFF2-40B4-BE49-F238E27FC236}">
              <a16:creationId xmlns:a16="http://schemas.microsoft.com/office/drawing/2014/main" id="{F6AB6A3E-3C0A-4C4D-98A8-35B7438EBAC4}"/>
            </a:ext>
          </a:extLst>
        </xdr:cNvPr>
        <xdr:cNvSpPr txBox="1"/>
      </xdr:nvSpPr>
      <xdr:spPr>
        <a:xfrm>
          <a:off x="14020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49" name="楕円 348">
          <a:extLst>
            <a:ext uri="{FF2B5EF4-FFF2-40B4-BE49-F238E27FC236}">
              <a16:creationId xmlns:a16="http://schemas.microsoft.com/office/drawing/2014/main" id="{C670773A-50CF-4222-9D66-7F59FBBF5CFE}"/>
            </a:ext>
          </a:extLst>
        </xdr:cNvPr>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50" name="テキスト ボックス 349">
          <a:extLst>
            <a:ext uri="{FF2B5EF4-FFF2-40B4-BE49-F238E27FC236}">
              <a16:creationId xmlns:a16="http://schemas.microsoft.com/office/drawing/2014/main" id="{8F1E4A70-60E2-49A5-9CCD-D9562307E543}"/>
            </a:ext>
          </a:extLst>
        </xdr:cNvPr>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D506494F-B1AA-4309-BA9C-BFF76329D3F7}"/>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5E48C3A1-F408-4A74-AAC9-E869B539868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E13FD60F-3020-44C3-A7B9-84D741C7B0A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765ABA2-6E2B-4706-BF45-F2D78D4EA59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468D4644-2D8D-47BC-A16B-A23571DBB76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7048098F-4921-4DE9-939E-9B21BC9901B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AB996D45-D1A0-4254-A9E4-F594082D3FF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9513BEE5-22FD-49D0-A2F9-22A1394720B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20FF547E-27D3-4851-A32C-A011DC5A317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5E9F2A26-AFCC-4F7A-89BF-8C6E947C151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71DEF5F9-092F-41DD-A7AD-FA4E8925DB9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FEA835C6-1B17-4087-8BBD-BC59184C22E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4434FC5C-5495-4E25-8966-11D3CBE21C4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地方債残高の増に伴う元利償還金の増加等により前年度比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ポイント増加となったが、世代間負担の公平に意を用いながらも市債の適正な運用を図ってきたことから、類似団体平均を下回っている。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今後も財政支援措置のある有利な市債の活用により、健全な財政運営を行っていく。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113B498E-6EB3-49C7-8A30-AD869089758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3FCBEC2D-5DA4-4391-9761-F72F04454E8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86139E28-7BE5-4DEA-A274-5722DB0D65B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880C444-E228-451D-8037-E016BBFA0E2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E9BBDC2B-CBDF-4B22-8CEB-AD6C6AC1249A}"/>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F8C6FA76-B7C1-47BC-852D-D4EE5AB0E285}"/>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87DAC2C0-37C1-4AB3-B867-4547867A69E2}"/>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5932379A-4364-4025-8BCA-1900E97A65E9}"/>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79B9C1C5-D53D-4C5C-8A70-C99A322E73E2}"/>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AA0E85CB-4436-4967-A46F-F1D23B0B39B5}"/>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5D44FCC7-1823-42F1-B975-4B2C34E28327}"/>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F7C7416B-8A3E-4B28-8E27-A4EC11C7636B}"/>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E64C3182-D320-489E-96D1-3B5E84428107}"/>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78332D2C-450E-4B57-BE0F-A0A5D6A9CDD5}"/>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9886476B-428F-4BC0-B606-5D3374B9BADD}"/>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BFE21F39-541F-435C-8C2A-99CB417EFAE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B9993F6-E50B-4669-9236-E0D5459888DB}"/>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5408AE13-4747-4EFB-905F-1FEAF0B02B7B}"/>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7AC1CEC4-848D-4CB5-84E1-B51C5D20F52C}"/>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7B380A13-0CF6-4DB9-BCF2-13D08783DD58}"/>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5574B5A3-423F-4C81-9991-989858C44F04}"/>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113695</xdr:rowOff>
    </xdr:from>
    <xdr:to>
      <xdr:col>81</xdr:col>
      <xdr:colOff>44450</xdr:colOff>
      <xdr:row>39</xdr:row>
      <xdr:rowOff>45659</xdr:rowOff>
    </xdr:to>
    <xdr:cxnSp macro="">
      <xdr:nvCxnSpPr>
        <xdr:cNvPr id="385" name="直線コネクタ 384">
          <a:extLst>
            <a:ext uri="{FF2B5EF4-FFF2-40B4-BE49-F238E27FC236}">
              <a16:creationId xmlns:a16="http://schemas.microsoft.com/office/drawing/2014/main" id="{9E6283D2-17BE-4716-9C00-E1F221438748}"/>
            </a:ext>
          </a:extLst>
        </xdr:cNvPr>
        <xdr:cNvCxnSpPr/>
      </xdr:nvCxnSpPr>
      <xdr:spPr>
        <a:xfrm>
          <a:off x="16179800" y="6628795"/>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4D29553-F0B5-4867-939F-D7CF548FF227}"/>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99FF61F6-B7D6-4E18-A15E-FD3000E19868}"/>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113695</xdr:rowOff>
    </xdr:to>
    <xdr:cxnSp macro="">
      <xdr:nvCxnSpPr>
        <xdr:cNvPr id="388" name="直線コネクタ 387">
          <a:extLst>
            <a:ext uri="{FF2B5EF4-FFF2-40B4-BE49-F238E27FC236}">
              <a16:creationId xmlns:a16="http://schemas.microsoft.com/office/drawing/2014/main" id="{38A49D0E-A511-4692-B962-53348E5A7379}"/>
            </a:ext>
          </a:extLst>
        </xdr:cNvPr>
        <xdr:cNvCxnSpPr/>
      </xdr:nvCxnSpPr>
      <xdr:spPr>
        <a:xfrm>
          <a:off x="15290800" y="65943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30614F5A-F2D1-4CB0-A6E9-1B99B2CF2AA6}"/>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EF67B329-2975-4F1E-A9A9-1007EA8C1404}"/>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90715</xdr:rowOff>
    </xdr:to>
    <xdr:cxnSp macro="">
      <xdr:nvCxnSpPr>
        <xdr:cNvPr id="391" name="直線コネクタ 390">
          <a:extLst>
            <a:ext uri="{FF2B5EF4-FFF2-40B4-BE49-F238E27FC236}">
              <a16:creationId xmlns:a16="http://schemas.microsoft.com/office/drawing/2014/main" id="{27ACDE86-00B5-4DE0-A930-C3C20E6C95F9}"/>
            </a:ext>
          </a:extLst>
        </xdr:cNvPr>
        <xdr:cNvCxnSpPr/>
      </xdr:nvCxnSpPr>
      <xdr:spPr>
        <a:xfrm flipV="1">
          <a:off x="14401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410ADCDB-7058-43ED-9E6C-1CA0D6395799}"/>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40C0DAA5-7F87-443C-97DA-1D30FD275937}"/>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90715</xdr:rowOff>
    </xdr:to>
    <xdr:cxnSp macro="">
      <xdr:nvCxnSpPr>
        <xdr:cNvPr id="394" name="直線コネクタ 393">
          <a:extLst>
            <a:ext uri="{FF2B5EF4-FFF2-40B4-BE49-F238E27FC236}">
              <a16:creationId xmlns:a16="http://schemas.microsoft.com/office/drawing/2014/main" id="{A4593AD4-F595-4F13-A6EB-8B79D3FFCBC8}"/>
            </a:ext>
          </a:extLst>
        </xdr:cNvPr>
        <xdr:cNvCxnSpPr/>
      </xdr:nvCxnSpPr>
      <xdr:spPr>
        <a:xfrm>
          <a:off x="13512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9998FB05-FF14-4941-AA27-2C160C4FDF22}"/>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153F80DC-ABF6-4719-ACF0-CFA1326707F4}"/>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EAED1185-6A4D-4EFD-8C75-FCFBB34C2961}"/>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F22714DE-D334-47FE-829D-8FA3185A3C8D}"/>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0585062-2FC1-4BC3-8199-D15990F7AA2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D8BC7A5-0918-4032-9A53-5969422FB9A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9383A4F7-8895-4EBC-A5F7-647ACD725AF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9AE4356A-9748-4B61-BE5C-62B545E6BBD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D6715E38-F35D-4E41-B40C-A306F46557B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4" name="楕円 403">
          <a:extLst>
            <a:ext uri="{FF2B5EF4-FFF2-40B4-BE49-F238E27FC236}">
              <a16:creationId xmlns:a16="http://schemas.microsoft.com/office/drawing/2014/main" id="{933653FB-0C0D-406D-9D3E-2A58B9B457E3}"/>
            </a:ext>
          </a:extLst>
        </xdr:cNvPr>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5" name="公債費負担の状況該当値テキスト">
          <a:extLst>
            <a:ext uri="{FF2B5EF4-FFF2-40B4-BE49-F238E27FC236}">
              <a16:creationId xmlns:a16="http://schemas.microsoft.com/office/drawing/2014/main" id="{DDE8C760-48B0-40FD-BF43-5341B93F2690}"/>
            </a:ext>
          </a:extLst>
        </xdr:cNvPr>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62895</xdr:rowOff>
    </xdr:from>
    <xdr:to>
      <xdr:col>77</xdr:col>
      <xdr:colOff>95250</xdr:colOff>
      <xdr:row>38</xdr:row>
      <xdr:rowOff>164495</xdr:rowOff>
    </xdr:to>
    <xdr:sp macro="" textlink="">
      <xdr:nvSpPr>
        <xdr:cNvPr id="406" name="楕円 405">
          <a:extLst>
            <a:ext uri="{FF2B5EF4-FFF2-40B4-BE49-F238E27FC236}">
              <a16:creationId xmlns:a16="http://schemas.microsoft.com/office/drawing/2014/main" id="{8FAACCA6-9CB4-480D-B7B2-59D4789E6373}"/>
            </a:ext>
          </a:extLst>
        </xdr:cNvPr>
        <xdr:cNvSpPr/>
      </xdr:nvSpPr>
      <xdr:spPr>
        <a:xfrm>
          <a:off x="16129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3222</xdr:rowOff>
    </xdr:from>
    <xdr:ext cx="736600" cy="259045"/>
    <xdr:sp macro="" textlink="">
      <xdr:nvSpPr>
        <xdr:cNvPr id="407" name="テキスト ボックス 406">
          <a:extLst>
            <a:ext uri="{FF2B5EF4-FFF2-40B4-BE49-F238E27FC236}">
              <a16:creationId xmlns:a16="http://schemas.microsoft.com/office/drawing/2014/main" id="{24BE12E5-1476-4255-8CBB-5B4501609A16}"/>
            </a:ext>
          </a:extLst>
        </xdr:cNvPr>
        <xdr:cNvSpPr txBox="1"/>
      </xdr:nvSpPr>
      <xdr:spPr>
        <a:xfrm>
          <a:off x="15798800" y="634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8" name="楕円 407">
          <a:extLst>
            <a:ext uri="{FF2B5EF4-FFF2-40B4-BE49-F238E27FC236}">
              <a16:creationId xmlns:a16="http://schemas.microsoft.com/office/drawing/2014/main" id="{447520D4-77A9-41C3-944C-6098631E33B4}"/>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9" name="テキスト ボックス 408">
          <a:extLst>
            <a:ext uri="{FF2B5EF4-FFF2-40B4-BE49-F238E27FC236}">
              <a16:creationId xmlns:a16="http://schemas.microsoft.com/office/drawing/2014/main" id="{B04C8AE4-E7D8-4FD7-BC85-ACE29156196B}"/>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10" name="楕円 409">
          <a:extLst>
            <a:ext uri="{FF2B5EF4-FFF2-40B4-BE49-F238E27FC236}">
              <a16:creationId xmlns:a16="http://schemas.microsoft.com/office/drawing/2014/main" id="{F4A1495F-EFED-4C51-9930-2523D76761B3}"/>
            </a:ext>
          </a:extLst>
        </xdr:cNvPr>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11" name="テキスト ボックス 410">
          <a:extLst>
            <a:ext uri="{FF2B5EF4-FFF2-40B4-BE49-F238E27FC236}">
              <a16:creationId xmlns:a16="http://schemas.microsoft.com/office/drawing/2014/main" id="{D8D86E39-FE79-43ED-8FC2-6D3B91656B30}"/>
            </a:ext>
          </a:extLst>
        </xdr:cNvPr>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12" name="楕円 411">
          <a:extLst>
            <a:ext uri="{FF2B5EF4-FFF2-40B4-BE49-F238E27FC236}">
              <a16:creationId xmlns:a16="http://schemas.microsoft.com/office/drawing/2014/main" id="{35BB8749-78A0-4BF6-B054-CB9A2F3565C4}"/>
            </a:ext>
          </a:extLst>
        </xdr:cNvPr>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13" name="テキスト ボックス 412">
          <a:extLst>
            <a:ext uri="{FF2B5EF4-FFF2-40B4-BE49-F238E27FC236}">
              <a16:creationId xmlns:a16="http://schemas.microsoft.com/office/drawing/2014/main" id="{413C6C1D-E53D-400A-9A8B-180AC1787770}"/>
            </a:ext>
          </a:extLst>
        </xdr:cNvPr>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AC5A721A-59CA-4E05-BAA0-CC415222E82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C049343B-3E34-4F6F-9804-108276296F9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3E8FCA5D-87A6-459E-ABB4-1055D34E0E3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C4AD9B41-6C3F-467A-9415-56AB0014F13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FD85B903-BD2B-486F-9EC0-5963141AB0E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2A38D457-BFED-4396-833C-E0C681880FB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43067880-0777-4760-A14F-01599C0A8F1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96C44544-0592-42F2-BD35-111CB8675D5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BDDDB41E-8CF5-4CEC-9371-6E8A0784108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47ED483-5C07-4304-B5AF-B815040A0DF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D9E48290-D609-4E8F-B4D1-CC233CEEC6BD}"/>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C656C104-0A4B-4641-AFFD-D9B9768FD4A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47E28C0E-F97D-479C-BB08-E67EB84DCF7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地方債残高が前年度比横ばいであった一方、基金残高の増加や都市計画税等の充当可能財源が増加したことから、将来負担比率は前年度と比較して</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引き続き市債の適正な運用を図り、健全な財政運営を行っていく。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BBAD67CE-9E7E-4E3B-B2B3-B81731659A6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92A3A623-F88D-45E8-8497-3E646D8773B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120938AF-065A-421D-89D3-97D1AC269AE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466BFE4D-3A9F-49D2-9537-4C7A766A200C}"/>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80B2B486-B4D9-4306-81F7-67E188421F76}"/>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D2134578-0C80-4480-96DB-781DDE910131}"/>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F12CC1B1-7FA5-411C-BDC3-CD1764BA5CDC}"/>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BDD2EAB8-8192-4945-B014-D11A0AC2DE2B}"/>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C8F913CA-642F-4500-883F-04B2B612D7C8}"/>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B0E4E9-27FC-4F02-80B5-64A4CF637784}"/>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8BB62535-2369-4AC7-BF03-135A70707D9A}"/>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2ED4648-4DB6-48A4-AC4F-761432FB302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1B6F9758-EEA8-4BA6-A23C-92734D6BAAE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B6726DE3-A8CF-499A-8D18-AFF92BC37016}"/>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FB8E89C0-07D7-40F1-A747-A507BAF509EA}"/>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4DDFAA41-B96D-4B0A-8910-4668DE5FD944}"/>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5F42790F-811B-4910-854D-ABAE39C6ACCE}"/>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9F236985-AB46-4A33-BC6E-8796019CA168}"/>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76860</xdr:rowOff>
    </xdr:from>
    <xdr:to>
      <xdr:col>81</xdr:col>
      <xdr:colOff>44450</xdr:colOff>
      <xdr:row>14</xdr:row>
      <xdr:rowOff>142494</xdr:rowOff>
    </xdr:to>
    <xdr:cxnSp macro="">
      <xdr:nvCxnSpPr>
        <xdr:cNvPr id="445" name="直線コネクタ 444">
          <a:extLst>
            <a:ext uri="{FF2B5EF4-FFF2-40B4-BE49-F238E27FC236}">
              <a16:creationId xmlns:a16="http://schemas.microsoft.com/office/drawing/2014/main" id="{3AA0BD2E-5E20-44E5-85C0-CFC71DBF0CC6}"/>
            </a:ext>
          </a:extLst>
        </xdr:cNvPr>
        <xdr:cNvCxnSpPr/>
      </xdr:nvCxnSpPr>
      <xdr:spPr>
        <a:xfrm flipV="1">
          <a:off x="16179800" y="2477160"/>
          <a:ext cx="8382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6" name="将来負担の状況平均値テキスト">
          <a:extLst>
            <a:ext uri="{FF2B5EF4-FFF2-40B4-BE49-F238E27FC236}">
              <a16:creationId xmlns:a16="http://schemas.microsoft.com/office/drawing/2014/main" id="{261DA7AA-E88F-42B7-904C-89C05437EEE2}"/>
            </a:ext>
          </a:extLst>
        </xdr:cNvPr>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35555C65-A5CD-410C-A103-F4CE4C31CDF4}"/>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142494</xdr:rowOff>
    </xdr:from>
    <xdr:to>
      <xdr:col>77</xdr:col>
      <xdr:colOff>44450</xdr:colOff>
      <xdr:row>15</xdr:row>
      <xdr:rowOff>21234</xdr:rowOff>
    </xdr:to>
    <xdr:cxnSp macro="">
      <xdr:nvCxnSpPr>
        <xdr:cNvPr id="448" name="直線コネクタ 447">
          <a:extLst>
            <a:ext uri="{FF2B5EF4-FFF2-40B4-BE49-F238E27FC236}">
              <a16:creationId xmlns:a16="http://schemas.microsoft.com/office/drawing/2014/main" id="{B5C6C146-E0C7-4BBD-8653-D5098758C5BC}"/>
            </a:ext>
          </a:extLst>
        </xdr:cNvPr>
        <xdr:cNvCxnSpPr/>
      </xdr:nvCxnSpPr>
      <xdr:spPr>
        <a:xfrm flipV="1">
          <a:off x="15290800" y="2542794"/>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319DAFC1-C8B3-49DC-833B-58014654E909}"/>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140784</xdr:rowOff>
    </xdr:from>
    <xdr:ext cx="736600" cy="259045"/>
    <xdr:sp macro="" textlink="">
      <xdr:nvSpPr>
        <xdr:cNvPr id="450" name="テキスト ボックス 449">
          <a:extLst>
            <a:ext uri="{FF2B5EF4-FFF2-40B4-BE49-F238E27FC236}">
              <a16:creationId xmlns:a16="http://schemas.microsoft.com/office/drawing/2014/main" id="{021F71AA-C620-497F-9701-7CA0DC10B037}"/>
            </a:ext>
          </a:extLst>
        </xdr:cNvPr>
        <xdr:cNvSpPr txBox="1"/>
      </xdr:nvSpPr>
      <xdr:spPr>
        <a:xfrm>
          <a:off x="15798800" y="271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17374</xdr:rowOff>
    </xdr:from>
    <xdr:to>
      <xdr:col>72</xdr:col>
      <xdr:colOff>203200</xdr:colOff>
      <xdr:row>15</xdr:row>
      <xdr:rowOff>21234</xdr:rowOff>
    </xdr:to>
    <xdr:cxnSp macro="">
      <xdr:nvCxnSpPr>
        <xdr:cNvPr id="451" name="直線コネクタ 450">
          <a:extLst>
            <a:ext uri="{FF2B5EF4-FFF2-40B4-BE49-F238E27FC236}">
              <a16:creationId xmlns:a16="http://schemas.microsoft.com/office/drawing/2014/main" id="{DBA49F67-8D55-40F1-84FC-BF956542CA98}"/>
            </a:ext>
          </a:extLst>
        </xdr:cNvPr>
        <xdr:cNvCxnSpPr/>
      </xdr:nvCxnSpPr>
      <xdr:spPr>
        <a:xfrm>
          <a:off x="14401800" y="2589124"/>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38A54FE6-3B33-4668-BAFA-B1ED3869B838}"/>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47515</xdr:rowOff>
    </xdr:from>
    <xdr:ext cx="762000" cy="259045"/>
    <xdr:sp macro="" textlink="">
      <xdr:nvSpPr>
        <xdr:cNvPr id="453" name="テキスト ボックス 452">
          <a:extLst>
            <a:ext uri="{FF2B5EF4-FFF2-40B4-BE49-F238E27FC236}">
              <a16:creationId xmlns:a16="http://schemas.microsoft.com/office/drawing/2014/main" id="{40F05597-9DA9-417C-AD3B-90CF6B77898E}"/>
            </a:ext>
          </a:extLst>
        </xdr:cNvPr>
        <xdr:cNvSpPr txBox="1"/>
      </xdr:nvSpPr>
      <xdr:spPr>
        <a:xfrm>
          <a:off x="14909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17374</xdr:rowOff>
    </xdr:from>
    <xdr:to>
      <xdr:col>68</xdr:col>
      <xdr:colOff>152400</xdr:colOff>
      <xdr:row>15</xdr:row>
      <xdr:rowOff>55016</xdr:rowOff>
    </xdr:to>
    <xdr:cxnSp macro="">
      <xdr:nvCxnSpPr>
        <xdr:cNvPr id="454" name="直線コネクタ 453">
          <a:extLst>
            <a:ext uri="{FF2B5EF4-FFF2-40B4-BE49-F238E27FC236}">
              <a16:creationId xmlns:a16="http://schemas.microsoft.com/office/drawing/2014/main" id="{B061BB33-96AE-4866-8004-50F0713F66E5}"/>
            </a:ext>
          </a:extLst>
        </xdr:cNvPr>
        <xdr:cNvCxnSpPr/>
      </xdr:nvCxnSpPr>
      <xdr:spPr>
        <a:xfrm flipV="1">
          <a:off x="13512800" y="2589124"/>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9C156D69-5832-48BE-AF91-F382D190BC6D}"/>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56" name="テキスト ボックス 455">
          <a:extLst>
            <a:ext uri="{FF2B5EF4-FFF2-40B4-BE49-F238E27FC236}">
              <a16:creationId xmlns:a16="http://schemas.microsoft.com/office/drawing/2014/main" id="{928089A3-7336-4B08-8645-5260711AF9F6}"/>
            </a:ext>
          </a:extLst>
        </xdr:cNvPr>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7550B81C-DD1B-40AE-9321-BD598C16585E}"/>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71645</xdr:rowOff>
    </xdr:from>
    <xdr:ext cx="762000" cy="259045"/>
    <xdr:sp macro="" textlink="">
      <xdr:nvSpPr>
        <xdr:cNvPr id="458" name="テキスト ボックス 457">
          <a:extLst>
            <a:ext uri="{FF2B5EF4-FFF2-40B4-BE49-F238E27FC236}">
              <a16:creationId xmlns:a16="http://schemas.microsoft.com/office/drawing/2014/main" id="{CD34860D-FB41-4CB0-9D24-961DAE52954B}"/>
            </a:ext>
          </a:extLst>
        </xdr:cNvPr>
        <xdr:cNvSpPr txBox="1"/>
      </xdr:nvSpPr>
      <xdr:spPr>
        <a:xfrm>
          <a:off x="13131800" y="281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C7775FF3-FF51-4385-ACB1-DD56436E1D1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27CDCE7-2E7A-4DB1-8D5B-38EBC5AB2D0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B7B603B9-BF7F-4CDD-AEEE-FA9A3C5E663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F33F24E6-86DB-45D7-87C2-147DEF23779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363903EF-098E-4B5E-B4A7-5B1DE3F939A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26060</xdr:rowOff>
    </xdr:from>
    <xdr:to>
      <xdr:col>81</xdr:col>
      <xdr:colOff>95250</xdr:colOff>
      <xdr:row>14</xdr:row>
      <xdr:rowOff>127660</xdr:rowOff>
    </xdr:to>
    <xdr:sp macro="" textlink="">
      <xdr:nvSpPr>
        <xdr:cNvPr id="464" name="楕円 463">
          <a:extLst>
            <a:ext uri="{FF2B5EF4-FFF2-40B4-BE49-F238E27FC236}">
              <a16:creationId xmlns:a16="http://schemas.microsoft.com/office/drawing/2014/main" id="{5AB00FA0-C767-4979-A886-0794F2AD1811}"/>
            </a:ext>
          </a:extLst>
        </xdr:cNvPr>
        <xdr:cNvSpPr/>
      </xdr:nvSpPr>
      <xdr:spPr>
        <a:xfrm>
          <a:off x="169672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118787</xdr:rowOff>
    </xdr:from>
    <xdr:ext cx="762000" cy="259045"/>
    <xdr:sp macro="" textlink="">
      <xdr:nvSpPr>
        <xdr:cNvPr id="465" name="将来負担の状況該当値テキスト">
          <a:extLst>
            <a:ext uri="{FF2B5EF4-FFF2-40B4-BE49-F238E27FC236}">
              <a16:creationId xmlns:a16="http://schemas.microsoft.com/office/drawing/2014/main" id="{B24C4616-5F2E-49E6-99C2-64548E3B2398}"/>
            </a:ext>
          </a:extLst>
        </xdr:cNvPr>
        <xdr:cNvSpPr txBox="1"/>
      </xdr:nvSpPr>
      <xdr:spPr>
        <a:xfrm>
          <a:off x="17106900" y="234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91694</xdr:rowOff>
    </xdr:from>
    <xdr:to>
      <xdr:col>77</xdr:col>
      <xdr:colOff>95250</xdr:colOff>
      <xdr:row>15</xdr:row>
      <xdr:rowOff>21844</xdr:rowOff>
    </xdr:to>
    <xdr:sp macro="" textlink="">
      <xdr:nvSpPr>
        <xdr:cNvPr id="466" name="楕円 465">
          <a:extLst>
            <a:ext uri="{FF2B5EF4-FFF2-40B4-BE49-F238E27FC236}">
              <a16:creationId xmlns:a16="http://schemas.microsoft.com/office/drawing/2014/main" id="{34491A28-27C3-4931-BE92-B8659B82D0DB}"/>
            </a:ext>
          </a:extLst>
        </xdr:cNvPr>
        <xdr:cNvSpPr/>
      </xdr:nvSpPr>
      <xdr:spPr>
        <a:xfrm>
          <a:off x="16129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32021</xdr:rowOff>
    </xdr:from>
    <xdr:ext cx="736600" cy="259045"/>
    <xdr:sp macro="" textlink="">
      <xdr:nvSpPr>
        <xdr:cNvPr id="467" name="テキスト ボックス 466">
          <a:extLst>
            <a:ext uri="{FF2B5EF4-FFF2-40B4-BE49-F238E27FC236}">
              <a16:creationId xmlns:a16="http://schemas.microsoft.com/office/drawing/2014/main" id="{327BB2B8-B797-4ACC-BFE8-4245FA115E27}"/>
            </a:ext>
          </a:extLst>
        </xdr:cNvPr>
        <xdr:cNvSpPr txBox="1"/>
      </xdr:nvSpPr>
      <xdr:spPr>
        <a:xfrm>
          <a:off x="15798800" y="226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141884</xdr:rowOff>
    </xdr:from>
    <xdr:to>
      <xdr:col>73</xdr:col>
      <xdr:colOff>44450</xdr:colOff>
      <xdr:row>15</xdr:row>
      <xdr:rowOff>72034</xdr:rowOff>
    </xdr:to>
    <xdr:sp macro="" textlink="">
      <xdr:nvSpPr>
        <xdr:cNvPr id="468" name="楕円 467">
          <a:extLst>
            <a:ext uri="{FF2B5EF4-FFF2-40B4-BE49-F238E27FC236}">
              <a16:creationId xmlns:a16="http://schemas.microsoft.com/office/drawing/2014/main" id="{3040EC37-63BE-4A06-9F50-09524C3559C6}"/>
            </a:ext>
          </a:extLst>
        </xdr:cNvPr>
        <xdr:cNvSpPr/>
      </xdr:nvSpPr>
      <xdr:spPr>
        <a:xfrm>
          <a:off x="15240000" y="25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82211</xdr:rowOff>
    </xdr:from>
    <xdr:ext cx="762000" cy="259045"/>
    <xdr:sp macro="" textlink="">
      <xdr:nvSpPr>
        <xdr:cNvPr id="469" name="テキスト ボックス 468">
          <a:extLst>
            <a:ext uri="{FF2B5EF4-FFF2-40B4-BE49-F238E27FC236}">
              <a16:creationId xmlns:a16="http://schemas.microsoft.com/office/drawing/2014/main" id="{D179DA5D-78EF-42C2-8AC4-5C6D46345A3F}"/>
            </a:ext>
          </a:extLst>
        </xdr:cNvPr>
        <xdr:cNvSpPr txBox="1"/>
      </xdr:nvSpPr>
      <xdr:spPr>
        <a:xfrm>
          <a:off x="14909800" y="231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138024</xdr:rowOff>
    </xdr:from>
    <xdr:to>
      <xdr:col>68</xdr:col>
      <xdr:colOff>203200</xdr:colOff>
      <xdr:row>15</xdr:row>
      <xdr:rowOff>68174</xdr:rowOff>
    </xdr:to>
    <xdr:sp macro="" textlink="">
      <xdr:nvSpPr>
        <xdr:cNvPr id="470" name="楕円 469">
          <a:extLst>
            <a:ext uri="{FF2B5EF4-FFF2-40B4-BE49-F238E27FC236}">
              <a16:creationId xmlns:a16="http://schemas.microsoft.com/office/drawing/2014/main" id="{18650C04-866B-4A3E-8FE5-1B7711FE7058}"/>
            </a:ext>
          </a:extLst>
        </xdr:cNvPr>
        <xdr:cNvSpPr/>
      </xdr:nvSpPr>
      <xdr:spPr>
        <a:xfrm>
          <a:off x="14351000" y="25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78351</xdr:rowOff>
    </xdr:from>
    <xdr:ext cx="762000" cy="259045"/>
    <xdr:sp macro="" textlink="">
      <xdr:nvSpPr>
        <xdr:cNvPr id="471" name="テキスト ボックス 470">
          <a:extLst>
            <a:ext uri="{FF2B5EF4-FFF2-40B4-BE49-F238E27FC236}">
              <a16:creationId xmlns:a16="http://schemas.microsoft.com/office/drawing/2014/main" id="{EDB29961-012F-4415-AF7F-752E4C1BC43E}"/>
            </a:ext>
          </a:extLst>
        </xdr:cNvPr>
        <xdr:cNvSpPr txBox="1"/>
      </xdr:nvSpPr>
      <xdr:spPr>
        <a:xfrm>
          <a:off x="14020800" y="230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4216</xdr:rowOff>
    </xdr:from>
    <xdr:to>
      <xdr:col>64</xdr:col>
      <xdr:colOff>152400</xdr:colOff>
      <xdr:row>15</xdr:row>
      <xdr:rowOff>105816</xdr:rowOff>
    </xdr:to>
    <xdr:sp macro="" textlink="">
      <xdr:nvSpPr>
        <xdr:cNvPr id="472" name="楕円 471">
          <a:extLst>
            <a:ext uri="{FF2B5EF4-FFF2-40B4-BE49-F238E27FC236}">
              <a16:creationId xmlns:a16="http://schemas.microsoft.com/office/drawing/2014/main" id="{3736E61A-D742-4C09-B0AE-EBAD913CE394}"/>
            </a:ext>
          </a:extLst>
        </xdr:cNvPr>
        <xdr:cNvSpPr/>
      </xdr:nvSpPr>
      <xdr:spPr>
        <a:xfrm>
          <a:off x="13462000" y="25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115993</xdr:rowOff>
    </xdr:from>
    <xdr:ext cx="762000" cy="259045"/>
    <xdr:sp macro="" textlink="">
      <xdr:nvSpPr>
        <xdr:cNvPr id="473" name="テキスト ボックス 472">
          <a:extLst>
            <a:ext uri="{FF2B5EF4-FFF2-40B4-BE49-F238E27FC236}">
              <a16:creationId xmlns:a16="http://schemas.microsoft.com/office/drawing/2014/main" id="{239F6CEE-463F-4683-B953-4030F6A286DE}"/>
            </a:ext>
          </a:extLst>
        </xdr:cNvPr>
        <xdr:cNvSpPr txBox="1"/>
      </xdr:nvSpPr>
      <xdr:spPr>
        <a:xfrm>
          <a:off x="13131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6A69EF1-9A80-4A3E-8DFD-184FC4FB07F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E5149061-371B-4625-B2FA-5483B0B4B983}"/>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66D96736-A8FB-4B5E-AFBF-7A2E2439DB31}"/>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9A1B643C-BE81-4B1E-AFB1-3C11CFD853F6}"/>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D0C01160-4D8C-4413-BCE5-891806D3189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9A05E95-6D3D-45BA-BC24-335C55C22BCB}"/>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2253ADD6-9B0F-44FD-B781-9D7DF466836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9B01EFA-7DBB-4D4D-88F3-7662FEF8F46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77C699C-7F75-4397-8475-516C125977FA}"/>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FD3D694-1944-47ED-88E7-3DA49D4CCE4D}"/>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65885EBE-2D02-41BA-A8C4-7209814E210B}"/>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270,744
268,712
767.72
134,771,525
124,709,832
6,572,798
60,708,743
100,130,363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ED9A5E9B-C6F1-40ED-8B0B-7BA68A1EE8D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EE4EF510-564A-48E1-866C-108A226D7D61}"/>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B92D7B4-6C52-48DF-8A5B-23CC168394D2}"/>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E898468-0A6E-4CF0-9E0A-37E6ACE7F825}"/>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2116474-688B-4027-A371-965CE414667C}"/>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5F202160-2C94-4081-AC45-604B06EFD509}"/>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D1095F9-668B-458B-BC1A-61ED1E25FBB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1E10B5D1-DA6E-4462-8E20-D2A5ED49B91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BD0243F-2482-4C35-A200-A83D1589C1D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347D9522-F483-4636-A51B-921732427D6F}"/>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352812B-66D4-4E00-A1FF-347A3A938E3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A6D6F83-1017-4468-BD03-D83DE53A2CE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42D0B2DE-4B21-4CD9-B4A3-70CE6570813E}"/>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CD19242-E881-4958-A327-ED797BCB359D}"/>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7B1D850-5419-4D9B-B1C8-E7B079885657}"/>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9BEEB700-5D58-4777-BAC2-25778B69965C}"/>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73C865BD-629C-4281-9D60-CEA55792172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66A4F7E-357F-4B14-818F-95509B259EC6}"/>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F6711136-881C-418A-B801-505CEB281EF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9380663B-5184-4727-8897-1F62A7CD50A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300E273A-4F72-443C-A508-C50DC3AD82A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A50D32D-A7BB-4F9C-BCE3-6E93C72ECAA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9D2D1D4-E8FD-4C35-B5CB-0F0A34DDDA6E}"/>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405EF80-83A5-4083-9718-070416E2362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C11C2E1D-1E90-408F-8BC8-22645B4E0F79}"/>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469DF3D-5912-4A69-A1A5-BE103F3400FF}"/>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857E318-74BA-4AFD-8A63-2EA8AD9B025A}"/>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DF2EB83-93B0-47A0-8E7A-4A7695E3025E}"/>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41A5386-D02F-4C0E-8087-A7B61466F2D9}"/>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51CFAFD9-4B66-4CD0-BB5D-F6986A5DDCA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3AF8A10F-BAB8-48FC-9388-1D61CFAF2CA4}"/>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9129E70E-FF56-4DFB-AFDE-D09CC419B90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給与改定に伴う基本給や期末勤勉手当の増加、会計年度任用職員費等の増加の影響により前年度比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今後も、多様化・複雑化する行政ニーズへの対応を考慮しながら、定員管理・給与の適正化を図る。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BCA6002C-F842-4E27-902D-6CE2E900F5A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BC71998-41D5-46B7-908B-49274872F414}"/>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EC7333DE-A0DB-4DE3-9AE7-F8F24EE13252}"/>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AEB0179C-AB05-4466-9972-FA553B3AFB5B}"/>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58839240-D7C8-403A-9E5B-9A9A7DF725C7}"/>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D7FAD4D9-E4C5-44AB-BA01-2EBD3BFF6E0A}"/>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1120157-536F-4848-817D-AB7F19D8F67C}"/>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A10D2D99-CF66-479F-A4DB-5334CF138406}"/>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4431D2F8-C937-4499-B4CC-5140D1783C24}"/>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E504F19A-3C76-48D1-96FA-9C3ABD0E0181}"/>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2F69B913-55C2-4E99-9C28-D9B91832E115}"/>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A6256E15-7F15-43F8-A917-26ACB22C0DF6}"/>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573CF51C-472D-4D28-930F-99FC9F15F5B3}"/>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A08FABAD-0FF2-42D8-889B-49EA43072B6A}"/>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A4D7700A-D949-410C-A099-138E8A862B4A}"/>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DD03D4F4-E7C4-4F3A-A5F6-E66CA9F3A2EC}"/>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CB1ED24E-EC9C-40BA-8407-14D90C1E692D}"/>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5AD63267-BBCE-41DD-8955-B5AD03064383}"/>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64F480E2-0DC2-486B-B311-41E282C9649F}"/>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EC6CAC18-5A81-4148-AD02-7398E6F29A8A}"/>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920B3D6E-2645-4DE3-888D-41FEEB5EFF59}"/>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950DC5C-65DB-4D53-935D-4CFF45EAE654}"/>
            </a:ext>
          </a:extLst>
        </xdr:cNvPr>
        <xdr:cNvCxnSpPr/>
      </xdr:nvCxnSpPr>
      <xdr:spPr>
        <a:xfrm>
          <a:off x="3987800" y="65735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E3CF9D74-5132-42C5-9A20-6E604859CC98}"/>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F37CAAFA-5903-4DAE-A8B8-F75F4DA631F1}"/>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8B987B3A-C3DC-4465-8A1D-CEB1180548DF}"/>
            </a:ext>
          </a:extLst>
        </xdr:cNvPr>
        <xdr:cNvCxnSpPr/>
      </xdr:nvCxnSpPr>
      <xdr:spPr>
        <a:xfrm flipV="1">
          <a:off x="3098800" y="6573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64D2295D-96FC-401A-803A-0049A3DEE186}"/>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EA6CB154-7092-410B-B01F-75EBECEC2912}"/>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35B9D823-14E8-4AE9-B8CA-C67A7532B0A6}"/>
            </a:ext>
          </a:extLst>
        </xdr:cNvPr>
        <xdr:cNvCxnSpPr/>
      </xdr:nvCxnSpPr>
      <xdr:spPr>
        <a:xfrm>
          <a:off x="2209800" y="65049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B7E011BB-76E9-4691-9AA9-59D536222DBD}"/>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DB839108-AC6A-4CEC-A84B-1BA0153828BE}"/>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AEA2675D-A72F-406A-A6C8-522AE4B3DE85}"/>
            </a:ext>
          </a:extLst>
        </xdr:cNvPr>
        <xdr:cNvCxnSpPr/>
      </xdr:nvCxnSpPr>
      <xdr:spPr>
        <a:xfrm>
          <a:off x="1320800" y="648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5F8926E7-7A36-46A3-BBD8-CDB2DD7A198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AF25BE43-6800-4F2E-8CA5-AB2B9066118F}"/>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38EE3EC6-7017-453A-9FEE-8F92FFFD07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8F65E289-8F2F-49A2-A1F7-22036E04E8F6}"/>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1B94A1A0-15D4-4B36-821B-46007CFD699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B859C8C6-70BA-499C-82B3-2DAC0E83D8FE}"/>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75D48F7-95F2-4350-BEB6-75CBEF67C3C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AB6F82E2-B5E8-43EF-89CB-FC96B32C3FAD}"/>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4271C072-E6D6-49FB-B32B-A4271134140F}"/>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F0776E8E-6FBE-49BE-B220-127AC46AE261}"/>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810683C9-B983-4AA3-AA4B-43704FE59A1C}"/>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D8659D9E-25D7-483D-B09E-E1733D8C1481}"/>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13E1E24B-7105-4A63-BA55-A906DE5F6D74}"/>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3CD8484F-AEAA-44F9-8DF1-F039681514D9}"/>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9DADC33A-942E-499F-AB59-117F517E3A31}"/>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4031EF49-2BDA-4129-9ACA-CAE000FA82EE}"/>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DC8C4C7B-430A-4D56-B99E-4DF7D7003673}"/>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7A5FD017-37C3-40D3-88F1-E7A59AD12532}"/>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85F2A07F-517E-4295-A132-1143D21C61D5}"/>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AB853B2A-09EA-47C1-BDD4-8FA4C382C43B}"/>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39A7D606-50AA-4B78-9B4F-3C82EB1568F1}"/>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C5FAFD5B-D8D5-49F7-B389-C80115D4292B}"/>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B23FC9E-B9B5-436E-88EA-967E958342A7}"/>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12175404-B162-4279-8A14-09A6916099CA}"/>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E660D550-6E9F-4A63-B272-DC0B4F530E5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6CC93A69-FA39-4F19-B47F-85823480E445}"/>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ADDCE0F3-DE4C-4DD3-B6A2-4527D10FC44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5FFDDEA-ECEB-4744-B4C3-EA0022A46CC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B6316441-F1C6-4478-AE60-FA091BA96CD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B220AFF5-E7C1-432B-B23F-94E4BD14384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物価高騰に伴い光熱水費等が増加したことにより、前年度比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より一層事務事業の効率的執行に努め、経費の節減を図る。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E9204ACD-106A-4347-A699-66CCB8D23F4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8E6A4292-D209-4861-94F4-EA382B92E98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2C908D5D-559E-4F30-9BC7-D54EC2C9EAB3}"/>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768C5288-1AED-4011-94EC-A3B9A29E205B}"/>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27F70FE8-7296-4F52-8058-C2FAD25111F1}"/>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12B3EEEF-0494-48A9-971C-395ECA33D693}"/>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B553A5A6-2CC4-42D4-AA97-4F9E537EF07B}"/>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D8D6E7EC-974D-411C-862C-AF5DB4739803}"/>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2ACCF1E0-876D-45A0-802A-E8FBF015DA6F}"/>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2E9567AF-F4C7-465C-9C1D-7F21FC5E8D04}"/>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9ED991E5-79CF-4312-9992-259EB51AB691}"/>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E26008C9-E120-4C1C-9F6B-1BCF2E36D1F9}"/>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C908F30B-57A2-4561-9781-FBABBABACB76}"/>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516CBD20-BB5E-47D3-ACC4-503A6F0AA2B3}"/>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A94030A2-E7E0-48E1-AA1B-9787456EDD35}"/>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7A57BA28-703B-4FDC-AE28-D19376A967A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1BD6AB97-97CE-49A0-872C-219C825F9047}"/>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426DB254-3424-4202-B7EB-EC8012A45A25}"/>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747ECB37-EC37-4F2A-8397-FCC1E07F5C5A}"/>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C6944B69-774A-42F1-98D2-5A970D92DC5D}"/>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2AAEC600-DCA2-4D05-9D65-80F4C481A136}"/>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2C51D3B3-F265-4C6C-AFE9-19F64DA777DE}"/>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4272A1FB-E8FB-4F8B-BB4E-ADDED99E73DB}"/>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17</xdr:row>
      <xdr:rowOff>156936</xdr:rowOff>
    </xdr:to>
    <xdr:cxnSp macro="">
      <xdr:nvCxnSpPr>
        <xdr:cNvPr id="129" name="直線コネクタ 128">
          <a:extLst>
            <a:ext uri="{FF2B5EF4-FFF2-40B4-BE49-F238E27FC236}">
              <a16:creationId xmlns:a16="http://schemas.microsoft.com/office/drawing/2014/main" id="{8E692729-BBEF-4F77-95DE-A1A2C619FE65}"/>
            </a:ext>
          </a:extLst>
        </xdr:cNvPr>
        <xdr:cNvCxnSpPr/>
      </xdr:nvCxnSpPr>
      <xdr:spPr>
        <a:xfrm>
          <a:off x="15671800" y="28647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8E275E71-16F3-4EDE-8F87-31D3C91E972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5C575CDC-D998-4EC1-BC76-588727558712}"/>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121557</xdr:rowOff>
    </xdr:from>
    <xdr:to>
      <xdr:col>78</xdr:col>
      <xdr:colOff>69850</xdr:colOff>
      <xdr:row>16</xdr:row>
      <xdr:rowOff>143329</xdr:rowOff>
    </xdr:to>
    <xdr:cxnSp macro="">
      <xdr:nvCxnSpPr>
        <xdr:cNvPr id="132" name="直線コネクタ 131">
          <a:extLst>
            <a:ext uri="{FF2B5EF4-FFF2-40B4-BE49-F238E27FC236}">
              <a16:creationId xmlns:a16="http://schemas.microsoft.com/office/drawing/2014/main" id="{92132319-012C-48CB-8CF4-896181F69CAC}"/>
            </a:ext>
          </a:extLst>
        </xdr:cNvPr>
        <xdr:cNvCxnSpPr/>
      </xdr:nvCxnSpPr>
      <xdr:spPr>
        <a:xfrm flipV="1">
          <a:off x="14782800" y="2864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803F71FD-6BF1-434E-8BF2-F49F0B3A55ED}"/>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86767D92-0A10-465D-B207-B7B9623C51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80736</xdr:rowOff>
    </xdr:to>
    <xdr:cxnSp macro="">
      <xdr:nvCxnSpPr>
        <xdr:cNvPr id="135" name="直線コネクタ 134">
          <a:extLst>
            <a:ext uri="{FF2B5EF4-FFF2-40B4-BE49-F238E27FC236}">
              <a16:creationId xmlns:a16="http://schemas.microsoft.com/office/drawing/2014/main" id="{0672BAAA-A2B2-45ED-A5A1-22174B446AED}"/>
            </a:ext>
          </a:extLst>
        </xdr:cNvPr>
        <xdr:cNvCxnSpPr/>
      </xdr:nvCxnSpPr>
      <xdr:spPr>
        <a:xfrm flipV="1">
          <a:off x="13893800" y="28865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A6C20A6A-79CA-47D6-8887-6429156FB19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E4F88E05-8E1F-40CB-817C-59F06CF42384}"/>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80736</xdr:rowOff>
    </xdr:to>
    <xdr:cxnSp macro="">
      <xdr:nvCxnSpPr>
        <xdr:cNvPr id="138" name="直線コネクタ 137">
          <a:extLst>
            <a:ext uri="{FF2B5EF4-FFF2-40B4-BE49-F238E27FC236}">
              <a16:creationId xmlns:a16="http://schemas.microsoft.com/office/drawing/2014/main" id="{C322E22F-7C5E-482D-A4C7-3B4CA1479BF4}"/>
            </a:ext>
          </a:extLst>
        </xdr:cNvPr>
        <xdr:cNvCxnSpPr/>
      </xdr:nvCxnSpPr>
      <xdr:spPr>
        <a:xfrm>
          <a:off x="13004800" y="2995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E8C0FD00-BFF5-4676-A106-37F0C37D347D}"/>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70C136F2-1F9B-4570-B757-A13DF1547FBA}"/>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BC09F483-737E-4A37-9287-FDC1FF25776E}"/>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85C81560-0617-49A4-8971-23D6BD5B93C8}"/>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FC5B36E1-E116-4110-A543-50E86055C802}"/>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F6B3DF0F-F601-4F71-BA1E-35B32978E995}"/>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E606FF7A-8C75-4BAE-8224-6261BFA6EB43}"/>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CE0ACEC2-B250-4EDD-B663-637CBF948632}"/>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AD2FE8BB-C221-44D4-9B3F-4D541CBFC60D}"/>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106136</xdr:rowOff>
    </xdr:from>
    <xdr:to>
      <xdr:col>82</xdr:col>
      <xdr:colOff>158750</xdr:colOff>
      <xdr:row>18</xdr:row>
      <xdr:rowOff>36286</xdr:rowOff>
    </xdr:to>
    <xdr:sp macro="" textlink="">
      <xdr:nvSpPr>
        <xdr:cNvPr id="148" name="楕円 147">
          <a:extLst>
            <a:ext uri="{FF2B5EF4-FFF2-40B4-BE49-F238E27FC236}">
              <a16:creationId xmlns:a16="http://schemas.microsoft.com/office/drawing/2014/main" id="{3799EBE0-5CCC-40D5-8980-B1E550370CF2}"/>
            </a:ext>
          </a:extLst>
        </xdr:cNvPr>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78213</xdr:rowOff>
    </xdr:from>
    <xdr:ext cx="762000" cy="259045"/>
    <xdr:sp macro="" textlink="">
      <xdr:nvSpPr>
        <xdr:cNvPr id="149" name="物件費該当値テキスト">
          <a:extLst>
            <a:ext uri="{FF2B5EF4-FFF2-40B4-BE49-F238E27FC236}">
              <a16:creationId xmlns:a16="http://schemas.microsoft.com/office/drawing/2014/main" id="{3C17141C-24EC-488F-A7D7-C8E6E087170D}"/>
            </a:ext>
          </a:extLst>
        </xdr:cNvPr>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0" name="楕円 149">
          <a:extLst>
            <a:ext uri="{FF2B5EF4-FFF2-40B4-BE49-F238E27FC236}">
              <a16:creationId xmlns:a16="http://schemas.microsoft.com/office/drawing/2014/main" id="{BB8D46CE-0033-41CC-BC86-686FF0ECA7C2}"/>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51" name="テキスト ボックス 150">
          <a:extLst>
            <a:ext uri="{FF2B5EF4-FFF2-40B4-BE49-F238E27FC236}">
              <a16:creationId xmlns:a16="http://schemas.microsoft.com/office/drawing/2014/main" id="{8B7855C8-BDC5-4F51-876A-411F7A747896}"/>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a:extLst>
            <a:ext uri="{FF2B5EF4-FFF2-40B4-BE49-F238E27FC236}">
              <a16:creationId xmlns:a16="http://schemas.microsoft.com/office/drawing/2014/main" id="{E69317F9-B7D2-42C1-A04E-336D0EC1D7F6}"/>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3" name="テキスト ボックス 152">
          <a:extLst>
            <a:ext uri="{FF2B5EF4-FFF2-40B4-BE49-F238E27FC236}">
              <a16:creationId xmlns:a16="http://schemas.microsoft.com/office/drawing/2014/main" id="{F9A2CD65-F655-4CF2-A784-E44E706D5445}"/>
            </a:ext>
          </a:extLst>
        </xdr:cNvPr>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4" name="楕円 153">
          <a:extLst>
            <a:ext uri="{FF2B5EF4-FFF2-40B4-BE49-F238E27FC236}">
              <a16:creationId xmlns:a16="http://schemas.microsoft.com/office/drawing/2014/main" id="{2836B551-EB3B-40E5-8632-35C2E825A081}"/>
            </a:ext>
          </a:extLst>
        </xdr:cNvPr>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5" name="テキスト ボックス 154">
          <a:extLst>
            <a:ext uri="{FF2B5EF4-FFF2-40B4-BE49-F238E27FC236}">
              <a16:creationId xmlns:a16="http://schemas.microsoft.com/office/drawing/2014/main" id="{02EC4495-2ADC-4EDE-8B23-34992840F634}"/>
            </a:ext>
          </a:extLst>
        </xdr:cNvPr>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6" name="楕円 155">
          <a:extLst>
            <a:ext uri="{FF2B5EF4-FFF2-40B4-BE49-F238E27FC236}">
              <a16:creationId xmlns:a16="http://schemas.microsoft.com/office/drawing/2014/main" id="{4F4C1EBF-57A8-41E6-AB29-49C894238A92}"/>
            </a:ext>
          </a:extLst>
        </xdr:cNvPr>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57" name="テキスト ボックス 156">
          <a:extLst>
            <a:ext uri="{FF2B5EF4-FFF2-40B4-BE49-F238E27FC236}">
              <a16:creationId xmlns:a16="http://schemas.microsoft.com/office/drawing/2014/main" id="{DEAE073C-44FA-4401-B105-793E28FA624B}"/>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5399A1ED-92AC-49ED-ADD0-278E2D768C5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2002DC47-E654-4177-ADBA-B7053F467D3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F5320CCC-A5EC-4F06-80AA-05DE08A24407}"/>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EE02D5AF-8F88-408E-AC0F-AB7B8B8058B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AE8F24F5-4E92-490E-8774-4892977544B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34F23111-61F3-40BB-BC55-6D7CDAEF8C38}"/>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D2DBD668-68B8-4D1F-A553-B514D144033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E912682B-A8DB-441F-860F-232D65790E23}"/>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41FB296B-20CA-4067-B612-F1001FDADDD2}"/>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7BE79ABB-AFA8-4BCE-A330-212AD03DC1DB}"/>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DE614C64-84BC-4EC1-A01B-3B17616E4D87}"/>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障害福祉関連の給付費が増加したこと等により、前年度比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類似団体平均を下回っているものの、引き続き福祉サービスの適正に努める。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691C8EDB-84BA-44B2-B90C-AC3D077AB634}"/>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6BC019E2-682A-40FA-BB55-DB4E7992EAB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BF6B27EE-66BF-448A-8014-F026C3C3E2A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264718F9-32B3-4ADD-BAEA-68842C8E1BD2}"/>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ECC2F216-1FDC-424F-AABD-9212FC2B1C97}"/>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DA0C39EA-65C3-42F8-8605-ADB443AB8797}"/>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C4D10932-F55A-4FC6-9FEC-836E421B6B4A}"/>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C98A79BB-A8CF-4F64-80F2-5EACA302819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E1EF728F-27B1-4D99-847D-F00D3E19DC86}"/>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988D69A0-CCB5-45FF-9BD4-D98AF331D329}"/>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88EDC0F1-EAA6-4C23-A5FA-34D247DB8831}"/>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5B78062F-8BB1-4ACD-9F77-D7B9224C912B}"/>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9429DAEF-9C38-4081-BFA5-EF24C4704C1A}"/>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52CD0F91-0631-424C-B936-2B56174B241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F1D755C1-AF57-44A3-AE60-1549758083A8}"/>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56EE50BE-BB5D-4215-BF1B-092087508EAB}"/>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1BF53BFB-78B3-4F87-B33F-0FC88AE5DF74}"/>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E98E7E45-92D1-4C1C-B014-7C029AAFE562}"/>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77FE6B82-2209-45C1-8D04-FD11FF4F3AF2}"/>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BCD80EC5-5C4B-415B-9E41-47D38F5111CB}"/>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E2A25423-80CD-4F18-AFF6-AFC9DAF23763}"/>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158750</xdr:rowOff>
    </xdr:from>
    <xdr:to>
      <xdr:col>24</xdr:col>
      <xdr:colOff>25400</xdr:colOff>
      <xdr:row>54</xdr:row>
      <xdr:rowOff>63500</xdr:rowOff>
    </xdr:to>
    <xdr:cxnSp macro="">
      <xdr:nvCxnSpPr>
        <xdr:cNvPr id="190" name="直線コネクタ 189">
          <a:extLst>
            <a:ext uri="{FF2B5EF4-FFF2-40B4-BE49-F238E27FC236}">
              <a16:creationId xmlns:a16="http://schemas.microsoft.com/office/drawing/2014/main" id="{3DCEEE6A-07BD-4CA6-9AC7-07DBED1A7D76}"/>
            </a:ext>
          </a:extLst>
        </xdr:cNvPr>
        <xdr:cNvCxnSpPr/>
      </xdr:nvCxnSpPr>
      <xdr:spPr>
        <a:xfrm>
          <a:off x="3987800" y="9245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D4A8284D-68C2-4F16-B890-E439E8547A37}"/>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FA6EF0ED-E07C-47EB-B2D5-AD7B6640852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158750</xdr:rowOff>
    </xdr:from>
    <xdr:to>
      <xdr:col>19</xdr:col>
      <xdr:colOff>187325</xdr:colOff>
      <xdr:row>54</xdr:row>
      <xdr:rowOff>76200</xdr:rowOff>
    </xdr:to>
    <xdr:cxnSp macro="">
      <xdr:nvCxnSpPr>
        <xdr:cNvPr id="193" name="直線コネクタ 192">
          <a:extLst>
            <a:ext uri="{FF2B5EF4-FFF2-40B4-BE49-F238E27FC236}">
              <a16:creationId xmlns:a16="http://schemas.microsoft.com/office/drawing/2014/main" id="{5E9053C2-3B73-4114-B93C-8EDBE227CA6A}"/>
            </a:ext>
          </a:extLst>
        </xdr:cNvPr>
        <xdr:cNvCxnSpPr/>
      </xdr:nvCxnSpPr>
      <xdr:spPr>
        <a:xfrm flipV="1">
          <a:off x="3098800" y="9245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EF20BA42-F421-4624-9075-1B72ED3AB32F}"/>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FF36C960-3FA5-4D7E-BF67-28AA082C9816}"/>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76200</xdr:rowOff>
    </xdr:from>
    <xdr:to>
      <xdr:col>15</xdr:col>
      <xdr:colOff>98425</xdr:colOff>
      <xdr:row>54</xdr:row>
      <xdr:rowOff>101600</xdr:rowOff>
    </xdr:to>
    <xdr:cxnSp macro="">
      <xdr:nvCxnSpPr>
        <xdr:cNvPr id="196" name="直線コネクタ 195">
          <a:extLst>
            <a:ext uri="{FF2B5EF4-FFF2-40B4-BE49-F238E27FC236}">
              <a16:creationId xmlns:a16="http://schemas.microsoft.com/office/drawing/2014/main" id="{EC84D47A-FE4D-4495-8ACA-A3A70492B52D}"/>
            </a:ext>
          </a:extLst>
        </xdr:cNvPr>
        <xdr:cNvCxnSpPr/>
      </xdr:nvCxnSpPr>
      <xdr:spPr>
        <a:xfrm flipV="1">
          <a:off x="2209800" y="933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EC4F73C5-6942-431D-84B7-E2707B4444F2}"/>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496A7DBA-8DD8-47A0-A94A-2173B4049081}"/>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0</xdr:rowOff>
    </xdr:from>
    <xdr:to>
      <xdr:col>11</xdr:col>
      <xdr:colOff>9525</xdr:colOff>
      <xdr:row>54</xdr:row>
      <xdr:rowOff>101600</xdr:rowOff>
    </xdr:to>
    <xdr:cxnSp macro="">
      <xdr:nvCxnSpPr>
        <xdr:cNvPr id="199" name="直線コネクタ 198">
          <a:extLst>
            <a:ext uri="{FF2B5EF4-FFF2-40B4-BE49-F238E27FC236}">
              <a16:creationId xmlns:a16="http://schemas.microsoft.com/office/drawing/2014/main" id="{E7DC4916-5C17-47D7-9B5D-DEB3CE5447B9}"/>
            </a:ext>
          </a:extLst>
        </xdr:cNvPr>
        <xdr:cNvCxnSpPr/>
      </xdr:nvCxnSpPr>
      <xdr:spPr>
        <a:xfrm>
          <a:off x="1320800" y="925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F0DBF894-9009-48A0-B468-991294FF8D12}"/>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a:extLst>
            <a:ext uri="{FF2B5EF4-FFF2-40B4-BE49-F238E27FC236}">
              <a16:creationId xmlns:a16="http://schemas.microsoft.com/office/drawing/2014/main" id="{904A5EED-78B0-4F73-81BB-F708A6138A8A}"/>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5A3208AF-759D-4E27-98AB-E6D6F5AE5CB3}"/>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27330CD2-D45E-4913-ADB2-52A79B813D13}"/>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69E2F5F-156E-47F8-9BE2-4B62AD5F328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CBBE9291-77B5-45A3-AB8F-FB9A28D0F67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5E866DF3-FA84-483E-80E7-5E324F5D6ED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57CD5791-ACA4-4368-B2C8-D17663E5ACEA}"/>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B2091CE3-38BA-4503-87D5-6F312AA6825C}"/>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9" name="楕円 208">
          <a:extLst>
            <a:ext uri="{FF2B5EF4-FFF2-40B4-BE49-F238E27FC236}">
              <a16:creationId xmlns:a16="http://schemas.microsoft.com/office/drawing/2014/main" id="{975C73F5-FC40-46BE-A3E9-ABA81E40AF84}"/>
            </a:ext>
          </a:extLst>
        </xdr:cNvPr>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29227</xdr:rowOff>
    </xdr:from>
    <xdr:ext cx="762000" cy="259045"/>
    <xdr:sp macro="" textlink="">
      <xdr:nvSpPr>
        <xdr:cNvPr id="210" name="扶助費該当値テキスト">
          <a:extLst>
            <a:ext uri="{FF2B5EF4-FFF2-40B4-BE49-F238E27FC236}">
              <a16:creationId xmlns:a16="http://schemas.microsoft.com/office/drawing/2014/main" id="{E4F2C57B-4E32-48E3-AFA1-DF9600EE7FCB}"/>
            </a:ext>
          </a:extLst>
        </xdr:cNvPr>
        <xdr:cNvSpPr txBox="1"/>
      </xdr:nvSpPr>
      <xdr:spPr>
        <a:xfrm>
          <a:off x="4914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107950</xdr:rowOff>
    </xdr:from>
    <xdr:to>
      <xdr:col>20</xdr:col>
      <xdr:colOff>38100</xdr:colOff>
      <xdr:row>54</xdr:row>
      <xdr:rowOff>38100</xdr:rowOff>
    </xdr:to>
    <xdr:sp macro="" textlink="">
      <xdr:nvSpPr>
        <xdr:cNvPr id="211" name="楕円 210">
          <a:extLst>
            <a:ext uri="{FF2B5EF4-FFF2-40B4-BE49-F238E27FC236}">
              <a16:creationId xmlns:a16="http://schemas.microsoft.com/office/drawing/2014/main" id="{8E228624-CFC9-49E3-B6A2-D3DF5A6EE4C2}"/>
            </a:ext>
          </a:extLst>
        </xdr:cNvPr>
        <xdr:cNvSpPr/>
      </xdr:nvSpPr>
      <xdr:spPr>
        <a:xfrm>
          <a:off x="3937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48277</xdr:rowOff>
    </xdr:from>
    <xdr:ext cx="736600" cy="259045"/>
    <xdr:sp macro="" textlink="">
      <xdr:nvSpPr>
        <xdr:cNvPr id="212" name="テキスト ボックス 211">
          <a:extLst>
            <a:ext uri="{FF2B5EF4-FFF2-40B4-BE49-F238E27FC236}">
              <a16:creationId xmlns:a16="http://schemas.microsoft.com/office/drawing/2014/main" id="{888BD2F2-5A70-43E2-A7AC-0D4B2CE21E3D}"/>
            </a:ext>
          </a:extLst>
        </xdr:cNvPr>
        <xdr:cNvSpPr txBox="1"/>
      </xdr:nvSpPr>
      <xdr:spPr>
        <a:xfrm>
          <a:off x="3606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25400</xdr:rowOff>
    </xdr:from>
    <xdr:to>
      <xdr:col>15</xdr:col>
      <xdr:colOff>149225</xdr:colOff>
      <xdr:row>54</xdr:row>
      <xdr:rowOff>127000</xdr:rowOff>
    </xdr:to>
    <xdr:sp macro="" textlink="">
      <xdr:nvSpPr>
        <xdr:cNvPr id="213" name="楕円 212">
          <a:extLst>
            <a:ext uri="{FF2B5EF4-FFF2-40B4-BE49-F238E27FC236}">
              <a16:creationId xmlns:a16="http://schemas.microsoft.com/office/drawing/2014/main" id="{83C179C2-6AB3-412C-BEAD-44CF2A8821DE}"/>
            </a:ext>
          </a:extLst>
        </xdr:cNvPr>
        <xdr:cNvSpPr/>
      </xdr:nvSpPr>
      <xdr:spPr>
        <a:xfrm>
          <a:off x="3048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137177</xdr:rowOff>
    </xdr:from>
    <xdr:ext cx="762000" cy="259045"/>
    <xdr:sp macro="" textlink="">
      <xdr:nvSpPr>
        <xdr:cNvPr id="214" name="テキスト ボックス 213">
          <a:extLst>
            <a:ext uri="{FF2B5EF4-FFF2-40B4-BE49-F238E27FC236}">
              <a16:creationId xmlns:a16="http://schemas.microsoft.com/office/drawing/2014/main" id="{4006D0BE-9DBB-49AF-ADB3-C9EFF104CFAB}"/>
            </a:ext>
          </a:extLst>
        </xdr:cNvPr>
        <xdr:cNvSpPr txBox="1"/>
      </xdr:nvSpPr>
      <xdr:spPr>
        <a:xfrm>
          <a:off x="2717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5" name="楕円 214">
          <a:extLst>
            <a:ext uri="{FF2B5EF4-FFF2-40B4-BE49-F238E27FC236}">
              <a16:creationId xmlns:a16="http://schemas.microsoft.com/office/drawing/2014/main" id="{4EA3DDE7-F942-450C-9267-5A3528B205E5}"/>
            </a:ext>
          </a:extLst>
        </xdr:cNvPr>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6" name="テキスト ボックス 215">
          <a:extLst>
            <a:ext uri="{FF2B5EF4-FFF2-40B4-BE49-F238E27FC236}">
              <a16:creationId xmlns:a16="http://schemas.microsoft.com/office/drawing/2014/main" id="{0AFDA7A4-4066-4969-BEF9-4683EC1D9074}"/>
            </a:ext>
          </a:extLst>
        </xdr:cNvPr>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120650</xdr:rowOff>
    </xdr:from>
    <xdr:to>
      <xdr:col>6</xdr:col>
      <xdr:colOff>171450</xdr:colOff>
      <xdr:row>54</xdr:row>
      <xdr:rowOff>50800</xdr:rowOff>
    </xdr:to>
    <xdr:sp macro="" textlink="">
      <xdr:nvSpPr>
        <xdr:cNvPr id="217" name="楕円 216">
          <a:extLst>
            <a:ext uri="{FF2B5EF4-FFF2-40B4-BE49-F238E27FC236}">
              <a16:creationId xmlns:a16="http://schemas.microsoft.com/office/drawing/2014/main" id="{B823E0DE-A0B9-4DB0-85E7-95CADC5966C3}"/>
            </a:ext>
          </a:extLst>
        </xdr:cNvPr>
        <xdr:cNvSpPr/>
      </xdr:nvSpPr>
      <xdr:spPr>
        <a:xfrm>
          <a:off x="1270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60977</xdr:rowOff>
    </xdr:from>
    <xdr:ext cx="762000" cy="259045"/>
    <xdr:sp macro="" textlink="">
      <xdr:nvSpPr>
        <xdr:cNvPr id="218" name="テキスト ボックス 217">
          <a:extLst>
            <a:ext uri="{FF2B5EF4-FFF2-40B4-BE49-F238E27FC236}">
              <a16:creationId xmlns:a16="http://schemas.microsoft.com/office/drawing/2014/main" id="{50D27BA8-793A-482C-9822-9B9160BC6575}"/>
            </a:ext>
          </a:extLst>
        </xdr:cNvPr>
        <xdr:cNvSpPr txBox="1"/>
      </xdr:nvSpPr>
      <xdr:spPr>
        <a:xfrm>
          <a:off x="939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50DB4411-6505-4555-B3D9-83806B6ADA1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343B404E-4119-446F-BA24-2FE2BEABC91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58C938ED-7D26-476E-A6DE-7AD934A11788}"/>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7777BDD9-C787-40EE-B44B-B782F67ED8A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2DAF1F47-2F3D-46A0-AA06-B914D6F6CE5E}"/>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FD84A56B-1EDC-4E07-BF2E-8AAB586A8BE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80D25013-4461-459E-A36A-C740AC966AF3}"/>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496815AF-0856-41BD-86B7-734D5E580468}"/>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DE6E841B-406C-4444-915E-7FB37E0DA17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FD3DB79F-3B41-462E-949F-3AE1A74C5E42}"/>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9A1C1250-6A03-470C-AD1D-99AE1EDF833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除雪費の減や出資金の増等があったものの、その他経費を合計した歳出額はほぼ横ばいであったが、全体の経常一般財源の減額の影響で前年度比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ポイント増加となった。</a:t>
          </a:r>
        </a:p>
        <a:p>
          <a:r>
            <a:rPr kumimoji="1" lang="ja-JP" altLang="en-US" sz="1300">
              <a:latin typeface="ＭＳ Ｐゴシック" panose="020B0600070205080204" pitchFamily="50" charset="-128"/>
              <a:ea typeface="ＭＳ Ｐゴシック" panose="020B0600070205080204" pitchFamily="50" charset="-128"/>
            </a:rPr>
            <a:t>　今後も維持補修費の適正執行のほか、各特別会計における経費節減や料金適正化等により繰出金の縮減を図るなど、普通会計の負担額を減らしていくよう努める。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13850A6C-D74E-4418-9FB8-D0EAF234E4BD}"/>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B2EC9CD0-DBBA-4D83-91C0-C778B33CA9AC}"/>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D751B6AE-5AAD-418F-BA77-9F3A616B2D9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58F80E72-049E-45ED-8F06-0A2D7DFB693E}"/>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57646E96-E7E6-4683-A186-2A52AA318F39}"/>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DDAF0AFA-ECD6-440D-9929-12287920E484}"/>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6E097C08-E305-4BC6-9BB6-BEBA7ECFC80D}"/>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C88A4D4D-CF61-43A3-818F-2E2A101E778E}"/>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5083A5C5-2D87-4C01-A004-53A0BA079D32}"/>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BCD5EFD-6DBA-4021-8AF3-496E4DC0E105}"/>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AF0B3682-0BF4-47B2-A868-90F7224E674C}"/>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8A82B82D-27A6-443D-ADE2-31AD768D6558}"/>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76EC0F8C-46E5-4199-995C-ADBB45B296FA}"/>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E0FB1C93-0355-43F0-94A3-C721A6410E67}"/>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DA4EE1A8-FA2A-4D1E-9CF9-8D3708B68C92}"/>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AC51C80B-E211-4213-B435-5C1081A0626D}"/>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DA498BC6-39F0-4CB5-90D1-912E23666EC7}"/>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D0C0B75E-EC22-4BFC-98EE-E7EE7AA64326}"/>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B9CA424E-43AE-4438-A5BB-58105CFADC4B}"/>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5445E1D1-D406-4A5E-927E-9E76F76C95E1}"/>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16639A30-AB32-45D2-BBC3-CE3EDE5C3C15}"/>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95250</xdr:rowOff>
    </xdr:to>
    <xdr:cxnSp macro="">
      <xdr:nvCxnSpPr>
        <xdr:cNvPr id="251" name="直線コネクタ 250">
          <a:extLst>
            <a:ext uri="{FF2B5EF4-FFF2-40B4-BE49-F238E27FC236}">
              <a16:creationId xmlns:a16="http://schemas.microsoft.com/office/drawing/2014/main" id="{C8964C9B-3BBA-4AFA-8BDE-C53FC40C0C18}"/>
            </a:ext>
          </a:extLst>
        </xdr:cNvPr>
        <xdr:cNvCxnSpPr/>
      </xdr:nvCxnSpPr>
      <xdr:spPr>
        <a:xfrm>
          <a:off x="15671800" y="10134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373553C2-7297-4810-925E-F061D8B4FD13}"/>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9FC8D669-9BC5-4085-9E05-7F1D3F5D5A7E}"/>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D0CAD456-7BF8-4FE2-9887-2589344BD634}"/>
            </a:ext>
          </a:extLst>
        </xdr:cNvPr>
        <xdr:cNvCxnSpPr/>
      </xdr:nvCxnSpPr>
      <xdr:spPr>
        <a:xfrm flipV="1">
          <a:off x="14782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E3E55CBA-7253-464A-B10F-A21BD4EE9308}"/>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92AF4C3F-DEA4-47C9-A315-EC01D1D9DC5B}"/>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57150</xdr:rowOff>
    </xdr:to>
    <xdr:cxnSp macro="">
      <xdr:nvCxnSpPr>
        <xdr:cNvPr id="257" name="直線コネクタ 256">
          <a:extLst>
            <a:ext uri="{FF2B5EF4-FFF2-40B4-BE49-F238E27FC236}">
              <a16:creationId xmlns:a16="http://schemas.microsoft.com/office/drawing/2014/main" id="{DC167A7A-A365-4AEA-9A2C-A07822F26C2C}"/>
            </a:ext>
          </a:extLst>
        </xdr:cNvPr>
        <xdr:cNvCxnSpPr/>
      </xdr:nvCxnSpPr>
      <xdr:spPr>
        <a:xfrm flipV="1">
          <a:off x="13893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C782A831-4D9E-4CA0-87A6-4609BBEBB4D2}"/>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14FE16F4-AF93-4E15-B5D5-B0D1CBD3FA8B}"/>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57150</xdr:rowOff>
    </xdr:to>
    <xdr:cxnSp macro="">
      <xdr:nvCxnSpPr>
        <xdr:cNvPr id="260" name="直線コネクタ 259">
          <a:extLst>
            <a:ext uri="{FF2B5EF4-FFF2-40B4-BE49-F238E27FC236}">
              <a16:creationId xmlns:a16="http://schemas.microsoft.com/office/drawing/2014/main" id="{510818D7-CF1D-4727-AFF0-E2886096AC55}"/>
            </a:ext>
          </a:extLst>
        </xdr:cNvPr>
        <xdr:cNvCxnSpPr/>
      </xdr:nvCxnSpPr>
      <xdr:spPr>
        <a:xfrm>
          <a:off x="13004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5432CAC6-8A6F-4A0B-9B0F-FC98D7919AF7}"/>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26887957-FE58-4775-95C1-23BD199FEF8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DCADD8C7-0244-4DD3-9281-832EC74602B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2F3DDF2C-1CE2-4498-B676-8B01156AFB3F}"/>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E37B01B3-FC06-4887-867C-31541A220CC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77F4AA0A-C4B8-436A-AB20-3BC648434ABB}"/>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1D398584-42AD-4831-96C1-CEC6DFB21DC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2690DCC4-53F6-453C-81EE-60F4A2575A1D}"/>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2662C51F-2DF5-4C09-BD7E-330B6C6A84B6}"/>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70" name="楕円 269">
          <a:extLst>
            <a:ext uri="{FF2B5EF4-FFF2-40B4-BE49-F238E27FC236}">
              <a16:creationId xmlns:a16="http://schemas.microsoft.com/office/drawing/2014/main" id="{8EAF3167-EE88-49E4-B410-190F27DE2BBF}"/>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71" name="その他該当値テキスト">
          <a:extLst>
            <a:ext uri="{FF2B5EF4-FFF2-40B4-BE49-F238E27FC236}">
              <a16:creationId xmlns:a16="http://schemas.microsoft.com/office/drawing/2014/main" id="{81093E3B-1FB3-4516-8F2A-B61595583573}"/>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a:extLst>
            <a:ext uri="{FF2B5EF4-FFF2-40B4-BE49-F238E27FC236}">
              <a16:creationId xmlns:a16="http://schemas.microsoft.com/office/drawing/2014/main" id="{34E13D53-B7DE-464B-AB4F-AFF36D6A4FBC}"/>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a:extLst>
            <a:ext uri="{FF2B5EF4-FFF2-40B4-BE49-F238E27FC236}">
              <a16:creationId xmlns:a16="http://schemas.microsoft.com/office/drawing/2014/main" id="{45C2B416-4C5A-49B0-B706-93633A84D483}"/>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421F62D7-977A-4B19-8B0F-98D5BCDC76E2}"/>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459736FB-ADB0-40D4-9AF9-9DB0D1FE4548}"/>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6" name="楕円 275">
          <a:extLst>
            <a:ext uri="{FF2B5EF4-FFF2-40B4-BE49-F238E27FC236}">
              <a16:creationId xmlns:a16="http://schemas.microsoft.com/office/drawing/2014/main" id="{40005E55-4730-4798-98FA-AD7F0FDFEFFB}"/>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7" name="テキスト ボックス 276">
          <a:extLst>
            <a:ext uri="{FF2B5EF4-FFF2-40B4-BE49-F238E27FC236}">
              <a16:creationId xmlns:a16="http://schemas.microsoft.com/office/drawing/2014/main" id="{8EDE235D-3186-4C76-9876-B9BB6ACB36A9}"/>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28CB70FC-F8B8-48BA-98FC-6442897D3AD6}"/>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F88E709F-1DCC-4D17-9ACF-0709D92BEE21}"/>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7A4B2686-5A00-48B1-9774-C0FA0AF47D2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1CDEA6D7-13B1-42C3-BF22-4CDB63D86EA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EAFE091E-C690-4256-BF85-46A60AA76EB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D9BF07E3-C118-4DAD-ABF4-157ED3BA5B01}"/>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26C63FCD-BE37-4CBE-B904-FAA4F12A60E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E9123E79-7196-4D8D-AED4-17FAAAE8B121}"/>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930E5C22-1978-482F-B793-3A3120B94522}"/>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7C69266D-B8D2-4AEF-9F12-76252BD06F24}"/>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DA7010E8-8EFE-48A7-8CE3-2758623A8A06}"/>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16B8A593-F9C1-445C-B01F-E8D94E5988AA}"/>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EEE52C76-F73F-4720-9635-C7AEEBDD0327}"/>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経常的な補助金の見直し等を進め、歳出額は前年度比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％減少となったが、全体の経常一般財源の減少により前年度比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ポイント増加となった。</a:t>
          </a:r>
        </a:p>
        <a:p>
          <a:r>
            <a:rPr kumimoji="1" lang="ja-JP" altLang="en-US" sz="1300">
              <a:latin typeface="ＭＳ Ｐゴシック" panose="020B0600070205080204" pitchFamily="50" charset="-128"/>
              <a:ea typeface="ＭＳ Ｐゴシック" panose="020B0600070205080204" pitchFamily="50" charset="-128"/>
            </a:rPr>
            <a:t>　今後も、行政の責任と役割、経費負担のあり方、事業効果等を十分検証し、廃止や統合・再編、減額、終期設定等の見直しを行う。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3E677999-E8D5-48B2-A7D9-AACCC77DF06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DF340DF8-0445-4371-A459-1817BE1FB75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67B3A68B-4981-48DC-803F-86256E60899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30C4FC29-885A-4D4E-BDA2-98424CC95646}"/>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4AC726D0-5EAA-420B-A1C5-9EF00DEB4194}"/>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A29B8CBE-4BE9-4FF9-9401-936D499F77F7}"/>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27C46FD0-6FBE-465E-827F-0ABE4CEC9943}"/>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8095C6A-C956-4165-90B9-204404C11F41}"/>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788B3452-19AD-4B5D-848B-1D97E16A094D}"/>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42EC9DAE-221F-46F0-9B88-328EF83DC85B}"/>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2827F8EB-6C36-4D3A-A185-B77C104B5D7E}"/>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5D383C32-64F6-42E5-99AF-D95903EBF639}"/>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2C438CCE-130F-497C-B8A7-19B3D7E9E96A}"/>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D4A8CC70-F7BA-4182-B1F8-7AA5614A991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81CF9216-EF71-4439-BCD2-A1FEB8056434}"/>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86152CDF-FAF3-4A20-B9F0-FDFE83F0BD92}"/>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3A979851-C5CD-4A3E-8857-A751BC8CDCC3}"/>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82F7DB1B-CAAF-44A1-A90C-D18B0F37493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FD4FEDA6-6A59-490D-922E-1F48056B1347}"/>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AB65AEF0-FFB6-49A9-9331-367C529050DE}"/>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56D2FA83-98D8-489C-9870-B83C0034DC0F}"/>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92710</xdr:rowOff>
    </xdr:from>
    <xdr:to>
      <xdr:col>82</xdr:col>
      <xdr:colOff>107950</xdr:colOff>
      <xdr:row>33</xdr:row>
      <xdr:rowOff>100330</xdr:rowOff>
    </xdr:to>
    <xdr:cxnSp macro="">
      <xdr:nvCxnSpPr>
        <xdr:cNvPr id="312" name="直線コネクタ 311">
          <a:extLst>
            <a:ext uri="{FF2B5EF4-FFF2-40B4-BE49-F238E27FC236}">
              <a16:creationId xmlns:a16="http://schemas.microsoft.com/office/drawing/2014/main" id="{A5ECA9FD-6687-4037-AAE4-187F75E4FA1C}"/>
            </a:ext>
          </a:extLst>
        </xdr:cNvPr>
        <xdr:cNvCxnSpPr/>
      </xdr:nvCxnSpPr>
      <xdr:spPr>
        <a:xfrm>
          <a:off x="15671800" y="5750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C26809B7-538B-44CE-B8F7-992E7402FC13}"/>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DDEF786C-00C9-4B34-86B5-7FCCA8B4BF43}"/>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153670</xdr:rowOff>
    </xdr:to>
    <xdr:cxnSp macro="">
      <xdr:nvCxnSpPr>
        <xdr:cNvPr id="315" name="直線コネクタ 314">
          <a:extLst>
            <a:ext uri="{FF2B5EF4-FFF2-40B4-BE49-F238E27FC236}">
              <a16:creationId xmlns:a16="http://schemas.microsoft.com/office/drawing/2014/main" id="{B5223F08-7814-42E2-9929-707EBC327C38}"/>
            </a:ext>
          </a:extLst>
        </xdr:cNvPr>
        <xdr:cNvCxnSpPr/>
      </xdr:nvCxnSpPr>
      <xdr:spPr>
        <a:xfrm flipV="1">
          <a:off x="14782800" y="5750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68AF1FA1-41C5-4B2D-9686-1A3016E206EC}"/>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4384DE47-D2C7-4FAB-82D7-D505465BAA2A}"/>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153670</xdr:rowOff>
    </xdr:from>
    <xdr:to>
      <xdr:col>73</xdr:col>
      <xdr:colOff>180975</xdr:colOff>
      <xdr:row>34</xdr:row>
      <xdr:rowOff>12700</xdr:rowOff>
    </xdr:to>
    <xdr:cxnSp macro="">
      <xdr:nvCxnSpPr>
        <xdr:cNvPr id="318" name="直線コネクタ 317">
          <a:extLst>
            <a:ext uri="{FF2B5EF4-FFF2-40B4-BE49-F238E27FC236}">
              <a16:creationId xmlns:a16="http://schemas.microsoft.com/office/drawing/2014/main" id="{2C01541E-E8E2-4003-984B-2F006D36EE05}"/>
            </a:ext>
          </a:extLst>
        </xdr:cNvPr>
        <xdr:cNvCxnSpPr/>
      </xdr:nvCxnSpPr>
      <xdr:spPr>
        <a:xfrm flipV="1">
          <a:off x="13893800" y="581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2DCA0221-B868-4A42-8854-A63059B974C1}"/>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43A74474-FE6F-492F-A591-670ADE6A9C36}"/>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27940</xdr:rowOff>
    </xdr:to>
    <xdr:cxnSp macro="">
      <xdr:nvCxnSpPr>
        <xdr:cNvPr id="321" name="直線コネクタ 320">
          <a:extLst>
            <a:ext uri="{FF2B5EF4-FFF2-40B4-BE49-F238E27FC236}">
              <a16:creationId xmlns:a16="http://schemas.microsoft.com/office/drawing/2014/main" id="{B169B12C-2CBC-4C76-AA88-F08C49EE3085}"/>
            </a:ext>
          </a:extLst>
        </xdr:cNvPr>
        <xdr:cNvCxnSpPr/>
      </xdr:nvCxnSpPr>
      <xdr:spPr>
        <a:xfrm flipV="1">
          <a:off x="13004800" y="584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39E2B58D-8FA4-48B2-A268-F2D15CA60BA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92A8E0F2-D952-42FC-B47B-E7DC0727E066}"/>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158BDF1E-1F40-4F1E-9B85-4E624A42E59E}"/>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5AD910C5-8457-436F-9FAE-8E33DAFF318C}"/>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6A989E0D-7565-4CA2-A9E9-6E23CDAB1D6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4B56B8BE-A845-47CD-B029-69C3477D581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8C9BC995-5DDF-455D-807D-A04B5115D2E6}"/>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E477B14E-B448-4F66-AF27-EF192FFD2BBE}"/>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8449FF52-680E-4AB0-B963-D2E1AAADD6E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31" name="楕円 330">
          <a:extLst>
            <a:ext uri="{FF2B5EF4-FFF2-40B4-BE49-F238E27FC236}">
              <a16:creationId xmlns:a16="http://schemas.microsoft.com/office/drawing/2014/main" id="{C1A0E970-FCEE-428E-9605-E75CA4747A41}"/>
            </a:ext>
          </a:extLst>
        </xdr:cNvPr>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66057</xdr:rowOff>
    </xdr:from>
    <xdr:ext cx="762000" cy="259045"/>
    <xdr:sp macro="" textlink="">
      <xdr:nvSpPr>
        <xdr:cNvPr id="332" name="補助費等該当値テキスト">
          <a:extLst>
            <a:ext uri="{FF2B5EF4-FFF2-40B4-BE49-F238E27FC236}">
              <a16:creationId xmlns:a16="http://schemas.microsoft.com/office/drawing/2014/main" id="{D8F9559C-2216-46B3-B865-8588EE1708CC}"/>
            </a:ext>
          </a:extLst>
        </xdr:cNvPr>
        <xdr:cNvSpPr txBox="1"/>
      </xdr:nvSpPr>
      <xdr:spPr>
        <a:xfrm>
          <a:off x="165989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41910</xdr:rowOff>
    </xdr:from>
    <xdr:to>
      <xdr:col>78</xdr:col>
      <xdr:colOff>120650</xdr:colOff>
      <xdr:row>33</xdr:row>
      <xdr:rowOff>143510</xdr:rowOff>
    </xdr:to>
    <xdr:sp macro="" textlink="">
      <xdr:nvSpPr>
        <xdr:cNvPr id="333" name="楕円 332">
          <a:extLst>
            <a:ext uri="{FF2B5EF4-FFF2-40B4-BE49-F238E27FC236}">
              <a16:creationId xmlns:a16="http://schemas.microsoft.com/office/drawing/2014/main" id="{317FC187-B06A-40FC-A1C2-A84BB80BFBE0}"/>
            </a:ext>
          </a:extLst>
        </xdr:cNvPr>
        <xdr:cNvSpPr/>
      </xdr:nvSpPr>
      <xdr:spPr>
        <a:xfrm>
          <a:off x="15621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153687</xdr:rowOff>
    </xdr:from>
    <xdr:ext cx="736600" cy="259045"/>
    <xdr:sp macro="" textlink="">
      <xdr:nvSpPr>
        <xdr:cNvPr id="334" name="テキスト ボックス 333">
          <a:extLst>
            <a:ext uri="{FF2B5EF4-FFF2-40B4-BE49-F238E27FC236}">
              <a16:creationId xmlns:a16="http://schemas.microsoft.com/office/drawing/2014/main" id="{8DE8E664-9C61-455B-93BA-BE4FAA2514F0}"/>
            </a:ext>
          </a:extLst>
        </xdr:cNvPr>
        <xdr:cNvSpPr txBox="1"/>
      </xdr:nvSpPr>
      <xdr:spPr>
        <a:xfrm>
          <a:off x="15290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102870</xdr:rowOff>
    </xdr:from>
    <xdr:to>
      <xdr:col>74</xdr:col>
      <xdr:colOff>31750</xdr:colOff>
      <xdr:row>34</xdr:row>
      <xdr:rowOff>33020</xdr:rowOff>
    </xdr:to>
    <xdr:sp macro="" textlink="">
      <xdr:nvSpPr>
        <xdr:cNvPr id="335" name="楕円 334">
          <a:extLst>
            <a:ext uri="{FF2B5EF4-FFF2-40B4-BE49-F238E27FC236}">
              <a16:creationId xmlns:a16="http://schemas.microsoft.com/office/drawing/2014/main" id="{48A231A2-D098-4722-86AE-725CD3F17392}"/>
            </a:ext>
          </a:extLst>
        </xdr:cNvPr>
        <xdr:cNvSpPr/>
      </xdr:nvSpPr>
      <xdr:spPr>
        <a:xfrm>
          <a:off x="14732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43197</xdr:rowOff>
    </xdr:from>
    <xdr:ext cx="762000" cy="259045"/>
    <xdr:sp macro="" textlink="">
      <xdr:nvSpPr>
        <xdr:cNvPr id="336" name="テキスト ボックス 335">
          <a:extLst>
            <a:ext uri="{FF2B5EF4-FFF2-40B4-BE49-F238E27FC236}">
              <a16:creationId xmlns:a16="http://schemas.microsoft.com/office/drawing/2014/main" id="{B5CA88C7-A9B3-415A-AAA4-0C2B58D7D97F}"/>
            </a:ext>
          </a:extLst>
        </xdr:cNvPr>
        <xdr:cNvSpPr txBox="1"/>
      </xdr:nvSpPr>
      <xdr:spPr>
        <a:xfrm>
          <a:off x="14401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7" name="楕円 336">
          <a:extLst>
            <a:ext uri="{FF2B5EF4-FFF2-40B4-BE49-F238E27FC236}">
              <a16:creationId xmlns:a16="http://schemas.microsoft.com/office/drawing/2014/main" id="{E13EFBAA-1607-4513-9545-BEE3A56AD6B2}"/>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38" name="テキスト ボックス 337">
          <a:extLst>
            <a:ext uri="{FF2B5EF4-FFF2-40B4-BE49-F238E27FC236}">
              <a16:creationId xmlns:a16="http://schemas.microsoft.com/office/drawing/2014/main" id="{F3C31A96-2902-4A06-867C-FE17DEA91E6C}"/>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148590</xdr:rowOff>
    </xdr:from>
    <xdr:to>
      <xdr:col>65</xdr:col>
      <xdr:colOff>53975</xdr:colOff>
      <xdr:row>34</xdr:row>
      <xdr:rowOff>78740</xdr:rowOff>
    </xdr:to>
    <xdr:sp macro="" textlink="">
      <xdr:nvSpPr>
        <xdr:cNvPr id="339" name="楕円 338">
          <a:extLst>
            <a:ext uri="{FF2B5EF4-FFF2-40B4-BE49-F238E27FC236}">
              <a16:creationId xmlns:a16="http://schemas.microsoft.com/office/drawing/2014/main" id="{692C4D0A-A7DD-4837-A878-795ACF9661BE}"/>
            </a:ext>
          </a:extLst>
        </xdr:cNvPr>
        <xdr:cNvSpPr/>
      </xdr:nvSpPr>
      <xdr:spPr>
        <a:xfrm>
          <a:off x="12954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88917</xdr:rowOff>
    </xdr:from>
    <xdr:ext cx="762000" cy="259045"/>
    <xdr:sp macro="" textlink="">
      <xdr:nvSpPr>
        <xdr:cNvPr id="340" name="テキスト ボックス 339">
          <a:extLst>
            <a:ext uri="{FF2B5EF4-FFF2-40B4-BE49-F238E27FC236}">
              <a16:creationId xmlns:a16="http://schemas.microsoft.com/office/drawing/2014/main" id="{8AFC477E-F4B7-48C1-90CB-702F6F328A38}"/>
            </a:ext>
          </a:extLst>
        </xdr:cNvPr>
        <xdr:cNvSpPr txBox="1"/>
      </xdr:nvSpPr>
      <xdr:spPr>
        <a:xfrm>
          <a:off x="12623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A74BC381-6D47-456F-AC24-984B2C6D15F5}"/>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2AAB5203-29D7-47D8-8394-D16AB29A19CF}"/>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62C3DBF6-293A-4869-95F8-A6E9A950D3F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585A5B43-FC6A-4A04-AFD6-B6DA3EB9507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C80343A-D9E6-49B7-8151-B64798BD089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5603F47E-5304-4400-91CE-69C0647691BC}"/>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8CA5C087-35EB-4D83-AB95-B7D6547A6B3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12444F32-510E-45B3-A461-52A170382EC7}"/>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B6BF06EE-E6BB-4A59-AC3A-04094F711A09}"/>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35B5B89B-3896-4E54-A29C-630D56470F3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A0B82944-17A4-43F0-B548-E891F99B620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長期債償還元金が</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億円増加したことにより、前年度比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類似団体平均を下回っているものの、公債費負担や地方債残高の状況等を十分勘案し、後世代に過大な負担を残すことのないよう、市債の適正な運用を図る。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A65CED7F-2E5E-46C4-9C53-FFF0BDE0FBDD}"/>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2F5EB899-20A9-4395-8683-7CF3A808FB66}"/>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3D022EB7-DD24-4DF5-97D7-4E280509651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8EE6B108-EF43-4A66-977C-05B0494C0F44}"/>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204C0C95-A8CA-4CE4-AE01-36BCBED9B587}"/>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51A504A2-CA92-46E6-A027-17B448C75C4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DDFFBA91-F5BC-4B72-B6DC-252C5BD2F559}"/>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9D23D39E-BCE1-41F3-982D-707C00706F99}"/>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35F0EB9-7885-4054-8D1E-912605160DB4}"/>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DB556726-2B24-408A-B374-7CA170541CC3}"/>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59A7DB20-3601-45F9-BDAA-FFADDAB69BAA}"/>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B4C1FEE1-F538-4274-AB15-7450017211CC}"/>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24597774-58E5-46CB-B7AF-F5F02C617595}"/>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3E35B22F-0AE8-4340-BACA-CC215D855C5A}"/>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B0476741-2ED3-4713-B58F-1115F2EF5F4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FDA83FEF-1B91-4514-B049-E91C5964CE9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1C2FB719-5537-4AA6-B4A8-34BE9B2299A9}"/>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74880B4F-B44E-4AC8-A015-CB4FA7BA2032}"/>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C79B1995-0A79-4E34-A378-502BBA51CE1C}"/>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11591CF4-8B76-4D94-B981-5A74F6F0678D}"/>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8AB08E26-0EAF-4DD6-8307-33489D78FC8F}"/>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77</xdr:row>
      <xdr:rowOff>62230</xdr:rowOff>
    </xdr:to>
    <xdr:cxnSp macro="">
      <xdr:nvCxnSpPr>
        <xdr:cNvPr id="373" name="直線コネクタ 372">
          <a:extLst>
            <a:ext uri="{FF2B5EF4-FFF2-40B4-BE49-F238E27FC236}">
              <a16:creationId xmlns:a16="http://schemas.microsoft.com/office/drawing/2014/main" id="{F75CC16C-3F7F-4D61-AAEE-0B4490CD53FC}"/>
            </a:ext>
          </a:extLst>
        </xdr:cNvPr>
        <xdr:cNvCxnSpPr/>
      </xdr:nvCxnSpPr>
      <xdr:spPr>
        <a:xfrm>
          <a:off x="3987800" y="131191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AC6D22C1-014A-458F-8DAF-7D315004B749}"/>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B78D93A4-B02F-4E28-9E07-570A59C8DAE1}"/>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111761</xdr:rowOff>
    </xdr:to>
    <xdr:cxnSp macro="">
      <xdr:nvCxnSpPr>
        <xdr:cNvPr id="376" name="直線コネクタ 375">
          <a:extLst>
            <a:ext uri="{FF2B5EF4-FFF2-40B4-BE49-F238E27FC236}">
              <a16:creationId xmlns:a16="http://schemas.microsoft.com/office/drawing/2014/main" id="{5E736072-A984-4FF1-8143-418E0A6C1C6A}"/>
            </a:ext>
          </a:extLst>
        </xdr:cNvPr>
        <xdr:cNvCxnSpPr/>
      </xdr:nvCxnSpPr>
      <xdr:spPr>
        <a:xfrm flipV="1">
          <a:off x="3098800" y="13119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C40F720E-0673-492F-A3E0-D1432F2186C6}"/>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8263A82B-4AF3-4E24-B8D3-987314412016}"/>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111761</xdr:rowOff>
    </xdr:to>
    <xdr:cxnSp macro="">
      <xdr:nvCxnSpPr>
        <xdr:cNvPr id="379" name="直線コネクタ 378">
          <a:extLst>
            <a:ext uri="{FF2B5EF4-FFF2-40B4-BE49-F238E27FC236}">
              <a16:creationId xmlns:a16="http://schemas.microsoft.com/office/drawing/2014/main" id="{4B0DFD32-A6BF-455A-8678-D54F9D1B6F35}"/>
            </a:ext>
          </a:extLst>
        </xdr:cNvPr>
        <xdr:cNvCxnSpPr/>
      </xdr:nvCxnSpPr>
      <xdr:spPr>
        <a:xfrm>
          <a:off x="2209800" y="1314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1802D664-D127-4229-9C94-81C84440C03B}"/>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FB0122F4-23AB-4410-BA24-9B13F80D35D2}"/>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134620</xdr:rowOff>
    </xdr:to>
    <xdr:cxnSp macro="">
      <xdr:nvCxnSpPr>
        <xdr:cNvPr id="382" name="直線コネクタ 381">
          <a:extLst>
            <a:ext uri="{FF2B5EF4-FFF2-40B4-BE49-F238E27FC236}">
              <a16:creationId xmlns:a16="http://schemas.microsoft.com/office/drawing/2014/main" id="{3A04893B-A4E5-4147-8A61-07845862D055}"/>
            </a:ext>
          </a:extLst>
        </xdr:cNvPr>
        <xdr:cNvCxnSpPr/>
      </xdr:nvCxnSpPr>
      <xdr:spPr>
        <a:xfrm flipV="1">
          <a:off x="1320800" y="13141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1EBA99A3-83AD-4344-91C6-EBBBC658C576}"/>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21F9700C-53D4-4C73-A76D-61E61B30A965}"/>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67D3FF3D-B2AA-41B7-BF8F-B0395660D60B}"/>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1C9723B6-FED6-4C27-A5D9-8975DA28613C}"/>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B6A3E9BF-3B72-4855-B50A-F6F45A7EED2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4E04B21B-238F-4C78-9AAC-25C1AC2B762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72704251-1E50-4E56-AB60-F969929CF8C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956A16FA-B964-45A2-8C1E-CD7317ADC551}"/>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4836A942-5188-465A-B36C-40D70B99642F}"/>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2" name="楕円 391">
          <a:extLst>
            <a:ext uri="{FF2B5EF4-FFF2-40B4-BE49-F238E27FC236}">
              <a16:creationId xmlns:a16="http://schemas.microsoft.com/office/drawing/2014/main" id="{56600FB2-9F03-4639-B0CC-7E7835A923F3}"/>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93" name="公債費該当値テキスト">
          <a:extLst>
            <a:ext uri="{FF2B5EF4-FFF2-40B4-BE49-F238E27FC236}">
              <a16:creationId xmlns:a16="http://schemas.microsoft.com/office/drawing/2014/main" id="{4D78B795-5E3A-407A-9561-4848C1A9EAF7}"/>
            </a:ext>
          </a:extLst>
        </xdr:cNvPr>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4" name="楕円 393">
          <a:extLst>
            <a:ext uri="{FF2B5EF4-FFF2-40B4-BE49-F238E27FC236}">
              <a16:creationId xmlns:a16="http://schemas.microsoft.com/office/drawing/2014/main" id="{10EAE2E8-5DA7-4655-AF09-EB9551FD3926}"/>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5" name="テキスト ボックス 394">
          <a:extLst>
            <a:ext uri="{FF2B5EF4-FFF2-40B4-BE49-F238E27FC236}">
              <a16:creationId xmlns:a16="http://schemas.microsoft.com/office/drawing/2014/main" id="{23A36547-E107-4C94-9A90-A944E663F7F3}"/>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6" name="楕円 395">
          <a:extLst>
            <a:ext uri="{FF2B5EF4-FFF2-40B4-BE49-F238E27FC236}">
              <a16:creationId xmlns:a16="http://schemas.microsoft.com/office/drawing/2014/main" id="{56BCBBFC-8A33-43B9-A6B8-644174E69789}"/>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97" name="テキスト ボックス 396">
          <a:extLst>
            <a:ext uri="{FF2B5EF4-FFF2-40B4-BE49-F238E27FC236}">
              <a16:creationId xmlns:a16="http://schemas.microsoft.com/office/drawing/2014/main" id="{6EEB9AD0-2D70-4F67-A9C7-65B766BD3B35}"/>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8" name="楕円 397">
          <a:extLst>
            <a:ext uri="{FF2B5EF4-FFF2-40B4-BE49-F238E27FC236}">
              <a16:creationId xmlns:a16="http://schemas.microsoft.com/office/drawing/2014/main" id="{B0237E47-791F-4F17-9F23-23796F505BE2}"/>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9" name="テキスト ボックス 398">
          <a:extLst>
            <a:ext uri="{FF2B5EF4-FFF2-40B4-BE49-F238E27FC236}">
              <a16:creationId xmlns:a16="http://schemas.microsoft.com/office/drawing/2014/main" id="{701E6E34-0C3D-4FF8-968E-CA6EB55C6AE8}"/>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400" name="楕円 399">
          <a:extLst>
            <a:ext uri="{FF2B5EF4-FFF2-40B4-BE49-F238E27FC236}">
              <a16:creationId xmlns:a16="http://schemas.microsoft.com/office/drawing/2014/main" id="{35066BC0-C2A2-496D-8222-347229C80AE4}"/>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401" name="テキスト ボックス 400">
          <a:extLst>
            <a:ext uri="{FF2B5EF4-FFF2-40B4-BE49-F238E27FC236}">
              <a16:creationId xmlns:a16="http://schemas.microsoft.com/office/drawing/2014/main" id="{CF081598-46D0-44B4-A3BC-69627921F586}"/>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21C6956A-D706-4730-B6E2-F5C9B6DA61B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D248BD10-900E-43AD-99A2-4FD0FAF0D3B6}"/>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8315B346-FC22-4AD0-A064-B7C0518F35CE}"/>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3E4BE4EA-F14B-4C33-99E0-E43DDE1F4252}"/>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7A1C3A01-EFBD-48DD-8F4A-D8C7A5ABB3FB}"/>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2233A2A0-479E-4D7B-BDEC-5ED50F612B3B}"/>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B44B50D9-7FD9-4C70-9782-EBDF9D59B63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3781E8E1-8A1C-48FB-B277-863443CD05DE}"/>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9E8C305D-BF5C-4464-9AF0-E0932327342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26CFE62E-E075-4D72-B5B6-674919DB11A1}"/>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B0AFAA59-0301-4040-BB6C-9F61490942F9}"/>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全体の経常一般財源の減額の影響を受けて、類似団体平均と同程度の増加となっている。</a:t>
          </a:r>
        </a:p>
        <a:p>
          <a:r>
            <a:rPr kumimoji="1" lang="ja-JP" altLang="en-US" sz="1300">
              <a:latin typeface="ＭＳ Ｐゴシック" panose="020B0600070205080204" pitchFamily="50" charset="-128"/>
              <a:ea typeface="ＭＳ Ｐゴシック" panose="020B0600070205080204" pitchFamily="50" charset="-128"/>
            </a:rPr>
            <a:t>　財政の硬直化を防止するため自主財源の確保と経常的経費の縮減を図り、健全な財政運営の維持に努める。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61678E60-64D8-4438-97D8-ECEF117BF7C1}"/>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888B3B5F-95B6-4F16-92EE-AE900A57F7F5}"/>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C6556C6E-8D39-45ED-BFAE-B98D5E34391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EEA862AA-D0F2-4027-ACC3-E5EA1EC033A9}"/>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78658915-F8A2-4D4E-851A-589D532878F2}"/>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1D73603B-34E7-4CB1-8E32-1DFBCA801EBD}"/>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A2B1B0CD-1315-4CE1-8EAE-91FEB3FC19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466F31D3-B941-4F57-A9FD-6C4E980AED6A}"/>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D7BAF25F-8E85-4336-AD2B-8C79AC17CD7A}"/>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849BDB-DC0E-41C0-9D6C-AF2D16F5F3BA}"/>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9E8A39C-1F37-4545-964B-9C036122FFD5}"/>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CD64067F-48DC-491B-A9E4-267B225AAC85}"/>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F515B9DC-2208-4BD5-B74E-61E2C8D0C69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CBF2A5C-9793-417F-9C00-5749F62EA57D}"/>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5555F1F3-4729-4A70-9EBF-173AD788E4BB}"/>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956E9309-D213-4F7A-A910-75C3DE792CF7}"/>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9040DB07-BF0C-446D-A7C4-1CB77C245766}"/>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B0EDBEE8-055D-4692-ADC5-D250984681B9}"/>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17E0A1E1-6CD7-40F8-9BEF-8EFDF5932726}"/>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78</xdr:row>
      <xdr:rowOff>26415</xdr:rowOff>
    </xdr:to>
    <xdr:cxnSp macro="">
      <xdr:nvCxnSpPr>
        <xdr:cNvPr id="432" name="直線コネクタ 431">
          <a:extLst>
            <a:ext uri="{FF2B5EF4-FFF2-40B4-BE49-F238E27FC236}">
              <a16:creationId xmlns:a16="http://schemas.microsoft.com/office/drawing/2014/main" id="{2CD4243A-4F55-48A3-AD52-3EF00F65A908}"/>
            </a:ext>
          </a:extLst>
        </xdr:cNvPr>
        <xdr:cNvCxnSpPr/>
      </xdr:nvCxnSpPr>
      <xdr:spPr>
        <a:xfrm>
          <a:off x="15671800" y="13198348"/>
          <a:ext cx="8382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62ED735A-E397-4F86-816C-34EC0CDDDC38}"/>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9A6F7BD1-46EB-4F21-A655-A7BC076E729B}"/>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138430</xdr:rowOff>
    </xdr:to>
    <xdr:cxnSp macro="">
      <xdr:nvCxnSpPr>
        <xdr:cNvPr id="435" name="直線コネクタ 434">
          <a:extLst>
            <a:ext uri="{FF2B5EF4-FFF2-40B4-BE49-F238E27FC236}">
              <a16:creationId xmlns:a16="http://schemas.microsoft.com/office/drawing/2014/main" id="{E27B87B3-DBE4-4E26-8876-11EFE653BFE0}"/>
            </a:ext>
          </a:extLst>
        </xdr:cNvPr>
        <xdr:cNvCxnSpPr/>
      </xdr:nvCxnSpPr>
      <xdr:spPr>
        <a:xfrm flipV="1">
          <a:off x="14782800" y="131983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706C26DD-FF30-494E-BD55-4D9FF1D8A1BE}"/>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a:extLst>
            <a:ext uri="{FF2B5EF4-FFF2-40B4-BE49-F238E27FC236}">
              <a16:creationId xmlns:a16="http://schemas.microsoft.com/office/drawing/2014/main" id="{98568853-BC0F-48E1-B247-4A33687ED161}"/>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138430</xdr:rowOff>
    </xdr:to>
    <xdr:cxnSp macro="">
      <xdr:nvCxnSpPr>
        <xdr:cNvPr id="438" name="直線コネクタ 437">
          <a:extLst>
            <a:ext uri="{FF2B5EF4-FFF2-40B4-BE49-F238E27FC236}">
              <a16:creationId xmlns:a16="http://schemas.microsoft.com/office/drawing/2014/main" id="{B446EE87-E78F-4E20-BB16-DED026FC76D3}"/>
            </a:ext>
          </a:extLst>
        </xdr:cNvPr>
        <xdr:cNvCxnSpPr/>
      </xdr:nvCxnSpPr>
      <xdr:spPr>
        <a:xfrm>
          <a:off x="13893800" y="13321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6AF63AA-CC8B-4CFB-8778-104AB708BD8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457D9604-5BBF-4F00-B1B1-2210E025349C}"/>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120142</xdr:rowOff>
    </xdr:to>
    <xdr:cxnSp macro="">
      <xdr:nvCxnSpPr>
        <xdr:cNvPr id="441" name="直線コネクタ 440">
          <a:extLst>
            <a:ext uri="{FF2B5EF4-FFF2-40B4-BE49-F238E27FC236}">
              <a16:creationId xmlns:a16="http://schemas.microsoft.com/office/drawing/2014/main" id="{AAA8A319-BAB8-4C3D-B6B8-051AB21E6CFD}"/>
            </a:ext>
          </a:extLst>
        </xdr:cNvPr>
        <xdr:cNvCxnSpPr/>
      </xdr:nvCxnSpPr>
      <xdr:spPr>
        <a:xfrm>
          <a:off x="13004800" y="13276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A922887B-EFB7-4B08-BB8C-539B41048FC8}"/>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1CF6BFA6-3AD8-4428-9E58-AF8BA6F502D4}"/>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2D39B3F5-4ECC-424B-871D-6D6BB1BEE0C8}"/>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416AB700-B5ED-4544-8D9E-31A12182C366}"/>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DCE4A988-E791-412F-8724-47695BDD173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530AABF6-2C03-4E54-94E6-C6AB219FC1D6}"/>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BAF9D619-EF22-4BDB-AA4A-8D0B3A74FEC5}"/>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3670A796-F46F-44F1-8659-3DE21A12F46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7301BCE-8260-498D-B796-4BB07220F013}"/>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51" name="楕円 450">
          <a:extLst>
            <a:ext uri="{FF2B5EF4-FFF2-40B4-BE49-F238E27FC236}">
              <a16:creationId xmlns:a16="http://schemas.microsoft.com/office/drawing/2014/main" id="{7F005D75-1A24-472B-A45C-A491E9406923}"/>
            </a:ext>
          </a:extLst>
        </xdr:cNvPr>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52" name="公債費以外該当値テキスト">
          <a:extLst>
            <a:ext uri="{FF2B5EF4-FFF2-40B4-BE49-F238E27FC236}">
              <a16:creationId xmlns:a16="http://schemas.microsoft.com/office/drawing/2014/main" id="{DABE9083-4D09-4C21-B136-60764AB5A919}"/>
            </a:ext>
          </a:extLst>
        </xdr:cNvPr>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3" name="楕円 452">
          <a:extLst>
            <a:ext uri="{FF2B5EF4-FFF2-40B4-BE49-F238E27FC236}">
              <a16:creationId xmlns:a16="http://schemas.microsoft.com/office/drawing/2014/main" id="{7125F59E-7C85-4E19-AB01-09CC42B3F0C4}"/>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54" name="テキスト ボックス 453">
          <a:extLst>
            <a:ext uri="{FF2B5EF4-FFF2-40B4-BE49-F238E27FC236}">
              <a16:creationId xmlns:a16="http://schemas.microsoft.com/office/drawing/2014/main" id="{C9DFFE20-2683-4E5F-827F-5954135281B5}"/>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5" name="楕円 454">
          <a:extLst>
            <a:ext uri="{FF2B5EF4-FFF2-40B4-BE49-F238E27FC236}">
              <a16:creationId xmlns:a16="http://schemas.microsoft.com/office/drawing/2014/main" id="{9EA8DA9C-938F-4BFC-B1CD-8B1C18709838}"/>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56" name="テキスト ボックス 455">
          <a:extLst>
            <a:ext uri="{FF2B5EF4-FFF2-40B4-BE49-F238E27FC236}">
              <a16:creationId xmlns:a16="http://schemas.microsoft.com/office/drawing/2014/main" id="{12D6FF39-5F9F-45E6-8FBF-85175B15C4A5}"/>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7" name="楕円 456">
          <a:extLst>
            <a:ext uri="{FF2B5EF4-FFF2-40B4-BE49-F238E27FC236}">
              <a16:creationId xmlns:a16="http://schemas.microsoft.com/office/drawing/2014/main" id="{E742964C-F98B-4CF6-8867-F5452181207B}"/>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58" name="テキスト ボックス 457">
          <a:extLst>
            <a:ext uri="{FF2B5EF4-FFF2-40B4-BE49-F238E27FC236}">
              <a16:creationId xmlns:a16="http://schemas.microsoft.com/office/drawing/2014/main" id="{CABB1BDB-286E-4542-B89C-92FEE5B094E5}"/>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9" name="楕円 458">
          <a:extLst>
            <a:ext uri="{FF2B5EF4-FFF2-40B4-BE49-F238E27FC236}">
              <a16:creationId xmlns:a16="http://schemas.microsoft.com/office/drawing/2014/main" id="{8AEFFEE3-6CA8-404D-BAAD-752A947BED4F}"/>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60" name="テキスト ボックス 459">
          <a:extLst>
            <a:ext uri="{FF2B5EF4-FFF2-40B4-BE49-F238E27FC236}">
              <a16:creationId xmlns:a16="http://schemas.microsoft.com/office/drawing/2014/main" id="{5C05F0CE-71B4-4D0D-9964-3049E4DB55E6}"/>
            </a:ext>
          </a:extLst>
        </xdr:cNvPr>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1253EAB-3820-433D-A3E1-4B53099466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5CD17DEF-E337-4B64-8686-5708CF957E13}"/>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BA93D190-4E1B-446B-912F-0D994A99E34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44138C5F-5873-48E3-9821-CC3EE8C3C436}"/>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BD9F8304-59A3-4D96-B9D3-FCB131419CE5}"/>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516CCB5-2B9B-44D4-848C-82CC8C1ED9BE}"/>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D2A1950-8755-48B3-858E-4505A6F7658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B8F5DE25-297B-4616-8016-02CFE92D4BEE}"/>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95CFB0D8-2907-44D7-8228-E0751489C56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225BF2A2-9CD1-409E-A8C8-59B0E52B10BA}"/>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9D1F242-1415-4824-A274-750012BF248D}"/>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66382AE3-7AE7-4F06-A4B6-D72F4A281342}"/>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15ECAA88-2F2E-4C09-AD81-36352606D87F}"/>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6FD2260-D199-47AD-9A1F-7FD11281C585}"/>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029697C-EDD6-48F5-A267-3645ED2F6968}"/>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EDC8B37-3D6D-49F6-B39D-313B77165FBC}"/>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3384093F-986C-4528-A381-2C0B2598B4E4}"/>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8E9C58E-52E8-49F7-A69D-92856004F145}"/>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F724AE7-CD77-4FEC-88C9-973D8528207D}"/>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2BB613ED-3391-42CD-80E8-559E4F5905F9}"/>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EC19D8B7-E682-417A-A0B5-7F51CACC253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6550C5A4-F679-4B22-B20E-265369830D96}"/>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9D18343-0C38-4CD8-A0F1-AC69126E4DE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9B13318-A76A-426F-BB8C-49CD07C577D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68CCBC55-AD4C-4473-9641-9C112F9893F3}"/>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BD79C1D8-B855-4799-A572-7F44D4DBE543}"/>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4619D68-F600-4EAA-A870-4AF5A0D5DFE3}"/>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7E9B8254-7E0D-4E28-B542-909B152ED08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3BEF431-00D8-4757-B83A-FDAEC3DFEFC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A763AB3A-623A-49A0-ABA9-2B29858AD98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853DB574-0CB7-4681-ACAD-6D33196AA3BE}"/>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C9C0C4B9-3C8E-4B50-BE47-DC6C49D9A4AB}"/>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2E8F9F9F-D81B-452C-B255-E4FA666F482E}"/>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5ABA8B10-845C-4BDD-8BA3-C6C1B329F1D9}"/>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4ECB2796-6377-465E-8C08-DBB1D021A8E6}"/>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A24C9C58-1959-4EA8-B69D-39561CFADFF8}"/>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223D06E7-74A6-4DD8-9946-3469EF59A736}"/>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4CA999F3-48D3-4477-8F8D-7C3B5307E07A}"/>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A048D60A-1F5E-482D-8F9B-EC73CE4D77D3}"/>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1D4B19A0-E811-4E35-B980-5D48092831D2}"/>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7ECA9F40-400E-4453-BA08-AF8A7FB43E09}"/>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5EDEB09E-1724-40B7-8A02-F33ABAC916AD}"/>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700180BE-E334-47FC-8490-DAD4E739AA21}"/>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68DE80CB-C9A7-4FD4-85AC-605987F957A4}"/>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E0DC459F-D194-4EB8-BF31-65CD5AF109D8}"/>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655441FB-9CDF-4DBE-A662-EBE9BC5EF29E}"/>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701B5B74-F3C3-4166-A31B-09DC00AD9FEE}"/>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D0D8B4CE-A35B-4C77-B964-9E6E57940003}"/>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58763</xdr:rowOff>
    </xdr:from>
    <xdr:to>
      <xdr:col>29</xdr:col>
      <xdr:colOff>127000</xdr:colOff>
      <xdr:row>16</xdr:row>
      <xdr:rowOff>97130</xdr:rowOff>
    </xdr:to>
    <xdr:cxnSp macro="">
      <xdr:nvCxnSpPr>
        <xdr:cNvPr id="50" name="直線コネクタ 49">
          <a:extLst>
            <a:ext uri="{FF2B5EF4-FFF2-40B4-BE49-F238E27FC236}">
              <a16:creationId xmlns:a16="http://schemas.microsoft.com/office/drawing/2014/main" id="{F6CDFA91-78DB-4260-A244-640F757C2921}"/>
            </a:ext>
          </a:extLst>
        </xdr:cNvPr>
        <xdr:cNvCxnSpPr/>
      </xdr:nvCxnSpPr>
      <xdr:spPr bwMode="auto">
        <a:xfrm flipV="1">
          <a:off x="5003800" y="2849588"/>
          <a:ext cx="647700" cy="3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261D2FF3-D9A3-493C-94D2-2E04AF461E17}"/>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850A83F2-EA3A-4F49-9B52-CF2E27F7FBAA}"/>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97130</xdr:rowOff>
    </xdr:from>
    <xdr:to>
      <xdr:col>26</xdr:col>
      <xdr:colOff>50800</xdr:colOff>
      <xdr:row>16</xdr:row>
      <xdr:rowOff>118961</xdr:rowOff>
    </xdr:to>
    <xdr:cxnSp macro="">
      <xdr:nvCxnSpPr>
        <xdr:cNvPr id="53" name="直線コネクタ 52">
          <a:extLst>
            <a:ext uri="{FF2B5EF4-FFF2-40B4-BE49-F238E27FC236}">
              <a16:creationId xmlns:a16="http://schemas.microsoft.com/office/drawing/2014/main" id="{2E2AC5F8-BF97-4936-A2D2-8B58F114A2D5}"/>
            </a:ext>
          </a:extLst>
        </xdr:cNvPr>
        <xdr:cNvCxnSpPr/>
      </xdr:nvCxnSpPr>
      <xdr:spPr bwMode="auto">
        <a:xfrm flipV="1">
          <a:off x="4305300" y="2887955"/>
          <a:ext cx="698500" cy="2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1773A47D-FD8D-4FD1-A1B9-62C54A2F6E01}"/>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E441BBB9-C14A-49CB-A313-9233DCBCFF90}"/>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118961</xdr:rowOff>
    </xdr:from>
    <xdr:to>
      <xdr:col>22</xdr:col>
      <xdr:colOff>114300</xdr:colOff>
      <xdr:row>17</xdr:row>
      <xdr:rowOff>70650</xdr:rowOff>
    </xdr:to>
    <xdr:cxnSp macro="">
      <xdr:nvCxnSpPr>
        <xdr:cNvPr id="56" name="直線コネクタ 55">
          <a:extLst>
            <a:ext uri="{FF2B5EF4-FFF2-40B4-BE49-F238E27FC236}">
              <a16:creationId xmlns:a16="http://schemas.microsoft.com/office/drawing/2014/main" id="{D32840B3-DB8E-499E-B47D-9EACFF46C973}"/>
            </a:ext>
          </a:extLst>
        </xdr:cNvPr>
        <xdr:cNvCxnSpPr/>
      </xdr:nvCxnSpPr>
      <xdr:spPr bwMode="auto">
        <a:xfrm flipV="1">
          <a:off x="3606800" y="2909786"/>
          <a:ext cx="698500" cy="12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80424358-13B3-47C2-91CD-D07F4B62944F}"/>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a:extLst>
            <a:ext uri="{FF2B5EF4-FFF2-40B4-BE49-F238E27FC236}">
              <a16:creationId xmlns:a16="http://schemas.microsoft.com/office/drawing/2014/main" id="{DBDD3C49-ED0C-41B9-AF90-0A53C2D23E38}"/>
            </a:ext>
          </a:extLst>
        </xdr:cNvPr>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70650</xdr:rowOff>
    </xdr:from>
    <xdr:to>
      <xdr:col>18</xdr:col>
      <xdr:colOff>177800</xdr:colOff>
      <xdr:row>17</xdr:row>
      <xdr:rowOff>139002</xdr:rowOff>
    </xdr:to>
    <xdr:cxnSp macro="">
      <xdr:nvCxnSpPr>
        <xdr:cNvPr id="59" name="直線コネクタ 58">
          <a:extLst>
            <a:ext uri="{FF2B5EF4-FFF2-40B4-BE49-F238E27FC236}">
              <a16:creationId xmlns:a16="http://schemas.microsoft.com/office/drawing/2014/main" id="{52415465-8D56-4CA2-AA13-3F7883C037E0}"/>
            </a:ext>
          </a:extLst>
        </xdr:cNvPr>
        <xdr:cNvCxnSpPr/>
      </xdr:nvCxnSpPr>
      <xdr:spPr bwMode="auto">
        <a:xfrm flipV="1">
          <a:off x="2908300" y="3032925"/>
          <a:ext cx="698500" cy="68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2B57BCDA-9B5B-4E16-BEB4-7C867FD6B9CC}"/>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a:extLst>
            <a:ext uri="{FF2B5EF4-FFF2-40B4-BE49-F238E27FC236}">
              <a16:creationId xmlns:a16="http://schemas.microsoft.com/office/drawing/2014/main" id="{99939128-3F37-4912-BB57-6265032EC312}"/>
            </a:ext>
          </a:extLst>
        </xdr:cNvPr>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CA4217A6-FAED-4D21-8BAE-72FC492BAE7F}"/>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a:extLst>
            <a:ext uri="{FF2B5EF4-FFF2-40B4-BE49-F238E27FC236}">
              <a16:creationId xmlns:a16="http://schemas.microsoft.com/office/drawing/2014/main" id="{0ECD4EA2-38CC-4183-B68D-48B74E27EF45}"/>
            </a:ext>
          </a:extLst>
        </xdr:cNvPr>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570AFA90-B809-4484-B850-0F8274301D5F}"/>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35DC6FD5-16F7-4207-9440-06F4DDB08353}"/>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3D523337-F2A3-4C41-8D21-A8A4DE3FFA2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856B47D0-676B-4B07-AD07-3309CBAC31EE}"/>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46B2A6BA-F301-4FE0-A85C-4083DFB5322E}"/>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7963</xdr:rowOff>
    </xdr:from>
    <xdr:to>
      <xdr:col>29</xdr:col>
      <xdr:colOff>177800</xdr:colOff>
      <xdr:row>16</xdr:row>
      <xdr:rowOff>109563</xdr:rowOff>
    </xdr:to>
    <xdr:sp macro="" textlink="">
      <xdr:nvSpPr>
        <xdr:cNvPr id="69" name="楕円 68">
          <a:extLst>
            <a:ext uri="{FF2B5EF4-FFF2-40B4-BE49-F238E27FC236}">
              <a16:creationId xmlns:a16="http://schemas.microsoft.com/office/drawing/2014/main" id="{780DC962-7943-4094-9BB0-BE0C303ACD58}"/>
            </a:ext>
          </a:extLst>
        </xdr:cNvPr>
        <xdr:cNvSpPr/>
      </xdr:nvSpPr>
      <xdr:spPr bwMode="auto">
        <a:xfrm>
          <a:off x="5600700" y="2798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24490</xdr:rowOff>
    </xdr:from>
    <xdr:ext cx="762000" cy="259045"/>
    <xdr:sp macro="" textlink="">
      <xdr:nvSpPr>
        <xdr:cNvPr id="70" name="人口1人当たり決算額の推移該当値テキスト130">
          <a:extLst>
            <a:ext uri="{FF2B5EF4-FFF2-40B4-BE49-F238E27FC236}">
              <a16:creationId xmlns:a16="http://schemas.microsoft.com/office/drawing/2014/main" id="{8F0E5C92-1595-4ADE-85AD-47E85B1B96B9}"/>
            </a:ext>
          </a:extLst>
        </xdr:cNvPr>
        <xdr:cNvSpPr txBox="1"/>
      </xdr:nvSpPr>
      <xdr:spPr>
        <a:xfrm>
          <a:off x="5740400" y="264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46330</xdr:rowOff>
    </xdr:from>
    <xdr:to>
      <xdr:col>26</xdr:col>
      <xdr:colOff>101600</xdr:colOff>
      <xdr:row>16</xdr:row>
      <xdr:rowOff>147930</xdr:rowOff>
    </xdr:to>
    <xdr:sp macro="" textlink="">
      <xdr:nvSpPr>
        <xdr:cNvPr id="71" name="楕円 70">
          <a:extLst>
            <a:ext uri="{FF2B5EF4-FFF2-40B4-BE49-F238E27FC236}">
              <a16:creationId xmlns:a16="http://schemas.microsoft.com/office/drawing/2014/main" id="{597CEF6E-4F13-4D3C-98B4-BD6C746FD193}"/>
            </a:ext>
          </a:extLst>
        </xdr:cNvPr>
        <xdr:cNvSpPr/>
      </xdr:nvSpPr>
      <xdr:spPr bwMode="auto">
        <a:xfrm>
          <a:off x="4953000" y="283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158107</xdr:rowOff>
    </xdr:from>
    <xdr:ext cx="736600" cy="259045"/>
    <xdr:sp macro="" textlink="">
      <xdr:nvSpPr>
        <xdr:cNvPr id="72" name="テキスト ボックス 71">
          <a:extLst>
            <a:ext uri="{FF2B5EF4-FFF2-40B4-BE49-F238E27FC236}">
              <a16:creationId xmlns:a16="http://schemas.microsoft.com/office/drawing/2014/main" id="{488915C2-40E1-485E-B877-C191C55C0F06}"/>
            </a:ext>
          </a:extLst>
        </xdr:cNvPr>
        <xdr:cNvSpPr txBox="1"/>
      </xdr:nvSpPr>
      <xdr:spPr>
        <a:xfrm>
          <a:off x="4622800" y="2606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68161</xdr:rowOff>
    </xdr:from>
    <xdr:to>
      <xdr:col>22</xdr:col>
      <xdr:colOff>165100</xdr:colOff>
      <xdr:row>16</xdr:row>
      <xdr:rowOff>169761</xdr:rowOff>
    </xdr:to>
    <xdr:sp macro="" textlink="">
      <xdr:nvSpPr>
        <xdr:cNvPr id="73" name="楕円 72">
          <a:extLst>
            <a:ext uri="{FF2B5EF4-FFF2-40B4-BE49-F238E27FC236}">
              <a16:creationId xmlns:a16="http://schemas.microsoft.com/office/drawing/2014/main" id="{137A8695-73B4-4971-AEC3-056862856B55}"/>
            </a:ext>
          </a:extLst>
        </xdr:cNvPr>
        <xdr:cNvSpPr/>
      </xdr:nvSpPr>
      <xdr:spPr bwMode="auto">
        <a:xfrm>
          <a:off x="4254500" y="285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8488</xdr:rowOff>
    </xdr:from>
    <xdr:ext cx="762000" cy="259045"/>
    <xdr:sp macro="" textlink="">
      <xdr:nvSpPr>
        <xdr:cNvPr id="74" name="テキスト ボックス 73">
          <a:extLst>
            <a:ext uri="{FF2B5EF4-FFF2-40B4-BE49-F238E27FC236}">
              <a16:creationId xmlns:a16="http://schemas.microsoft.com/office/drawing/2014/main" id="{21E448B9-7978-41AB-A168-94FA9A77291A}"/>
            </a:ext>
          </a:extLst>
        </xdr:cNvPr>
        <xdr:cNvSpPr txBox="1"/>
      </xdr:nvSpPr>
      <xdr:spPr>
        <a:xfrm>
          <a:off x="3924300" y="262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19850</xdr:rowOff>
    </xdr:from>
    <xdr:to>
      <xdr:col>19</xdr:col>
      <xdr:colOff>38100</xdr:colOff>
      <xdr:row>17</xdr:row>
      <xdr:rowOff>121450</xdr:rowOff>
    </xdr:to>
    <xdr:sp macro="" textlink="">
      <xdr:nvSpPr>
        <xdr:cNvPr id="75" name="楕円 74">
          <a:extLst>
            <a:ext uri="{FF2B5EF4-FFF2-40B4-BE49-F238E27FC236}">
              <a16:creationId xmlns:a16="http://schemas.microsoft.com/office/drawing/2014/main" id="{EE284595-0855-46AB-9396-50AB54AE61AB}"/>
            </a:ext>
          </a:extLst>
        </xdr:cNvPr>
        <xdr:cNvSpPr/>
      </xdr:nvSpPr>
      <xdr:spPr bwMode="auto">
        <a:xfrm>
          <a:off x="3556000" y="298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131627</xdr:rowOff>
    </xdr:from>
    <xdr:ext cx="762000" cy="259045"/>
    <xdr:sp macro="" textlink="">
      <xdr:nvSpPr>
        <xdr:cNvPr id="76" name="テキスト ボックス 75">
          <a:extLst>
            <a:ext uri="{FF2B5EF4-FFF2-40B4-BE49-F238E27FC236}">
              <a16:creationId xmlns:a16="http://schemas.microsoft.com/office/drawing/2014/main" id="{FF7C52E8-D1FF-4F47-963B-475BA3C704F4}"/>
            </a:ext>
          </a:extLst>
        </xdr:cNvPr>
        <xdr:cNvSpPr txBox="1"/>
      </xdr:nvSpPr>
      <xdr:spPr>
        <a:xfrm>
          <a:off x="3225800" y="27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88202</xdr:rowOff>
    </xdr:from>
    <xdr:to>
      <xdr:col>15</xdr:col>
      <xdr:colOff>101600</xdr:colOff>
      <xdr:row>18</xdr:row>
      <xdr:rowOff>18352</xdr:rowOff>
    </xdr:to>
    <xdr:sp macro="" textlink="">
      <xdr:nvSpPr>
        <xdr:cNvPr id="77" name="楕円 76">
          <a:extLst>
            <a:ext uri="{FF2B5EF4-FFF2-40B4-BE49-F238E27FC236}">
              <a16:creationId xmlns:a16="http://schemas.microsoft.com/office/drawing/2014/main" id="{B62A9C91-7539-4FB1-9149-EC0001C82627}"/>
            </a:ext>
          </a:extLst>
        </xdr:cNvPr>
        <xdr:cNvSpPr/>
      </xdr:nvSpPr>
      <xdr:spPr bwMode="auto">
        <a:xfrm>
          <a:off x="2857500" y="305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28529</xdr:rowOff>
    </xdr:from>
    <xdr:ext cx="762000" cy="259045"/>
    <xdr:sp macro="" textlink="">
      <xdr:nvSpPr>
        <xdr:cNvPr id="78" name="テキスト ボックス 77">
          <a:extLst>
            <a:ext uri="{FF2B5EF4-FFF2-40B4-BE49-F238E27FC236}">
              <a16:creationId xmlns:a16="http://schemas.microsoft.com/office/drawing/2014/main" id="{FCD75F36-08EA-4236-BEB8-5396F4ABA767}"/>
            </a:ext>
          </a:extLst>
        </xdr:cNvPr>
        <xdr:cNvSpPr txBox="1"/>
      </xdr:nvSpPr>
      <xdr:spPr>
        <a:xfrm>
          <a:off x="2527300" y="281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BA55445-E08C-4092-B9FC-226BAB21DDDD}"/>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1FC1C29D-1129-4C86-991E-92B166360D9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232328BE-5E80-4C47-A358-7262ACEE9197}"/>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737AC0F4-68E3-4199-A570-71BDC14A4388}"/>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45317DC1-7509-42B4-A7AF-6BA63C363CB6}"/>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3C97D27C-0081-43A2-A300-7DE2CB55DAE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4D2B4BB6-6D78-47C5-B0F3-DB174B371E5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79ED50B9-D722-4C53-88F8-7CB3A147ABF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9E1BA05-A461-4EE7-823E-31F2AB521AFB}"/>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C50680E4-C02E-455D-A3F0-EDF5A9E67F39}"/>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DB4D30B1-D2DF-4E71-85F8-492C4E0BCD6E}"/>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1693EBEB-BD4C-48B8-8E8A-4C2B4E697C7D}"/>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D216C789-4253-4A0B-8E56-BD0EDB66C612}"/>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35F33674-E048-4C9E-8C2D-64094C0B195E}"/>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F64A2A9-43FE-48D3-9F08-628FD0C93EC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F315FAA9-1242-4EC1-8353-6F72D82204CE}"/>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8D8D7EC4-7C6B-4EE6-B0F6-074AD2901C81}"/>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D188CD35-9315-4ADD-8EBB-003E3D7C8968}"/>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DEE88ABB-3022-48AB-A4E1-1B45B26A2695}"/>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D218D428-3D4D-4F62-B207-DA34E37ED8F3}"/>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B6DC697D-EC56-4339-82AC-4FCE1BA01C68}"/>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C715A55A-8DE1-44A7-BFD7-D42B0D342921}"/>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1984A116-E1B6-4181-B90C-15CE68F42AAF}"/>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C9E92926-76FE-484C-A1D4-1FFF2EE01A92}"/>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F43288D-B562-4DEA-8A4B-7E4B4323B751}"/>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CB95AF6C-8DC4-4207-AB8A-C29548FF119B}"/>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E6AAAEDE-3461-4FA6-8309-C63177B1D844}"/>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B56A7717-1CE8-44CA-8919-99929435CBF5}"/>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AE83BD9F-B090-4BBB-A57D-59D9691BA2F3}"/>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DB20F4D4-3739-4FEE-8F88-DA5B45F3F4A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57526817-CBED-4A10-9B14-D348C2464D04}"/>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3DFE83F5-B164-4E47-8D5D-E15991C8D46F}"/>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297841</xdr:rowOff>
    </xdr:from>
    <xdr:to>
      <xdr:col>29</xdr:col>
      <xdr:colOff>127000</xdr:colOff>
      <xdr:row>36</xdr:row>
      <xdr:rowOff>49733</xdr:rowOff>
    </xdr:to>
    <xdr:cxnSp macro="">
      <xdr:nvCxnSpPr>
        <xdr:cNvPr id="111" name="直線コネクタ 110">
          <a:extLst>
            <a:ext uri="{FF2B5EF4-FFF2-40B4-BE49-F238E27FC236}">
              <a16:creationId xmlns:a16="http://schemas.microsoft.com/office/drawing/2014/main" id="{9822B8FF-1690-4199-BE9E-7E7DAD512B96}"/>
            </a:ext>
          </a:extLst>
        </xdr:cNvPr>
        <xdr:cNvCxnSpPr/>
      </xdr:nvCxnSpPr>
      <xdr:spPr bwMode="auto">
        <a:xfrm flipV="1">
          <a:off x="5003800" y="6908191"/>
          <a:ext cx="647700" cy="94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92142D8E-7FF0-49BE-A1FC-334E51EF23E1}"/>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B0B5A84A-65AF-4980-82DD-E895DE71E5F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49733</xdr:rowOff>
    </xdr:from>
    <xdr:to>
      <xdr:col>26</xdr:col>
      <xdr:colOff>50800</xdr:colOff>
      <xdr:row>36</xdr:row>
      <xdr:rowOff>129477</xdr:rowOff>
    </xdr:to>
    <xdr:cxnSp macro="">
      <xdr:nvCxnSpPr>
        <xdr:cNvPr id="114" name="直線コネクタ 113">
          <a:extLst>
            <a:ext uri="{FF2B5EF4-FFF2-40B4-BE49-F238E27FC236}">
              <a16:creationId xmlns:a16="http://schemas.microsoft.com/office/drawing/2014/main" id="{8D3CDD48-29EE-47AB-8EF5-7CED0D87B720}"/>
            </a:ext>
          </a:extLst>
        </xdr:cNvPr>
        <xdr:cNvCxnSpPr/>
      </xdr:nvCxnSpPr>
      <xdr:spPr bwMode="auto">
        <a:xfrm flipV="1">
          <a:off x="4305300" y="7002983"/>
          <a:ext cx="698500" cy="7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D508E307-7768-4658-898F-A61C6E2BE61E}"/>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C9B52F20-6D72-45DD-9335-ED5A0A9F6312}"/>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129477</xdr:rowOff>
    </xdr:from>
    <xdr:to>
      <xdr:col>22</xdr:col>
      <xdr:colOff>114300</xdr:colOff>
      <xdr:row>36</xdr:row>
      <xdr:rowOff>157137</xdr:rowOff>
    </xdr:to>
    <xdr:cxnSp macro="">
      <xdr:nvCxnSpPr>
        <xdr:cNvPr id="117" name="直線コネクタ 116">
          <a:extLst>
            <a:ext uri="{FF2B5EF4-FFF2-40B4-BE49-F238E27FC236}">
              <a16:creationId xmlns:a16="http://schemas.microsoft.com/office/drawing/2014/main" id="{2344C2F0-ABF7-4244-A8C1-07AB363C9CFD}"/>
            </a:ext>
          </a:extLst>
        </xdr:cNvPr>
        <xdr:cNvCxnSpPr/>
      </xdr:nvCxnSpPr>
      <xdr:spPr bwMode="auto">
        <a:xfrm flipV="1">
          <a:off x="3606800" y="7082727"/>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7DB0909F-AAA8-4255-9CC2-8B53F0DE7687}"/>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77CA0E25-CD1B-4184-8070-2FA3391F4DFC}"/>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141859</xdr:rowOff>
    </xdr:from>
    <xdr:to>
      <xdr:col>18</xdr:col>
      <xdr:colOff>177800</xdr:colOff>
      <xdr:row>36</xdr:row>
      <xdr:rowOff>157137</xdr:rowOff>
    </xdr:to>
    <xdr:cxnSp macro="">
      <xdr:nvCxnSpPr>
        <xdr:cNvPr id="120" name="直線コネクタ 119">
          <a:extLst>
            <a:ext uri="{FF2B5EF4-FFF2-40B4-BE49-F238E27FC236}">
              <a16:creationId xmlns:a16="http://schemas.microsoft.com/office/drawing/2014/main" id="{D396BF77-CFF7-4E44-B5AB-CE4078153488}"/>
            </a:ext>
          </a:extLst>
        </xdr:cNvPr>
        <xdr:cNvCxnSpPr/>
      </xdr:nvCxnSpPr>
      <xdr:spPr bwMode="auto">
        <a:xfrm>
          <a:off x="2908300" y="7095109"/>
          <a:ext cx="698500" cy="1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BA27AD21-1A22-4EC5-9448-ABBFC873C639}"/>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C4115BDB-7045-4B53-9DAA-E96ABB92FC8F}"/>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4BEC29B4-EAE6-4F2C-AF7C-8FC53EEEB858}"/>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9F0252D3-88CB-4D76-85E9-24FDA0969B7F}"/>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64423CBD-BB5D-42B3-B8B4-7880B400E3B4}"/>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8B5935C7-262A-4503-A2F7-746CBBDCFFDC}"/>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99F284BF-377D-4D90-8AD0-7320A3238FA9}"/>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21320089-B442-4213-8BA4-69DEB4FBC005}"/>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A71EBABE-5767-4A5F-BAFB-D73CD29AF7D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247041</xdr:rowOff>
    </xdr:from>
    <xdr:to>
      <xdr:col>29</xdr:col>
      <xdr:colOff>177800</xdr:colOff>
      <xdr:row>36</xdr:row>
      <xdr:rowOff>5741</xdr:rowOff>
    </xdr:to>
    <xdr:sp macro="" textlink="">
      <xdr:nvSpPr>
        <xdr:cNvPr id="130" name="楕円 129">
          <a:extLst>
            <a:ext uri="{FF2B5EF4-FFF2-40B4-BE49-F238E27FC236}">
              <a16:creationId xmlns:a16="http://schemas.microsoft.com/office/drawing/2014/main" id="{D52562F9-986F-4A96-A3B3-9124B72DC4C3}"/>
            </a:ext>
          </a:extLst>
        </xdr:cNvPr>
        <xdr:cNvSpPr/>
      </xdr:nvSpPr>
      <xdr:spPr bwMode="auto">
        <a:xfrm>
          <a:off x="5600700" y="6857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219118</xdr:rowOff>
    </xdr:from>
    <xdr:ext cx="762000" cy="259045"/>
    <xdr:sp macro="" textlink="">
      <xdr:nvSpPr>
        <xdr:cNvPr id="131" name="人口1人当たり決算額の推移該当値テキスト445">
          <a:extLst>
            <a:ext uri="{FF2B5EF4-FFF2-40B4-BE49-F238E27FC236}">
              <a16:creationId xmlns:a16="http://schemas.microsoft.com/office/drawing/2014/main" id="{F92E4D50-5941-4D88-BDF4-3BE8E174E48C}"/>
            </a:ext>
          </a:extLst>
        </xdr:cNvPr>
        <xdr:cNvSpPr txBox="1"/>
      </xdr:nvSpPr>
      <xdr:spPr>
        <a:xfrm>
          <a:off x="5740400" y="682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341833</xdr:rowOff>
    </xdr:from>
    <xdr:to>
      <xdr:col>26</xdr:col>
      <xdr:colOff>101600</xdr:colOff>
      <xdr:row>36</xdr:row>
      <xdr:rowOff>100533</xdr:rowOff>
    </xdr:to>
    <xdr:sp macro="" textlink="">
      <xdr:nvSpPr>
        <xdr:cNvPr id="132" name="楕円 131">
          <a:extLst>
            <a:ext uri="{FF2B5EF4-FFF2-40B4-BE49-F238E27FC236}">
              <a16:creationId xmlns:a16="http://schemas.microsoft.com/office/drawing/2014/main" id="{A044F4BD-1011-4AD0-9AE1-F51FAF8D83AE}"/>
            </a:ext>
          </a:extLst>
        </xdr:cNvPr>
        <xdr:cNvSpPr/>
      </xdr:nvSpPr>
      <xdr:spPr bwMode="auto">
        <a:xfrm>
          <a:off x="4953000" y="695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85310</xdr:rowOff>
    </xdr:from>
    <xdr:ext cx="736600" cy="259045"/>
    <xdr:sp macro="" textlink="">
      <xdr:nvSpPr>
        <xdr:cNvPr id="133" name="テキスト ボックス 132">
          <a:extLst>
            <a:ext uri="{FF2B5EF4-FFF2-40B4-BE49-F238E27FC236}">
              <a16:creationId xmlns:a16="http://schemas.microsoft.com/office/drawing/2014/main" id="{8204DFD1-BC1C-41AA-8F60-9AA1B585F32E}"/>
            </a:ext>
          </a:extLst>
        </xdr:cNvPr>
        <xdr:cNvSpPr txBox="1"/>
      </xdr:nvSpPr>
      <xdr:spPr>
        <a:xfrm>
          <a:off x="4622800" y="7038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78677</xdr:rowOff>
    </xdr:from>
    <xdr:to>
      <xdr:col>22</xdr:col>
      <xdr:colOff>165100</xdr:colOff>
      <xdr:row>37</xdr:row>
      <xdr:rowOff>8827</xdr:rowOff>
    </xdr:to>
    <xdr:sp macro="" textlink="">
      <xdr:nvSpPr>
        <xdr:cNvPr id="134" name="楕円 133">
          <a:extLst>
            <a:ext uri="{FF2B5EF4-FFF2-40B4-BE49-F238E27FC236}">
              <a16:creationId xmlns:a16="http://schemas.microsoft.com/office/drawing/2014/main" id="{391CD2EC-9CBB-4984-AEF8-3D0BBCBC11CF}"/>
            </a:ext>
          </a:extLst>
        </xdr:cNvPr>
        <xdr:cNvSpPr/>
      </xdr:nvSpPr>
      <xdr:spPr bwMode="auto">
        <a:xfrm>
          <a:off x="4254500" y="703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165054</xdr:rowOff>
    </xdr:from>
    <xdr:ext cx="762000" cy="259045"/>
    <xdr:sp macro="" textlink="">
      <xdr:nvSpPr>
        <xdr:cNvPr id="135" name="テキスト ボックス 134">
          <a:extLst>
            <a:ext uri="{FF2B5EF4-FFF2-40B4-BE49-F238E27FC236}">
              <a16:creationId xmlns:a16="http://schemas.microsoft.com/office/drawing/2014/main" id="{CB485120-8848-4DFA-BB37-77947AF8FAB0}"/>
            </a:ext>
          </a:extLst>
        </xdr:cNvPr>
        <xdr:cNvSpPr txBox="1"/>
      </xdr:nvSpPr>
      <xdr:spPr>
        <a:xfrm>
          <a:off x="3924300" y="711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106337</xdr:rowOff>
    </xdr:from>
    <xdr:to>
      <xdr:col>19</xdr:col>
      <xdr:colOff>38100</xdr:colOff>
      <xdr:row>37</xdr:row>
      <xdr:rowOff>36487</xdr:rowOff>
    </xdr:to>
    <xdr:sp macro="" textlink="">
      <xdr:nvSpPr>
        <xdr:cNvPr id="136" name="楕円 135">
          <a:extLst>
            <a:ext uri="{FF2B5EF4-FFF2-40B4-BE49-F238E27FC236}">
              <a16:creationId xmlns:a16="http://schemas.microsoft.com/office/drawing/2014/main" id="{094518E0-6F2C-416C-8895-054972FCE67A}"/>
            </a:ext>
          </a:extLst>
        </xdr:cNvPr>
        <xdr:cNvSpPr/>
      </xdr:nvSpPr>
      <xdr:spPr bwMode="auto">
        <a:xfrm>
          <a:off x="3556000" y="7059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21264</xdr:rowOff>
    </xdr:from>
    <xdr:ext cx="762000" cy="259045"/>
    <xdr:sp macro="" textlink="">
      <xdr:nvSpPr>
        <xdr:cNvPr id="137" name="テキスト ボックス 136">
          <a:extLst>
            <a:ext uri="{FF2B5EF4-FFF2-40B4-BE49-F238E27FC236}">
              <a16:creationId xmlns:a16="http://schemas.microsoft.com/office/drawing/2014/main" id="{5BADFC1B-0DA0-499B-9641-D6B7CF0543E1}"/>
            </a:ext>
          </a:extLst>
        </xdr:cNvPr>
        <xdr:cNvSpPr txBox="1"/>
      </xdr:nvSpPr>
      <xdr:spPr>
        <a:xfrm>
          <a:off x="3225800" y="714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91059</xdr:rowOff>
    </xdr:from>
    <xdr:to>
      <xdr:col>15</xdr:col>
      <xdr:colOff>101600</xdr:colOff>
      <xdr:row>37</xdr:row>
      <xdr:rowOff>21209</xdr:rowOff>
    </xdr:to>
    <xdr:sp macro="" textlink="">
      <xdr:nvSpPr>
        <xdr:cNvPr id="138" name="楕円 137">
          <a:extLst>
            <a:ext uri="{FF2B5EF4-FFF2-40B4-BE49-F238E27FC236}">
              <a16:creationId xmlns:a16="http://schemas.microsoft.com/office/drawing/2014/main" id="{FA0BA89F-28A6-495C-B515-95ADB820DB6E}"/>
            </a:ext>
          </a:extLst>
        </xdr:cNvPr>
        <xdr:cNvSpPr/>
      </xdr:nvSpPr>
      <xdr:spPr bwMode="auto">
        <a:xfrm>
          <a:off x="2857500" y="704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5986</xdr:rowOff>
    </xdr:from>
    <xdr:ext cx="762000" cy="259045"/>
    <xdr:sp macro="" textlink="">
      <xdr:nvSpPr>
        <xdr:cNvPr id="139" name="テキスト ボックス 138">
          <a:extLst>
            <a:ext uri="{FF2B5EF4-FFF2-40B4-BE49-F238E27FC236}">
              <a16:creationId xmlns:a16="http://schemas.microsoft.com/office/drawing/2014/main" id="{1957C06A-43A4-4748-8AE8-3528730D1FF5}"/>
            </a:ext>
          </a:extLst>
        </xdr:cNvPr>
        <xdr:cNvSpPr txBox="1"/>
      </xdr:nvSpPr>
      <xdr:spPr>
        <a:xfrm>
          <a:off x="2527300" y="71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7ACB80-966C-4546-BDA3-1C429EC51D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E6F488F-076E-4263-B487-DCFF92E291F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991066F-7350-4D91-9694-689F75CBFF4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626EFFE-DBED-465D-B55A-DF7E35C5469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9DA619-4F92-4AF6-823D-6921D955FF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851030-29C4-41BC-B88F-5DA8E37FAA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E1D162-A419-4CD1-BB37-F878F8332D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B1AF4F-E97A-4D3D-BAEB-7816648301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656C14-9C35-49C6-9F85-1522248EC8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0E49CD5-0689-4B96-B112-57C2B992DCD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270,744
268,712
767.72
134,771,525
124,709,832
6,572,798
60,708,743
100,130,363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754CBB-1DC9-486A-AEBB-20A96FA8E2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5A733B-7293-4CCE-821D-EC866827E6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6E7ED6-2D1F-4548-9A41-FCD2483BAD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50E991-9207-48A8-B35C-0897BB2024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5165A8-4880-49F8-86B3-324D0C36CF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6E4D9AD-408B-43E9-84D6-A2C25537DC8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5A4B5B7-052B-4F79-9004-1283A073685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DE74004-0BE5-4189-98DE-738E6A036EB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13791CD-8E36-4107-92BC-F276661B357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B0A766-1523-4466-830F-FBAA08B5A9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6514B22-ED61-4F0D-B24F-6EC954FD161E}"/>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A7CD403-5C6A-4AC8-B224-5802C7DB007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95F3CA8-1476-4C20-A427-97E34DB7261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032D5CB-FE2A-4A2B-B6DC-67DA281D3CA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7F316B-D88D-444D-AD01-F2FE2C664FE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F5F08FE-F13A-4E5D-88A4-3B7C222FC29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11E0C9-95AE-4B6F-B039-88BBCFFE4E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F632FA5-465B-4C7D-9E22-18F88B747BE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738D57C-D5E6-4DBA-8F54-3E9DB297ABE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5B44CC4-0F96-443D-9639-7D9431E7DCF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6F75A81-BA6D-4D78-8B70-F125925C5FF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A6C0EE6-D999-4C89-A230-DA62C38E5BB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9A1F8C8-80A5-4EA6-AF42-EE36B0F0DA62}"/>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8DCBC8A-823C-4D5D-A3E0-CB928463CBA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47EB11C-41E0-41B5-87ED-DCA04F6BD04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AEB4CDB-D02C-4F54-B567-A657106EF02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246F73C-0FFF-487A-B9D4-E7E7F4F5631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14AE8E4-612E-462B-A903-0A74BC8561A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07F674F-D24C-40CF-85E8-E37980F3207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C61F954-FEF3-40F5-B940-A065FF9CB93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4B49462F-3B16-40DF-86D2-DC3FB801A439}"/>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EB76DC41-0E10-49FF-9AA4-BB79920EAE8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A7E3977F-0E4F-4FC4-B935-8DFE3FB4D9E7}"/>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631A537-9366-4E35-BF5B-9B018327CFA9}"/>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6CAD0A06-86D7-471D-A629-F33FD4B5CBE3}"/>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925D5E91-1C10-44E9-A6C9-AA7BFB1A18FC}"/>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83409DA7-4273-4840-A2EF-10B50EE725C5}"/>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13565771-787C-480D-AE96-126C0EB997A8}"/>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5C3520D9-D0FB-4DE6-AA47-3949079428C3}"/>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71234F31-1264-4251-A5E8-0A219387842A}"/>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DD702EAB-674C-4FB3-BE8D-A0139B585E29}"/>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8128EED0-FB60-491A-8609-89CD04529FAB}"/>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A60FAEBA-BA99-4468-A12E-BF945342204C}"/>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6FF2471F-FAC1-43A1-B202-C3AB1995A0E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D3A9561E-FB13-4478-AC1F-591DFFD4B60C}"/>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4B1BF5B9-5AE4-42DA-8AB9-7359F5A0F15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1FA7F6AE-A122-4CD9-8423-6B83A604C7CF}"/>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3BBD438C-BA4A-4E9A-B2AC-E6863D3910DD}"/>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1D73D337-B5C5-4CE4-A669-914B6B79B991}"/>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CC45E970-B742-47EA-939E-242CD864FDD9}"/>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888929A7-249E-41AC-9F15-7FB4ED692DC1}"/>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156453</xdr:rowOff>
    </xdr:from>
    <xdr:to>
      <xdr:col>24</xdr:col>
      <xdr:colOff>63500</xdr:colOff>
      <xdr:row>33</xdr:row>
      <xdr:rowOff>168373</xdr:rowOff>
    </xdr:to>
    <xdr:cxnSp macro="">
      <xdr:nvCxnSpPr>
        <xdr:cNvPr id="63" name="直線コネクタ 62">
          <a:extLst>
            <a:ext uri="{FF2B5EF4-FFF2-40B4-BE49-F238E27FC236}">
              <a16:creationId xmlns:a16="http://schemas.microsoft.com/office/drawing/2014/main" id="{68BD359D-E671-4DBA-955C-8766A80BBA0A}"/>
            </a:ext>
          </a:extLst>
        </xdr:cNvPr>
        <xdr:cNvCxnSpPr/>
      </xdr:nvCxnSpPr>
      <xdr:spPr>
        <a:xfrm flipV="1">
          <a:off x="3797300" y="5814303"/>
          <a:ext cx="8382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FDFCC986-A452-40A4-B4E7-107CCFFD5F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98DB04B2-01FB-4FED-BA52-A46DFA611E13}"/>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168373</xdr:rowOff>
    </xdr:from>
    <xdr:to>
      <xdr:col>19</xdr:col>
      <xdr:colOff>177800</xdr:colOff>
      <xdr:row>34</xdr:row>
      <xdr:rowOff>67985</xdr:rowOff>
    </xdr:to>
    <xdr:cxnSp macro="">
      <xdr:nvCxnSpPr>
        <xdr:cNvPr id="66" name="直線コネクタ 65">
          <a:extLst>
            <a:ext uri="{FF2B5EF4-FFF2-40B4-BE49-F238E27FC236}">
              <a16:creationId xmlns:a16="http://schemas.microsoft.com/office/drawing/2014/main" id="{8CCDFD47-0A23-4B2F-AF21-2E5F5C09AA72}"/>
            </a:ext>
          </a:extLst>
        </xdr:cNvPr>
        <xdr:cNvCxnSpPr/>
      </xdr:nvCxnSpPr>
      <xdr:spPr>
        <a:xfrm flipV="1">
          <a:off x="2908300" y="5826223"/>
          <a:ext cx="889000" cy="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D18AA98F-D2E0-4B05-B906-6588BA49EAAC}"/>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6F3B6458-F428-4E23-88D4-4140DA5DEF5F}"/>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67985</xdr:rowOff>
    </xdr:from>
    <xdr:to>
      <xdr:col>15</xdr:col>
      <xdr:colOff>50800</xdr:colOff>
      <xdr:row>35</xdr:row>
      <xdr:rowOff>111778</xdr:rowOff>
    </xdr:to>
    <xdr:cxnSp macro="">
      <xdr:nvCxnSpPr>
        <xdr:cNvPr id="69" name="直線コネクタ 68">
          <a:extLst>
            <a:ext uri="{FF2B5EF4-FFF2-40B4-BE49-F238E27FC236}">
              <a16:creationId xmlns:a16="http://schemas.microsoft.com/office/drawing/2014/main" id="{BF9D032D-609B-4DC4-9AE7-B3F14BB81502}"/>
            </a:ext>
          </a:extLst>
        </xdr:cNvPr>
        <xdr:cNvCxnSpPr/>
      </xdr:nvCxnSpPr>
      <xdr:spPr>
        <a:xfrm flipV="1">
          <a:off x="2019300" y="5897285"/>
          <a:ext cx="889000" cy="2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7FE55F70-81FE-4B94-944F-9B7E6C66392D}"/>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A96D2E5F-0C89-4821-B300-768F3DD1AC7E}"/>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111778</xdr:rowOff>
    </xdr:from>
    <xdr:to>
      <xdr:col>10</xdr:col>
      <xdr:colOff>114300</xdr:colOff>
      <xdr:row>36</xdr:row>
      <xdr:rowOff>9169</xdr:rowOff>
    </xdr:to>
    <xdr:cxnSp macro="">
      <xdr:nvCxnSpPr>
        <xdr:cNvPr id="72" name="直線コネクタ 71">
          <a:extLst>
            <a:ext uri="{FF2B5EF4-FFF2-40B4-BE49-F238E27FC236}">
              <a16:creationId xmlns:a16="http://schemas.microsoft.com/office/drawing/2014/main" id="{09B31EF0-466D-472F-91A3-F31AF432E449}"/>
            </a:ext>
          </a:extLst>
        </xdr:cNvPr>
        <xdr:cNvCxnSpPr/>
      </xdr:nvCxnSpPr>
      <xdr:spPr>
        <a:xfrm flipV="1">
          <a:off x="1130300" y="6112528"/>
          <a:ext cx="889000" cy="6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940AAA4-F4F8-4A1D-85F2-3D07B1508117}"/>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a:extLst>
            <a:ext uri="{FF2B5EF4-FFF2-40B4-BE49-F238E27FC236}">
              <a16:creationId xmlns:a16="http://schemas.microsoft.com/office/drawing/2014/main" id="{41569DC5-9327-42A1-80AF-140DB0909A59}"/>
            </a:ext>
          </a:extLst>
        </xdr:cNvPr>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9FF71091-FC7A-4582-B687-A7BB5A681DCF}"/>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a:extLst>
            <a:ext uri="{FF2B5EF4-FFF2-40B4-BE49-F238E27FC236}">
              <a16:creationId xmlns:a16="http://schemas.microsoft.com/office/drawing/2014/main" id="{0A12877B-4972-475C-ADED-06453EF1D9CC}"/>
            </a:ext>
          </a:extLst>
        </xdr:cNvPr>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BA33297-A206-4CF5-B0FA-FFFAC46660B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1930976-B349-4699-B5C1-B95A3B8B932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AECDEA8A-A661-4A1C-8843-3901A61C085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420D7EE8-CB60-4AB9-85CB-CB503FFCD8C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2DF576E4-0F01-4892-9501-B5D0F8194913}"/>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105653</xdr:rowOff>
    </xdr:from>
    <xdr:to>
      <xdr:col>24</xdr:col>
      <xdr:colOff>114300</xdr:colOff>
      <xdr:row>34</xdr:row>
      <xdr:rowOff>35803</xdr:rowOff>
    </xdr:to>
    <xdr:sp macro="" textlink="">
      <xdr:nvSpPr>
        <xdr:cNvPr id="82" name="楕円 81">
          <a:extLst>
            <a:ext uri="{FF2B5EF4-FFF2-40B4-BE49-F238E27FC236}">
              <a16:creationId xmlns:a16="http://schemas.microsoft.com/office/drawing/2014/main" id="{68D79F78-719F-43D6-8876-65618CF36B20}"/>
            </a:ext>
          </a:extLst>
        </xdr:cNvPr>
        <xdr:cNvSpPr/>
      </xdr:nvSpPr>
      <xdr:spPr>
        <a:xfrm>
          <a:off x="4584700" y="576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128530</xdr:rowOff>
    </xdr:from>
    <xdr:ext cx="534377" cy="259045"/>
    <xdr:sp macro="" textlink="">
      <xdr:nvSpPr>
        <xdr:cNvPr id="83" name="人件費該当値テキスト">
          <a:extLst>
            <a:ext uri="{FF2B5EF4-FFF2-40B4-BE49-F238E27FC236}">
              <a16:creationId xmlns:a16="http://schemas.microsoft.com/office/drawing/2014/main" id="{962601C3-A709-47C6-BA13-514080026573}"/>
            </a:ext>
          </a:extLst>
        </xdr:cNvPr>
        <xdr:cNvSpPr txBox="1"/>
      </xdr:nvSpPr>
      <xdr:spPr>
        <a:xfrm>
          <a:off x="4686300" y="561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117573</xdr:rowOff>
    </xdr:from>
    <xdr:to>
      <xdr:col>20</xdr:col>
      <xdr:colOff>38100</xdr:colOff>
      <xdr:row>34</xdr:row>
      <xdr:rowOff>47723</xdr:rowOff>
    </xdr:to>
    <xdr:sp macro="" textlink="">
      <xdr:nvSpPr>
        <xdr:cNvPr id="84" name="楕円 83">
          <a:extLst>
            <a:ext uri="{FF2B5EF4-FFF2-40B4-BE49-F238E27FC236}">
              <a16:creationId xmlns:a16="http://schemas.microsoft.com/office/drawing/2014/main" id="{67DDA87B-8FBF-406A-A5DC-E840817390E0}"/>
            </a:ext>
          </a:extLst>
        </xdr:cNvPr>
        <xdr:cNvSpPr/>
      </xdr:nvSpPr>
      <xdr:spPr>
        <a:xfrm>
          <a:off x="3746500" y="577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64250</xdr:rowOff>
    </xdr:from>
    <xdr:ext cx="534377" cy="259045"/>
    <xdr:sp macro="" textlink="">
      <xdr:nvSpPr>
        <xdr:cNvPr id="85" name="テキスト ボックス 84">
          <a:extLst>
            <a:ext uri="{FF2B5EF4-FFF2-40B4-BE49-F238E27FC236}">
              <a16:creationId xmlns:a16="http://schemas.microsoft.com/office/drawing/2014/main" id="{F31376C5-40B8-4805-9069-489FDFE750CD}"/>
            </a:ext>
          </a:extLst>
        </xdr:cNvPr>
        <xdr:cNvSpPr txBox="1"/>
      </xdr:nvSpPr>
      <xdr:spPr>
        <a:xfrm>
          <a:off x="3530111" y="555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17185</xdr:rowOff>
    </xdr:from>
    <xdr:to>
      <xdr:col>15</xdr:col>
      <xdr:colOff>101600</xdr:colOff>
      <xdr:row>34</xdr:row>
      <xdr:rowOff>118785</xdr:rowOff>
    </xdr:to>
    <xdr:sp macro="" textlink="">
      <xdr:nvSpPr>
        <xdr:cNvPr id="86" name="楕円 85">
          <a:extLst>
            <a:ext uri="{FF2B5EF4-FFF2-40B4-BE49-F238E27FC236}">
              <a16:creationId xmlns:a16="http://schemas.microsoft.com/office/drawing/2014/main" id="{B0AC6BEC-9DB0-474E-9271-1C0F42B14217}"/>
            </a:ext>
          </a:extLst>
        </xdr:cNvPr>
        <xdr:cNvSpPr/>
      </xdr:nvSpPr>
      <xdr:spPr>
        <a:xfrm>
          <a:off x="2857500" y="584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135312</xdr:rowOff>
    </xdr:from>
    <xdr:ext cx="534377" cy="259045"/>
    <xdr:sp macro="" textlink="">
      <xdr:nvSpPr>
        <xdr:cNvPr id="87" name="テキスト ボックス 86">
          <a:extLst>
            <a:ext uri="{FF2B5EF4-FFF2-40B4-BE49-F238E27FC236}">
              <a16:creationId xmlns:a16="http://schemas.microsoft.com/office/drawing/2014/main" id="{FD93C174-1DD3-4136-9389-8FCC86176CA5}"/>
            </a:ext>
          </a:extLst>
        </xdr:cNvPr>
        <xdr:cNvSpPr txBox="1"/>
      </xdr:nvSpPr>
      <xdr:spPr>
        <a:xfrm>
          <a:off x="2641111" y="56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60978</xdr:rowOff>
    </xdr:from>
    <xdr:to>
      <xdr:col>10</xdr:col>
      <xdr:colOff>165100</xdr:colOff>
      <xdr:row>35</xdr:row>
      <xdr:rowOff>162578</xdr:rowOff>
    </xdr:to>
    <xdr:sp macro="" textlink="">
      <xdr:nvSpPr>
        <xdr:cNvPr id="88" name="楕円 87">
          <a:extLst>
            <a:ext uri="{FF2B5EF4-FFF2-40B4-BE49-F238E27FC236}">
              <a16:creationId xmlns:a16="http://schemas.microsoft.com/office/drawing/2014/main" id="{2E051230-7D2E-4CED-B117-4C272FBF871F}"/>
            </a:ext>
          </a:extLst>
        </xdr:cNvPr>
        <xdr:cNvSpPr/>
      </xdr:nvSpPr>
      <xdr:spPr>
        <a:xfrm>
          <a:off x="1968500" y="60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7655</xdr:rowOff>
    </xdr:from>
    <xdr:ext cx="534377" cy="259045"/>
    <xdr:sp macro="" textlink="">
      <xdr:nvSpPr>
        <xdr:cNvPr id="89" name="テキスト ボックス 88">
          <a:extLst>
            <a:ext uri="{FF2B5EF4-FFF2-40B4-BE49-F238E27FC236}">
              <a16:creationId xmlns:a16="http://schemas.microsoft.com/office/drawing/2014/main" id="{69E4615D-4FCE-4187-BBF3-17CA4D66B355}"/>
            </a:ext>
          </a:extLst>
        </xdr:cNvPr>
        <xdr:cNvSpPr txBox="1"/>
      </xdr:nvSpPr>
      <xdr:spPr>
        <a:xfrm>
          <a:off x="1752111" y="58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129819</xdr:rowOff>
    </xdr:from>
    <xdr:to>
      <xdr:col>6</xdr:col>
      <xdr:colOff>38100</xdr:colOff>
      <xdr:row>36</xdr:row>
      <xdr:rowOff>59969</xdr:rowOff>
    </xdr:to>
    <xdr:sp macro="" textlink="">
      <xdr:nvSpPr>
        <xdr:cNvPr id="90" name="楕円 89">
          <a:extLst>
            <a:ext uri="{FF2B5EF4-FFF2-40B4-BE49-F238E27FC236}">
              <a16:creationId xmlns:a16="http://schemas.microsoft.com/office/drawing/2014/main" id="{33DEED42-80B5-4DFC-89FB-9A6C009591A9}"/>
            </a:ext>
          </a:extLst>
        </xdr:cNvPr>
        <xdr:cNvSpPr/>
      </xdr:nvSpPr>
      <xdr:spPr>
        <a:xfrm>
          <a:off x="1079500" y="61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76496</xdr:rowOff>
    </xdr:from>
    <xdr:ext cx="534377" cy="259045"/>
    <xdr:sp macro="" textlink="">
      <xdr:nvSpPr>
        <xdr:cNvPr id="91" name="テキスト ボックス 90">
          <a:extLst>
            <a:ext uri="{FF2B5EF4-FFF2-40B4-BE49-F238E27FC236}">
              <a16:creationId xmlns:a16="http://schemas.microsoft.com/office/drawing/2014/main" id="{A202A411-FB80-470F-9EAD-5BC306F7D6B3}"/>
            </a:ext>
          </a:extLst>
        </xdr:cNvPr>
        <xdr:cNvSpPr txBox="1"/>
      </xdr:nvSpPr>
      <xdr:spPr>
        <a:xfrm>
          <a:off x="863111" y="59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796F9C52-0602-4415-9F87-B841F700621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AE42FE51-0873-4B7D-8917-B85120EB4EF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615B1257-808D-4634-8D54-16D59CD7CCE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C5CB6A21-0D6E-48CE-BB52-EF9A515E528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B933A41D-F38F-42C8-927B-CB6F967A1C9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AA67106B-502B-4763-9E72-FFA8F4437B3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6C23ADFC-D717-49A3-9E5D-C1B318CED39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6AFDF269-2B3B-480C-9EF5-BF07DB40C9E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3B92E58E-8DEF-4131-8908-AEE589BCD76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3CF80272-D7AF-45F4-9FFE-E4A7B2C47DF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BED7DBB9-BC2B-4CD2-9556-0702F9D36D26}"/>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4E01DD47-3FBD-4273-8BC8-9B867315DC6F}"/>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A7F61E8D-5383-41AB-8532-E4A6AE7A9F6B}"/>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1DAA67D4-9DD5-4A68-9206-418591C92553}"/>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31C5E172-7A3A-4EB7-B8DB-FFD1C7BAB2C9}"/>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F9CBE51-4CE2-4F52-A357-201112A3D7F9}"/>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A89EE852-C30E-413F-A492-B3924D781B75}"/>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6E0C9329-6509-490E-A5C6-B2B293B175F4}"/>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871BDBC5-5EB3-41DA-B022-99BD06DB9378}"/>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7BB4C366-735B-4961-94E9-E3C8CC547C1D}"/>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a:extLst>
            <a:ext uri="{FF2B5EF4-FFF2-40B4-BE49-F238E27FC236}">
              <a16:creationId xmlns:a16="http://schemas.microsoft.com/office/drawing/2014/main" id="{BDE48B7B-1972-4989-A563-A2B12858F2CC}"/>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362EF5D8-DEC0-4D06-8271-EB537EE21BFA}"/>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a:extLst>
            <a:ext uri="{FF2B5EF4-FFF2-40B4-BE49-F238E27FC236}">
              <a16:creationId xmlns:a16="http://schemas.microsoft.com/office/drawing/2014/main" id="{BCD68542-88AF-4994-A897-F5C1E4E78FF8}"/>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F750D271-88F2-4BCC-B2E4-59D4FE18D2C5}"/>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9ACE1C79-3818-440F-80ED-7DEFB60DFD34}"/>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7652A38E-FEB4-4D74-BC30-8B13106FCBE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58C64109-F2D9-4610-8B85-CA5A4ECF9AA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EC6A8748-43CD-4345-B624-2A265741B77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107410</xdr:rowOff>
    </xdr:from>
    <xdr:to>
      <xdr:col>24</xdr:col>
      <xdr:colOff>62865</xdr:colOff>
      <xdr:row>58</xdr:row>
      <xdr:rowOff>157802</xdr:rowOff>
    </xdr:to>
    <xdr:cxnSp macro="">
      <xdr:nvCxnSpPr>
        <xdr:cNvPr id="120" name="直線コネクタ 119">
          <a:extLst>
            <a:ext uri="{FF2B5EF4-FFF2-40B4-BE49-F238E27FC236}">
              <a16:creationId xmlns:a16="http://schemas.microsoft.com/office/drawing/2014/main" id="{C9B87B25-3CBE-4CA3-A51D-2CAE569A2D00}"/>
            </a:ext>
          </a:extLst>
        </xdr:cNvPr>
        <xdr:cNvCxnSpPr/>
      </xdr:nvCxnSpPr>
      <xdr:spPr>
        <a:xfrm flipV="1">
          <a:off x="4633595" y="9537160"/>
          <a:ext cx="1270" cy="5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161629</xdr:rowOff>
    </xdr:from>
    <xdr:ext cx="534377" cy="259045"/>
    <xdr:sp macro="" textlink="">
      <xdr:nvSpPr>
        <xdr:cNvPr id="121" name="物件費最小値テキスト">
          <a:extLst>
            <a:ext uri="{FF2B5EF4-FFF2-40B4-BE49-F238E27FC236}">
              <a16:creationId xmlns:a16="http://schemas.microsoft.com/office/drawing/2014/main" id="{FE372918-481A-4BFE-BD31-1B686F0460C1}"/>
            </a:ext>
          </a:extLst>
        </xdr:cNvPr>
        <xdr:cNvSpPr txBox="1"/>
      </xdr:nvSpPr>
      <xdr:spPr>
        <a:xfrm>
          <a:off x="4686300" y="1010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157802</xdr:rowOff>
    </xdr:from>
    <xdr:to>
      <xdr:col>24</xdr:col>
      <xdr:colOff>152400</xdr:colOff>
      <xdr:row>58</xdr:row>
      <xdr:rowOff>157802</xdr:rowOff>
    </xdr:to>
    <xdr:cxnSp macro="">
      <xdr:nvCxnSpPr>
        <xdr:cNvPr id="122" name="直線コネクタ 121">
          <a:extLst>
            <a:ext uri="{FF2B5EF4-FFF2-40B4-BE49-F238E27FC236}">
              <a16:creationId xmlns:a16="http://schemas.microsoft.com/office/drawing/2014/main" id="{D31C291A-440E-44F6-A8BF-A92F16E22334}"/>
            </a:ext>
          </a:extLst>
        </xdr:cNvPr>
        <xdr:cNvCxnSpPr/>
      </xdr:nvCxnSpPr>
      <xdr:spPr>
        <a:xfrm>
          <a:off x="4546600" y="1010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54087</xdr:rowOff>
    </xdr:from>
    <xdr:ext cx="534377" cy="259045"/>
    <xdr:sp macro="" textlink="">
      <xdr:nvSpPr>
        <xdr:cNvPr id="123" name="物件費最大値テキスト">
          <a:extLst>
            <a:ext uri="{FF2B5EF4-FFF2-40B4-BE49-F238E27FC236}">
              <a16:creationId xmlns:a16="http://schemas.microsoft.com/office/drawing/2014/main" id="{FF9B7278-E5A4-48FF-BB74-D7815C9A3965}"/>
            </a:ext>
          </a:extLst>
        </xdr:cNvPr>
        <xdr:cNvSpPr txBox="1"/>
      </xdr:nvSpPr>
      <xdr:spPr>
        <a:xfrm>
          <a:off x="4686300" y="93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107410</xdr:rowOff>
    </xdr:from>
    <xdr:to>
      <xdr:col>24</xdr:col>
      <xdr:colOff>152400</xdr:colOff>
      <xdr:row>55</xdr:row>
      <xdr:rowOff>107410</xdr:rowOff>
    </xdr:to>
    <xdr:cxnSp macro="">
      <xdr:nvCxnSpPr>
        <xdr:cNvPr id="124" name="直線コネクタ 123">
          <a:extLst>
            <a:ext uri="{FF2B5EF4-FFF2-40B4-BE49-F238E27FC236}">
              <a16:creationId xmlns:a16="http://schemas.microsoft.com/office/drawing/2014/main" id="{702DD4FC-0AFA-4662-89A3-679FE971F5A1}"/>
            </a:ext>
          </a:extLst>
        </xdr:cNvPr>
        <xdr:cNvCxnSpPr/>
      </xdr:nvCxnSpPr>
      <xdr:spPr>
        <a:xfrm>
          <a:off x="4546600" y="95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82521</xdr:rowOff>
    </xdr:from>
    <xdr:to>
      <xdr:col>24</xdr:col>
      <xdr:colOff>63500</xdr:colOff>
      <xdr:row>56</xdr:row>
      <xdr:rowOff>55490</xdr:rowOff>
    </xdr:to>
    <xdr:cxnSp macro="">
      <xdr:nvCxnSpPr>
        <xdr:cNvPr id="125" name="直線コネクタ 124">
          <a:extLst>
            <a:ext uri="{FF2B5EF4-FFF2-40B4-BE49-F238E27FC236}">
              <a16:creationId xmlns:a16="http://schemas.microsoft.com/office/drawing/2014/main" id="{58518E2A-8A9A-4C66-A2DF-135EDFFB0136}"/>
            </a:ext>
          </a:extLst>
        </xdr:cNvPr>
        <xdr:cNvCxnSpPr/>
      </xdr:nvCxnSpPr>
      <xdr:spPr>
        <a:xfrm>
          <a:off x="3797300" y="9512271"/>
          <a:ext cx="838200" cy="14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36737</xdr:rowOff>
    </xdr:from>
    <xdr:ext cx="534377" cy="259045"/>
    <xdr:sp macro="" textlink="">
      <xdr:nvSpPr>
        <xdr:cNvPr id="126" name="物件費平均値テキスト">
          <a:extLst>
            <a:ext uri="{FF2B5EF4-FFF2-40B4-BE49-F238E27FC236}">
              <a16:creationId xmlns:a16="http://schemas.microsoft.com/office/drawing/2014/main" id="{21850BBD-4F98-4E8A-A607-36DD7A7B6E9C}"/>
            </a:ext>
          </a:extLst>
        </xdr:cNvPr>
        <xdr:cNvSpPr txBox="1"/>
      </xdr:nvSpPr>
      <xdr:spPr>
        <a:xfrm>
          <a:off x="4686300" y="980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58310</xdr:rowOff>
    </xdr:from>
    <xdr:to>
      <xdr:col>24</xdr:col>
      <xdr:colOff>114300</xdr:colOff>
      <xdr:row>57</xdr:row>
      <xdr:rowOff>159910</xdr:rowOff>
    </xdr:to>
    <xdr:sp macro="" textlink="">
      <xdr:nvSpPr>
        <xdr:cNvPr id="127" name="フローチャート: 判断 126">
          <a:extLst>
            <a:ext uri="{FF2B5EF4-FFF2-40B4-BE49-F238E27FC236}">
              <a16:creationId xmlns:a16="http://schemas.microsoft.com/office/drawing/2014/main" id="{AC13AF12-E32A-4D81-AA85-01C5DB33912A}"/>
            </a:ext>
          </a:extLst>
        </xdr:cNvPr>
        <xdr:cNvSpPr/>
      </xdr:nvSpPr>
      <xdr:spPr>
        <a:xfrm>
          <a:off x="4584700" y="983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164332</xdr:rowOff>
    </xdr:from>
    <xdr:to>
      <xdr:col>19</xdr:col>
      <xdr:colOff>177800</xdr:colOff>
      <xdr:row>55</xdr:row>
      <xdr:rowOff>82521</xdr:rowOff>
    </xdr:to>
    <xdr:cxnSp macro="">
      <xdr:nvCxnSpPr>
        <xdr:cNvPr id="128" name="直線コネクタ 127">
          <a:extLst>
            <a:ext uri="{FF2B5EF4-FFF2-40B4-BE49-F238E27FC236}">
              <a16:creationId xmlns:a16="http://schemas.microsoft.com/office/drawing/2014/main" id="{282F7B91-47CB-4F75-99D3-19DD7FDE50AC}"/>
            </a:ext>
          </a:extLst>
        </xdr:cNvPr>
        <xdr:cNvCxnSpPr/>
      </xdr:nvCxnSpPr>
      <xdr:spPr>
        <a:xfrm>
          <a:off x="2908300" y="9422632"/>
          <a:ext cx="889000" cy="8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119361</xdr:rowOff>
    </xdr:from>
    <xdr:to>
      <xdr:col>20</xdr:col>
      <xdr:colOff>38100</xdr:colOff>
      <xdr:row>58</xdr:row>
      <xdr:rowOff>49511</xdr:rowOff>
    </xdr:to>
    <xdr:sp macro="" textlink="">
      <xdr:nvSpPr>
        <xdr:cNvPr id="129" name="フローチャート: 判断 128">
          <a:extLst>
            <a:ext uri="{FF2B5EF4-FFF2-40B4-BE49-F238E27FC236}">
              <a16:creationId xmlns:a16="http://schemas.microsoft.com/office/drawing/2014/main" id="{A740CE53-C974-43A5-AB43-7D33F515AA00}"/>
            </a:ext>
          </a:extLst>
        </xdr:cNvPr>
        <xdr:cNvSpPr/>
      </xdr:nvSpPr>
      <xdr:spPr>
        <a:xfrm>
          <a:off x="3746500" y="989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40638</xdr:rowOff>
    </xdr:from>
    <xdr:ext cx="534377" cy="259045"/>
    <xdr:sp macro="" textlink="">
      <xdr:nvSpPr>
        <xdr:cNvPr id="130" name="テキスト ボックス 129">
          <a:extLst>
            <a:ext uri="{FF2B5EF4-FFF2-40B4-BE49-F238E27FC236}">
              <a16:creationId xmlns:a16="http://schemas.microsoft.com/office/drawing/2014/main" id="{3DF63428-EF14-4EDF-8A2A-8C1D27627078}"/>
            </a:ext>
          </a:extLst>
        </xdr:cNvPr>
        <xdr:cNvSpPr txBox="1"/>
      </xdr:nvSpPr>
      <xdr:spPr>
        <a:xfrm>
          <a:off x="3530111" y="998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65977</xdr:rowOff>
    </xdr:from>
    <xdr:to>
      <xdr:col>15</xdr:col>
      <xdr:colOff>50800</xdr:colOff>
      <xdr:row>54</xdr:row>
      <xdr:rowOff>164332</xdr:rowOff>
    </xdr:to>
    <xdr:cxnSp macro="">
      <xdr:nvCxnSpPr>
        <xdr:cNvPr id="131" name="直線コネクタ 130">
          <a:extLst>
            <a:ext uri="{FF2B5EF4-FFF2-40B4-BE49-F238E27FC236}">
              <a16:creationId xmlns:a16="http://schemas.microsoft.com/office/drawing/2014/main" id="{AE026743-92EC-4A7A-A4D0-5F6857EA6228}"/>
            </a:ext>
          </a:extLst>
        </xdr:cNvPr>
        <xdr:cNvCxnSpPr/>
      </xdr:nvCxnSpPr>
      <xdr:spPr>
        <a:xfrm>
          <a:off x="2019300" y="9324277"/>
          <a:ext cx="889000" cy="9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49895</xdr:rowOff>
    </xdr:from>
    <xdr:to>
      <xdr:col>15</xdr:col>
      <xdr:colOff>101600</xdr:colOff>
      <xdr:row>58</xdr:row>
      <xdr:rowOff>151495</xdr:rowOff>
    </xdr:to>
    <xdr:sp macro="" textlink="">
      <xdr:nvSpPr>
        <xdr:cNvPr id="132" name="フローチャート: 判断 131">
          <a:extLst>
            <a:ext uri="{FF2B5EF4-FFF2-40B4-BE49-F238E27FC236}">
              <a16:creationId xmlns:a16="http://schemas.microsoft.com/office/drawing/2014/main" id="{CFACF388-E9F6-4924-8DAC-D61A5588E875}"/>
            </a:ext>
          </a:extLst>
        </xdr:cNvPr>
        <xdr:cNvSpPr/>
      </xdr:nvSpPr>
      <xdr:spPr>
        <a:xfrm>
          <a:off x="2857500" y="999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142622</xdr:rowOff>
    </xdr:from>
    <xdr:ext cx="534377" cy="259045"/>
    <xdr:sp macro="" textlink="">
      <xdr:nvSpPr>
        <xdr:cNvPr id="133" name="テキスト ボックス 132">
          <a:extLst>
            <a:ext uri="{FF2B5EF4-FFF2-40B4-BE49-F238E27FC236}">
              <a16:creationId xmlns:a16="http://schemas.microsoft.com/office/drawing/2014/main" id="{FAE07330-8B91-4E55-869C-988D71D560FC}"/>
            </a:ext>
          </a:extLst>
        </xdr:cNvPr>
        <xdr:cNvSpPr txBox="1"/>
      </xdr:nvSpPr>
      <xdr:spPr>
        <a:xfrm>
          <a:off x="2641111" y="1008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145729</xdr:rowOff>
    </xdr:from>
    <xdr:to>
      <xdr:col>10</xdr:col>
      <xdr:colOff>114300</xdr:colOff>
      <xdr:row>54</xdr:row>
      <xdr:rowOff>65977</xdr:rowOff>
    </xdr:to>
    <xdr:cxnSp macro="">
      <xdr:nvCxnSpPr>
        <xdr:cNvPr id="134" name="直線コネクタ 133">
          <a:extLst>
            <a:ext uri="{FF2B5EF4-FFF2-40B4-BE49-F238E27FC236}">
              <a16:creationId xmlns:a16="http://schemas.microsoft.com/office/drawing/2014/main" id="{C9DA64D6-D202-44A4-BEA0-6D20404DCEB6}"/>
            </a:ext>
          </a:extLst>
        </xdr:cNvPr>
        <xdr:cNvCxnSpPr/>
      </xdr:nvCxnSpPr>
      <xdr:spPr>
        <a:xfrm>
          <a:off x="1130300" y="8718229"/>
          <a:ext cx="889000" cy="60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94415</xdr:rowOff>
    </xdr:from>
    <xdr:to>
      <xdr:col>10</xdr:col>
      <xdr:colOff>165100</xdr:colOff>
      <xdr:row>59</xdr:row>
      <xdr:rowOff>24565</xdr:rowOff>
    </xdr:to>
    <xdr:sp macro="" textlink="">
      <xdr:nvSpPr>
        <xdr:cNvPr id="135" name="フローチャート: 判断 134">
          <a:extLst>
            <a:ext uri="{FF2B5EF4-FFF2-40B4-BE49-F238E27FC236}">
              <a16:creationId xmlns:a16="http://schemas.microsoft.com/office/drawing/2014/main" id="{586DCA95-2E3F-493F-B3B5-431716175EF0}"/>
            </a:ext>
          </a:extLst>
        </xdr:cNvPr>
        <xdr:cNvSpPr/>
      </xdr:nvSpPr>
      <xdr:spPr>
        <a:xfrm>
          <a:off x="1968500" y="1003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15692</xdr:rowOff>
    </xdr:from>
    <xdr:ext cx="534377" cy="259045"/>
    <xdr:sp macro="" textlink="">
      <xdr:nvSpPr>
        <xdr:cNvPr id="136" name="テキスト ボックス 135">
          <a:extLst>
            <a:ext uri="{FF2B5EF4-FFF2-40B4-BE49-F238E27FC236}">
              <a16:creationId xmlns:a16="http://schemas.microsoft.com/office/drawing/2014/main" id="{253CDF7B-C173-4C1C-B600-7905583B0AD1}"/>
            </a:ext>
          </a:extLst>
        </xdr:cNvPr>
        <xdr:cNvSpPr txBox="1"/>
      </xdr:nvSpPr>
      <xdr:spPr>
        <a:xfrm>
          <a:off x="1752111" y="1013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125290</xdr:rowOff>
    </xdr:from>
    <xdr:to>
      <xdr:col>6</xdr:col>
      <xdr:colOff>38100</xdr:colOff>
      <xdr:row>59</xdr:row>
      <xdr:rowOff>55440</xdr:rowOff>
    </xdr:to>
    <xdr:sp macro="" textlink="">
      <xdr:nvSpPr>
        <xdr:cNvPr id="137" name="フローチャート: 判断 136">
          <a:extLst>
            <a:ext uri="{FF2B5EF4-FFF2-40B4-BE49-F238E27FC236}">
              <a16:creationId xmlns:a16="http://schemas.microsoft.com/office/drawing/2014/main" id="{1CB1CB51-D29B-43A9-841F-F227DFEC1866}"/>
            </a:ext>
          </a:extLst>
        </xdr:cNvPr>
        <xdr:cNvSpPr/>
      </xdr:nvSpPr>
      <xdr:spPr>
        <a:xfrm>
          <a:off x="1079500" y="1006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46567</xdr:rowOff>
    </xdr:from>
    <xdr:ext cx="534377" cy="259045"/>
    <xdr:sp macro="" textlink="">
      <xdr:nvSpPr>
        <xdr:cNvPr id="138" name="テキスト ボックス 137">
          <a:extLst>
            <a:ext uri="{FF2B5EF4-FFF2-40B4-BE49-F238E27FC236}">
              <a16:creationId xmlns:a16="http://schemas.microsoft.com/office/drawing/2014/main" id="{CF52F45E-1D27-4109-9F14-66A27D76AE17}"/>
            </a:ext>
          </a:extLst>
        </xdr:cNvPr>
        <xdr:cNvSpPr txBox="1"/>
      </xdr:nvSpPr>
      <xdr:spPr>
        <a:xfrm>
          <a:off x="863111" y="1016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E9C56FF6-4085-44A7-9B56-52AA6E0A1C2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63E8F7E2-9DE9-4E24-8F92-EBEC52ED8BFA}"/>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EF5452-5686-4AA2-A765-AB22F31C645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59BA4767-3446-41A6-8674-C12A287268D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E4522CF3-D095-4048-9C79-8834A5C6360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4690</xdr:rowOff>
    </xdr:from>
    <xdr:to>
      <xdr:col>24</xdr:col>
      <xdr:colOff>114300</xdr:colOff>
      <xdr:row>56</xdr:row>
      <xdr:rowOff>106290</xdr:rowOff>
    </xdr:to>
    <xdr:sp macro="" textlink="">
      <xdr:nvSpPr>
        <xdr:cNvPr id="144" name="楕円 143">
          <a:extLst>
            <a:ext uri="{FF2B5EF4-FFF2-40B4-BE49-F238E27FC236}">
              <a16:creationId xmlns:a16="http://schemas.microsoft.com/office/drawing/2014/main" id="{ED86AD33-D2C9-4CC1-8FCF-86201ADE0B6B}"/>
            </a:ext>
          </a:extLst>
        </xdr:cNvPr>
        <xdr:cNvSpPr/>
      </xdr:nvSpPr>
      <xdr:spPr>
        <a:xfrm>
          <a:off x="4584700" y="96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91067</xdr:rowOff>
    </xdr:from>
    <xdr:ext cx="534377" cy="259045"/>
    <xdr:sp macro="" textlink="">
      <xdr:nvSpPr>
        <xdr:cNvPr id="145" name="物件費該当値テキスト">
          <a:extLst>
            <a:ext uri="{FF2B5EF4-FFF2-40B4-BE49-F238E27FC236}">
              <a16:creationId xmlns:a16="http://schemas.microsoft.com/office/drawing/2014/main" id="{8F7BC4CF-5D12-4F81-B4DF-7C0D823840FC}"/>
            </a:ext>
          </a:extLst>
        </xdr:cNvPr>
        <xdr:cNvSpPr txBox="1"/>
      </xdr:nvSpPr>
      <xdr:spPr>
        <a:xfrm>
          <a:off x="4686300" y="952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31721</xdr:rowOff>
    </xdr:from>
    <xdr:to>
      <xdr:col>20</xdr:col>
      <xdr:colOff>38100</xdr:colOff>
      <xdr:row>55</xdr:row>
      <xdr:rowOff>133321</xdr:rowOff>
    </xdr:to>
    <xdr:sp macro="" textlink="">
      <xdr:nvSpPr>
        <xdr:cNvPr id="146" name="楕円 145">
          <a:extLst>
            <a:ext uri="{FF2B5EF4-FFF2-40B4-BE49-F238E27FC236}">
              <a16:creationId xmlns:a16="http://schemas.microsoft.com/office/drawing/2014/main" id="{CDCC59F4-2C8C-45FE-8F68-7D7442C8EF28}"/>
            </a:ext>
          </a:extLst>
        </xdr:cNvPr>
        <xdr:cNvSpPr/>
      </xdr:nvSpPr>
      <xdr:spPr>
        <a:xfrm>
          <a:off x="3746500" y="94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149848</xdr:rowOff>
    </xdr:from>
    <xdr:ext cx="534377" cy="259045"/>
    <xdr:sp macro="" textlink="">
      <xdr:nvSpPr>
        <xdr:cNvPr id="147" name="テキスト ボックス 146">
          <a:extLst>
            <a:ext uri="{FF2B5EF4-FFF2-40B4-BE49-F238E27FC236}">
              <a16:creationId xmlns:a16="http://schemas.microsoft.com/office/drawing/2014/main" id="{D28970E2-2B6C-49FC-8522-49DE53D68DEA}"/>
            </a:ext>
          </a:extLst>
        </xdr:cNvPr>
        <xdr:cNvSpPr txBox="1"/>
      </xdr:nvSpPr>
      <xdr:spPr>
        <a:xfrm>
          <a:off x="3530111" y="923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113532</xdr:rowOff>
    </xdr:from>
    <xdr:to>
      <xdr:col>15</xdr:col>
      <xdr:colOff>101600</xdr:colOff>
      <xdr:row>55</xdr:row>
      <xdr:rowOff>43682</xdr:rowOff>
    </xdr:to>
    <xdr:sp macro="" textlink="">
      <xdr:nvSpPr>
        <xdr:cNvPr id="148" name="楕円 147">
          <a:extLst>
            <a:ext uri="{FF2B5EF4-FFF2-40B4-BE49-F238E27FC236}">
              <a16:creationId xmlns:a16="http://schemas.microsoft.com/office/drawing/2014/main" id="{12C149B0-4F19-41D0-B739-BBF1663F532F}"/>
            </a:ext>
          </a:extLst>
        </xdr:cNvPr>
        <xdr:cNvSpPr/>
      </xdr:nvSpPr>
      <xdr:spPr>
        <a:xfrm>
          <a:off x="2857500" y="93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60209</xdr:rowOff>
    </xdr:from>
    <xdr:ext cx="534377" cy="259045"/>
    <xdr:sp macro="" textlink="">
      <xdr:nvSpPr>
        <xdr:cNvPr id="149" name="テキスト ボックス 148">
          <a:extLst>
            <a:ext uri="{FF2B5EF4-FFF2-40B4-BE49-F238E27FC236}">
              <a16:creationId xmlns:a16="http://schemas.microsoft.com/office/drawing/2014/main" id="{56E45FA2-EE5B-4647-A017-47D8156A51CA}"/>
            </a:ext>
          </a:extLst>
        </xdr:cNvPr>
        <xdr:cNvSpPr txBox="1"/>
      </xdr:nvSpPr>
      <xdr:spPr>
        <a:xfrm>
          <a:off x="2641111" y="914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15177</xdr:rowOff>
    </xdr:from>
    <xdr:to>
      <xdr:col>10</xdr:col>
      <xdr:colOff>165100</xdr:colOff>
      <xdr:row>54</xdr:row>
      <xdr:rowOff>116777</xdr:rowOff>
    </xdr:to>
    <xdr:sp macro="" textlink="">
      <xdr:nvSpPr>
        <xdr:cNvPr id="150" name="楕円 149">
          <a:extLst>
            <a:ext uri="{FF2B5EF4-FFF2-40B4-BE49-F238E27FC236}">
              <a16:creationId xmlns:a16="http://schemas.microsoft.com/office/drawing/2014/main" id="{1049D08E-66B6-4D1B-A4F5-9A6133115F93}"/>
            </a:ext>
          </a:extLst>
        </xdr:cNvPr>
        <xdr:cNvSpPr/>
      </xdr:nvSpPr>
      <xdr:spPr>
        <a:xfrm>
          <a:off x="1968500" y="927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133304</xdr:rowOff>
    </xdr:from>
    <xdr:ext cx="599010" cy="259045"/>
    <xdr:sp macro="" textlink="">
      <xdr:nvSpPr>
        <xdr:cNvPr id="151" name="テキスト ボックス 150">
          <a:extLst>
            <a:ext uri="{FF2B5EF4-FFF2-40B4-BE49-F238E27FC236}">
              <a16:creationId xmlns:a16="http://schemas.microsoft.com/office/drawing/2014/main" id="{E345FC54-E7DD-4E71-B520-473A0E327C79}"/>
            </a:ext>
          </a:extLst>
        </xdr:cNvPr>
        <xdr:cNvSpPr txBox="1"/>
      </xdr:nvSpPr>
      <xdr:spPr>
        <a:xfrm>
          <a:off x="1719795" y="904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94929</xdr:rowOff>
    </xdr:from>
    <xdr:to>
      <xdr:col>6</xdr:col>
      <xdr:colOff>38100</xdr:colOff>
      <xdr:row>51</xdr:row>
      <xdr:rowOff>25079</xdr:rowOff>
    </xdr:to>
    <xdr:sp macro="" textlink="">
      <xdr:nvSpPr>
        <xdr:cNvPr id="152" name="楕円 151">
          <a:extLst>
            <a:ext uri="{FF2B5EF4-FFF2-40B4-BE49-F238E27FC236}">
              <a16:creationId xmlns:a16="http://schemas.microsoft.com/office/drawing/2014/main" id="{BA9D40CA-3F6B-4212-8FC3-8F1B11302FA1}"/>
            </a:ext>
          </a:extLst>
        </xdr:cNvPr>
        <xdr:cNvSpPr/>
      </xdr:nvSpPr>
      <xdr:spPr>
        <a:xfrm>
          <a:off x="1079500" y="86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41606</xdr:rowOff>
    </xdr:from>
    <xdr:ext cx="599010" cy="259045"/>
    <xdr:sp macro="" textlink="">
      <xdr:nvSpPr>
        <xdr:cNvPr id="153" name="テキスト ボックス 152">
          <a:extLst>
            <a:ext uri="{FF2B5EF4-FFF2-40B4-BE49-F238E27FC236}">
              <a16:creationId xmlns:a16="http://schemas.microsoft.com/office/drawing/2014/main" id="{8CF0E007-04A9-4AFD-87D6-A5B2525578C6}"/>
            </a:ext>
          </a:extLst>
        </xdr:cNvPr>
        <xdr:cNvSpPr txBox="1"/>
      </xdr:nvSpPr>
      <xdr:spPr>
        <a:xfrm>
          <a:off x="830795" y="84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645BCDF2-9688-4978-AFC7-4846C5F0A81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DB452F79-2D07-47DC-9898-659A7072371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115AB648-73EB-464E-9576-BBC99008A59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3C25922E-E6BA-4647-9002-73FF53BDAF4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7F4667C4-A3C2-4CE7-98FD-750398F1AB4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B34A0D92-3B7F-4F79-A1D7-C2D15E6F1F3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137EEB0-9DAC-4FC7-B298-7E007D75A72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DBC84B04-3103-4B36-8518-3BC363A5D74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3633FBD-CC3A-4E9D-9E01-B2BDFACAC90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749B169C-EAF1-4277-B217-1CF3662E653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4" name="直線コネクタ 163">
          <a:extLst>
            <a:ext uri="{FF2B5EF4-FFF2-40B4-BE49-F238E27FC236}">
              <a16:creationId xmlns:a16="http://schemas.microsoft.com/office/drawing/2014/main" id="{8075F799-8419-4453-9E12-7EA609427334}"/>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5" name="テキスト ボックス 164">
          <a:extLst>
            <a:ext uri="{FF2B5EF4-FFF2-40B4-BE49-F238E27FC236}">
              <a16:creationId xmlns:a16="http://schemas.microsoft.com/office/drawing/2014/main" id="{ECE93B08-BAB5-4DC2-B0E3-A3779E8FA3CA}"/>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1D774C22-DC7C-404C-87DA-063465611A6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D8B4B7EA-3ABB-4B72-8095-B49B660D6342}"/>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7D8E9CF7-CAD8-47C1-A2B9-9C07D9F9B0E7}"/>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9" name="テキスト ボックス 168">
          <a:extLst>
            <a:ext uri="{FF2B5EF4-FFF2-40B4-BE49-F238E27FC236}">
              <a16:creationId xmlns:a16="http://schemas.microsoft.com/office/drawing/2014/main" id="{96987F0B-E0C1-42D1-963A-D37137D17A5E}"/>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BB4B51DF-0E37-48ED-AA8C-E7CF8610E65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937684E6-A990-495C-ABA1-0F62989694CB}"/>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21FC1046-F130-4D2F-9A78-31DEF067370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3" name="直線コネクタ 172">
          <a:extLst>
            <a:ext uri="{FF2B5EF4-FFF2-40B4-BE49-F238E27FC236}">
              <a16:creationId xmlns:a16="http://schemas.microsoft.com/office/drawing/2014/main" id="{0793BB11-48AA-40DD-A504-B8C62A0DBEF4}"/>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4" name="維持補修費最小値テキスト">
          <a:extLst>
            <a:ext uri="{FF2B5EF4-FFF2-40B4-BE49-F238E27FC236}">
              <a16:creationId xmlns:a16="http://schemas.microsoft.com/office/drawing/2014/main" id="{4C873F6B-DA33-49A7-860C-EBD0B1C7385B}"/>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5" name="直線コネクタ 174">
          <a:extLst>
            <a:ext uri="{FF2B5EF4-FFF2-40B4-BE49-F238E27FC236}">
              <a16:creationId xmlns:a16="http://schemas.microsoft.com/office/drawing/2014/main" id="{F6D38F02-BCB4-46BB-86A4-81D91FC8F633}"/>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6" name="維持補修費最大値テキスト">
          <a:extLst>
            <a:ext uri="{FF2B5EF4-FFF2-40B4-BE49-F238E27FC236}">
              <a16:creationId xmlns:a16="http://schemas.microsoft.com/office/drawing/2014/main" id="{FD1F3056-10AC-4055-B54E-543A487B37D1}"/>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7" name="直線コネクタ 176">
          <a:extLst>
            <a:ext uri="{FF2B5EF4-FFF2-40B4-BE49-F238E27FC236}">
              <a16:creationId xmlns:a16="http://schemas.microsoft.com/office/drawing/2014/main" id="{13CB02B9-07C4-4480-8F34-FE1CB4609DC4}"/>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89808</xdr:rowOff>
    </xdr:from>
    <xdr:to>
      <xdr:col>24</xdr:col>
      <xdr:colOff>63500</xdr:colOff>
      <xdr:row>76</xdr:row>
      <xdr:rowOff>68377</xdr:rowOff>
    </xdr:to>
    <xdr:cxnSp macro="">
      <xdr:nvCxnSpPr>
        <xdr:cNvPr id="178" name="直線コネクタ 177">
          <a:extLst>
            <a:ext uri="{FF2B5EF4-FFF2-40B4-BE49-F238E27FC236}">
              <a16:creationId xmlns:a16="http://schemas.microsoft.com/office/drawing/2014/main" id="{AFB18EAD-9A34-430F-8382-39A10F781FDF}"/>
            </a:ext>
          </a:extLst>
        </xdr:cNvPr>
        <xdr:cNvCxnSpPr/>
      </xdr:nvCxnSpPr>
      <xdr:spPr>
        <a:xfrm>
          <a:off x="3797300" y="12948558"/>
          <a:ext cx="838200" cy="1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9" name="維持補修費平均値テキスト">
          <a:extLst>
            <a:ext uri="{FF2B5EF4-FFF2-40B4-BE49-F238E27FC236}">
              <a16:creationId xmlns:a16="http://schemas.microsoft.com/office/drawing/2014/main" id="{919A218F-97EC-4DC9-8506-58EF0D797CFF}"/>
            </a:ext>
          </a:extLst>
        </xdr:cNvPr>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80" name="フローチャート: 判断 179">
          <a:extLst>
            <a:ext uri="{FF2B5EF4-FFF2-40B4-BE49-F238E27FC236}">
              <a16:creationId xmlns:a16="http://schemas.microsoft.com/office/drawing/2014/main" id="{9D4796B7-9F73-4254-9EA8-81E8923C17AF}"/>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89808</xdr:rowOff>
    </xdr:from>
    <xdr:to>
      <xdr:col>19</xdr:col>
      <xdr:colOff>177800</xdr:colOff>
      <xdr:row>76</xdr:row>
      <xdr:rowOff>72949</xdr:rowOff>
    </xdr:to>
    <xdr:cxnSp macro="">
      <xdr:nvCxnSpPr>
        <xdr:cNvPr id="181" name="直線コネクタ 180">
          <a:extLst>
            <a:ext uri="{FF2B5EF4-FFF2-40B4-BE49-F238E27FC236}">
              <a16:creationId xmlns:a16="http://schemas.microsoft.com/office/drawing/2014/main" id="{940D3272-B49B-4E46-9545-6815B12B424D}"/>
            </a:ext>
          </a:extLst>
        </xdr:cNvPr>
        <xdr:cNvCxnSpPr/>
      </xdr:nvCxnSpPr>
      <xdr:spPr>
        <a:xfrm flipV="1">
          <a:off x="2908300" y="12948558"/>
          <a:ext cx="889000" cy="1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2" name="フローチャート: 判断 181">
          <a:extLst>
            <a:ext uri="{FF2B5EF4-FFF2-40B4-BE49-F238E27FC236}">
              <a16:creationId xmlns:a16="http://schemas.microsoft.com/office/drawing/2014/main" id="{F6E232D3-5A95-42A0-AB24-00BC7864458A}"/>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83" name="テキスト ボックス 182">
          <a:extLst>
            <a:ext uri="{FF2B5EF4-FFF2-40B4-BE49-F238E27FC236}">
              <a16:creationId xmlns:a16="http://schemas.microsoft.com/office/drawing/2014/main" id="{EC814E2A-D77B-4EF5-BED9-8A55F5D88328}"/>
            </a:ext>
          </a:extLst>
        </xdr:cNvPr>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34144</xdr:rowOff>
    </xdr:from>
    <xdr:to>
      <xdr:col>15</xdr:col>
      <xdr:colOff>50800</xdr:colOff>
      <xdr:row>76</xdr:row>
      <xdr:rowOff>72949</xdr:rowOff>
    </xdr:to>
    <xdr:cxnSp macro="">
      <xdr:nvCxnSpPr>
        <xdr:cNvPr id="184" name="直線コネクタ 183">
          <a:extLst>
            <a:ext uri="{FF2B5EF4-FFF2-40B4-BE49-F238E27FC236}">
              <a16:creationId xmlns:a16="http://schemas.microsoft.com/office/drawing/2014/main" id="{D3CF2C44-3AA7-4B6A-855B-1E45EE6E99B6}"/>
            </a:ext>
          </a:extLst>
        </xdr:cNvPr>
        <xdr:cNvCxnSpPr/>
      </xdr:nvCxnSpPr>
      <xdr:spPr>
        <a:xfrm>
          <a:off x="2019300" y="13064344"/>
          <a:ext cx="889000" cy="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5" name="フローチャート: 判断 184">
          <a:extLst>
            <a:ext uri="{FF2B5EF4-FFF2-40B4-BE49-F238E27FC236}">
              <a16:creationId xmlns:a16="http://schemas.microsoft.com/office/drawing/2014/main" id="{15E63248-6A72-4D6B-90C9-D58626B705D5}"/>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6" name="テキスト ボックス 185">
          <a:extLst>
            <a:ext uri="{FF2B5EF4-FFF2-40B4-BE49-F238E27FC236}">
              <a16:creationId xmlns:a16="http://schemas.microsoft.com/office/drawing/2014/main" id="{B03984B8-C2E4-4B97-A2C4-F1FB4066F66A}"/>
            </a:ext>
          </a:extLst>
        </xdr:cNvPr>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34144</xdr:rowOff>
    </xdr:from>
    <xdr:to>
      <xdr:col>10</xdr:col>
      <xdr:colOff>114300</xdr:colOff>
      <xdr:row>76</xdr:row>
      <xdr:rowOff>53460</xdr:rowOff>
    </xdr:to>
    <xdr:cxnSp macro="">
      <xdr:nvCxnSpPr>
        <xdr:cNvPr id="187" name="直線コネクタ 186">
          <a:extLst>
            <a:ext uri="{FF2B5EF4-FFF2-40B4-BE49-F238E27FC236}">
              <a16:creationId xmlns:a16="http://schemas.microsoft.com/office/drawing/2014/main" id="{BB23D3FF-EB69-4762-A517-133D186234AB}"/>
            </a:ext>
          </a:extLst>
        </xdr:cNvPr>
        <xdr:cNvCxnSpPr/>
      </xdr:nvCxnSpPr>
      <xdr:spPr>
        <a:xfrm flipV="1">
          <a:off x="1130300" y="13064344"/>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8" name="フローチャート: 判断 187">
          <a:extLst>
            <a:ext uri="{FF2B5EF4-FFF2-40B4-BE49-F238E27FC236}">
              <a16:creationId xmlns:a16="http://schemas.microsoft.com/office/drawing/2014/main" id="{26469A93-5257-47C5-9899-F3E6295F853C}"/>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9" name="テキスト ボックス 188">
          <a:extLst>
            <a:ext uri="{FF2B5EF4-FFF2-40B4-BE49-F238E27FC236}">
              <a16:creationId xmlns:a16="http://schemas.microsoft.com/office/drawing/2014/main" id="{413E4C45-2610-4842-AB09-6C96C0FE6FF6}"/>
            </a:ext>
          </a:extLst>
        </xdr:cNvPr>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90" name="フローチャート: 判断 189">
          <a:extLst>
            <a:ext uri="{FF2B5EF4-FFF2-40B4-BE49-F238E27FC236}">
              <a16:creationId xmlns:a16="http://schemas.microsoft.com/office/drawing/2014/main" id="{5B8995A4-CCEB-461A-BD6B-A8F3AB75EF69}"/>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91" name="テキスト ボックス 190">
          <a:extLst>
            <a:ext uri="{FF2B5EF4-FFF2-40B4-BE49-F238E27FC236}">
              <a16:creationId xmlns:a16="http://schemas.microsoft.com/office/drawing/2014/main" id="{A3595A56-0846-4627-AE0F-18580786F27F}"/>
            </a:ext>
          </a:extLst>
        </xdr:cNvPr>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7F6418D0-B486-4122-ADC4-1573A67A1E5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0E8005A-432B-4DEC-9CF6-A9CDD0BFCD8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35123F5E-655A-4E52-8542-0C3F495435B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D6C34959-476E-4B0A-A554-A82AE5B038B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8DC710EE-18BC-4D0B-A9B8-6B2731DD8F8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17577</xdr:rowOff>
    </xdr:from>
    <xdr:to>
      <xdr:col>24</xdr:col>
      <xdr:colOff>114300</xdr:colOff>
      <xdr:row>76</xdr:row>
      <xdr:rowOff>119177</xdr:rowOff>
    </xdr:to>
    <xdr:sp macro="" textlink="">
      <xdr:nvSpPr>
        <xdr:cNvPr id="197" name="楕円 196">
          <a:extLst>
            <a:ext uri="{FF2B5EF4-FFF2-40B4-BE49-F238E27FC236}">
              <a16:creationId xmlns:a16="http://schemas.microsoft.com/office/drawing/2014/main" id="{8B0CFC78-C682-4972-955F-79CFE707F612}"/>
            </a:ext>
          </a:extLst>
        </xdr:cNvPr>
        <xdr:cNvSpPr/>
      </xdr:nvSpPr>
      <xdr:spPr>
        <a:xfrm>
          <a:off x="4584700" y="130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40453</xdr:rowOff>
    </xdr:from>
    <xdr:ext cx="469744" cy="259045"/>
    <xdr:sp macro="" textlink="">
      <xdr:nvSpPr>
        <xdr:cNvPr id="198" name="維持補修費該当値テキスト">
          <a:extLst>
            <a:ext uri="{FF2B5EF4-FFF2-40B4-BE49-F238E27FC236}">
              <a16:creationId xmlns:a16="http://schemas.microsoft.com/office/drawing/2014/main" id="{FD686FED-A968-4919-BC83-BCFD520992CB}"/>
            </a:ext>
          </a:extLst>
        </xdr:cNvPr>
        <xdr:cNvSpPr txBox="1"/>
      </xdr:nvSpPr>
      <xdr:spPr>
        <a:xfrm>
          <a:off x="4686300" y="1289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39008</xdr:rowOff>
    </xdr:from>
    <xdr:to>
      <xdr:col>20</xdr:col>
      <xdr:colOff>38100</xdr:colOff>
      <xdr:row>75</xdr:row>
      <xdr:rowOff>140608</xdr:rowOff>
    </xdr:to>
    <xdr:sp macro="" textlink="">
      <xdr:nvSpPr>
        <xdr:cNvPr id="199" name="楕円 198">
          <a:extLst>
            <a:ext uri="{FF2B5EF4-FFF2-40B4-BE49-F238E27FC236}">
              <a16:creationId xmlns:a16="http://schemas.microsoft.com/office/drawing/2014/main" id="{4D782C4A-E5AF-410A-9368-02763902E8E4}"/>
            </a:ext>
          </a:extLst>
        </xdr:cNvPr>
        <xdr:cNvSpPr/>
      </xdr:nvSpPr>
      <xdr:spPr>
        <a:xfrm>
          <a:off x="3746500" y="128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157135</xdr:rowOff>
    </xdr:from>
    <xdr:ext cx="469744" cy="259045"/>
    <xdr:sp macro="" textlink="">
      <xdr:nvSpPr>
        <xdr:cNvPr id="200" name="テキスト ボックス 199">
          <a:extLst>
            <a:ext uri="{FF2B5EF4-FFF2-40B4-BE49-F238E27FC236}">
              <a16:creationId xmlns:a16="http://schemas.microsoft.com/office/drawing/2014/main" id="{6A703F02-5EB3-43C1-8F41-CA304A3B1969}"/>
            </a:ext>
          </a:extLst>
        </xdr:cNvPr>
        <xdr:cNvSpPr txBox="1"/>
      </xdr:nvSpPr>
      <xdr:spPr>
        <a:xfrm>
          <a:off x="3562428" y="1267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22149</xdr:rowOff>
    </xdr:from>
    <xdr:to>
      <xdr:col>15</xdr:col>
      <xdr:colOff>101600</xdr:colOff>
      <xdr:row>76</xdr:row>
      <xdr:rowOff>123749</xdr:rowOff>
    </xdr:to>
    <xdr:sp macro="" textlink="">
      <xdr:nvSpPr>
        <xdr:cNvPr id="201" name="楕円 200">
          <a:extLst>
            <a:ext uri="{FF2B5EF4-FFF2-40B4-BE49-F238E27FC236}">
              <a16:creationId xmlns:a16="http://schemas.microsoft.com/office/drawing/2014/main" id="{08DD296E-B9FF-41A7-9811-EFAE7A289364}"/>
            </a:ext>
          </a:extLst>
        </xdr:cNvPr>
        <xdr:cNvSpPr/>
      </xdr:nvSpPr>
      <xdr:spPr>
        <a:xfrm>
          <a:off x="2857500" y="130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140276</xdr:rowOff>
    </xdr:from>
    <xdr:ext cx="469744" cy="259045"/>
    <xdr:sp macro="" textlink="">
      <xdr:nvSpPr>
        <xdr:cNvPr id="202" name="テキスト ボックス 201">
          <a:extLst>
            <a:ext uri="{FF2B5EF4-FFF2-40B4-BE49-F238E27FC236}">
              <a16:creationId xmlns:a16="http://schemas.microsoft.com/office/drawing/2014/main" id="{D6DB35B6-6704-4C63-BBC8-1115B250922E}"/>
            </a:ext>
          </a:extLst>
        </xdr:cNvPr>
        <xdr:cNvSpPr txBox="1"/>
      </xdr:nvSpPr>
      <xdr:spPr>
        <a:xfrm>
          <a:off x="2673428" y="1282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154794</xdr:rowOff>
    </xdr:from>
    <xdr:to>
      <xdr:col>10</xdr:col>
      <xdr:colOff>165100</xdr:colOff>
      <xdr:row>76</xdr:row>
      <xdr:rowOff>84944</xdr:rowOff>
    </xdr:to>
    <xdr:sp macro="" textlink="">
      <xdr:nvSpPr>
        <xdr:cNvPr id="203" name="楕円 202">
          <a:extLst>
            <a:ext uri="{FF2B5EF4-FFF2-40B4-BE49-F238E27FC236}">
              <a16:creationId xmlns:a16="http://schemas.microsoft.com/office/drawing/2014/main" id="{FFC66E5F-858C-42AA-B091-0C9790ABFD59}"/>
            </a:ext>
          </a:extLst>
        </xdr:cNvPr>
        <xdr:cNvSpPr/>
      </xdr:nvSpPr>
      <xdr:spPr>
        <a:xfrm>
          <a:off x="1968500" y="130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101471</xdr:rowOff>
    </xdr:from>
    <xdr:ext cx="469744" cy="259045"/>
    <xdr:sp macro="" textlink="">
      <xdr:nvSpPr>
        <xdr:cNvPr id="204" name="テキスト ボックス 203">
          <a:extLst>
            <a:ext uri="{FF2B5EF4-FFF2-40B4-BE49-F238E27FC236}">
              <a16:creationId xmlns:a16="http://schemas.microsoft.com/office/drawing/2014/main" id="{301A77C5-8503-4874-8CB8-AA2BF2D1995F}"/>
            </a:ext>
          </a:extLst>
        </xdr:cNvPr>
        <xdr:cNvSpPr txBox="1"/>
      </xdr:nvSpPr>
      <xdr:spPr>
        <a:xfrm>
          <a:off x="1784428" y="1278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2660</xdr:rowOff>
    </xdr:from>
    <xdr:to>
      <xdr:col>6</xdr:col>
      <xdr:colOff>38100</xdr:colOff>
      <xdr:row>76</xdr:row>
      <xdr:rowOff>104260</xdr:rowOff>
    </xdr:to>
    <xdr:sp macro="" textlink="">
      <xdr:nvSpPr>
        <xdr:cNvPr id="205" name="楕円 204">
          <a:extLst>
            <a:ext uri="{FF2B5EF4-FFF2-40B4-BE49-F238E27FC236}">
              <a16:creationId xmlns:a16="http://schemas.microsoft.com/office/drawing/2014/main" id="{D2C2B3F1-7B91-40E3-8107-13AB71ED6F23}"/>
            </a:ext>
          </a:extLst>
        </xdr:cNvPr>
        <xdr:cNvSpPr/>
      </xdr:nvSpPr>
      <xdr:spPr>
        <a:xfrm>
          <a:off x="1079500" y="130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120787</xdr:rowOff>
    </xdr:from>
    <xdr:ext cx="469744" cy="259045"/>
    <xdr:sp macro="" textlink="">
      <xdr:nvSpPr>
        <xdr:cNvPr id="206" name="テキスト ボックス 205">
          <a:extLst>
            <a:ext uri="{FF2B5EF4-FFF2-40B4-BE49-F238E27FC236}">
              <a16:creationId xmlns:a16="http://schemas.microsoft.com/office/drawing/2014/main" id="{55B73C30-0620-4C26-9DBE-A94004DB637F}"/>
            </a:ext>
          </a:extLst>
        </xdr:cNvPr>
        <xdr:cNvSpPr txBox="1"/>
      </xdr:nvSpPr>
      <xdr:spPr>
        <a:xfrm>
          <a:off x="895428" y="128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7D90F6F3-0A9C-4AB5-9A8E-38D0BA68E35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EF648429-2FA4-4314-85D2-75D48608A5E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9AE2581B-B6A0-4C05-B31C-EFC965D158E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DC66CD03-F3BD-48B8-A3A7-0E95504688F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EF0F5C95-2E50-4091-A63F-F5FCC2774809}"/>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A43A1163-263C-47F2-B5FD-D3062ADCBC5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FEEF4928-DEC7-4C42-88BF-7DFD5636249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FD9B71F2-5689-41C5-BEC5-4FB8B361A84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3230F1CF-5F87-40D3-AC1D-6437118AC41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A863EB83-5D2F-4478-B7C8-C96C52D154B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7FCACA73-4286-4F1D-968B-7E841C34F12C}"/>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A3DC642E-66D2-4387-89A5-3533E658B676}"/>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BD7ED798-A7B1-4B5B-9B39-1A46CBDFB78E}"/>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A17DFF00-031E-46B6-B371-55B73736842E}"/>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8C3990B5-9A8C-4DED-8BBA-5972CD599095}"/>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34CA3FE0-851A-4AAE-915E-63B67C18CAF3}"/>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3" name="テキスト ボックス 222">
          <a:extLst>
            <a:ext uri="{FF2B5EF4-FFF2-40B4-BE49-F238E27FC236}">
              <a16:creationId xmlns:a16="http://schemas.microsoft.com/office/drawing/2014/main" id="{F60D683F-5AA1-44FB-947E-3FD5AD874017}"/>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F65B7CA0-B92D-4C2A-A2E6-A907CECBE924}"/>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36B4F52B-66A2-4D29-A4DC-55B7A6FFE3A2}"/>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4092C271-EEE7-4848-9244-EF731638D056}"/>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4B8D14F5-33DC-4202-9027-49C931585C8F}"/>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946CE3CE-D7E1-4F2C-918A-26747BB34CA2}"/>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9DADE707-7375-40C3-B463-9367B561EC15}"/>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4A10EB33-07FC-42E0-BFC7-9CAF1E0A2098}"/>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A62C0EE7-E571-42F9-92DF-D70D78198496}"/>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2573A270-76E3-4DBB-808B-E81BAF8794EA}"/>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D415A4A8-0034-405F-9D0E-A9DDA8A57F7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F7DEDADB-BDED-4633-A3A8-C39DF68EE8C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50412</xdr:rowOff>
    </xdr:from>
    <xdr:to>
      <xdr:col>24</xdr:col>
      <xdr:colOff>62865</xdr:colOff>
      <xdr:row>98</xdr:row>
      <xdr:rowOff>33582</xdr:rowOff>
    </xdr:to>
    <xdr:cxnSp macro="">
      <xdr:nvCxnSpPr>
        <xdr:cNvPr id="235" name="直線コネクタ 234">
          <a:extLst>
            <a:ext uri="{FF2B5EF4-FFF2-40B4-BE49-F238E27FC236}">
              <a16:creationId xmlns:a16="http://schemas.microsoft.com/office/drawing/2014/main" id="{A04B57E9-65C4-4EAE-AD78-F6F58E78A574}"/>
            </a:ext>
          </a:extLst>
        </xdr:cNvPr>
        <xdr:cNvCxnSpPr/>
      </xdr:nvCxnSpPr>
      <xdr:spPr>
        <a:xfrm flipV="1">
          <a:off x="4633595" y="15480912"/>
          <a:ext cx="1270" cy="135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37409</xdr:rowOff>
    </xdr:from>
    <xdr:ext cx="534377" cy="259045"/>
    <xdr:sp macro="" textlink="">
      <xdr:nvSpPr>
        <xdr:cNvPr id="236" name="扶助費最小値テキスト">
          <a:extLst>
            <a:ext uri="{FF2B5EF4-FFF2-40B4-BE49-F238E27FC236}">
              <a16:creationId xmlns:a16="http://schemas.microsoft.com/office/drawing/2014/main" id="{5B40DC9F-D488-4C93-8EF8-591D13F7F2DE}"/>
            </a:ext>
          </a:extLst>
        </xdr:cNvPr>
        <xdr:cNvSpPr txBox="1"/>
      </xdr:nvSpPr>
      <xdr:spPr>
        <a:xfrm>
          <a:off x="4686300" y="1683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33582</xdr:rowOff>
    </xdr:from>
    <xdr:to>
      <xdr:col>24</xdr:col>
      <xdr:colOff>152400</xdr:colOff>
      <xdr:row>98</xdr:row>
      <xdr:rowOff>33582</xdr:rowOff>
    </xdr:to>
    <xdr:cxnSp macro="">
      <xdr:nvCxnSpPr>
        <xdr:cNvPr id="237" name="直線コネクタ 236">
          <a:extLst>
            <a:ext uri="{FF2B5EF4-FFF2-40B4-BE49-F238E27FC236}">
              <a16:creationId xmlns:a16="http://schemas.microsoft.com/office/drawing/2014/main" id="{EF02F9F4-54BD-41FD-BAD2-B8BC3F9CE29F}"/>
            </a:ext>
          </a:extLst>
        </xdr:cNvPr>
        <xdr:cNvCxnSpPr/>
      </xdr:nvCxnSpPr>
      <xdr:spPr>
        <a:xfrm>
          <a:off x="4546600" y="1683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168539</xdr:rowOff>
    </xdr:from>
    <xdr:ext cx="599010" cy="259045"/>
    <xdr:sp macro="" textlink="">
      <xdr:nvSpPr>
        <xdr:cNvPr id="238" name="扶助費最大値テキスト">
          <a:extLst>
            <a:ext uri="{FF2B5EF4-FFF2-40B4-BE49-F238E27FC236}">
              <a16:creationId xmlns:a16="http://schemas.microsoft.com/office/drawing/2014/main" id="{92FC21F2-6ACB-4B78-8054-CD2047B5D396}"/>
            </a:ext>
          </a:extLst>
        </xdr:cNvPr>
        <xdr:cNvSpPr txBox="1"/>
      </xdr:nvSpPr>
      <xdr:spPr>
        <a:xfrm>
          <a:off x="4686300" y="152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50412</xdr:rowOff>
    </xdr:from>
    <xdr:to>
      <xdr:col>24</xdr:col>
      <xdr:colOff>152400</xdr:colOff>
      <xdr:row>90</xdr:row>
      <xdr:rowOff>50412</xdr:rowOff>
    </xdr:to>
    <xdr:cxnSp macro="">
      <xdr:nvCxnSpPr>
        <xdr:cNvPr id="239" name="直線コネクタ 238">
          <a:extLst>
            <a:ext uri="{FF2B5EF4-FFF2-40B4-BE49-F238E27FC236}">
              <a16:creationId xmlns:a16="http://schemas.microsoft.com/office/drawing/2014/main" id="{299EE329-ECC3-4924-B2C4-3DBD3F62CCBA}"/>
            </a:ext>
          </a:extLst>
        </xdr:cNvPr>
        <xdr:cNvCxnSpPr/>
      </xdr:nvCxnSpPr>
      <xdr:spPr>
        <a:xfrm>
          <a:off x="4546600" y="154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99058</xdr:rowOff>
    </xdr:from>
    <xdr:to>
      <xdr:col>24</xdr:col>
      <xdr:colOff>63500</xdr:colOff>
      <xdr:row>97</xdr:row>
      <xdr:rowOff>59310</xdr:rowOff>
    </xdr:to>
    <xdr:cxnSp macro="">
      <xdr:nvCxnSpPr>
        <xdr:cNvPr id="240" name="直線コネクタ 239">
          <a:extLst>
            <a:ext uri="{FF2B5EF4-FFF2-40B4-BE49-F238E27FC236}">
              <a16:creationId xmlns:a16="http://schemas.microsoft.com/office/drawing/2014/main" id="{2E9D2588-9D44-45F9-86F0-9E5098221DBF}"/>
            </a:ext>
          </a:extLst>
        </xdr:cNvPr>
        <xdr:cNvCxnSpPr/>
      </xdr:nvCxnSpPr>
      <xdr:spPr>
        <a:xfrm>
          <a:off x="3797300" y="16558258"/>
          <a:ext cx="838200" cy="13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99156</xdr:rowOff>
    </xdr:from>
    <xdr:ext cx="599010" cy="259045"/>
    <xdr:sp macro="" textlink="">
      <xdr:nvSpPr>
        <xdr:cNvPr id="241" name="扶助費平均値テキスト">
          <a:extLst>
            <a:ext uri="{FF2B5EF4-FFF2-40B4-BE49-F238E27FC236}">
              <a16:creationId xmlns:a16="http://schemas.microsoft.com/office/drawing/2014/main" id="{F753B856-2011-4CA7-BFB7-88C5CF45EF18}"/>
            </a:ext>
          </a:extLst>
        </xdr:cNvPr>
        <xdr:cNvSpPr txBox="1"/>
      </xdr:nvSpPr>
      <xdr:spPr>
        <a:xfrm>
          <a:off x="4686300" y="16215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76279</xdr:rowOff>
    </xdr:from>
    <xdr:to>
      <xdr:col>24</xdr:col>
      <xdr:colOff>114300</xdr:colOff>
      <xdr:row>96</xdr:row>
      <xdr:rowOff>6429</xdr:rowOff>
    </xdr:to>
    <xdr:sp macro="" textlink="">
      <xdr:nvSpPr>
        <xdr:cNvPr id="242" name="フローチャート: 判断 241">
          <a:extLst>
            <a:ext uri="{FF2B5EF4-FFF2-40B4-BE49-F238E27FC236}">
              <a16:creationId xmlns:a16="http://schemas.microsoft.com/office/drawing/2014/main" id="{EE57CF5A-9A3C-4E8A-87CF-A8F9F764C1BC}"/>
            </a:ext>
          </a:extLst>
        </xdr:cNvPr>
        <xdr:cNvSpPr/>
      </xdr:nvSpPr>
      <xdr:spPr>
        <a:xfrm>
          <a:off x="4584700" y="16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99058</xdr:rowOff>
    </xdr:from>
    <xdr:to>
      <xdr:col>19</xdr:col>
      <xdr:colOff>177800</xdr:colOff>
      <xdr:row>98</xdr:row>
      <xdr:rowOff>31934</xdr:rowOff>
    </xdr:to>
    <xdr:cxnSp macro="">
      <xdr:nvCxnSpPr>
        <xdr:cNvPr id="243" name="直線コネクタ 242">
          <a:extLst>
            <a:ext uri="{FF2B5EF4-FFF2-40B4-BE49-F238E27FC236}">
              <a16:creationId xmlns:a16="http://schemas.microsoft.com/office/drawing/2014/main" id="{26CFB726-21F5-402F-87FF-7C7B8A8C5190}"/>
            </a:ext>
          </a:extLst>
        </xdr:cNvPr>
        <xdr:cNvCxnSpPr/>
      </xdr:nvCxnSpPr>
      <xdr:spPr>
        <a:xfrm flipV="1">
          <a:off x="2908300" y="16558258"/>
          <a:ext cx="889000" cy="27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152612</xdr:rowOff>
    </xdr:from>
    <xdr:to>
      <xdr:col>20</xdr:col>
      <xdr:colOff>38100</xdr:colOff>
      <xdr:row>95</xdr:row>
      <xdr:rowOff>82762</xdr:rowOff>
    </xdr:to>
    <xdr:sp macro="" textlink="">
      <xdr:nvSpPr>
        <xdr:cNvPr id="244" name="フローチャート: 判断 243">
          <a:extLst>
            <a:ext uri="{FF2B5EF4-FFF2-40B4-BE49-F238E27FC236}">
              <a16:creationId xmlns:a16="http://schemas.microsoft.com/office/drawing/2014/main" id="{594806C5-D6D0-4D45-BC96-0C7C2183A975}"/>
            </a:ext>
          </a:extLst>
        </xdr:cNvPr>
        <xdr:cNvSpPr/>
      </xdr:nvSpPr>
      <xdr:spPr>
        <a:xfrm>
          <a:off x="3746500" y="1626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99289</xdr:rowOff>
    </xdr:from>
    <xdr:ext cx="599010" cy="259045"/>
    <xdr:sp macro="" textlink="">
      <xdr:nvSpPr>
        <xdr:cNvPr id="245" name="テキスト ボックス 244">
          <a:extLst>
            <a:ext uri="{FF2B5EF4-FFF2-40B4-BE49-F238E27FC236}">
              <a16:creationId xmlns:a16="http://schemas.microsoft.com/office/drawing/2014/main" id="{4493793C-92A4-4C86-B45E-E9EDF7659707}"/>
            </a:ext>
          </a:extLst>
        </xdr:cNvPr>
        <xdr:cNvSpPr txBox="1"/>
      </xdr:nvSpPr>
      <xdr:spPr>
        <a:xfrm>
          <a:off x="3497795" y="160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31934</xdr:rowOff>
    </xdr:from>
    <xdr:to>
      <xdr:col>15</xdr:col>
      <xdr:colOff>50800</xdr:colOff>
      <xdr:row>98</xdr:row>
      <xdr:rowOff>38612</xdr:rowOff>
    </xdr:to>
    <xdr:cxnSp macro="">
      <xdr:nvCxnSpPr>
        <xdr:cNvPr id="246" name="直線コネクタ 245">
          <a:extLst>
            <a:ext uri="{FF2B5EF4-FFF2-40B4-BE49-F238E27FC236}">
              <a16:creationId xmlns:a16="http://schemas.microsoft.com/office/drawing/2014/main" id="{1DAC585A-9540-4F8D-B95B-A0D21EED149E}"/>
            </a:ext>
          </a:extLst>
        </xdr:cNvPr>
        <xdr:cNvCxnSpPr/>
      </xdr:nvCxnSpPr>
      <xdr:spPr>
        <a:xfrm flipV="1">
          <a:off x="2019300" y="16834034"/>
          <a:ext cx="88900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50591</xdr:rowOff>
    </xdr:from>
    <xdr:to>
      <xdr:col>15</xdr:col>
      <xdr:colOff>101600</xdr:colOff>
      <xdr:row>96</xdr:row>
      <xdr:rowOff>152191</xdr:rowOff>
    </xdr:to>
    <xdr:sp macro="" textlink="">
      <xdr:nvSpPr>
        <xdr:cNvPr id="247" name="フローチャート: 判断 246">
          <a:extLst>
            <a:ext uri="{FF2B5EF4-FFF2-40B4-BE49-F238E27FC236}">
              <a16:creationId xmlns:a16="http://schemas.microsoft.com/office/drawing/2014/main" id="{5AAED726-335B-48E2-9729-F4DD3DBDB3DE}"/>
            </a:ext>
          </a:extLst>
        </xdr:cNvPr>
        <xdr:cNvSpPr/>
      </xdr:nvSpPr>
      <xdr:spPr>
        <a:xfrm>
          <a:off x="2857500" y="1650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168718</xdr:rowOff>
    </xdr:from>
    <xdr:ext cx="599010" cy="259045"/>
    <xdr:sp macro="" textlink="">
      <xdr:nvSpPr>
        <xdr:cNvPr id="248" name="テキスト ボックス 247">
          <a:extLst>
            <a:ext uri="{FF2B5EF4-FFF2-40B4-BE49-F238E27FC236}">
              <a16:creationId xmlns:a16="http://schemas.microsoft.com/office/drawing/2014/main" id="{CF9122C7-DF9B-4E71-9372-B266D3262745}"/>
            </a:ext>
          </a:extLst>
        </xdr:cNvPr>
        <xdr:cNvSpPr txBox="1"/>
      </xdr:nvSpPr>
      <xdr:spPr>
        <a:xfrm>
          <a:off x="2608795" y="1628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38612</xdr:rowOff>
    </xdr:from>
    <xdr:to>
      <xdr:col>10</xdr:col>
      <xdr:colOff>114300</xdr:colOff>
      <xdr:row>98</xdr:row>
      <xdr:rowOff>99409</xdr:rowOff>
    </xdr:to>
    <xdr:cxnSp macro="">
      <xdr:nvCxnSpPr>
        <xdr:cNvPr id="249" name="直線コネクタ 248">
          <a:extLst>
            <a:ext uri="{FF2B5EF4-FFF2-40B4-BE49-F238E27FC236}">
              <a16:creationId xmlns:a16="http://schemas.microsoft.com/office/drawing/2014/main" id="{9CC6653C-BC69-4EFD-A784-666EFAC694A6}"/>
            </a:ext>
          </a:extLst>
        </xdr:cNvPr>
        <xdr:cNvCxnSpPr/>
      </xdr:nvCxnSpPr>
      <xdr:spPr>
        <a:xfrm flipV="1">
          <a:off x="1130300" y="16840712"/>
          <a:ext cx="889000" cy="6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90805</xdr:rowOff>
    </xdr:from>
    <xdr:to>
      <xdr:col>10</xdr:col>
      <xdr:colOff>165100</xdr:colOff>
      <xdr:row>97</xdr:row>
      <xdr:rowOff>20955</xdr:rowOff>
    </xdr:to>
    <xdr:sp macro="" textlink="">
      <xdr:nvSpPr>
        <xdr:cNvPr id="250" name="フローチャート: 判断 249">
          <a:extLst>
            <a:ext uri="{FF2B5EF4-FFF2-40B4-BE49-F238E27FC236}">
              <a16:creationId xmlns:a16="http://schemas.microsoft.com/office/drawing/2014/main" id="{8DD1D7D4-EFCF-4E46-B81E-9BF8D906E234}"/>
            </a:ext>
          </a:extLst>
        </xdr:cNvPr>
        <xdr:cNvSpPr/>
      </xdr:nvSpPr>
      <xdr:spPr>
        <a:xfrm>
          <a:off x="1968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37482</xdr:rowOff>
    </xdr:from>
    <xdr:ext cx="599010" cy="259045"/>
    <xdr:sp macro="" textlink="">
      <xdr:nvSpPr>
        <xdr:cNvPr id="251" name="テキスト ボックス 250">
          <a:extLst>
            <a:ext uri="{FF2B5EF4-FFF2-40B4-BE49-F238E27FC236}">
              <a16:creationId xmlns:a16="http://schemas.microsoft.com/office/drawing/2014/main" id="{2EF0B44F-B9DC-4059-B3B6-9C2661484555}"/>
            </a:ext>
          </a:extLst>
        </xdr:cNvPr>
        <xdr:cNvSpPr txBox="1"/>
      </xdr:nvSpPr>
      <xdr:spPr>
        <a:xfrm>
          <a:off x="1719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138058</xdr:rowOff>
    </xdr:from>
    <xdr:to>
      <xdr:col>6</xdr:col>
      <xdr:colOff>38100</xdr:colOff>
      <xdr:row>97</xdr:row>
      <xdr:rowOff>68208</xdr:rowOff>
    </xdr:to>
    <xdr:sp macro="" textlink="">
      <xdr:nvSpPr>
        <xdr:cNvPr id="252" name="フローチャート: 判断 251">
          <a:extLst>
            <a:ext uri="{FF2B5EF4-FFF2-40B4-BE49-F238E27FC236}">
              <a16:creationId xmlns:a16="http://schemas.microsoft.com/office/drawing/2014/main" id="{3AE404EB-CBC6-4017-9CCE-1DA8B992FCEA}"/>
            </a:ext>
          </a:extLst>
        </xdr:cNvPr>
        <xdr:cNvSpPr/>
      </xdr:nvSpPr>
      <xdr:spPr>
        <a:xfrm>
          <a:off x="1079500" y="165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84735</xdr:rowOff>
    </xdr:from>
    <xdr:ext cx="599010" cy="259045"/>
    <xdr:sp macro="" textlink="">
      <xdr:nvSpPr>
        <xdr:cNvPr id="253" name="テキスト ボックス 252">
          <a:extLst>
            <a:ext uri="{FF2B5EF4-FFF2-40B4-BE49-F238E27FC236}">
              <a16:creationId xmlns:a16="http://schemas.microsoft.com/office/drawing/2014/main" id="{84C29C5D-6B0A-400C-853D-C2ED4C161BBD}"/>
            </a:ext>
          </a:extLst>
        </xdr:cNvPr>
        <xdr:cNvSpPr txBox="1"/>
      </xdr:nvSpPr>
      <xdr:spPr>
        <a:xfrm>
          <a:off x="830795" y="1637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B0FB281E-9FAC-4BBC-98F5-DA7995C8B5C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59651B86-8F89-45C9-ACCD-22DA0D76F41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E662EC57-1692-417D-B5DB-B274A5F470E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8F7CE52F-1D1B-45DD-8C3F-463D0986AA9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85322530-D989-4A36-8476-30D8AF89DF2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8510</xdr:rowOff>
    </xdr:from>
    <xdr:to>
      <xdr:col>24</xdr:col>
      <xdr:colOff>114300</xdr:colOff>
      <xdr:row>97</xdr:row>
      <xdr:rowOff>110110</xdr:rowOff>
    </xdr:to>
    <xdr:sp macro="" textlink="">
      <xdr:nvSpPr>
        <xdr:cNvPr id="259" name="楕円 258">
          <a:extLst>
            <a:ext uri="{FF2B5EF4-FFF2-40B4-BE49-F238E27FC236}">
              <a16:creationId xmlns:a16="http://schemas.microsoft.com/office/drawing/2014/main" id="{27B89323-8624-44D3-A56D-2512DD845E86}"/>
            </a:ext>
          </a:extLst>
        </xdr:cNvPr>
        <xdr:cNvSpPr/>
      </xdr:nvSpPr>
      <xdr:spPr>
        <a:xfrm>
          <a:off x="4584700" y="166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158387</xdr:rowOff>
    </xdr:from>
    <xdr:ext cx="599010" cy="259045"/>
    <xdr:sp macro="" textlink="">
      <xdr:nvSpPr>
        <xdr:cNvPr id="260" name="扶助費該当値テキスト">
          <a:extLst>
            <a:ext uri="{FF2B5EF4-FFF2-40B4-BE49-F238E27FC236}">
              <a16:creationId xmlns:a16="http://schemas.microsoft.com/office/drawing/2014/main" id="{557F266A-146E-4FF4-9909-840133DE2F3C}"/>
            </a:ext>
          </a:extLst>
        </xdr:cNvPr>
        <xdr:cNvSpPr txBox="1"/>
      </xdr:nvSpPr>
      <xdr:spPr>
        <a:xfrm>
          <a:off x="4686300" y="1661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48258</xdr:rowOff>
    </xdr:from>
    <xdr:to>
      <xdr:col>20</xdr:col>
      <xdr:colOff>38100</xdr:colOff>
      <xdr:row>96</xdr:row>
      <xdr:rowOff>149858</xdr:rowOff>
    </xdr:to>
    <xdr:sp macro="" textlink="">
      <xdr:nvSpPr>
        <xdr:cNvPr id="261" name="楕円 260">
          <a:extLst>
            <a:ext uri="{FF2B5EF4-FFF2-40B4-BE49-F238E27FC236}">
              <a16:creationId xmlns:a16="http://schemas.microsoft.com/office/drawing/2014/main" id="{1F7E2829-4F89-40A6-A155-2A82CE1092C4}"/>
            </a:ext>
          </a:extLst>
        </xdr:cNvPr>
        <xdr:cNvSpPr/>
      </xdr:nvSpPr>
      <xdr:spPr>
        <a:xfrm>
          <a:off x="3746500" y="165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140985</xdr:rowOff>
    </xdr:from>
    <xdr:ext cx="599010" cy="259045"/>
    <xdr:sp macro="" textlink="">
      <xdr:nvSpPr>
        <xdr:cNvPr id="262" name="テキスト ボックス 261">
          <a:extLst>
            <a:ext uri="{FF2B5EF4-FFF2-40B4-BE49-F238E27FC236}">
              <a16:creationId xmlns:a16="http://schemas.microsoft.com/office/drawing/2014/main" id="{13738D41-AAC7-431A-A12C-559EB93AB170}"/>
            </a:ext>
          </a:extLst>
        </xdr:cNvPr>
        <xdr:cNvSpPr txBox="1"/>
      </xdr:nvSpPr>
      <xdr:spPr>
        <a:xfrm>
          <a:off x="3497795" y="166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152584</xdr:rowOff>
    </xdr:from>
    <xdr:to>
      <xdr:col>15</xdr:col>
      <xdr:colOff>101600</xdr:colOff>
      <xdr:row>98</xdr:row>
      <xdr:rowOff>82734</xdr:rowOff>
    </xdr:to>
    <xdr:sp macro="" textlink="">
      <xdr:nvSpPr>
        <xdr:cNvPr id="263" name="楕円 262">
          <a:extLst>
            <a:ext uri="{FF2B5EF4-FFF2-40B4-BE49-F238E27FC236}">
              <a16:creationId xmlns:a16="http://schemas.microsoft.com/office/drawing/2014/main" id="{2F0D2E22-F2FA-4231-A1FE-08938D41E6BE}"/>
            </a:ext>
          </a:extLst>
        </xdr:cNvPr>
        <xdr:cNvSpPr/>
      </xdr:nvSpPr>
      <xdr:spPr>
        <a:xfrm>
          <a:off x="2857500" y="167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73861</xdr:rowOff>
    </xdr:from>
    <xdr:ext cx="534377" cy="259045"/>
    <xdr:sp macro="" textlink="">
      <xdr:nvSpPr>
        <xdr:cNvPr id="264" name="テキスト ボックス 263">
          <a:extLst>
            <a:ext uri="{FF2B5EF4-FFF2-40B4-BE49-F238E27FC236}">
              <a16:creationId xmlns:a16="http://schemas.microsoft.com/office/drawing/2014/main" id="{761848CD-BFB4-4C5C-939D-B6B0BD074C04}"/>
            </a:ext>
          </a:extLst>
        </xdr:cNvPr>
        <xdr:cNvSpPr txBox="1"/>
      </xdr:nvSpPr>
      <xdr:spPr>
        <a:xfrm>
          <a:off x="2641111" y="1687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159262</xdr:rowOff>
    </xdr:from>
    <xdr:to>
      <xdr:col>10</xdr:col>
      <xdr:colOff>165100</xdr:colOff>
      <xdr:row>98</xdr:row>
      <xdr:rowOff>89412</xdr:rowOff>
    </xdr:to>
    <xdr:sp macro="" textlink="">
      <xdr:nvSpPr>
        <xdr:cNvPr id="265" name="楕円 264">
          <a:extLst>
            <a:ext uri="{FF2B5EF4-FFF2-40B4-BE49-F238E27FC236}">
              <a16:creationId xmlns:a16="http://schemas.microsoft.com/office/drawing/2014/main" id="{145A2E81-DEE8-4A5B-BC72-809E7054AA8C}"/>
            </a:ext>
          </a:extLst>
        </xdr:cNvPr>
        <xdr:cNvSpPr/>
      </xdr:nvSpPr>
      <xdr:spPr>
        <a:xfrm>
          <a:off x="1968500" y="1678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80539</xdr:rowOff>
    </xdr:from>
    <xdr:ext cx="534377" cy="259045"/>
    <xdr:sp macro="" textlink="">
      <xdr:nvSpPr>
        <xdr:cNvPr id="266" name="テキスト ボックス 265">
          <a:extLst>
            <a:ext uri="{FF2B5EF4-FFF2-40B4-BE49-F238E27FC236}">
              <a16:creationId xmlns:a16="http://schemas.microsoft.com/office/drawing/2014/main" id="{2959EECD-40B7-4EAF-8DDB-213BDCE4FE71}"/>
            </a:ext>
          </a:extLst>
        </xdr:cNvPr>
        <xdr:cNvSpPr txBox="1"/>
      </xdr:nvSpPr>
      <xdr:spPr>
        <a:xfrm>
          <a:off x="1752111" y="168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48609</xdr:rowOff>
    </xdr:from>
    <xdr:to>
      <xdr:col>6</xdr:col>
      <xdr:colOff>38100</xdr:colOff>
      <xdr:row>98</xdr:row>
      <xdr:rowOff>150209</xdr:rowOff>
    </xdr:to>
    <xdr:sp macro="" textlink="">
      <xdr:nvSpPr>
        <xdr:cNvPr id="267" name="楕円 266">
          <a:extLst>
            <a:ext uri="{FF2B5EF4-FFF2-40B4-BE49-F238E27FC236}">
              <a16:creationId xmlns:a16="http://schemas.microsoft.com/office/drawing/2014/main" id="{8464FB68-9623-4CCC-B5DB-A07484ACB2B9}"/>
            </a:ext>
          </a:extLst>
        </xdr:cNvPr>
        <xdr:cNvSpPr/>
      </xdr:nvSpPr>
      <xdr:spPr>
        <a:xfrm>
          <a:off x="1079500" y="168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141336</xdr:rowOff>
    </xdr:from>
    <xdr:ext cx="534377" cy="259045"/>
    <xdr:sp macro="" textlink="">
      <xdr:nvSpPr>
        <xdr:cNvPr id="268" name="テキスト ボックス 267">
          <a:extLst>
            <a:ext uri="{FF2B5EF4-FFF2-40B4-BE49-F238E27FC236}">
              <a16:creationId xmlns:a16="http://schemas.microsoft.com/office/drawing/2014/main" id="{7E16E6DB-B0EC-4CE7-BE85-87D0B7249FE2}"/>
            </a:ext>
          </a:extLst>
        </xdr:cNvPr>
        <xdr:cNvSpPr txBox="1"/>
      </xdr:nvSpPr>
      <xdr:spPr>
        <a:xfrm>
          <a:off x="863111" y="1694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771B20FC-F5FB-424E-8571-405DEE56A6D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43B4DBA0-395F-4642-B807-7E1D620500E8}"/>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D9340AAB-9355-4107-9938-A98DB89673F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1F38C243-5B63-4E19-8479-CB918E1BA41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52AD6249-8B1A-475D-A5E8-D3F6FD2F1D0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8C9A53CC-06EB-4C75-82B1-1DE783B372C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611708AF-FB83-48E7-8E2E-B47C49F1B15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572DBC56-AF11-40F8-B922-AA886177D2C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ACA0154-04C4-4C8C-AC03-9FF6D3BF7E4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39820FE9-CD45-4187-9D10-103DCFA0CA6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710769C-2B1E-4FDF-A895-84CDFF2AD6C5}"/>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D7BA3F05-AA63-442C-83DD-3C90AC5F0D8B}"/>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10D4EF02-81CD-4CD9-9461-F90810B6B6F5}"/>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11873C53-C7A2-4A94-A020-8839603AC064}"/>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4978A080-D881-4B2A-9F28-3CEB090152D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7C420B44-4510-410E-ACE4-AC8789E49B4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D8133D1E-96B6-4D19-8D24-4E585658D787}"/>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7BC50E65-7603-4308-B30C-A2C0895F159F}"/>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EF05D29D-FC59-41EF-AAD7-8CE7EFB76B9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443F23FF-6D0E-4D9C-86C9-46D18A76EE5D}"/>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C468F6D-BC5F-40C2-8B78-975FD3CDD0DD}"/>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4141D64A-8E65-4CD1-885C-6377CB05EAD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3423FD55-ED1C-492E-8CC0-805A4A0C467E}"/>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F8B3008C-2485-486C-9233-A46CE458329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93" name="直線コネクタ 292">
          <a:extLst>
            <a:ext uri="{FF2B5EF4-FFF2-40B4-BE49-F238E27FC236}">
              <a16:creationId xmlns:a16="http://schemas.microsoft.com/office/drawing/2014/main" id="{F1712A07-F0D7-4400-862A-C5A6811D38B1}"/>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4" name="補助費等最小値テキスト">
          <a:extLst>
            <a:ext uri="{FF2B5EF4-FFF2-40B4-BE49-F238E27FC236}">
              <a16:creationId xmlns:a16="http://schemas.microsoft.com/office/drawing/2014/main" id="{CDE89931-9448-431F-853D-C9E8EBD425D1}"/>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5" name="直線コネクタ 294">
          <a:extLst>
            <a:ext uri="{FF2B5EF4-FFF2-40B4-BE49-F238E27FC236}">
              <a16:creationId xmlns:a16="http://schemas.microsoft.com/office/drawing/2014/main" id="{D03740D6-606E-4DA4-BA92-1433F5623F3F}"/>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6" name="補助費等最大値テキスト">
          <a:extLst>
            <a:ext uri="{FF2B5EF4-FFF2-40B4-BE49-F238E27FC236}">
              <a16:creationId xmlns:a16="http://schemas.microsoft.com/office/drawing/2014/main" id="{120E4CA5-BB51-4225-AAC0-281D81581FF6}"/>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7" name="直線コネクタ 296">
          <a:extLst>
            <a:ext uri="{FF2B5EF4-FFF2-40B4-BE49-F238E27FC236}">
              <a16:creationId xmlns:a16="http://schemas.microsoft.com/office/drawing/2014/main" id="{4D816AC4-1A17-40CC-B154-1F4A0666449C}"/>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142278</xdr:rowOff>
    </xdr:from>
    <xdr:to>
      <xdr:col>55</xdr:col>
      <xdr:colOff>0</xdr:colOff>
      <xdr:row>37</xdr:row>
      <xdr:rowOff>167792</xdr:rowOff>
    </xdr:to>
    <xdr:cxnSp macro="">
      <xdr:nvCxnSpPr>
        <xdr:cNvPr id="298" name="直線コネクタ 297">
          <a:extLst>
            <a:ext uri="{FF2B5EF4-FFF2-40B4-BE49-F238E27FC236}">
              <a16:creationId xmlns:a16="http://schemas.microsoft.com/office/drawing/2014/main" id="{62AF1878-A125-4BBB-9F93-A6D2A312DCFA}"/>
            </a:ext>
          </a:extLst>
        </xdr:cNvPr>
        <xdr:cNvCxnSpPr/>
      </xdr:nvCxnSpPr>
      <xdr:spPr>
        <a:xfrm flipV="1">
          <a:off x="9639300" y="6485928"/>
          <a:ext cx="838200" cy="2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9" name="補助費等平均値テキスト">
          <a:extLst>
            <a:ext uri="{FF2B5EF4-FFF2-40B4-BE49-F238E27FC236}">
              <a16:creationId xmlns:a16="http://schemas.microsoft.com/office/drawing/2014/main" id="{F38462C4-A171-4302-A88B-43E1528ED6F6}"/>
            </a:ext>
          </a:extLst>
        </xdr:cNvPr>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300" name="フローチャート: 判断 299">
          <a:extLst>
            <a:ext uri="{FF2B5EF4-FFF2-40B4-BE49-F238E27FC236}">
              <a16:creationId xmlns:a16="http://schemas.microsoft.com/office/drawing/2014/main" id="{BCC1046C-A061-49A5-B827-7866243A93DB}"/>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145605</xdr:rowOff>
    </xdr:from>
    <xdr:to>
      <xdr:col>50</xdr:col>
      <xdr:colOff>114300</xdr:colOff>
      <xdr:row>37</xdr:row>
      <xdr:rowOff>167792</xdr:rowOff>
    </xdr:to>
    <xdr:cxnSp macro="">
      <xdr:nvCxnSpPr>
        <xdr:cNvPr id="301" name="直線コネクタ 300">
          <a:extLst>
            <a:ext uri="{FF2B5EF4-FFF2-40B4-BE49-F238E27FC236}">
              <a16:creationId xmlns:a16="http://schemas.microsoft.com/office/drawing/2014/main" id="{901423C1-411F-4419-A5EA-47281BB5FA74}"/>
            </a:ext>
          </a:extLst>
        </xdr:cNvPr>
        <xdr:cNvCxnSpPr/>
      </xdr:nvCxnSpPr>
      <xdr:spPr>
        <a:xfrm>
          <a:off x="8750300" y="5117655"/>
          <a:ext cx="889000" cy="139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302" name="フローチャート: 判断 301">
          <a:extLst>
            <a:ext uri="{FF2B5EF4-FFF2-40B4-BE49-F238E27FC236}">
              <a16:creationId xmlns:a16="http://schemas.microsoft.com/office/drawing/2014/main" id="{F5CEFD79-F0C6-4B3A-AEC5-E2CDA9BF8B8A}"/>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303" name="テキスト ボックス 302">
          <a:extLst>
            <a:ext uri="{FF2B5EF4-FFF2-40B4-BE49-F238E27FC236}">
              <a16:creationId xmlns:a16="http://schemas.microsoft.com/office/drawing/2014/main" id="{37732390-62BC-4040-8D6F-165A32B94599}"/>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145605</xdr:rowOff>
    </xdr:from>
    <xdr:to>
      <xdr:col>45</xdr:col>
      <xdr:colOff>177800</xdr:colOff>
      <xdr:row>38</xdr:row>
      <xdr:rowOff>164719</xdr:rowOff>
    </xdr:to>
    <xdr:cxnSp macro="">
      <xdr:nvCxnSpPr>
        <xdr:cNvPr id="304" name="直線コネクタ 303">
          <a:extLst>
            <a:ext uri="{FF2B5EF4-FFF2-40B4-BE49-F238E27FC236}">
              <a16:creationId xmlns:a16="http://schemas.microsoft.com/office/drawing/2014/main" id="{716E4835-C9EA-4128-86D8-921627910798}"/>
            </a:ext>
          </a:extLst>
        </xdr:cNvPr>
        <xdr:cNvCxnSpPr/>
      </xdr:nvCxnSpPr>
      <xdr:spPr>
        <a:xfrm flipV="1">
          <a:off x="7861300" y="5117655"/>
          <a:ext cx="889000" cy="156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5" name="フローチャート: 判断 304">
          <a:extLst>
            <a:ext uri="{FF2B5EF4-FFF2-40B4-BE49-F238E27FC236}">
              <a16:creationId xmlns:a16="http://schemas.microsoft.com/office/drawing/2014/main" id="{8B60CF34-BA12-4835-8EDA-E92397E0A6EB}"/>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6" name="テキスト ボックス 305">
          <a:extLst>
            <a:ext uri="{FF2B5EF4-FFF2-40B4-BE49-F238E27FC236}">
              <a16:creationId xmlns:a16="http://schemas.microsoft.com/office/drawing/2014/main" id="{694B02F7-F40E-49BB-A3E7-DD106A2550FB}"/>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164719</xdr:rowOff>
    </xdr:from>
    <xdr:to>
      <xdr:col>41</xdr:col>
      <xdr:colOff>50800</xdr:colOff>
      <xdr:row>39</xdr:row>
      <xdr:rowOff>4255</xdr:rowOff>
    </xdr:to>
    <xdr:cxnSp macro="">
      <xdr:nvCxnSpPr>
        <xdr:cNvPr id="307" name="直線コネクタ 306">
          <a:extLst>
            <a:ext uri="{FF2B5EF4-FFF2-40B4-BE49-F238E27FC236}">
              <a16:creationId xmlns:a16="http://schemas.microsoft.com/office/drawing/2014/main" id="{3EEDAC07-BED7-4EA8-A331-930EAF007AD9}"/>
            </a:ext>
          </a:extLst>
        </xdr:cNvPr>
        <xdr:cNvCxnSpPr/>
      </xdr:nvCxnSpPr>
      <xdr:spPr>
        <a:xfrm flipV="1">
          <a:off x="6972300" y="6679819"/>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8" name="フローチャート: 判断 307">
          <a:extLst>
            <a:ext uri="{FF2B5EF4-FFF2-40B4-BE49-F238E27FC236}">
              <a16:creationId xmlns:a16="http://schemas.microsoft.com/office/drawing/2014/main" id="{703C562D-F14E-418E-B492-94897CE2AE7F}"/>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9" name="テキスト ボックス 308">
          <a:extLst>
            <a:ext uri="{FF2B5EF4-FFF2-40B4-BE49-F238E27FC236}">
              <a16:creationId xmlns:a16="http://schemas.microsoft.com/office/drawing/2014/main" id="{D83CFD2B-855E-4DD4-8347-270C8E3C2207}"/>
            </a:ext>
          </a:extLst>
        </xdr:cNvPr>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10" name="フローチャート: 判断 309">
          <a:extLst>
            <a:ext uri="{FF2B5EF4-FFF2-40B4-BE49-F238E27FC236}">
              <a16:creationId xmlns:a16="http://schemas.microsoft.com/office/drawing/2014/main" id="{7AB010E0-2712-4C22-8EC0-F502DCF620AE}"/>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11" name="テキスト ボックス 310">
          <a:extLst>
            <a:ext uri="{FF2B5EF4-FFF2-40B4-BE49-F238E27FC236}">
              <a16:creationId xmlns:a16="http://schemas.microsoft.com/office/drawing/2014/main" id="{E6C2CD15-7B0F-45B4-AF62-037AA8C8FD74}"/>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F6012711-3464-4F2E-8E90-9314362A811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DD6F2FAA-C5CF-4F44-9F78-7C39B5732E7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F0C16242-6D20-4981-AF13-DD63E518BE4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52DB7372-2272-4DBF-B3A0-28FC938CE71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84646DD0-1C8C-4F71-AE78-6869F3B1FA1F}"/>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91478</xdr:rowOff>
    </xdr:from>
    <xdr:to>
      <xdr:col>55</xdr:col>
      <xdr:colOff>50800</xdr:colOff>
      <xdr:row>38</xdr:row>
      <xdr:rowOff>21628</xdr:rowOff>
    </xdr:to>
    <xdr:sp macro="" textlink="">
      <xdr:nvSpPr>
        <xdr:cNvPr id="317" name="楕円 316">
          <a:extLst>
            <a:ext uri="{FF2B5EF4-FFF2-40B4-BE49-F238E27FC236}">
              <a16:creationId xmlns:a16="http://schemas.microsoft.com/office/drawing/2014/main" id="{900E4719-CE44-4D2D-82EC-ADFCEE67FC58}"/>
            </a:ext>
          </a:extLst>
        </xdr:cNvPr>
        <xdr:cNvSpPr/>
      </xdr:nvSpPr>
      <xdr:spPr>
        <a:xfrm>
          <a:off x="10426700" y="64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114355</xdr:rowOff>
    </xdr:from>
    <xdr:ext cx="534377" cy="259045"/>
    <xdr:sp macro="" textlink="">
      <xdr:nvSpPr>
        <xdr:cNvPr id="318" name="補助費等該当値テキスト">
          <a:extLst>
            <a:ext uri="{FF2B5EF4-FFF2-40B4-BE49-F238E27FC236}">
              <a16:creationId xmlns:a16="http://schemas.microsoft.com/office/drawing/2014/main" id="{1ED37112-7335-44F1-A756-23064BD52A48}"/>
            </a:ext>
          </a:extLst>
        </xdr:cNvPr>
        <xdr:cNvSpPr txBox="1"/>
      </xdr:nvSpPr>
      <xdr:spPr>
        <a:xfrm>
          <a:off x="10528300" y="62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116992</xdr:rowOff>
    </xdr:from>
    <xdr:to>
      <xdr:col>50</xdr:col>
      <xdr:colOff>165100</xdr:colOff>
      <xdr:row>38</xdr:row>
      <xdr:rowOff>47143</xdr:rowOff>
    </xdr:to>
    <xdr:sp macro="" textlink="">
      <xdr:nvSpPr>
        <xdr:cNvPr id="319" name="楕円 318">
          <a:extLst>
            <a:ext uri="{FF2B5EF4-FFF2-40B4-BE49-F238E27FC236}">
              <a16:creationId xmlns:a16="http://schemas.microsoft.com/office/drawing/2014/main" id="{D519C31F-BCA2-4D7A-8792-AAA14A4E2C50}"/>
            </a:ext>
          </a:extLst>
        </xdr:cNvPr>
        <xdr:cNvSpPr/>
      </xdr:nvSpPr>
      <xdr:spPr>
        <a:xfrm>
          <a:off x="9588500" y="64606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63669</xdr:rowOff>
    </xdr:from>
    <xdr:ext cx="534377" cy="259045"/>
    <xdr:sp macro="" textlink="">
      <xdr:nvSpPr>
        <xdr:cNvPr id="320" name="テキスト ボックス 319">
          <a:extLst>
            <a:ext uri="{FF2B5EF4-FFF2-40B4-BE49-F238E27FC236}">
              <a16:creationId xmlns:a16="http://schemas.microsoft.com/office/drawing/2014/main" id="{135C398D-2712-45E5-A183-102DD45F050A}"/>
            </a:ext>
          </a:extLst>
        </xdr:cNvPr>
        <xdr:cNvSpPr txBox="1"/>
      </xdr:nvSpPr>
      <xdr:spPr>
        <a:xfrm>
          <a:off x="9372111" y="62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94805</xdr:rowOff>
    </xdr:from>
    <xdr:to>
      <xdr:col>46</xdr:col>
      <xdr:colOff>38100</xdr:colOff>
      <xdr:row>30</xdr:row>
      <xdr:rowOff>24955</xdr:rowOff>
    </xdr:to>
    <xdr:sp macro="" textlink="">
      <xdr:nvSpPr>
        <xdr:cNvPr id="321" name="楕円 320">
          <a:extLst>
            <a:ext uri="{FF2B5EF4-FFF2-40B4-BE49-F238E27FC236}">
              <a16:creationId xmlns:a16="http://schemas.microsoft.com/office/drawing/2014/main" id="{2657AFBD-43C2-4429-AB29-78406289B200}"/>
            </a:ext>
          </a:extLst>
        </xdr:cNvPr>
        <xdr:cNvSpPr/>
      </xdr:nvSpPr>
      <xdr:spPr>
        <a:xfrm>
          <a:off x="8699500" y="50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41482</xdr:rowOff>
    </xdr:from>
    <xdr:ext cx="599010" cy="259045"/>
    <xdr:sp macro="" textlink="">
      <xdr:nvSpPr>
        <xdr:cNvPr id="322" name="テキスト ボックス 321">
          <a:extLst>
            <a:ext uri="{FF2B5EF4-FFF2-40B4-BE49-F238E27FC236}">
              <a16:creationId xmlns:a16="http://schemas.microsoft.com/office/drawing/2014/main" id="{B1DBC111-90C3-4488-A5E0-BDDC1A763B5C}"/>
            </a:ext>
          </a:extLst>
        </xdr:cNvPr>
        <xdr:cNvSpPr txBox="1"/>
      </xdr:nvSpPr>
      <xdr:spPr>
        <a:xfrm>
          <a:off x="8450795" y="484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113919</xdr:rowOff>
    </xdr:from>
    <xdr:to>
      <xdr:col>41</xdr:col>
      <xdr:colOff>101600</xdr:colOff>
      <xdr:row>39</xdr:row>
      <xdr:rowOff>44069</xdr:rowOff>
    </xdr:to>
    <xdr:sp macro="" textlink="">
      <xdr:nvSpPr>
        <xdr:cNvPr id="323" name="楕円 322">
          <a:extLst>
            <a:ext uri="{FF2B5EF4-FFF2-40B4-BE49-F238E27FC236}">
              <a16:creationId xmlns:a16="http://schemas.microsoft.com/office/drawing/2014/main" id="{6E28B7E1-B59D-4A4F-BD09-F8D6BBA52597}"/>
            </a:ext>
          </a:extLst>
        </xdr:cNvPr>
        <xdr:cNvSpPr/>
      </xdr:nvSpPr>
      <xdr:spPr>
        <a:xfrm>
          <a:off x="7810500" y="66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60596</xdr:rowOff>
    </xdr:from>
    <xdr:ext cx="534377" cy="259045"/>
    <xdr:sp macro="" textlink="">
      <xdr:nvSpPr>
        <xdr:cNvPr id="324" name="テキスト ボックス 323">
          <a:extLst>
            <a:ext uri="{FF2B5EF4-FFF2-40B4-BE49-F238E27FC236}">
              <a16:creationId xmlns:a16="http://schemas.microsoft.com/office/drawing/2014/main" id="{EDA3C162-3F63-423B-B60E-587548D7E0F2}"/>
            </a:ext>
          </a:extLst>
        </xdr:cNvPr>
        <xdr:cNvSpPr txBox="1"/>
      </xdr:nvSpPr>
      <xdr:spPr>
        <a:xfrm>
          <a:off x="7594111" y="64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124905</xdr:rowOff>
    </xdr:from>
    <xdr:to>
      <xdr:col>36</xdr:col>
      <xdr:colOff>165100</xdr:colOff>
      <xdr:row>39</xdr:row>
      <xdr:rowOff>55055</xdr:rowOff>
    </xdr:to>
    <xdr:sp macro="" textlink="">
      <xdr:nvSpPr>
        <xdr:cNvPr id="325" name="楕円 324">
          <a:extLst>
            <a:ext uri="{FF2B5EF4-FFF2-40B4-BE49-F238E27FC236}">
              <a16:creationId xmlns:a16="http://schemas.microsoft.com/office/drawing/2014/main" id="{DA8023EC-5A74-4643-81CA-005A7060075D}"/>
            </a:ext>
          </a:extLst>
        </xdr:cNvPr>
        <xdr:cNvSpPr/>
      </xdr:nvSpPr>
      <xdr:spPr>
        <a:xfrm>
          <a:off x="6921500" y="66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71581</xdr:rowOff>
    </xdr:from>
    <xdr:ext cx="534377" cy="259045"/>
    <xdr:sp macro="" textlink="">
      <xdr:nvSpPr>
        <xdr:cNvPr id="326" name="テキスト ボックス 325">
          <a:extLst>
            <a:ext uri="{FF2B5EF4-FFF2-40B4-BE49-F238E27FC236}">
              <a16:creationId xmlns:a16="http://schemas.microsoft.com/office/drawing/2014/main" id="{1817E22F-867F-47C6-8D34-E036A8275D90}"/>
            </a:ext>
          </a:extLst>
        </xdr:cNvPr>
        <xdr:cNvSpPr txBox="1"/>
      </xdr:nvSpPr>
      <xdr:spPr>
        <a:xfrm>
          <a:off x="6705111" y="64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8D96FD18-6A8F-457C-8638-EAF0D6034FB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36885A82-E33A-49EE-8DC0-773BB0F0BD1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9C019E6B-B888-4E8C-8253-7685DE4A32F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ED0EE28D-B7DD-462C-85CD-1CB583A9A4C8}"/>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B701CC28-A5C6-4CB1-BDEF-D957B301606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77576790-06EB-4B76-84C1-4A8025CB7CF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EDB756B9-F03E-4BB8-BBF5-6A545F90147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E26415D6-1C9C-4385-8B6E-6852C35130E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E9CCCB52-AD30-491F-A903-AE3FE914696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E645F5F7-B09C-4C53-81C9-5E5CF2B8081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E2649147-0EBB-4487-98B0-2671E6D5A978}"/>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A40EC43E-4577-4413-AD89-7C26FABB8D48}"/>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8416C6CB-F75A-4578-9D28-49F9CD8ABBC9}"/>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F621F826-DB55-40ED-8EEA-7DE25D84B50B}"/>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8EA5DDA3-1447-4676-B4B1-438DEDC1B8DD}"/>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58D9A79D-515C-4739-A470-FC88E267BAB5}"/>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4B35F275-A95B-4AB9-A9C5-8A6CA1A9F79E}"/>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5654B89-BB81-480B-B52E-671702DEF655}"/>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B693B749-20C9-4583-99D3-F589A64FD14F}"/>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2D23B7FC-1D66-4569-9A22-6213B257396B}"/>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63467ACA-25EB-4852-A54B-61778B5700E8}"/>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E8D45078-7153-40EC-826E-2B3E40C1CEF4}"/>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FD42D9ED-80E5-4473-9C61-1A4CB02CA1E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BAC5D362-BB73-422E-B177-06893A7D156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C6D185D7-F144-4764-9668-6B3AC9537BBE}"/>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37891592-DEDE-4D04-BD07-BB5AB1ADE23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53" name="直線コネクタ 352">
          <a:extLst>
            <a:ext uri="{FF2B5EF4-FFF2-40B4-BE49-F238E27FC236}">
              <a16:creationId xmlns:a16="http://schemas.microsoft.com/office/drawing/2014/main" id="{CA3DE263-BBAB-481E-AE6B-0A117DECA7FD}"/>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4" name="普通建設事業費最小値テキスト">
          <a:extLst>
            <a:ext uri="{FF2B5EF4-FFF2-40B4-BE49-F238E27FC236}">
              <a16:creationId xmlns:a16="http://schemas.microsoft.com/office/drawing/2014/main" id="{E9A2EA88-E8ED-4E75-8984-81A0072B049F}"/>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5" name="直線コネクタ 354">
          <a:extLst>
            <a:ext uri="{FF2B5EF4-FFF2-40B4-BE49-F238E27FC236}">
              <a16:creationId xmlns:a16="http://schemas.microsoft.com/office/drawing/2014/main" id="{9D72EFE8-8862-42C2-BDD8-808E9CF3DC33}"/>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6" name="普通建設事業費最大値テキスト">
          <a:extLst>
            <a:ext uri="{FF2B5EF4-FFF2-40B4-BE49-F238E27FC236}">
              <a16:creationId xmlns:a16="http://schemas.microsoft.com/office/drawing/2014/main" id="{BBA38B59-6F0A-4273-AF58-1819D3A3D388}"/>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7" name="直線コネクタ 356">
          <a:extLst>
            <a:ext uri="{FF2B5EF4-FFF2-40B4-BE49-F238E27FC236}">
              <a16:creationId xmlns:a16="http://schemas.microsoft.com/office/drawing/2014/main" id="{34994EB2-F4F8-4A02-B28E-F525CFAFC533}"/>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103826</xdr:rowOff>
    </xdr:from>
    <xdr:to>
      <xdr:col>55</xdr:col>
      <xdr:colOff>0</xdr:colOff>
      <xdr:row>55</xdr:row>
      <xdr:rowOff>166724</xdr:rowOff>
    </xdr:to>
    <xdr:cxnSp macro="">
      <xdr:nvCxnSpPr>
        <xdr:cNvPr id="358" name="直線コネクタ 357">
          <a:extLst>
            <a:ext uri="{FF2B5EF4-FFF2-40B4-BE49-F238E27FC236}">
              <a16:creationId xmlns:a16="http://schemas.microsoft.com/office/drawing/2014/main" id="{F0EFE0B8-650B-4B73-BD72-5E5BB301DD34}"/>
            </a:ext>
          </a:extLst>
        </xdr:cNvPr>
        <xdr:cNvCxnSpPr/>
      </xdr:nvCxnSpPr>
      <xdr:spPr>
        <a:xfrm>
          <a:off x="9639300" y="9533576"/>
          <a:ext cx="8382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9" name="普通建設事業費平均値テキスト">
          <a:extLst>
            <a:ext uri="{FF2B5EF4-FFF2-40B4-BE49-F238E27FC236}">
              <a16:creationId xmlns:a16="http://schemas.microsoft.com/office/drawing/2014/main" id="{22AFEBC5-EE99-4A66-8CA3-815441641D7D}"/>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60" name="フローチャート: 判断 359">
          <a:extLst>
            <a:ext uri="{FF2B5EF4-FFF2-40B4-BE49-F238E27FC236}">
              <a16:creationId xmlns:a16="http://schemas.microsoft.com/office/drawing/2014/main" id="{F18502AB-2595-42B1-9107-C4C1D6E34F8A}"/>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103826</xdr:rowOff>
    </xdr:from>
    <xdr:to>
      <xdr:col>50</xdr:col>
      <xdr:colOff>114300</xdr:colOff>
      <xdr:row>55</xdr:row>
      <xdr:rowOff>146264</xdr:rowOff>
    </xdr:to>
    <xdr:cxnSp macro="">
      <xdr:nvCxnSpPr>
        <xdr:cNvPr id="361" name="直線コネクタ 360">
          <a:extLst>
            <a:ext uri="{FF2B5EF4-FFF2-40B4-BE49-F238E27FC236}">
              <a16:creationId xmlns:a16="http://schemas.microsoft.com/office/drawing/2014/main" id="{B466A5C5-B46F-4B23-BF5F-27C3229EC0D2}"/>
            </a:ext>
          </a:extLst>
        </xdr:cNvPr>
        <xdr:cNvCxnSpPr/>
      </xdr:nvCxnSpPr>
      <xdr:spPr>
        <a:xfrm flipV="1">
          <a:off x="8750300" y="9533576"/>
          <a:ext cx="889000" cy="4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62" name="フローチャート: 判断 361">
          <a:extLst>
            <a:ext uri="{FF2B5EF4-FFF2-40B4-BE49-F238E27FC236}">
              <a16:creationId xmlns:a16="http://schemas.microsoft.com/office/drawing/2014/main" id="{9FE70FD1-571F-4251-A785-B23CD9D75155}"/>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72AF5556-6B40-4901-92CE-7C632BB9538C}"/>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146264</xdr:rowOff>
    </xdr:from>
    <xdr:to>
      <xdr:col>45</xdr:col>
      <xdr:colOff>177800</xdr:colOff>
      <xdr:row>56</xdr:row>
      <xdr:rowOff>30413</xdr:rowOff>
    </xdr:to>
    <xdr:cxnSp macro="">
      <xdr:nvCxnSpPr>
        <xdr:cNvPr id="364" name="直線コネクタ 363">
          <a:extLst>
            <a:ext uri="{FF2B5EF4-FFF2-40B4-BE49-F238E27FC236}">
              <a16:creationId xmlns:a16="http://schemas.microsoft.com/office/drawing/2014/main" id="{0C4A4390-B63C-4FBE-AB99-664815F76820}"/>
            </a:ext>
          </a:extLst>
        </xdr:cNvPr>
        <xdr:cNvCxnSpPr/>
      </xdr:nvCxnSpPr>
      <xdr:spPr>
        <a:xfrm flipV="1">
          <a:off x="7861300" y="9576014"/>
          <a:ext cx="889000" cy="5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5" name="フローチャート: 判断 364">
          <a:extLst>
            <a:ext uri="{FF2B5EF4-FFF2-40B4-BE49-F238E27FC236}">
              <a16:creationId xmlns:a16="http://schemas.microsoft.com/office/drawing/2014/main" id="{0CA10FFD-A3B5-4EC3-BCB0-30F3C86643E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7A9E3290-2561-473B-8D55-F255493B7DB3}"/>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115599</xdr:rowOff>
    </xdr:from>
    <xdr:to>
      <xdr:col>41</xdr:col>
      <xdr:colOff>50800</xdr:colOff>
      <xdr:row>56</xdr:row>
      <xdr:rowOff>30413</xdr:rowOff>
    </xdr:to>
    <xdr:cxnSp macro="">
      <xdr:nvCxnSpPr>
        <xdr:cNvPr id="367" name="直線コネクタ 366">
          <a:extLst>
            <a:ext uri="{FF2B5EF4-FFF2-40B4-BE49-F238E27FC236}">
              <a16:creationId xmlns:a16="http://schemas.microsoft.com/office/drawing/2014/main" id="{34159C4D-9623-4E59-9601-0499EF6ED010}"/>
            </a:ext>
          </a:extLst>
        </xdr:cNvPr>
        <xdr:cNvCxnSpPr/>
      </xdr:nvCxnSpPr>
      <xdr:spPr>
        <a:xfrm>
          <a:off x="6972300" y="9545349"/>
          <a:ext cx="889000" cy="8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8" name="フローチャート: 判断 367">
          <a:extLst>
            <a:ext uri="{FF2B5EF4-FFF2-40B4-BE49-F238E27FC236}">
              <a16:creationId xmlns:a16="http://schemas.microsoft.com/office/drawing/2014/main" id="{0A8ABC0D-8156-48B4-8305-DFE09A0CF2F4}"/>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9" name="テキスト ボックス 368">
          <a:extLst>
            <a:ext uri="{FF2B5EF4-FFF2-40B4-BE49-F238E27FC236}">
              <a16:creationId xmlns:a16="http://schemas.microsoft.com/office/drawing/2014/main" id="{2A843C5E-5A22-4B30-95DE-50C40E41835E}"/>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70" name="フローチャート: 判断 369">
          <a:extLst>
            <a:ext uri="{FF2B5EF4-FFF2-40B4-BE49-F238E27FC236}">
              <a16:creationId xmlns:a16="http://schemas.microsoft.com/office/drawing/2014/main" id="{510B54F7-0861-4395-8ED0-2AADAE31D996}"/>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71" name="テキスト ボックス 370">
          <a:extLst>
            <a:ext uri="{FF2B5EF4-FFF2-40B4-BE49-F238E27FC236}">
              <a16:creationId xmlns:a16="http://schemas.microsoft.com/office/drawing/2014/main" id="{73DD648D-031D-4FBB-BA33-8AAFA04F1C38}"/>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6ACAC66-6A47-4C1C-AB78-F153939B689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CE3E44EF-165A-49B8-A627-E2567B5A52C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4F26C792-5AEC-401D-A455-1C823C60181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D7B3356E-94A5-4E10-996A-3E868C130DB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F5E8F7F3-BB34-4DF6-9C70-A6EA2C5C2CC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115924</xdr:rowOff>
    </xdr:from>
    <xdr:to>
      <xdr:col>55</xdr:col>
      <xdr:colOff>50800</xdr:colOff>
      <xdr:row>56</xdr:row>
      <xdr:rowOff>46074</xdr:rowOff>
    </xdr:to>
    <xdr:sp macro="" textlink="">
      <xdr:nvSpPr>
        <xdr:cNvPr id="377" name="楕円 376">
          <a:extLst>
            <a:ext uri="{FF2B5EF4-FFF2-40B4-BE49-F238E27FC236}">
              <a16:creationId xmlns:a16="http://schemas.microsoft.com/office/drawing/2014/main" id="{E9308255-1312-431E-8EF0-633C8973FE26}"/>
            </a:ext>
          </a:extLst>
        </xdr:cNvPr>
        <xdr:cNvSpPr/>
      </xdr:nvSpPr>
      <xdr:spPr>
        <a:xfrm>
          <a:off x="10426700" y="95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138801</xdr:rowOff>
    </xdr:from>
    <xdr:ext cx="534377" cy="259045"/>
    <xdr:sp macro="" textlink="">
      <xdr:nvSpPr>
        <xdr:cNvPr id="378" name="普通建設事業費該当値テキスト">
          <a:extLst>
            <a:ext uri="{FF2B5EF4-FFF2-40B4-BE49-F238E27FC236}">
              <a16:creationId xmlns:a16="http://schemas.microsoft.com/office/drawing/2014/main" id="{114B1230-DFC8-44EC-BC43-2FB5415A681C}"/>
            </a:ext>
          </a:extLst>
        </xdr:cNvPr>
        <xdr:cNvSpPr txBox="1"/>
      </xdr:nvSpPr>
      <xdr:spPr>
        <a:xfrm>
          <a:off x="10528300" y="93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53026</xdr:rowOff>
    </xdr:from>
    <xdr:to>
      <xdr:col>50</xdr:col>
      <xdr:colOff>165100</xdr:colOff>
      <xdr:row>55</xdr:row>
      <xdr:rowOff>154626</xdr:rowOff>
    </xdr:to>
    <xdr:sp macro="" textlink="">
      <xdr:nvSpPr>
        <xdr:cNvPr id="379" name="楕円 378">
          <a:extLst>
            <a:ext uri="{FF2B5EF4-FFF2-40B4-BE49-F238E27FC236}">
              <a16:creationId xmlns:a16="http://schemas.microsoft.com/office/drawing/2014/main" id="{E40D30F4-1CB9-462E-B6B3-C3EE96070B0F}"/>
            </a:ext>
          </a:extLst>
        </xdr:cNvPr>
        <xdr:cNvSpPr/>
      </xdr:nvSpPr>
      <xdr:spPr>
        <a:xfrm>
          <a:off x="9588500" y="94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171153</xdr:rowOff>
    </xdr:from>
    <xdr:ext cx="534377" cy="259045"/>
    <xdr:sp macro="" textlink="">
      <xdr:nvSpPr>
        <xdr:cNvPr id="380" name="テキスト ボックス 379">
          <a:extLst>
            <a:ext uri="{FF2B5EF4-FFF2-40B4-BE49-F238E27FC236}">
              <a16:creationId xmlns:a16="http://schemas.microsoft.com/office/drawing/2014/main" id="{30BD6DD1-E88A-4A23-BCCF-4862070308D5}"/>
            </a:ext>
          </a:extLst>
        </xdr:cNvPr>
        <xdr:cNvSpPr txBox="1"/>
      </xdr:nvSpPr>
      <xdr:spPr>
        <a:xfrm>
          <a:off x="9372111" y="925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95464</xdr:rowOff>
    </xdr:from>
    <xdr:to>
      <xdr:col>46</xdr:col>
      <xdr:colOff>38100</xdr:colOff>
      <xdr:row>56</xdr:row>
      <xdr:rowOff>25614</xdr:rowOff>
    </xdr:to>
    <xdr:sp macro="" textlink="">
      <xdr:nvSpPr>
        <xdr:cNvPr id="381" name="楕円 380">
          <a:extLst>
            <a:ext uri="{FF2B5EF4-FFF2-40B4-BE49-F238E27FC236}">
              <a16:creationId xmlns:a16="http://schemas.microsoft.com/office/drawing/2014/main" id="{D56DAE67-9425-4884-B717-B2EB3E03C9F9}"/>
            </a:ext>
          </a:extLst>
        </xdr:cNvPr>
        <xdr:cNvSpPr/>
      </xdr:nvSpPr>
      <xdr:spPr>
        <a:xfrm>
          <a:off x="8699500" y="95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42141</xdr:rowOff>
    </xdr:from>
    <xdr:ext cx="534377" cy="259045"/>
    <xdr:sp macro="" textlink="">
      <xdr:nvSpPr>
        <xdr:cNvPr id="382" name="テキスト ボックス 381">
          <a:extLst>
            <a:ext uri="{FF2B5EF4-FFF2-40B4-BE49-F238E27FC236}">
              <a16:creationId xmlns:a16="http://schemas.microsoft.com/office/drawing/2014/main" id="{BAF93F97-514F-4A06-B8DA-35C31266FB78}"/>
            </a:ext>
          </a:extLst>
        </xdr:cNvPr>
        <xdr:cNvSpPr txBox="1"/>
      </xdr:nvSpPr>
      <xdr:spPr>
        <a:xfrm>
          <a:off x="8483111" y="93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151063</xdr:rowOff>
    </xdr:from>
    <xdr:to>
      <xdr:col>41</xdr:col>
      <xdr:colOff>101600</xdr:colOff>
      <xdr:row>56</xdr:row>
      <xdr:rowOff>81213</xdr:rowOff>
    </xdr:to>
    <xdr:sp macro="" textlink="">
      <xdr:nvSpPr>
        <xdr:cNvPr id="383" name="楕円 382">
          <a:extLst>
            <a:ext uri="{FF2B5EF4-FFF2-40B4-BE49-F238E27FC236}">
              <a16:creationId xmlns:a16="http://schemas.microsoft.com/office/drawing/2014/main" id="{11BC2D34-36AF-494F-987C-039B0995C1BE}"/>
            </a:ext>
          </a:extLst>
        </xdr:cNvPr>
        <xdr:cNvSpPr/>
      </xdr:nvSpPr>
      <xdr:spPr>
        <a:xfrm>
          <a:off x="7810500" y="9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97740</xdr:rowOff>
    </xdr:from>
    <xdr:ext cx="534377" cy="259045"/>
    <xdr:sp macro="" textlink="">
      <xdr:nvSpPr>
        <xdr:cNvPr id="384" name="テキスト ボックス 383">
          <a:extLst>
            <a:ext uri="{FF2B5EF4-FFF2-40B4-BE49-F238E27FC236}">
              <a16:creationId xmlns:a16="http://schemas.microsoft.com/office/drawing/2014/main" id="{890AF771-3480-41C0-A219-433FB2A9B668}"/>
            </a:ext>
          </a:extLst>
        </xdr:cNvPr>
        <xdr:cNvSpPr txBox="1"/>
      </xdr:nvSpPr>
      <xdr:spPr>
        <a:xfrm>
          <a:off x="7594111" y="93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64799</xdr:rowOff>
    </xdr:from>
    <xdr:to>
      <xdr:col>36</xdr:col>
      <xdr:colOff>165100</xdr:colOff>
      <xdr:row>55</xdr:row>
      <xdr:rowOff>166399</xdr:rowOff>
    </xdr:to>
    <xdr:sp macro="" textlink="">
      <xdr:nvSpPr>
        <xdr:cNvPr id="385" name="楕円 384">
          <a:extLst>
            <a:ext uri="{FF2B5EF4-FFF2-40B4-BE49-F238E27FC236}">
              <a16:creationId xmlns:a16="http://schemas.microsoft.com/office/drawing/2014/main" id="{4503C1D6-84FD-4D03-8A03-E27C3D824123}"/>
            </a:ext>
          </a:extLst>
        </xdr:cNvPr>
        <xdr:cNvSpPr/>
      </xdr:nvSpPr>
      <xdr:spPr>
        <a:xfrm>
          <a:off x="6921500" y="94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11476</xdr:rowOff>
    </xdr:from>
    <xdr:ext cx="534377" cy="259045"/>
    <xdr:sp macro="" textlink="">
      <xdr:nvSpPr>
        <xdr:cNvPr id="386" name="テキスト ボックス 385">
          <a:extLst>
            <a:ext uri="{FF2B5EF4-FFF2-40B4-BE49-F238E27FC236}">
              <a16:creationId xmlns:a16="http://schemas.microsoft.com/office/drawing/2014/main" id="{F06AD098-1377-4499-B16E-8A1C8C13C4E1}"/>
            </a:ext>
          </a:extLst>
        </xdr:cNvPr>
        <xdr:cNvSpPr txBox="1"/>
      </xdr:nvSpPr>
      <xdr:spPr>
        <a:xfrm>
          <a:off x="6705111" y="926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E11CE77C-CD76-42F4-B62D-B24BDA3CD1D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9EC4C1B8-5343-4007-9210-BDE0BD3B901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3465700-CACD-433F-941A-185C343CCDC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60412C1B-ED7C-46F6-AC57-93356D23244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47008AF4-1B87-4B26-BF5D-867C459355A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BD656757-1579-4E43-8200-2EEA57D32A5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D87E8F75-BD52-4B45-994F-F5FA8BC439A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74B1A658-FAC5-45A5-B6A2-3AF48630E80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5C41DE4D-FE61-4ACA-B88B-D472CF9323E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1FBFB6B7-DC1E-4812-8050-DAB28163941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A4770E4A-7839-4E32-95F5-5E2C73F1DE43}"/>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FC25B0CC-3557-4F7D-B74C-36D74ABBA311}"/>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89F841F6-BBFA-4861-91D1-37D4685162E6}"/>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80AE560E-8E97-4B4C-A5AB-C467CB5212E9}"/>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6CAA9F7-5A1B-432E-836C-6892C65B7291}"/>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B0812EF3-C09A-4562-A500-810CC62CF239}"/>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BE188552-6515-49C5-A054-287B1CE2EEE4}"/>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DF865B21-6499-42F4-8D27-B36BF1639567}"/>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CB44609B-4F1A-4095-9238-BFE4A4A2AB3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73A9B1CF-9249-48BE-BCFD-28AE6DECCC87}"/>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3DF95A81-5342-4B68-AAE4-E8E0DD4D336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8" name="直線コネクタ 407">
          <a:extLst>
            <a:ext uri="{FF2B5EF4-FFF2-40B4-BE49-F238E27FC236}">
              <a16:creationId xmlns:a16="http://schemas.microsoft.com/office/drawing/2014/main" id="{8559C7FA-F1FA-4DCA-9D06-9E2A6E76A6C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9" name="普通建設事業費 （ うち新規整備　）最小値テキスト">
          <a:extLst>
            <a:ext uri="{FF2B5EF4-FFF2-40B4-BE49-F238E27FC236}">
              <a16:creationId xmlns:a16="http://schemas.microsoft.com/office/drawing/2014/main" id="{5D2D7C41-912F-4132-993D-B89DA1613339}"/>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10" name="直線コネクタ 409">
          <a:extLst>
            <a:ext uri="{FF2B5EF4-FFF2-40B4-BE49-F238E27FC236}">
              <a16:creationId xmlns:a16="http://schemas.microsoft.com/office/drawing/2014/main" id="{48C6C3F8-12D4-4DB5-82EE-E2EBEE7A0BF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11" name="普通建設事業費 （ うち新規整備　）最大値テキスト">
          <a:extLst>
            <a:ext uri="{FF2B5EF4-FFF2-40B4-BE49-F238E27FC236}">
              <a16:creationId xmlns:a16="http://schemas.microsoft.com/office/drawing/2014/main" id="{7F437EC1-0E91-4356-A60F-42ED95413276}"/>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12" name="直線コネクタ 411">
          <a:extLst>
            <a:ext uri="{FF2B5EF4-FFF2-40B4-BE49-F238E27FC236}">
              <a16:creationId xmlns:a16="http://schemas.microsoft.com/office/drawing/2014/main" id="{C85F0ADE-D637-4BA1-B642-638F48FD6FA7}"/>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92608</xdr:rowOff>
    </xdr:from>
    <xdr:to>
      <xdr:col>55</xdr:col>
      <xdr:colOff>0</xdr:colOff>
      <xdr:row>78</xdr:row>
      <xdr:rowOff>10838</xdr:rowOff>
    </xdr:to>
    <xdr:cxnSp macro="">
      <xdr:nvCxnSpPr>
        <xdr:cNvPr id="413" name="直線コネクタ 412">
          <a:extLst>
            <a:ext uri="{FF2B5EF4-FFF2-40B4-BE49-F238E27FC236}">
              <a16:creationId xmlns:a16="http://schemas.microsoft.com/office/drawing/2014/main" id="{5F44D4D7-14A4-400A-8C30-D82060BE5A11}"/>
            </a:ext>
          </a:extLst>
        </xdr:cNvPr>
        <xdr:cNvCxnSpPr/>
      </xdr:nvCxnSpPr>
      <xdr:spPr>
        <a:xfrm>
          <a:off x="9639300" y="12951358"/>
          <a:ext cx="838200" cy="4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4" name="普通建設事業費 （ うち新規整備　）平均値テキスト">
          <a:extLst>
            <a:ext uri="{FF2B5EF4-FFF2-40B4-BE49-F238E27FC236}">
              <a16:creationId xmlns:a16="http://schemas.microsoft.com/office/drawing/2014/main" id="{CDA3EA49-827F-4E93-9965-32E66F329BB6}"/>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5" name="フローチャート: 判断 414">
          <a:extLst>
            <a:ext uri="{FF2B5EF4-FFF2-40B4-BE49-F238E27FC236}">
              <a16:creationId xmlns:a16="http://schemas.microsoft.com/office/drawing/2014/main" id="{F3F59353-639D-405A-A35F-C7E352A6EC3B}"/>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92608</xdr:rowOff>
    </xdr:from>
    <xdr:to>
      <xdr:col>50</xdr:col>
      <xdr:colOff>114300</xdr:colOff>
      <xdr:row>76</xdr:row>
      <xdr:rowOff>38385</xdr:rowOff>
    </xdr:to>
    <xdr:cxnSp macro="">
      <xdr:nvCxnSpPr>
        <xdr:cNvPr id="416" name="直線コネクタ 415">
          <a:extLst>
            <a:ext uri="{FF2B5EF4-FFF2-40B4-BE49-F238E27FC236}">
              <a16:creationId xmlns:a16="http://schemas.microsoft.com/office/drawing/2014/main" id="{E5563720-2DE2-4681-AC75-8C7A9466D906}"/>
            </a:ext>
          </a:extLst>
        </xdr:cNvPr>
        <xdr:cNvCxnSpPr/>
      </xdr:nvCxnSpPr>
      <xdr:spPr>
        <a:xfrm flipV="1">
          <a:off x="8750300" y="12951358"/>
          <a:ext cx="889000" cy="1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7" name="フローチャート: 判断 416">
          <a:extLst>
            <a:ext uri="{FF2B5EF4-FFF2-40B4-BE49-F238E27FC236}">
              <a16:creationId xmlns:a16="http://schemas.microsoft.com/office/drawing/2014/main" id="{71DE2AD3-6562-48AE-A29B-C970BB5B078A}"/>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3A8D47A0-DFA7-4590-B24A-58C4D9DB5A03}"/>
            </a:ext>
          </a:extLst>
        </xdr:cNvPr>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38385</xdr:rowOff>
    </xdr:from>
    <xdr:to>
      <xdr:col>45</xdr:col>
      <xdr:colOff>177800</xdr:colOff>
      <xdr:row>77</xdr:row>
      <xdr:rowOff>46682</xdr:rowOff>
    </xdr:to>
    <xdr:cxnSp macro="">
      <xdr:nvCxnSpPr>
        <xdr:cNvPr id="419" name="直線コネクタ 418">
          <a:extLst>
            <a:ext uri="{FF2B5EF4-FFF2-40B4-BE49-F238E27FC236}">
              <a16:creationId xmlns:a16="http://schemas.microsoft.com/office/drawing/2014/main" id="{5F415F03-1ED8-4C72-8235-47D7B7685748}"/>
            </a:ext>
          </a:extLst>
        </xdr:cNvPr>
        <xdr:cNvCxnSpPr/>
      </xdr:nvCxnSpPr>
      <xdr:spPr>
        <a:xfrm flipV="1">
          <a:off x="7861300" y="13068585"/>
          <a:ext cx="889000" cy="17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20" name="フローチャート: 判断 419">
          <a:extLst>
            <a:ext uri="{FF2B5EF4-FFF2-40B4-BE49-F238E27FC236}">
              <a16:creationId xmlns:a16="http://schemas.microsoft.com/office/drawing/2014/main" id="{F303586D-02E6-4AA0-83C4-0711044154D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947CBDBF-0DF1-4807-9CE5-5B475301390A}"/>
            </a:ext>
          </a:extLst>
        </xdr:cNvPr>
        <xdr:cNvSpPr txBox="1"/>
      </xdr:nvSpPr>
      <xdr:spPr>
        <a:xfrm>
          <a:off x="8483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46682</xdr:rowOff>
    </xdr:from>
    <xdr:to>
      <xdr:col>41</xdr:col>
      <xdr:colOff>50800</xdr:colOff>
      <xdr:row>78</xdr:row>
      <xdr:rowOff>4345</xdr:rowOff>
    </xdr:to>
    <xdr:cxnSp macro="">
      <xdr:nvCxnSpPr>
        <xdr:cNvPr id="422" name="直線コネクタ 421">
          <a:extLst>
            <a:ext uri="{FF2B5EF4-FFF2-40B4-BE49-F238E27FC236}">
              <a16:creationId xmlns:a16="http://schemas.microsoft.com/office/drawing/2014/main" id="{865D2F89-0620-4D55-B8AF-2595ECC5C1E8}"/>
            </a:ext>
          </a:extLst>
        </xdr:cNvPr>
        <xdr:cNvCxnSpPr/>
      </xdr:nvCxnSpPr>
      <xdr:spPr>
        <a:xfrm flipV="1">
          <a:off x="6972300" y="13248332"/>
          <a:ext cx="889000" cy="1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23" name="フローチャート: 判断 422">
          <a:extLst>
            <a:ext uri="{FF2B5EF4-FFF2-40B4-BE49-F238E27FC236}">
              <a16:creationId xmlns:a16="http://schemas.microsoft.com/office/drawing/2014/main" id="{3F63EB28-6410-451B-A365-0EA5BBAA5CC8}"/>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4" name="テキスト ボックス 423">
          <a:extLst>
            <a:ext uri="{FF2B5EF4-FFF2-40B4-BE49-F238E27FC236}">
              <a16:creationId xmlns:a16="http://schemas.microsoft.com/office/drawing/2014/main" id="{EB0DB920-9126-42BF-8CA2-1525E011CDA3}"/>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5" name="フローチャート: 判断 424">
          <a:extLst>
            <a:ext uri="{FF2B5EF4-FFF2-40B4-BE49-F238E27FC236}">
              <a16:creationId xmlns:a16="http://schemas.microsoft.com/office/drawing/2014/main" id="{E605801C-571B-4D73-BACB-70D0FD06725A}"/>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6" name="テキスト ボックス 425">
          <a:extLst>
            <a:ext uri="{FF2B5EF4-FFF2-40B4-BE49-F238E27FC236}">
              <a16:creationId xmlns:a16="http://schemas.microsoft.com/office/drawing/2014/main" id="{AE413E5F-F576-4097-B775-758EAEEFE9B9}"/>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D6B71699-09C0-408B-9400-291F2A80534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3D612826-B7BE-491E-B3E7-DEF2C7C39E0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BB0FC518-9B6C-4140-AF1E-A94E481F1338}"/>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84074939-8295-457A-8338-78981215DFE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3D460E45-1947-4B62-B260-1A84B68CD74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131488</xdr:rowOff>
    </xdr:from>
    <xdr:to>
      <xdr:col>55</xdr:col>
      <xdr:colOff>50800</xdr:colOff>
      <xdr:row>78</xdr:row>
      <xdr:rowOff>61638</xdr:rowOff>
    </xdr:to>
    <xdr:sp macro="" textlink="">
      <xdr:nvSpPr>
        <xdr:cNvPr id="432" name="楕円 431">
          <a:extLst>
            <a:ext uri="{FF2B5EF4-FFF2-40B4-BE49-F238E27FC236}">
              <a16:creationId xmlns:a16="http://schemas.microsoft.com/office/drawing/2014/main" id="{AE56FDC1-0661-4F31-9BF9-53C09B06B873}"/>
            </a:ext>
          </a:extLst>
        </xdr:cNvPr>
        <xdr:cNvSpPr/>
      </xdr:nvSpPr>
      <xdr:spPr>
        <a:xfrm>
          <a:off x="10426700" y="133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46415</xdr:rowOff>
    </xdr:from>
    <xdr:ext cx="469744" cy="259045"/>
    <xdr:sp macro="" textlink="">
      <xdr:nvSpPr>
        <xdr:cNvPr id="433" name="普通建設事業費 （ うち新規整備　）該当値テキスト">
          <a:extLst>
            <a:ext uri="{FF2B5EF4-FFF2-40B4-BE49-F238E27FC236}">
              <a16:creationId xmlns:a16="http://schemas.microsoft.com/office/drawing/2014/main" id="{DE4EA3F5-4D01-45D7-BA13-2E0589773BB6}"/>
            </a:ext>
          </a:extLst>
        </xdr:cNvPr>
        <xdr:cNvSpPr txBox="1"/>
      </xdr:nvSpPr>
      <xdr:spPr>
        <a:xfrm>
          <a:off x="10528300" y="1324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41808</xdr:rowOff>
    </xdr:from>
    <xdr:to>
      <xdr:col>50</xdr:col>
      <xdr:colOff>165100</xdr:colOff>
      <xdr:row>75</xdr:row>
      <xdr:rowOff>143408</xdr:rowOff>
    </xdr:to>
    <xdr:sp macro="" textlink="">
      <xdr:nvSpPr>
        <xdr:cNvPr id="434" name="楕円 433">
          <a:extLst>
            <a:ext uri="{FF2B5EF4-FFF2-40B4-BE49-F238E27FC236}">
              <a16:creationId xmlns:a16="http://schemas.microsoft.com/office/drawing/2014/main" id="{B8968B9E-9080-42E6-A878-D0DC1A47A4DE}"/>
            </a:ext>
          </a:extLst>
        </xdr:cNvPr>
        <xdr:cNvSpPr/>
      </xdr:nvSpPr>
      <xdr:spPr>
        <a:xfrm>
          <a:off x="9588500" y="1290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159935</xdr:rowOff>
    </xdr:from>
    <xdr:ext cx="534377" cy="259045"/>
    <xdr:sp macro="" textlink="">
      <xdr:nvSpPr>
        <xdr:cNvPr id="435" name="テキスト ボックス 434">
          <a:extLst>
            <a:ext uri="{FF2B5EF4-FFF2-40B4-BE49-F238E27FC236}">
              <a16:creationId xmlns:a16="http://schemas.microsoft.com/office/drawing/2014/main" id="{544C8EE1-E91A-48AD-B0E3-2C9958DCEEC4}"/>
            </a:ext>
          </a:extLst>
        </xdr:cNvPr>
        <xdr:cNvSpPr txBox="1"/>
      </xdr:nvSpPr>
      <xdr:spPr>
        <a:xfrm>
          <a:off x="9372111" y="1267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159035</xdr:rowOff>
    </xdr:from>
    <xdr:to>
      <xdr:col>46</xdr:col>
      <xdr:colOff>38100</xdr:colOff>
      <xdr:row>76</xdr:row>
      <xdr:rowOff>89185</xdr:rowOff>
    </xdr:to>
    <xdr:sp macro="" textlink="">
      <xdr:nvSpPr>
        <xdr:cNvPr id="436" name="楕円 435">
          <a:extLst>
            <a:ext uri="{FF2B5EF4-FFF2-40B4-BE49-F238E27FC236}">
              <a16:creationId xmlns:a16="http://schemas.microsoft.com/office/drawing/2014/main" id="{E134F27C-0803-49C1-A60F-83E452E9E682}"/>
            </a:ext>
          </a:extLst>
        </xdr:cNvPr>
        <xdr:cNvSpPr/>
      </xdr:nvSpPr>
      <xdr:spPr>
        <a:xfrm>
          <a:off x="8699500" y="130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105711</xdr:rowOff>
    </xdr:from>
    <xdr:ext cx="534377" cy="259045"/>
    <xdr:sp macro="" textlink="">
      <xdr:nvSpPr>
        <xdr:cNvPr id="437" name="テキスト ボックス 436">
          <a:extLst>
            <a:ext uri="{FF2B5EF4-FFF2-40B4-BE49-F238E27FC236}">
              <a16:creationId xmlns:a16="http://schemas.microsoft.com/office/drawing/2014/main" id="{875C4E4E-3FF7-4707-B7BC-8F6E7CA4591B}"/>
            </a:ext>
          </a:extLst>
        </xdr:cNvPr>
        <xdr:cNvSpPr txBox="1"/>
      </xdr:nvSpPr>
      <xdr:spPr>
        <a:xfrm>
          <a:off x="8483111" y="127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167332</xdr:rowOff>
    </xdr:from>
    <xdr:to>
      <xdr:col>41</xdr:col>
      <xdr:colOff>101600</xdr:colOff>
      <xdr:row>77</xdr:row>
      <xdr:rowOff>97482</xdr:rowOff>
    </xdr:to>
    <xdr:sp macro="" textlink="">
      <xdr:nvSpPr>
        <xdr:cNvPr id="438" name="楕円 437">
          <a:extLst>
            <a:ext uri="{FF2B5EF4-FFF2-40B4-BE49-F238E27FC236}">
              <a16:creationId xmlns:a16="http://schemas.microsoft.com/office/drawing/2014/main" id="{F1EC2C62-D21E-408C-9ACE-01DB47D39030}"/>
            </a:ext>
          </a:extLst>
        </xdr:cNvPr>
        <xdr:cNvSpPr/>
      </xdr:nvSpPr>
      <xdr:spPr>
        <a:xfrm>
          <a:off x="7810500" y="131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88609</xdr:rowOff>
    </xdr:from>
    <xdr:ext cx="534377" cy="259045"/>
    <xdr:sp macro="" textlink="">
      <xdr:nvSpPr>
        <xdr:cNvPr id="439" name="テキスト ボックス 438">
          <a:extLst>
            <a:ext uri="{FF2B5EF4-FFF2-40B4-BE49-F238E27FC236}">
              <a16:creationId xmlns:a16="http://schemas.microsoft.com/office/drawing/2014/main" id="{E0BBFA0F-4810-4168-AC75-F67D419E3DEE}"/>
            </a:ext>
          </a:extLst>
        </xdr:cNvPr>
        <xdr:cNvSpPr txBox="1"/>
      </xdr:nvSpPr>
      <xdr:spPr>
        <a:xfrm>
          <a:off x="7594111" y="132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124995</xdr:rowOff>
    </xdr:from>
    <xdr:to>
      <xdr:col>36</xdr:col>
      <xdr:colOff>165100</xdr:colOff>
      <xdr:row>78</xdr:row>
      <xdr:rowOff>55145</xdr:rowOff>
    </xdr:to>
    <xdr:sp macro="" textlink="">
      <xdr:nvSpPr>
        <xdr:cNvPr id="440" name="楕円 439">
          <a:extLst>
            <a:ext uri="{FF2B5EF4-FFF2-40B4-BE49-F238E27FC236}">
              <a16:creationId xmlns:a16="http://schemas.microsoft.com/office/drawing/2014/main" id="{0B5D1ACA-368B-4B00-BE20-A9CD0E0489C4}"/>
            </a:ext>
          </a:extLst>
        </xdr:cNvPr>
        <xdr:cNvSpPr/>
      </xdr:nvSpPr>
      <xdr:spPr>
        <a:xfrm>
          <a:off x="6921500" y="133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46272</xdr:rowOff>
    </xdr:from>
    <xdr:ext cx="469744" cy="259045"/>
    <xdr:sp macro="" textlink="">
      <xdr:nvSpPr>
        <xdr:cNvPr id="441" name="テキスト ボックス 440">
          <a:extLst>
            <a:ext uri="{FF2B5EF4-FFF2-40B4-BE49-F238E27FC236}">
              <a16:creationId xmlns:a16="http://schemas.microsoft.com/office/drawing/2014/main" id="{095CCD0A-9EC6-4B3B-A9B9-0A1715A0DDB7}"/>
            </a:ext>
          </a:extLst>
        </xdr:cNvPr>
        <xdr:cNvSpPr txBox="1"/>
      </xdr:nvSpPr>
      <xdr:spPr>
        <a:xfrm>
          <a:off x="6737428" y="1341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A02C0EA0-085E-46CA-9815-E1BDECB7B938}"/>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95961161-2524-4885-9A20-FEF311BF351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68510768-04D4-4928-AA30-80EFB201C18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38A6B989-299A-44E8-B3B9-194D7E31F5F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37A2F941-54D7-4AD9-B6DA-C0DB848DB788}"/>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6538A49D-049F-400F-B99F-DA48FF6821D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9C0BE3BF-DB24-476F-BAA9-D9AC4CF776D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1AE02AC2-B484-406C-A59B-CFAC2F87A45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FC6F7C58-DDB4-4F3F-8CAD-D2BBE9BABB6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26446C5E-0179-4594-96EB-C1982B6019D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6AF56969-ADBC-403A-991D-721294CC50E3}"/>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1DE7CFF4-BBA3-4188-8DAD-17E0C59E3292}"/>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68E95C5E-F26B-4381-911E-7983600D4A9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B07425FD-F191-454E-953A-2E48363E241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F9842B68-A102-40F7-AECF-B517D6E74FB5}"/>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359DB65D-5E92-4691-AC41-A089AC0ADBC5}"/>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160303B7-E708-48EA-AADD-0859D67E88B8}"/>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456AB693-1F5D-414C-929B-D7BEC5AFDD72}"/>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D9434757-EA10-48C8-85B5-5CC014688FC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9CA1BBF0-9300-453C-A238-A27DECA900C1}"/>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5ADE5559-76F9-49FB-BEF4-04FD84F69C8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63" name="直線コネクタ 462">
          <a:extLst>
            <a:ext uri="{FF2B5EF4-FFF2-40B4-BE49-F238E27FC236}">
              <a16:creationId xmlns:a16="http://schemas.microsoft.com/office/drawing/2014/main" id="{E3D2A103-961B-4BD4-8500-ED0DED7373F7}"/>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4" name="普通建設事業費 （ うち更新整備　）最小値テキスト">
          <a:extLst>
            <a:ext uri="{FF2B5EF4-FFF2-40B4-BE49-F238E27FC236}">
              <a16:creationId xmlns:a16="http://schemas.microsoft.com/office/drawing/2014/main" id="{5583B94C-4B49-4EE4-AFCD-D6DB1583AF29}"/>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5" name="直線コネクタ 464">
          <a:extLst>
            <a:ext uri="{FF2B5EF4-FFF2-40B4-BE49-F238E27FC236}">
              <a16:creationId xmlns:a16="http://schemas.microsoft.com/office/drawing/2014/main" id="{2F30AEE8-02E4-460A-913E-ECB7C1ACD8B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6" name="普通建設事業費 （ うち更新整備　）最大値テキスト">
          <a:extLst>
            <a:ext uri="{FF2B5EF4-FFF2-40B4-BE49-F238E27FC236}">
              <a16:creationId xmlns:a16="http://schemas.microsoft.com/office/drawing/2014/main" id="{2AF974BC-DEEF-4096-8767-ED9DF1E92138}"/>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7" name="直線コネクタ 466">
          <a:extLst>
            <a:ext uri="{FF2B5EF4-FFF2-40B4-BE49-F238E27FC236}">
              <a16:creationId xmlns:a16="http://schemas.microsoft.com/office/drawing/2014/main" id="{566FB74F-78C9-4D02-BF9E-14D1DF4FA1EF}"/>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117388</xdr:rowOff>
    </xdr:from>
    <xdr:to>
      <xdr:col>55</xdr:col>
      <xdr:colOff>0</xdr:colOff>
      <xdr:row>95</xdr:row>
      <xdr:rowOff>68880</xdr:rowOff>
    </xdr:to>
    <xdr:cxnSp macro="">
      <xdr:nvCxnSpPr>
        <xdr:cNvPr id="468" name="直線コネクタ 467">
          <a:extLst>
            <a:ext uri="{FF2B5EF4-FFF2-40B4-BE49-F238E27FC236}">
              <a16:creationId xmlns:a16="http://schemas.microsoft.com/office/drawing/2014/main" id="{E7CEF016-8EF7-4ABE-AA0A-F2B76591A2D2}"/>
            </a:ext>
          </a:extLst>
        </xdr:cNvPr>
        <xdr:cNvCxnSpPr/>
      </xdr:nvCxnSpPr>
      <xdr:spPr>
        <a:xfrm flipV="1">
          <a:off x="9639300" y="16233688"/>
          <a:ext cx="838200" cy="12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9" name="普通建設事業費 （ うち更新整備　）平均値テキスト">
          <a:extLst>
            <a:ext uri="{FF2B5EF4-FFF2-40B4-BE49-F238E27FC236}">
              <a16:creationId xmlns:a16="http://schemas.microsoft.com/office/drawing/2014/main" id="{00083457-BABC-4CBB-95E9-2FE481AA7EB9}"/>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70" name="フローチャート: 判断 469">
          <a:extLst>
            <a:ext uri="{FF2B5EF4-FFF2-40B4-BE49-F238E27FC236}">
              <a16:creationId xmlns:a16="http://schemas.microsoft.com/office/drawing/2014/main" id="{4BE41944-8A2B-426B-B35B-4CB788979EFD}"/>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109891</xdr:rowOff>
    </xdr:from>
    <xdr:to>
      <xdr:col>50</xdr:col>
      <xdr:colOff>114300</xdr:colOff>
      <xdr:row>95</xdr:row>
      <xdr:rowOff>68880</xdr:rowOff>
    </xdr:to>
    <xdr:cxnSp macro="">
      <xdr:nvCxnSpPr>
        <xdr:cNvPr id="471" name="直線コネクタ 470">
          <a:extLst>
            <a:ext uri="{FF2B5EF4-FFF2-40B4-BE49-F238E27FC236}">
              <a16:creationId xmlns:a16="http://schemas.microsoft.com/office/drawing/2014/main" id="{A3EAB9BD-582E-49C7-882B-2D83513F91EF}"/>
            </a:ext>
          </a:extLst>
        </xdr:cNvPr>
        <xdr:cNvCxnSpPr/>
      </xdr:nvCxnSpPr>
      <xdr:spPr>
        <a:xfrm>
          <a:off x="8750300" y="16226191"/>
          <a:ext cx="889000" cy="1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72" name="フローチャート: 判断 471">
          <a:extLst>
            <a:ext uri="{FF2B5EF4-FFF2-40B4-BE49-F238E27FC236}">
              <a16:creationId xmlns:a16="http://schemas.microsoft.com/office/drawing/2014/main" id="{617E769F-8616-49E6-BCAB-9B111391F2E4}"/>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73" name="テキスト ボックス 472">
          <a:extLst>
            <a:ext uri="{FF2B5EF4-FFF2-40B4-BE49-F238E27FC236}">
              <a16:creationId xmlns:a16="http://schemas.microsoft.com/office/drawing/2014/main" id="{DF7A1501-506F-4846-9BF6-A718F64048E6}"/>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109891</xdr:rowOff>
    </xdr:from>
    <xdr:to>
      <xdr:col>45</xdr:col>
      <xdr:colOff>177800</xdr:colOff>
      <xdr:row>94</xdr:row>
      <xdr:rowOff>145895</xdr:rowOff>
    </xdr:to>
    <xdr:cxnSp macro="">
      <xdr:nvCxnSpPr>
        <xdr:cNvPr id="474" name="直線コネクタ 473">
          <a:extLst>
            <a:ext uri="{FF2B5EF4-FFF2-40B4-BE49-F238E27FC236}">
              <a16:creationId xmlns:a16="http://schemas.microsoft.com/office/drawing/2014/main" id="{A0BD9F92-0A91-4146-AA91-20BCED872F83}"/>
            </a:ext>
          </a:extLst>
        </xdr:cNvPr>
        <xdr:cNvCxnSpPr/>
      </xdr:nvCxnSpPr>
      <xdr:spPr>
        <a:xfrm flipV="1">
          <a:off x="7861300" y="16226191"/>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5" name="フローチャート: 判断 474">
          <a:extLst>
            <a:ext uri="{FF2B5EF4-FFF2-40B4-BE49-F238E27FC236}">
              <a16:creationId xmlns:a16="http://schemas.microsoft.com/office/drawing/2014/main" id="{3DFDEBC4-D40F-4D66-82E1-C4EAD7EC5411}"/>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6" name="テキスト ボックス 475">
          <a:extLst>
            <a:ext uri="{FF2B5EF4-FFF2-40B4-BE49-F238E27FC236}">
              <a16:creationId xmlns:a16="http://schemas.microsoft.com/office/drawing/2014/main" id="{19D7B8E6-3E7C-4A57-A53D-0DD790CF1A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125413</xdr:rowOff>
    </xdr:from>
    <xdr:to>
      <xdr:col>41</xdr:col>
      <xdr:colOff>50800</xdr:colOff>
      <xdr:row>94</xdr:row>
      <xdr:rowOff>145895</xdr:rowOff>
    </xdr:to>
    <xdr:cxnSp macro="">
      <xdr:nvCxnSpPr>
        <xdr:cNvPr id="477" name="直線コネクタ 476">
          <a:extLst>
            <a:ext uri="{FF2B5EF4-FFF2-40B4-BE49-F238E27FC236}">
              <a16:creationId xmlns:a16="http://schemas.microsoft.com/office/drawing/2014/main" id="{B874D344-47D3-4058-8871-44BD0B578E1B}"/>
            </a:ext>
          </a:extLst>
        </xdr:cNvPr>
        <xdr:cNvCxnSpPr/>
      </xdr:nvCxnSpPr>
      <xdr:spPr>
        <a:xfrm>
          <a:off x="6972300" y="16070263"/>
          <a:ext cx="889000" cy="19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8" name="フローチャート: 判断 477">
          <a:extLst>
            <a:ext uri="{FF2B5EF4-FFF2-40B4-BE49-F238E27FC236}">
              <a16:creationId xmlns:a16="http://schemas.microsoft.com/office/drawing/2014/main" id="{6C7D5869-026B-47BC-AE4D-693D42F375CF}"/>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9" name="テキスト ボックス 478">
          <a:extLst>
            <a:ext uri="{FF2B5EF4-FFF2-40B4-BE49-F238E27FC236}">
              <a16:creationId xmlns:a16="http://schemas.microsoft.com/office/drawing/2014/main" id="{6568BD53-34D0-4660-9320-09417715F6FF}"/>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80" name="フローチャート: 判断 479">
          <a:extLst>
            <a:ext uri="{FF2B5EF4-FFF2-40B4-BE49-F238E27FC236}">
              <a16:creationId xmlns:a16="http://schemas.microsoft.com/office/drawing/2014/main" id="{49CA3FDC-505C-45EA-9E9B-7E8875CA33EC}"/>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81" name="テキスト ボックス 480">
          <a:extLst>
            <a:ext uri="{FF2B5EF4-FFF2-40B4-BE49-F238E27FC236}">
              <a16:creationId xmlns:a16="http://schemas.microsoft.com/office/drawing/2014/main" id="{07A9CEE0-6B40-4CD1-AB65-77DCCCB1CBD9}"/>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824C4020-9D3F-4557-A24D-242039524E7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5FA3B31F-7403-4C84-8CAC-32F2836B49C8}"/>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5D2AF991-AD7D-4630-9563-2761A0C8EDD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837EE31C-34F1-4CE2-9B84-C0B4966F412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BBE5DEC4-6C3A-496C-B6D2-F99127A0AEF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66588</xdr:rowOff>
    </xdr:from>
    <xdr:to>
      <xdr:col>55</xdr:col>
      <xdr:colOff>50800</xdr:colOff>
      <xdr:row>94</xdr:row>
      <xdr:rowOff>168188</xdr:rowOff>
    </xdr:to>
    <xdr:sp macro="" textlink="">
      <xdr:nvSpPr>
        <xdr:cNvPr id="487" name="楕円 486">
          <a:extLst>
            <a:ext uri="{FF2B5EF4-FFF2-40B4-BE49-F238E27FC236}">
              <a16:creationId xmlns:a16="http://schemas.microsoft.com/office/drawing/2014/main" id="{167E9AA7-436A-45E4-BBFD-16127038E7CD}"/>
            </a:ext>
          </a:extLst>
        </xdr:cNvPr>
        <xdr:cNvSpPr/>
      </xdr:nvSpPr>
      <xdr:spPr>
        <a:xfrm>
          <a:off x="10426700" y="1618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89465</xdr:rowOff>
    </xdr:from>
    <xdr:ext cx="534377" cy="259045"/>
    <xdr:sp macro="" textlink="">
      <xdr:nvSpPr>
        <xdr:cNvPr id="488" name="普通建設事業費 （ うち更新整備　）該当値テキスト">
          <a:extLst>
            <a:ext uri="{FF2B5EF4-FFF2-40B4-BE49-F238E27FC236}">
              <a16:creationId xmlns:a16="http://schemas.microsoft.com/office/drawing/2014/main" id="{3425ECC5-6DFD-425B-B83D-6EEDFD4E05DF}"/>
            </a:ext>
          </a:extLst>
        </xdr:cNvPr>
        <xdr:cNvSpPr txBox="1"/>
      </xdr:nvSpPr>
      <xdr:spPr>
        <a:xfrm>
          <a:off x="10528300" y="1603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18080</xdr:rowOff>
    </xdr:from>
    <xdr:to>
      <xdr:col>50</xdr:col>
      <xdr:colOff>165100</xdr:colOff>
      <xdr:row>95</xdr:row>
      <xdr:rowOff>119680</xdr:rowOff>
    </xdr:to>
    <xdr:sp macro="" textlink="">
      <xdr:nvSpPr>
        <xdr:cNvPr id="489" name="楕円 488">
          <a:extLst>
            <a:ext uri="{FF2B5EF4-FFF2-40B4-BE49-F238E27FC236}">
              <a16:creationId xmlns:a16="http://schemas.microsoft.com/office/drawing/2014/main" id="{95BCDBD9-162D-4A10-87C6-77976F62D432}"/>
            </a:ext>
          </a:extLst>
        </xdr:cNvPr>
        <xdr:cNvSpPr/>
      </xdr:nvSpPr>
      <xdr:spPr>
        <a:xfrm>
          <a:off x="9588500" y="163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110807</xdr:rowOff>
    </xdr:from>
    <xdr:ext cx="534377" cy="259045"/>
    <xdr:sp macro="" textlink="">
      <xdr:nvSpPr>
        <xdr:cNvPr id="490" name="テキスト ボックス 489">
          <a:extLst>
            <a:ext uri="{FF2B5EF4-FFF2-40B4-BE49-F238E27FC236}">
              <a16:creationId xmlns:a16="http://schemas.microsoft.com/office/drawing/2014/main" id="{4F2CB4A9-D0ED-4A69-83F5-9ABA7BA993BD}"/>
            </a:ext>
          </a:extLst>
        </xdr:cNvPr>
        <xdr:cNvSpPr txBox="1"/>
      </xdr:nvSpPr>
      <xdr:spPr>
        <a:xfrm>
          <a:off x="9372111" y="1639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59091</xdr:rowOff>
    </xdr:from>
    <xdr:to>
      <xdr:col>46</xdr:col>
      <xdr:colOff>38100</xdr:colOff>
      <xdr:row>94</xdr:row>
      <xdr:rowOff>160691</xdr:rowOff>
    </xdr:to>
    <xdr:sp macro="" textlink="">
      <xdr:nvSpPr>
        <xdr:cNvPr id="491" name="楕円 490">
          <a:extLst>
            <a:ext uri="{FF2B5EF4-FFF2-40B4-BE49-F238E27FC236}">
              <a16:creationId xmlns:a16="http://schemas.microsoft.com/office/drawing/2014/main" id="{8450A2E9-D91A-4884-BA40-209A65706454}"/>
            </a:ext>
          </a:extLst>
        </xdr:cNvPr>
        <xdr:cNvSpPr/>
      </xdr:nvSpPr>
      <xdr:spPr>
        <a:xfrm>
          <a:off x="8699500" y="161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5768</xdr:rowOff>
    </xdr:from>
    <xdr:ext cx="534377" cy="259045"/>
    <xdr:sp macro="" textlink="">
      <xdr:nvSpPr>
        <xdr:cNvPr id="492" name="テキスト ボックス 491">
          <a:extLst>
            <a:ext uri="{FF2B5EF4-FFF2-40B4-BE49-F238E27FC236}">
              <a16:creationId xmlns:a16="http://schemas.microsoft.com/office/drawing/2014/main" id="{1FF1F8CD-F6EA-430A-9B5D-9F5E3A78A477}"/>
            </a:ext>
          </a:extLst>
        </xdr:cNvPr>
        <xdr:cNvSpPr txBox="1"/>
      </xdr:nvSpPr>
      <xdr:spPr>
        <a:xfrm>
          <a:off x="8483111" y="1595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95095</xdr:rowOff>
    </xdr:from>
    <xdr:to>
      <xdr:col>41</xdr:col>
      <xdr:colOff>101600</xdr:colOff>
      <xdr:row>95</xdr:row>
      <xdr:rowOff>25245</xdr:rowOff>
    </xdr:to>
    <xdr:sp macro="" textlink="">
      <xdr:nvSpPr>
        <xdr:cNvPr id="493" name="楕円 492">
          <a:extLst>
            <a:ext uri="{FF2B5EF4-FFF2-40B4-BE49-F238E27FC236}">
              <a16:creationId xmlns:a16="http://schemas.microsoft.com/office/drawing/2014/main" id="{7B011975-8A73-430B-A2C2-62B84CE23748}"/>
            </a:ext>
          </a:extLst>
        </xdr:cNvPr>
        <xdr:cNvSpPr/>
      </xdr:nvSpPr>
      <xdr:spPr>
        <a:xfrm>
          <a:off x="7810500" y="162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41772</xdr:rowOff>
    </xdr:from>
    <xdr:ext cx="534377" cy="259045"/>
    <xdr:sp macro="" textlink="">
      <xdr:nvSpPr>
        <xdr:cNvPr id="494" name="テキスト ボックス 493">
          <a:extLst>
            <a:ext uri="{FF2B5EF4-FFF2-40B4-BE49-F238E27FC236}">
              <a16:creationId xmlns:a16="http://schemas.microsoft.com/office/drawing/2014/main" id="{96EEF7EC-2548-4657-9A04-93852A9AF119}"/>
            </a:ext>
          </a:extLst>
        </xdr:cNvPr>
        <xdr:cNvSpPr txBox="1"/>
      </xdr:nvSpPr>
      <xdr:spPr>
        <a:xfrm>
          <a:off x="7594111" y="1598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74613</xdr:rowOff>
    </xdr:from>
    <xdr:to>
      <xdr:col>36</xdr:col>
      <xdr:colOff>165100</xdr:colOff>
      <xdr:row>94</xdr:row>
      <xdr:rowOff>4763</xdr:rowOff>
    </xdr:to>
    <xdr:sp macro="" textlink="">
      <xdr:nvSpPr>
        <xdr:cNvPr id="495" name="楕円 494">
          <a:extLst>
            <a:ext uri="{FF2B5EF4-FFF2-40B4-BE49-F238E27FC236}">
              <a16:creationId xmlns:a16="http://schemas.microsoft.com/office/drawing/2014/main" id="{DE6405DC-9F8C-4DA1-AD2F-92B28E741C35}"/>
            </a:ext>
          </a:extLst>
        </xdr:cNvPr>
        <xdr:cNvSpPr/>
      </xdr:nvSpPr>
      <xdr:spPr>
        <a:xfrm>
          <a:off x="6921500" y="160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21290</xdr:rowOff>
    </xdr:from>
    <xdr:ext cx="534377" cy="259045"/>
    <xdr:sp macro="" textlink="">
      <xdr:nvSpPr>
        <xdr:cNvPr id="496" name="テキスト ボックス 495">
          <a:extLst>
            <a:ext uri="{FF2B5EF4-FFF2-40B4-BE49-F238E27FC236}">
              <a16:creationId xmlns:a16="http://schemas.microsoft.com/office/drawing/2014/main" id="{43DD0FAB-6C61-4B95-B873-C38527385174}"/>
            </a:ext>
          </a:extLst>
        </xdr:cNvPr>
        <xdr:cNvSpPr txBox="1"/>
      </xdr:nvSpPr>
      <xdr:spPr>
        <a:xfrm>
          <a:off x="6705111" y="1579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F5C0CF8-852A-401B-B00E-171D922F08C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642DCD57-3A07-4057-A118-3D1BF02C749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DB02558F-B654-4225-ACC0-8D9B71DBBAD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C12EF12F-DAA5-4A6B-AC87-0D7B14C8E29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D677269E-D5D7-45B5-B244-10592451E82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A51CDF7F-8C56-49E2-9C99-AF0D2919565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EFA1E863-CEC2-4121-ACF3-4BE0F4BEA21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6955FC0F-9499-4221-95EA-59737184D59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39496279-8738-4C16-8C33-F9A67971CC6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7143D991-1ECD-46E9-A295-8BFE1DD75A1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7A55141B-9837-4004-AC80-FDE5C0AB7639}"/>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D1B93DCF-D6ED-420B-A6F8-9D9D7FCE4BE1}"/>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A21E193F-BC1B-4E9F-AFBB-7A6CEE7D3634}"/>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FEDA405-C779-4FDA-8F2E-0E2964E84F8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2235172B-D763-45B4-BD64-E2E9F0BAC9AC}"/>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2" name="テキスト ボックス 511">
          <a:extLst>
            <a:ext uri="{FF2B5EF4-FFF2-40B4-BE49-F238E27FC236}">
              <a16:creationId xmlns:a16="http://schemas.microsoft.com/office/drawing/2014/main" id="{AABE4DF5-75D2-4E7B-8B28-F957D8B19BB5}"/>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8858F344-CEE0-43B3-8F46-0CC591F1E71B}"/>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4" name="テキスト ボックス 513">
          <a:extLst>
            <a:ext uri="{FF2B5EF4-FFF2-40B4-BE49-F238E27FC236}">
              <a16:creationId xmlns:a16="http://schemas.microsoft.com/office/drawing/2014/main" id="{CDB3A67E-8618-49B9-97D5-B9F4927D7DBE}"/>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AF243E57-BADF-4A77-9BEA-4424E85B89D6}"/>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57C27F14-10FF-47CF-82B8-8389D1325681}"/>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D2541A08-A7AA-491A-B64C-56154592374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776E3249-C155-443E-B434-6C5FEE77FCF6}"/>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F0F0BC64-2587-4C32-8780-FFF2439629A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85529C3B-6F74-4A20-A182-873544BF8B29}"/>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E59C74CF-2C45-40B5-8E8F-A56E363B7FED}"/>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F04BD5A8-5F4F-4785-88A9-E4D91D3B1AC5}"/>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23" name="災害復旧事業費最大値テキスト">
          <a:extLst>
            <a:ext uri="{FF2B5EF4-FFF2-40B4-BE49-F238E27FC236}">
              <a16:creationId xmlns:a16="http://schemas.microsoft.com/office/drawing/2014/main" id="{D304AE6D-4E48-4293-BD8F-1FA7F98F5C89}"/>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4" name="直線コネクタ 523">
          <a:extLst>
            <a:ext uri="{FF2B5EF4-FFF2-40B4-BE49-F238E27FC236}">
              <a16:creationId xmlns:a16="http://schemas.microsoft.com/office/drawing/2014/main" id="{D560849F-0BCC-4679-A4FE-7017F86F51C8}"/>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118364</xdr:rowOff>
    </xdr:from>
    <xdr:to>
      <xdr:col>85</xdr:col>
      <xdr:colOff>127000</xdr:colOff>
      <xdr:row>38</xdr:row>
      <xdr:rowOff>31750</xdr:rowOff>
    </xdr:to>
    <xdr:cxnSp macro="">
      <xdr:nvCxnSpPr>
        <xdr:cNvPr id="525" name="直線コネクタ 524">
          <a:extLst>
            <a:ext uri="{FF2B5EF4-FFF2-40B4-BE49-F238E27FC236}">
              <a16:creationId xmlns:a16="http://schemas.microsoft.com/office/drawing/2014/main" id="{E8D80CD2-A383-4582-951E-5482FB0FDAB6}"/>
            </a:ext>
          </a:extLst>
        </xdr:cNvPr>
        <xdr:cNvCxnSpPr/>
      </xdr:nvCxnSpPr>
      <xdr:spPr>
        <a:xfrm>
          <a:off x="15481300" y="6462014"/>
          <a:ext cx="838200" cy="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26" name="災害復旧事業費平均値テキスト">
          <a:extLst>
            <a:ext uri="{FF2B5EF4-FFF2-40B4-BE49-F238E27FC236}">
              <a16:creationId xmlns:a16="http://schemas.microsoft.com/office/drawing/2014/main" id="{DDB52BE6-7324-4F4C-9C31-B27CA6F95D37}"/>
            </a:ext>
          </a:extLst>
        </xdr:cNvPr>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7" name="フローチャート: 判断 526">
          <a:extLst>
            <a:ext uri="{FF2B5EF4-FFF2-40B4-BE49-F238E27FC236}">
              <a16:creationId xmlns:a16="http://schemas.microsoft.com/office/drawing/2014/main" id="{B9B7F842-ABD5-47E2-B124-4E6E6A43EEB6}"/>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168783</xdr:rowOff>
    </xdr:from>
    <xdr:to>
      <xdr:col>81</xdr:col>
      <xdr:colOff>50800</xdr:colOff>
      <xdr:row>37</xdr:row>
      <xdr:rowOff>118364</xdr:rowOff>
    </xdr:to>
    <xdr:cxnSp macro="">
      <xdr:nvCxnSpPr>
        <xdr:cNvPr id="528" name="直線コネクタ 527">
          <a:extLst>
            <a:ext uri="{FF2B5EF4-FFF2-40B4-BE49-F238E27FC236}">
              <a16:creationId xmlns:a16="http://schemas.microsoft.com/office/drawing/2014/main" id="{6EA4F5E6-C034-4D33-8C05-766D711460B1}"/>
            </a:ext>
          </a:extLst>
        </xdr:cNvPr>
        <xdr:cNvCxnSpPr/>
      </xdr:nvCxnSpPr>
      <xdr:spPr>
        <a:xfrm>
          <a:off x="14592300" y="5998083"/>
          <a:ext cx="889000" cy="46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9" name="フローチャート: 判断 528">
          <a:extLst>
            <a:ext uri="{FF2B5EF4-FFF2-40B4-BE49-F238E27FC236}">
              <a16:creationId xmlns:a16="http://schemas.microsoft.com/office/drawing/2014/main" id="{56D0A835-3DDC-47F9-8916-C62F57422CF7}"/>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30" name="テキスト ボックス 529">
          <a:extLst>
            <a:ext uri="{FF2B5EF4-FFF2-40B4-BE49-F238E27FC236}">
              <a16:creationId xmlns:a16="http://schemas.microsoft.com/office/drawing/2014/main" id="{7B872A88-25CA-4017-8346-A44F2BBC9C50}"/>
            </a:ext>
          </a:extLst>
        </xdr:cNvPr>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168783</xdr:rowOff>
    </xdr:from>
    <xdr:to>
      <xdr:col>76</xdr:col>
      <xdr:colOff>114300</xdr:colOff>
      <xdr:row>36</xdr:row>
      <xdr:rowOff>148082</xdr:rowOff>
    </xdr:to>
    <xdr:cxnSp macro="">
      <xdr:nvCxnSpPr>
        <xdr:cNvPr id="531" name="直線コネクタ 530">
          <a:extLst>
            <a:ext uri="{FF2B5EF4-FFF2-40B4-BE49-F238E27FC236}">
              <a16:creationId xmlns:a16="http://schemas.microsoft.com/office/drawing/2014/main" id="{32F809E0-1083-4347-B8EF-6ACF18CD04CE}"/>
            </a:ext>
          </a:extLst>
        </xdr:cNvPr>
        <xdr:cNvCxnSpPr/>
      </xdr:nvCxnSpPr>
      <xdr:spPr>
        <a:xfrm flipV="1">
          <a:off x="13703300" y="5998083"/>
          <a:ext cx="889000" cy="3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32" name="フローチャート: 判断 531">
          <a:extLst>
            <a:ext uri="{FF2B5EF4-FFF2-40B4-BE49-F238E27FC236}">
              <a16:creationId xmlns:a16="http://schemas.microsoft.com/office/drawing/2014/main" id="{CAB21EBC-BBD1-4AE6-B4F7-61E526FBB524}"/>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48531</xdr:rowOff>
    </xdr:from>
    <xdr:ext cx="469744" cy="259045"/>
    <xdr:sp macro="" textlink="">
      <xdr:nvSpPr>
        <xdr:cNvPr id="533" name="テキスト ボックス 532">
          <a:extLst>
            <a:ext uri="{FF2B5EF4-FFF2-40B4-BE49-F238E27FC236}">
              <a16:creationId xmlns:a16="http://schemas.microsoft.com/office/drawing/2014/main" id="{D11AC966-AAC4-4B76-AD59-850CB8C7A06D}"/>
            </a:ext>
          </a:extLst>
        </xdr:cNvPr>
        <xdr:cNvSpPr txBox="1"/>
      </xdr:nvSpPr>
      <xdr:spPr>
        <a:xfrm>
          <a:off x="14357428" y="63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71882</xdr:rowOff>
    </xdr:from>
    <xdr:to>
      <xdr:col>71</xdr:col>
      <xdr:colOff>177800</xdr:colOff>
      <xdr:row>36</xdr:row>
      <xdr:rowOff>148082</xdr:rowOff>
    </xdr:to>
    <xdr:cxnSp macro="">
      <xdr:nvCxnSpPr>
        <xdr:cNvPr id="534" name="直線コネクタ 533">
          <a:extLst>
            <a:ext uri="{FF2B5EF4-FFF2-40B4-BE49-F238E27FC236}">
              <a16:creationId xmlns:a16="http://schemas.microsoft.com/office/drawing/2014/main" id="{E92906D6-0504-40D6-9AE0-C72FA4402329}"/>
            </a:ext>
          </a:extLst>
        </xdr:cNvPr>
        <xdr:cNvCxnSpPr/>
      </xdr:nvCxnSpPr>
      <xdr:spPr>
        <a:xfrm>
          <a:off x="12814300" y="6072632"/>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5" name="フローチャート: 判断 534">
          <a:extLst>
            <a:ext uri="{FF2B5EF4-FFF2-40B4-BE49-F238E27FC236}">
              <a16:creationId xmlns:a16="http://schemas.microsoft.com/office/drawing/2014/main" id="{F790BE49-034C-448C-9C47-ACFC3809EC88}"/>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101744</xdr:rowOff>
    </xdr:from>
    <xdr:ext cx="469744" cy="259045"/>
    <xdr:sp macro="" textlink="">
      <xdr:nvSpPr>
        <xdr:cNvPr id="536" name="テキスト ボックス 535">
          <a:extLst>
            <a:ext uri="{FF2B5EF4-FFF2-40B4-BE49-F238E27FC236}">
              <a16:creationId xmlns:a16="http://schemas.microsoft.com/office/drawing/2014/main" id="{110C78F8-96F5-45E3-85A1-3ED0478448AC}"/>
            </a:ext>
          </a:extLst>
        </xdr:cNvPr>
        <xdr:cNvSpPr txBox="1"/>
      </xdr:nvSpPr>
      <xdr:spPr>
        <a:xfrm>
          <a:off x="13468428" y="64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7" name="フローチャート: 判断 536">
          <a:extLst>
            <a:ext uri="{FF2B5EF4-FFF2-40B4-BE49-F238E27FC236}">
              <a16:creationId xmlns:a16="http://schemas.microsoft.com/office/drawing/2014/main" id="{C2C889AD-47BD-42E0-AEB5-160F00578E7D}"/>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156989</xdr:rowOff>
    </xdr:from>
    <xdr:ext cx="469744" cy="259045"/>
    <xdr:sp macro="" textlink="">
      <xdr:nvSpPr>
        <xdr:cNvPr id="538" name="テキスト ボックス 537">
          <a:extLst>
            <a:ext uri="{FF2B5EF4-FFF2-40B4-BE49-F238E27FC236}">
              <a16:creationId xmlns:a16="http://schemas.microsoft.com/office/drawing/2014/main" id="{120321C6-A5ED-4FC9-B935-7713F7C1DA68}"/>
            </a:ext>
          </a:extLst>
        </xdr:cNvPr>
        <xdr:cNvSpPr txBox="1"/>
      </xdr:nvSpPr>
      <xdr:spPr>
        <a:xfrm>
          <a:off x="12579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C819A81E-419E-4209-BDB4-F70D7DA2435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5179A4E6-DB66-473F-A252-590E78E9F69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A0275F-F838-42D5-8CC2-4B6231A6C5D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478E1982-3078-4A94-9C3F-F15BACF1D59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498AC756-FB74-4007-BC1F-516C2C3C5E9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152400</xdr:rowOff>
    </xdr:from>
    <xdr:to>
      <xdr:col>85</xdr:col>
      <xdr:colOff>177800</xdr:colOff>
      <xdr:row>38</xdr:row>
      <xdr:rowOff>82550</xdr:rowOff>
    </xdr:to>
    <xdr:sp macro="" textlink="">
      <xdr:nvSpPr>
        <xdr:cNvPr id="544" name="楕円 543">
          <a:extLst>
            <a:ext uri="{FF2B5EF4-FFF2-40B4-BE49-F238E27FC236}">
              <a16:creationId xmlns:a16="http://schemas.microsoft.com/office/drawing/2014/main" id="{0DC267EE-71E4-4070-9BDB-479B0E728579}"/>
            </a:ext>
          </a:extLst>
        </xdr:cNvPr>
        <xdr:cNvSpPr/>
      </xdr:nvSpPr>
      <xdr:spPr>
        <a:xfrm>
          <a:off x="162687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3827</xdr:rowOff>
    </xdr:from>
    <xdr:ext cx="469744" cy="259045"/>
    <xdr:sp macro="" textlink="">
      <xdr:nvSpPr>
        <xdr:cNvPr id="545" name="災害復旧事業費該当値テキスト">
          <a:extLst>
            <a:ext uri="{FF2B5EF4-FFF2-40B4-BE49-F238E27FC236}">
              <a16:creationId xmlns:a16="http://schemas.microsoft.com/office/drawing/2014/main" id="{645ACC39-0939-46E7-8B9E-8DC9B89A7269}"/>
            </a:ext>
          </a:extLst>
        </xdr:cNvPr>
        <xdr:cNvSpPr txBox="1"/>
      </xdr:nvSpPr>
      <xdr:spPr>
        <a:xfrm>
          <a:off x="16370300"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67564</xdr:rowOff>
    </xdr:from>
    <xdr:to>
      <xdr:col>81</xdr:col>
      <xdr:colOff>101600</xdr:colOff>
      <xdr:row>37</xdr:row>
      <xdr:rowOff>169164</xdr:rowOff>
    </xdr:to>
    <xdr:sp macro="" textlink="">
      <xdr:nvSpPr>
        <xdr:cNvPr id="546" name="楕円 545">
          <a:extLst>
            <a:ext uri="{FF2B5EF4-FFF2-40B4-BE49-F238E27FC236}">
              <a16:creationId xmlns:a16="http://schemas.microsoft.com/office/drawing/2014/main" id="{1872F624-0C2E-4E87-8F92-B481E7EFF3C8}"/>
            </a:ext>
          </a:extLst>
        </xdr:cNvPr>
        <xdr:cNvSpPr/>
      </xdr:nvSpPr>
      <xdr:spPr>
        <a:xfrm>
          <a:off x="15430500" y="64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14241</xdr:rowOff>
    </xdr:from>
    <xdr:ext cx="469744" cy="259045"/>
    <xdr:sp macro="" textlink="">
      <xdr:nvSpPr>
        <xdr:cNvPr id="547" name="テキスト ボックス 546">
          <a:extLst>
            <a:ext uri="{FF2B5EF4-FFF2-40B4-BE49-F238E27FC236}">
              <a16:creationId xmlns:a16="http://schemas.microsoft.com/office/drawing/2014/main" id="{518B17FF-0AE5-4A35-9BDB-75E619194CF9}"/>
            </a:ext>
          </a:extLst>
        </xdr:cNvPr>
        <xdr:cNvSpPr txBox="1"/>
      </xdr:nvSpPr>
      <xdr:spPr>
        <a:xfrm>
          <a:off x="15246428" y="618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117983</xdr:rowOff>
    </xdr:from>
    <xdr:to>
      <xdr:col>76</xdr:col>
      <xdr:colOff>165100</xdr:colOff>
      <xdr:row>35</xdr:row>
      <xdr:rowOff>48133</xdr:rowOff>
    </xdr:to>
    <xdr:sp macro="" textlink="">
      <xdr:nvSpPr>
        <xdr:cNvPr id="548" name="楕円 547">
          <a:extLst>
            <a:ext uri="{FF2B5EF4-FFF2-40B4-BE49-F238E27FC236}">
              <a16:creationId xmlns:a16="http://schemas.microsoft.com/office/drawing/2014/main" id="{AFBC45CA-FE84-4372-9F94-B8521486B927}"/>
            </a:ext>
          </a:extLst>
        </xdr:cNvPr>
        <xdr:cNvSpPr/>
      </xdr:nvSpPr>
      <xdr:spPr>
        <a:xfrm>
          <a:off x="14541500" y="59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64660</xdr:rowOff>
    </xdr:from>
    <xdr:ext cx="469744" cy="259045"/>
    <xdr:sp macro="" textlink="">
      <xdr:nvSpPr>
        <xdr:cNvPr id="549" name="テキスト ボックス 548">
          <a:extLst>
            <a:ext uri="{FF2B5EF4-FFF2-40B4-BE49-F238E27FC236}">
              <a16:creationId xmlns:a16="http://schemas.microsoft.com/office/drawing/2014/main" id="{3906D519-268E-4367-AAEA-0C765DD543FB}"/>
            </a:ext>
          </a:extLst>
        </xdr:cNvPr>
        <xdr:cNvSpPr txBox="1"/>
      </xdr:nvSpPr>
      <xdr:spPr>
        <a:xfrm>
          <a:off x="14357428" y="57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97282</xdr:rowOff>
    </xdr:from>
    <xdr:to>
      <xdr:col>72</xdr:col>
      <xdr:colOff>38100</xdr:colOff>
      <xdr:row>37</xdr:row>
      <xdr:rowOff>27432</xdr:rowOff>
    </xdr:to>
    <xdr:sp macro="" textlink="">
      <xdr:nvSpPr>
        <xdr:cNvPr id="550" name="楕円 549">
          <a:extLst>
            <a:ext uri="{FF2B5EF4-FFF2-40B4-BE49-F238E27FC236}">
              <a16:creationId xmlns:a16="http://schemas.microsoft.com/office/drawing/2014/main" id="{48BE51F4-099D-4271-8354-E0AEFCA8E4B3}"/>
            </a:ext>
          </a:extLst>
        </xdr:cNvPr>
        <xdr:cNvSpPr/>
      </xdr:nvSpPr>
      <xdr:spPr>
        <a:xfrm>
          <a:off x="13652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43959</xdr:rowOff>
    </xdr:from>
    <xdr:ext cx="469744" cy="259045"/>
    <xdr:sp macro="" textlink="">
      <xdr:nvSpPr>
        <xdr:cNvPr id="551" name="テキスト ボックス 550">
          <a:extLst>
            <a:ext uri="{FF2B5EF4-FFF2-40B4-BE49-F238E27FC236}">
              <a16:creationId xmlns:a16="http://schemas.microsoft.com/office/drawing/2014/main" id="{406C70A0-00CD-442C-AC0B-80480F280940}"/>
            </a:ext>
          </a:extLst>
        </xdr:cNvPr>
        <xdr:cNvSpPr txBox="1"/>
      </xdr:nvSpPr>
      <xdr:spPr>
        <a:xfrm>
          <a:off x="13468428" y="60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21082</xdr:rowOff>
    </xdr:from>
    <xdr:to>
      <xdr:col>67</xdr:col>
      <xdr:colOff>101600</xdr:colOff>
      <xdr:row>35</xdr:row>
      <xdr:rowOff>122682</xdr:rowOff>
    </xdr:to>
    <xdr:sp macro="" textlink="">
      <xdr:nvSpPr>
        <xdr:cNvPr id="552" name="楕円 551">
          <a:extLst>
            <a:ext uri="{FF2B5EF4-FFF2-40B4-BE49-F238E27FC236}">
              <a16:creationId xmlns:a16="http://schemas.microsoft.com/office/drawing/2014/main" id="{7CBA1AB1-CEF1-4AA5-A771-3925D1E3DA4C}"/>
            </a:ext>
          </a:extLst>
        </xdr:cNvPr>
        <xdr:cNvSpPr/>
      </xdr:nvSpPr>
      <xdr:spPr>
        <a:xfrm>
          <a:off x="12763500" y="60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139209</xdr:rowOff>
    </xdr:from>
    <xdr:ext cx="469744" cy="259045"/>
    <xdr:sp macro="" textlink="">
      <xdr:nvSpPr>
        <xdr:cNvPr id="553" name="テキスト ボックス 552">
          <a:extLst>
            <a:ext uri="{FF2B5EF4-FFF2-40B4-BE49-F238E27FC236}">
              <a16:creationId xmlns:a16="http://schemas.microsoft.com/office/drawing/2014/main" id="{316C9DAF-0343-46AD-8EF8-5736CD1E968E}"/>
            </a:ext>
          </a:extLst>
        </xdr:cNvPr>
        <xdr:cNvSpPr txBox="1"/>
      </xdr:nvSpPr>
      <xdr:spPr>
        <a:xfrm>
          <a:off x="12579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F007F472-F8FE-40E3-9121-D8C376612EC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F11FCD4A-C1A8-4803-8F47-DEDD7C010DD2}"/>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2222430C-B921-4CC9-93A9-090D54B57362}"/>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D5693AE0-C574-40FC-BB8D-430C34B49B9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5ACD2B0B-C352-4A96-8A3A-62D68DA5E69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F2AD4E3A-2382-41FC-AF89-92FFA033A25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385D2430-7F76-4460-8EDB-6D7123578C6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76125E5B-84E0-4122-BA91-6F71E76A1C1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4D1440FC-09ED-42B6-A17E-CE9DE304B1A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FBCA44E6-910A-48BC-BB89-D2F25DCE0F4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5D2B4C12-A5F8-48C0-B977-F9BACB0693B7}"/>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46B54F39-F97C-4F66-986B-74FE577B6E43}"/>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8D59ABC8-6FF4-49D7-8566-27F032E37AB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A539B38F-D98E-416C-AD6E-8503DF6D83E5}"/>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35AAE394-1068-432E-ADD7-ADFEBBC0F49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6D13CCB-AF3F-4103-995B-37E5BD7A895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50D11EE1-8F76-41A2-967F-BC33012F2005}"/>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E59ED819-DEDF-4E57-A7FD-A0AEA22F174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A1523B0-1615-488A-813E-E58617ABECE5}"/>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98A1CD0A-B5D2-4BDD-8A1D-3FA71C52C35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3343EF73-5E37-4EF4-97A7-9A3D42CED43D}"/>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EAF1907E-B835-4D59-82EB-A0C3B622A96D}"/>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A129476C-7004-4C0E-AF91-FD4CA9995096}"/>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E2F595E7-D4DA-4B17-A784-B2B1F36008E5}"/>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A9BA8F4A-62AE-438B-923E-F3F53CF78679}"/>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83ED2285-AE60-4F2F-A1E5-F944C650A84E}"/>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2266A5D8-9EA7-40A7-97B7-1BD9F1ECCE16}"/>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92028587-A1B1-4027-862A-009A7BCBF05B}"/>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261D50A9-5572-42F0-A6D8-57725AB85399}"/>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E82952FE-D72F-4E15-8820-2C9FD9315273}"/>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F36A1B87-1C6E-4F5D-A026-8D98149E637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E00D8370-7C94-4E24-ACEC-0C19038EA16F}"/>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41414D7D-1929-4CEF-A6FE-352A1F6E5F19}"/>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85E72E0D-F477-4A6F-9387-720D59094D77}"/>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EBE671EA-A1B8-4729-BF53-E8BAD5B944B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7C99B3B7-19CF-4AEE-85DD-819BCEA5DDA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86F3457A-600A-4B10-9743-B4E59F9321D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F01B6EB3-B4BB-4753-91AF-959835DF9A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99317FA8-3204-4CDB-B0B6-3281612F049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3EFFD199-6556-4A4C-9629-07C7BC04FE45}"/>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A0744FDE-2F65-4ED7-AB87-34E69C745F7C}"/>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3652A8B1-7175-4AED-B43A-E4970B1E06B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932A5D61-689B-4E89-97C4-0CF32E1CC44F}"/>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A2948065-648E-4C99-A08A-918970AE5DA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34788963-0CE5-4418-AD69-34BA2389AA18}"/>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498E2414-ECF3-4B93-8D2D-442DB79CF3E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554D098C-323F-46FB-8249-AF41EDA7039D}"/>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9A3C5036-680B-4D83-9F0A-0CD47B24450F}"/>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D4BD6E86-4111-46B8-880E-1DD9731E20FC}"/>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A0FCED40-64A2-4F3A-90F0-9ACF4508125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A67BE8F3-80A1-4AF1-B8FE-BD1E4478417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E3E35196-B55E-4B11-983B-FF2CC95FD66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3EC2334-839F-4B9E-95CC-80BF4228717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FA4989A0-F9F9-40E6-AB02-5C4404A8221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B28E06C2-F16B-4310-909A-071AE52E3D9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8F7B9449-A3CA-4263-89FC-5C5C5D99483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8120ECE5-26CE-4308-A5D2-A7269357169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A1199A23-F280-4048-831C-54E00DCE6BA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C645D782-875A-4CBC-AB78-624B81F132E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698AE8A6-B654-4C49-A015-AB7C1836329C}"/>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7802A7D5-C0D6-4707-8068-A6D2180BB469}"/>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279BCA33-62FA-4C96-80AB-7CAB4C017FE5}"/>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26638438-742D-4BAC-A754-04DAFA16676F}"/>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3C3C7DFA-1A90-47C1-83F3-6CD2475540C6}"/>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77EB8ACB-7B6A-4AB4-9E96-EC6A6A5DB4B8}"/>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FE5DC94A-15F1-448C-B054-C359536738D1}"/>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FF7AA821-98BE-4224-8229-52906697F635}"/>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B6B4353E-1DFD-4584-B58C-8E934B48FEA9}"/>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4F07D1EB-AC85-470D-B3DF-BD1F1557AAEE}"/>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7DA939CE-63C7-4EDA-A5A2-00D286043C1D}"/>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33F335FD-6271-409E-83C9-075B78625BE1}"/>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5" name="テキスト ボックス 624">
          <a:extLst>
            <a:ext uri="{FF2B5EF4-FFF2-40B4-BE49-F238E27FC236}">
              <a16:creationId xmlns:a16="http://schemas.microsoft.com/office/drawing/2014/main" id="{31F31382-72F1-48FF-BF52-5F1C5AD5879B}"/>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448B4544-9A55-4DFB-9FFA-7F07B16202B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B6B47EF-65A0-4E72-9011-78FE40F70D3F}"/>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CB3916BF-F8A2-4626-A4BE-9538129FECD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9" name="直線コネクタ 628">
          <a:extLst>
            <a:ext uri="{FF2B5EF4-FFF2-40B4-BE49-F238E27FC236}">
              <a16:creationId xmlns:a16="http://schemas.microsoft.com/office/drawing/2014/main" id="{EA6AB3CE-693F-4B09-8313-BD4F91CEFCD6}"/>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30" name="公債費最小値テキスト">
          <a:extLst>
            <a:ext uri="{FF2B5EF4-FFF2-40B4-BE49-F238E27FC236}">
              <a16:creationId xmlns:a16="http://schemas.microsoft.com/office/drawing/2014/main" id="{A67B689D-11C7-4B63-86C4-5358F2E4C54A}"/>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31" name="直線コネクタ 630">
          <a:extLst>
            <a:ext uri="{FF2B5EF4-FFF2-40B4-BE49-F238E27FC236}">
              <a16:creationId xmlns:a16="http://schemas.microsoft.com/office/drawing/2014/main" id="{0A94BB01-21AB-472A-A88F-4FDF9D8D1DCF}"/>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32" name="公債費最大値テキスト">
          <a:extLst>
            <a:ext uri="{FF2B5EF4-FFF2-40B4-BE49-F238E27FC236}">
              <a16:creationId xmlns:a16="http://schemas.microsoft.com/office/drawing/2014/main" id="{3B957266-2522-4DD4-9F9B-3058E75728DB}"/>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33" name="直線コネクタ 632">
          <a:extLst>
            <a:ext uri="{FF2B5EF4-FFF2-40B4-BE49-F238E27FC236}">
              <a16:creationId xmlns:a16="http://schemas.microsoft.com/office/drawing/2014/main" id="{40259E9F-ECE3-4806-86D2-BBC76B40F39F}"/>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165891</xdr:rowOff>
    </xdr:from>
    <xdr:to>
      <xdr:col>85</xdr:col>
      <xdr:colOff>127000</xdr:colOff>
      <xdr:row>75</xdr:row>
      <xdr:rowOff>110439</xdr:rowOff>
    </xdr:to>
    <xdr:cxnSp macro="">
      <xdr:nvCxnSpPr>
        <xdr:cNvPr id="634" name="直線コネクタ 633">
          <a:extLst>
            <a:ext uri="{FF2B5EF4-FFF2-40B4-BE49-F238E27FC236}">
              <a16:creationId xmlns:a16="http://schemas.microsoft.com/office/drawing/2014/main" id="{45915EFD-D518-4A2F-9045-30430B338FB9}"/>
            </a:ext>
          </a:extLst>
        </xdr:cNvPr>
        <xdr:cNvCxnSpPr/>
      </xdr:nvCxnSpPr>
      <xdr:spPr>
        <a:xfrm flipV="1">
          <a:off x="15481300" y="12853191"/>
          <a:ext cx="838200" cy="1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5" name="公債費平均値テキスト">
          <a:extLst>
            <a:ext uri="{FF2B5EF4-FFF2-40B4-BE49-F238E27FC236}">
              <a16:creationId xmlns:a16="http://schemas.microsoft.com/office/drawing/2014/main" id="{D6256F2E-4379-4571-A3D1-2535CFBBD72D}"/>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6" name="フローチャート: 判断 635">
          <a:extLst>
            <a:ext uri="{FF2B5EF4-FFF2-40B4-BE49-F238E27FC236}">
              <a16:creationId xmlns:a16="http://schemas.microsoft.com/office/drawing/2014/main" id="{5E20FC35-4E2C-44C0-99C6-8FC751D4A8E1}"/>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110439</xdr:rowOff>
    </xdr:from>
    <xdr:to>
      <xdr:col>81</xdr:col>
      <xdr:colOff>50800</xdr:colOff>
      <xdr:row>75</xdr:row>
      <xdr:rowOff>139112</xdr:rowOff>
    </xdr:to>
    <xdr:cxnSp macro="">
      <xdr:nvCxnSpPr>
        <xdr:cNvPr id="637" name="直線コネクタ 636">
          <a:extLst>
            <a:ext uri="{FF2B5EF4-FFF2-40B4-BE49-F238E27FC236}">
              <a16:creationId xmlns:a16="http://schemas.microsoft.com/office/drawing/2014/main" id="{45946308-0EA4-4964-B25E-1F55CE521DDA}"/>
            </a:ext>
          </a:extLst>
        </xdr:cNvPr>
        <xdr:cNvCxnSpPr/>
      </xdr:nvCxnSpPr>
      <xdr:spPr>
        <a:xfrm flipV="1">
          <a:off x="14592300" y="12969189"/>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8" name="フローチャート: 判断 637">
          <a:extLst>
            <a:ext uri="{FF2B5EF4-FFF2-40B4-BE49-F238E27FC236}">
              <a16:creationId xmlns:a16="http://schemas.microsoft.com/office/drawing/2014/main" id="{7C70C847-B99A-4A88-97A9-3E1DE21F7C24}"/>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9" name="テキスト ボックス 638">
          <a:extLst>
            <a:ext uri="{FF2B5EF4-FFF2-40B4-BE49-F238E27FC236}">
              <a16:creationId xmlns:a16="http://schemas.microsoft.com/office/drawing/2014/main" id="{9EECFBC2-7DD1-4B9F-B65E-A4523317FCAC}"/>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136042</xdr:rowOff>
    </xdr:from>
    <xdr:to>
      <xdr:col>76</xdr:col>
      <xdr:colOff>114300</xdr:colOff>
      <xdr:row>75</xdr:row>
      <xdr:rowOff>139112</xdr:rowOff>
    </xdr:to>
    <xdr:cxnSp macro="">
      <xdr:nvCxnSpPr>
        <xdr:cNvPr id="640" name="直線コネクタ 639">
          <a:extLst>
            <a:ext uri="{FF2B5EF4-FFF2-40B4-BE49-F238E27FC236}">
              <a16:creationId xmlns:a16="http://schemas.microsoft.com/office/drawing/2014/main" id="{C668FF0C-C390-4778-A93E-50758C4C0F3B}"/>
            </a:ext>
          </a:extLst>
        </xdr:cNvPr>
        <xdr:cNvCxnSpPr/>
      </xdr:nvCxnSpPr>
      <xdr:spPr>
        <a:xfrm>
          <a:off x="13703300" y="12994792"/>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41" name="フローチャート: 判断 640">
          <a:extLst>
            <a:ext uri="{FF2B5EF4-FFF2-40B4-BE49-F238E27FC236}">
              <a16:creationId xmlns:a16="http://schemas.microsoft.com/office/drawing/2014/main" id="{F02581D1-C6F2-4630-9C6E-35B68D8BDD32}"/>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42" name="テキスト ボックス 641">
          <a:extLst>
            <a:ext uri="{FF2B5EF4-FFF2-40B4-BE49-F238E27FC236}">
              <a16:creationId xmlns:a16="http://schemas.microsoft.com/office/drawing/2014/main" id="{566AF80C-0D22-40F0-99CA-065B70CB7A9C}"/>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127486</xdr:rowOff>
    </xdr:from>
    <xdr:to>
      <xdr:col>71</xdr:col>
      <xdr:colOff>177800</xdr:colOff>
      <xdr:row>75</xdr:row>
      <xdr:rowOff>136042</xdr:rowOff>
    </xdr:to>
    <xdr:cxnSp macro="">
      <xdr:nvCxnSpPr>
        <xdr:cNvPr id="643" name="直線コネクタ 642">
          <a:extLst>
            <a:ext uri="{FF2B5EF4-FFF2-40B4-BE49-F238E27FC236}">
              <a16:creationId xmlns:a16="http://schemas.microsoft.com/office/drawing/2014/main" id="{7CF5D3CF-D1CB-475A-9AC7-761B75AD7436}"/>
            </a:ext>
          </a:extLst>
        </xdr:cNvPr>
        <xdr:cNvCxnSpPr/>
      </xdr:nvCxnSpPr>
      <xdr:spPr>
        <a:xfrm>
          <a:off x="12814300" y="12986236"/>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4" name="フローチャート: 判断 643">
          <a:extLst>
            <a:ext uri="{FF2B5EF4-FFF2-40B4-BE49-F238E27FC236}">
              <a16:creationId xmlns:a16="http://schemas.microsoft.com/office/drawing/2014/main" id="{A3F64AE3-7F27-40E8-BB33-FD1A6DB33656}"/>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5" name="テキスト ボックス 644">
          <a:extLst>
            <a:ext uri="{FF2B5EF4-FFF2-40B4-BE49-F238E27FC236}">
              <a16:creationId xmlns:a16="http://schemas.microsoft.com/office/drawing/2014/main" id="{8D4361BE-4929-48A3-9F96-7E1D99969D15}"/>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6" name="フローチャート: 判断 645">
          <a:extLst>
            <a:ext uri="{FF2B5EF4-FFF2-40B4-BE49-F238E27FC236}">
              <a16:creationId xmlns:a16="http://schemas.microsoft.com/office/drawing/2014/main" id="{0C802040-9EFF-4D6A-B482-7FF126F58904}"/>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7" name="テキスト ボックス 646">
          <a:extLst>
            <a:ext uri="{FF2B5EF4-FFF2-40B4-BE49-F238E27FC236}">
              <a16:creationId xmlns:a16="http://schemas.microsoft.com/office/drawing/2014/main" id="{A2A5B06C-9947-4B6F-B048-93E3956BCACA}"/>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3F02C703-697D-495D-8B03-D39F6AF8219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18E70A18-BF6A-4CBB-9A58-7C1F39BF74D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ABCC2705-676A-4FA0-AE3B-6EDCBA11898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13647C92-A3E9-46B7-8F79-7887F011A74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F786FE03-C3C5-4D2C-92B5-1E36B1DFC1A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115091</xdr:rowOff>
    </xdr:from>
    <xdr:to>
      <xdr:col>85</xdr:col>
      <xdr:colOff>177800</xdr:colOff>
      <xdr:row>75</xdr:row>
      <xdr:rowOff>45241</xdr:rowOff>
    </xdr:to>
    <xdr:sp macro="" textlink="">
      <xdr:nvSpPr>
        <xdr:cNvPr id="653" name="楕円 652">
          <a:extLst>
            <a:ext uri="{FF2B5EF4-FFF2-40B4-BE49-F238E27FC236}">
              <a16:creationId xmlns:a16="http://schemas.microsoft.com/office/drawing/2014/main" id="{72E23CE0-994D-42A0-9B70-DFF453EB663B}"/>
            </a:ext>
          </a:extLst>
        </xdr:cNvPr>
        <xdr:cNvSpPr/>
      </xdr:nvSpPr>
      <xdr:spPr>
        <a:xfrm>
          <a:off x="16268700" y="128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93518</xdr:rowOff>
    </xdr:from>
    <xdr:ext cx="534377" cy="259045"/>
    <xdr:sp macro="" textlink="">
      <xdr:nvSpPr>
        <xdr:cNvPr id="654" name="公債費該当値テキスト">
          <a:extLst>
            <a:ext uri="{FF2B5EF4-FFF2-40B4-BE49-F238E27FC236}">
              <a16:creationId xmlns:a16="http://schemas.microsoft.com/office/drawing/2014/main" id="{7073A735-CFE5-4F02-A14A-7EFE768C4ACF}"/>
            </a:ext>
          </a:extLst>
        </xdr:cNvPr>
        <xdr:cNvSpPr txBox="1"/>
      </xdr:nvSpPr>
      <xdr:spPr>
        <a:xfrm>
          <a:off x="16370300" y="1278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59639</xdr:rowOff>
    </xdr:from>
    <xdr:to>
      <xdr:col>81</xdr:col>
      <xdr:colOff>101600</xdr:colOff>
      <xdr:row>75</xdr:row>
      <xdr:rowOff>161240</xdr:rowOff>
    </xdr:to>
    <xdr:sp macro="" textlink="">
      <xdr:nvSpPr>
        <xdr:cNvPr id="655" name="楕円 654">
          <a:extLst>
            <a:ext uri="{FF2B5EF4-FFF2-40B4-BE49-F238E27FC236}">
              <a16:creationId xmlns:a16="http://schemas.microsoft.com/office/drawing/2014/main" id="{D32D9D0A-E4EA-47B7-B29E-6FB3DE71C82A}"/>
            </a:ext>
          </a:extLst>
        </xdr:cNvPr>
        <xdr:cNvSpPr/>
      </xdr:nvSpPr>
      <xdr:spPr>
        <a:xfrm>
          <a:off x="15430500" y="12918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152367</xdr:rowOff>
    </xdr:from>
    <xdr:ext cx="534377" cy="259045"/>
    <xdr:sp macro="" textlink="">
      <xdr:nvSpPr>
        <xdr:cNvPr id="656" name="テキスト ボックス 655">
          <a:extLst>
            <a:ext uri="{FF2B5EF4-FFF2-40B4-BE49-F238E27FC236}">
              <a16:creationId xmlns:a16="http://schemas.microsoft.com/office/drawing/2014/main" id="{340BDD92-7917-436E-9BEE-F2B15678A6D9}"/>
            </a:ext>
          </a:extLst>
        </xdr:cNvPr>
        <xdr:cNvSpPr txBox="1"/>
      </xdr:nvSpPr>
      <xdr:spPr>
        <a:xfrm>
          <a:off x="15214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88312</xdr:rowOff>
    </xdr:from>
    <xdr:to>
      <xdr:col>76</xdr:col>
      <xdr:colOff>165100</xdr:colOff>
      <xdr:row>76</xdr:row>
      <xdr:rowOff>18462</xdr:rowOff>
    </xdr:to>
    <xdr:sp macro="" textlink="">
      <xdr:nvSpPr>
        <xdr:cNvPr id="657" name="楕円 656">
          <a:extLst>
            <a:ext uri="{FF2B5EF4-FFF2-40B4-BE49-F238E27FC236}">
              <a16:creationId xmlns:a16="http://schemas.microsoft.com/office/drawing/2014/main" id="{93878C6E-4B81-4E8A-BB3E-214FD75EA134}"/>
            </a:ext>
          </a:extLst>
        </xdr:cNvPr>
        <xdr:cNvSpPr/>
      </xdr:nvSpPr>
      <xdr:spPr>
        <a:xfrm>
          <a:off x="14541500" y="129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9589</xdr:rowOff>
    </xdr:from>
    <xdr:ext cx="534377" cy="259045"/>
    <xdr:sp macro="" textlink="">
      <xdr:nvSpPr>
        <xdr:cNvPr id="658" name="テキスト ボックス 657">
          <a:extLst>
            <a:ext uri="{FF2B5EF4-FFF2-40B4-BE49-F238E27FC236}">
              <a16:creationId xmlns:a16="http://schemas.microsoft.com/office/drawing/2014/main" id="{6C4FF93C-E616-4608-A1F6-0DC64217D152}"/>
            </a:ext>
          </a:extLst>
        </xdr:cNvPr>
        <xdr:cNvSpPr txBox="1"/>
      </xdr:nvSpPr>
      <xdr:spPr>
        <a:xfrm>
          <a:off x="14325111" y="1303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85242</xdr:rowOff>
    </xdr:from>
    <xdr:to>
      <xdr:col>72</xdr:col>
      <xdr:colOff>38100</xdr:colOff>
      <xdr:row>76</xdr:row>
      <xdr:rowOff>15391</xdr:rowOff>
    </xdr:to>
    <xdr:sp macro="" textlink="">
      <xdr:nvSpPr>
        <xdr:cNvPr id="659" name="楕円 658">
          <a:extLst>
            <a:ext uri="{FF2B5EF4-FFF2-40B4-BE49-F238E27FC236}">
              <a16:creationId xmlns:a16="http://schemas.microsoft.com/office/drawing/2014/main" id="{D23DADEF-2C67-49E3-9557-ABEF0E32AA8D}"/>
            </a:ext>
          </a:extLst>
        </xdr:cNvPr>
        <xdr:cNvSpPr/>
      </xdr:nvSpPr>
      <xdr:spPr>
        <a:xfrm>
          <a:off x="13652500" y="12943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6520</xdr:rowOff>
    </xdr:from>
    <xdr:ext cx="534377" cy="259045"/>
    <xdr:sp macro="" textlink="">
      <xdr:nvSpPr>
        <xdr:cNvPr id="660" name="テキスト ボックス 659">
          <a:extLst>
            <a:ext uri="{FF2B5EF4-FFF2-40B4-BE49-F238E27FC236}">
              <a16:creationId xmlns:a16="http://schemas.microsoft.com/office/drawing/2014/main" id="{BCA768DA-287B-4FD9-B59A-16CD6B811FD5}"/>
            </a:ext>
          </a:extLst>
        </xdr:cNvPr>
        <xdr:cNvSpPr txBox="1"/>
      </xdr:nvSpPr>
      <xdr:spPr>
        <a:xfrm>
          <a:off x="13436111" y="130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76686</xdr:rowOff>
    </xdr:from>
    <xdr:to>
      <xdr:col>67</xdr:col>
      <xdr:colOff>101600</xdr:colOff>
      <xdr:row>76</xdr:row>
      <xdr:rowOff>6837</xdr:rowOff>
    </xdr:to>
    <xdr:sp macro="" textlink="">
      <xdr:nvSpPr>
        <xdr:cNvPr id="661" name="楕円 660">
          <a:extLst>
            <a:ext uri="{FF2B5EF4-FFF2-40B4-BE49-F238E27FC236}">
              <a16:creationId xmlns:a16="http://schemas.microsoft.com/office/drawing/2014/main" id="{D8017AF3-3DAA-485E-B6EC-BD5DF7E3A9EB}"/>
            </a:ext>
          </a:extLst>
        </xdr:cNvPr>
        <xdr:cNvSpPr/>
      </xdr:nvSpPr>
      <xdr:spPr>
        <a:xfrm>
          <a:off x="12763500" y="12935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169414</xdr:rowOff>
    </xdr:from>
    <xdr:ext cx="534377" cy="259045"/>
    <xdr:sp macro="" textlink="">
      <xdr:nvSpPr>
        <xdr:cNvPr id="662" name="テキスト ボックス 661">
          <a:extLst>
            <a:ext uri="{FF2B5EF4-FFF2-40B4-BE49-F238E27FC236}">
              <a16:creationId xmlns:a16="http://schemas.microsoft.com/office/drawing/2014/main" id="{6C4DF59E-066A-4CF4-A57E-9F4619845101}"/>
            </a:ext>
          </a:extLst>
        </xdr:cNvPr>
        <xdr:cNvSpPr txBox="1"/>
      </xdr:nvSpPr>
      <xdr:spPr>
        <a:xfrm>
          <a:off x="12547111" y="1302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7181AFD2-F01C-4BAE-8F94-3DA7C8D68EE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A2E17554-0FD3-40FC-AD52-2AFF6116E0E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67774B56-190D-4CA5-A1C9-4A230BCEAE9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92698F58-064C-4D2C-B5A4-E9FD531EB91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ADE4C0E9-D2E7-4100-B0E7-069C24AC49E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9615B05C-9F10-4A53-85F5-22C1E2A25169}"/>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7231DB3-C401-4E84-AF7C-53272DD53B05}"/>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4E3B26B7-A478-4434-BD92-D2D3BC007D7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3990BB1-2C45-4898-91CF-715BFE12E05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16A9865E-FB31-4603-AF05-97016CAE6D7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93C9210F-E8A9-4A39-AD37-7F1687CA07FB}"/>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3A15029-CEC0-4C5A-8415-D95D5E7A368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F68AC0A7-8481-45A0-925F-6EA034B8AFDD}"/>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BE51104F-44F7-457C-9460-7F691CEB3666}"/>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BA3DBBA9-385B-4332-967B-E31BFCD21A37}"/>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BAFCB330-C31B-4CC8-AF0E-88D22919CB68}"/>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5D333793-8F3B-4768-BBCC-049285124663}"/>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6043D9CD-A30E-4155-9801-BAA680AC6556}"/>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908CE493-B395-48F7-882C-EFB2AA51C39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B0B55D73-04F6-4582-ADB3-06E35BDE7B44}"/>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60A656D3-2AAE-476F-886F-7C3777BC5B2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4" name="直線コネクタ 683">
          <a:extLst>
            <a:ext uri="{FF2B5EF4-FFF2-40B4-BE49-F238E27FC236}">
              <a16:creationId xmlns:a16="http://schemas.microsoft.com/office/drawing/2014/main" id="{63F204AC-267B-48A9-93B8-C2836B339866}"/>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5" name="積立金最小値テキスト">
          <a:extLst>
            <a:ext uri="{FF2B5EF4-FFF2-40B4-BE49-F238E27FC236}">
              <a16:creationId xmlns:a16="http://schemas.microsoft.com/office/drawing/2014/main" id="{66459625-7149-4C53-82B8-DD97894ABC67}"/>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6" name="直線コネクタ 685">
          <a:extLst>
            <a:ext uri="{FF2B5EF4-FFF2-40B4-BE49-F238E27FC236}">
              <a16:creationId xmlns:a16="http://schemas.microsoft.com/office/drawing/2014/main" id="{E0DC1F81-D1B2-495E-B120-18C03463F74B}"/>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7" name="積立金最大値テキスト">
          <a:extLst>
            <a:ext uri="{FF2B5EF4-FFF2-40B4-BE49-F238E27FC236}">
              <a16:creationId xmlns:a16="http://schemas.microsoft.com/office/drawing/2014/main" id="{95225DC8-CA99-4039-BA42-54C7AB3FAFBB}"/>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8" name="直線コネクタ 687">
          <a:extLst>
            <a:ext uri="{FF2B5EF4-FFF2-40B4-BE49-F238E27FC236}">
              <a16:creationId xmlns:a16="http://schemas.microsoft.com/office/drawing/2014/main" id="{E26C3CEE-1A20-4AAD-B2B4-A6178D25BFF1}"/>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57404</xdr:rowOff>
    </xdr:from>
    <xdr:to>
      <xdr:col>85</xdr:col>
      <xdr:colOff>127000</xdr:colOff>
      <xdr:row>96</xdr:row>
      <xdr:rowOff>122830</xdr:rowOff>
    </xdr:to>
    <xdr:cxnSp macro="">
      <xdr:nvCxnSpPr>
        <xdr:cNvPr id="689" name="直線コネクタ 688">
          <a:extLst>
            <a:ext uri="{FF2B5EF4-FFF2-40B4-BE49-F238E27FC236}">
              <a16:creationId xmlns:a16="http://schemas.microsoft.com/office/drawing/2014/main" id="{FD12582F-40A2-4499-9D5C-E09750CF2902}"/>
            </a:ext>
          </a:extLst>
        </xdr:cNvPr>
        <xdr:cNvCxnSpPr/>
      </xdr:nvCxnSpPr>
      <xdr:spPr>
        <a:xfrm>
          <a:off x="15481300" y="16516604"/>
          <a:ext cx="8382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90" name="積立金平均値テキスト">
          <a:extLst>
            <a:ext uri="{FF2B5EF4-FFF2-40B4-BE49-F238E27FC236}">
              <a16:creationId xmlns:a16="http://schemas.microsoft.com/office/drawing/2014/main" id="{A0577CD9-8A26-45D9-A5C1-C1AAE411C925}"/>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91" name="フローチャート: 判断 690">
          <a:extLst>
            <a:ext uri="{FF2B5EF4-FFF2-40B4-BE49-F238E27FC236}">
              <a16:creationId xmlns:a16="http://schemas.microsoft.com/office/drawing/2014/main" id="{B06E45EA-247D-4A1A-948C-2C4A537FA61A}"/>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57404</xdr:rowOff>
    </xdr:from>
    <xdr:to>
      <xdr:col>81</xdr:col>
      <xdr:colOff>50800</xdr:colOff>
      <xdr:row>97</xdr:row>
      <xdr:rowOff>141529</xdr:rowOff>
    </xdr:to>
    <xdr:cxnSp macro="">
      <xdr:nvCxnSpPr>
        <xdr:cNvPr id="692" name="直線コネクタ 691">
          <a:extLst>
            <a:ext uri="{FF2B5EF4-FFF2-40B4-BE49-F238E27FC236}">
              <a16:creationId xmlns:a16="http://schemas.microsoft.com/office/drawing/2014/main" id="{087606A6-349F-42DB-922E-AF5E64249926}"/>
            </a:ext>
          </a:extLst>
        </xdr:cNvPr>
        <xdr:cNvCxnSpPr/>
      </xdr:nvCxnSpPr>
      <xdr:spPr>
        <a:xfrm flipV="1">
          <a:off x="14592300" y="16516604"/>
          <a:ext cx="889000" cy="2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93" name="フローチャート: 判断 692">
          <a:extLst>
            <a:ext uri="{FF2B5EF4-FFF2-40B4-BE49-F238E27FC236}">
              <a16:creationId xmlns:a16="http://schemas.microsoft.com/office/drawing/2014/main" id="{755F5678-9C47-4F57-89BF-B4B9B5EB3804}"/>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94" name="テキスト ボックス 693">
          <a:extLst>
            <a:ext uri="{FF2B5EF4-FFF2-40B4-BE49-F238E27FC236}">
              <a16:creationId xmlns:a16="http://schemas.microsoft.com/office/drawing/2014/main" id="{CD8B8019-B44F-4DC4-B16F-012C8202B6FF}"/>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74343</xdr:rowOff>
    </xdr:from>
    <xdr:to>
      <xdr:col>76</xdr:col>
      <xdr:colOff>114300</xdr:colOff>
      <xdr:row>97</xdr:row>
      <xdr:rowOff>141529</xdr:rowOff>
    </xdr:to>
    <xdr:cxnSp macro="">
      <xdr:nvCxnSpPr>
        <xdr:cNvPr id="695" name="直線コネクタ 694">
          <a:extLst>
            <a:ext uri="{FF2B5EF4-FFF2-40B4-BE49-F238E27FC236}">
              <a16:creationId xmlns:a16="http://schemas.microsoft.com/office/drawing/2014/main" id="{188CF791-8689-47E4-88F6-AC695F065B1D}"/>
            </a:ext>
          </a:extLst>
        </xdr:cNvPr>
        <xdr:cNvCxnSpPr/>
      </xdr:nvCxnSpPr>
      <xdr:spPr>
        <a:xfrm>
          <a:off x="13703300" y="16704993"/>
          <a:ext cx="889000" cy="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6" name="フローチャート: 判断 695">
          <a:extLst>
            <a:ext uri="{FF2B5EF4-FFF2-40B4-BE49-F238E27FC236}">
              <a16:creationId xmlns:a16="http://schemas.microsoft.com/office/drawing/2014/main" id="{8A0DCB74-56A8-45DF-B661-1ED14A001CFE}"/>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7" name="テキスト ボックス 696">
          <a:extLst>
            <a:ext uri="{FF2B5EF4-FFF2-40B4-BE49-F238E27FC236}">
              <a16:creationId xmlns:a16="http://schemas.microsoft.com/office/drawing/2014/main" id="{FA2614E7-3612-49AF-8CC4-18CC0D24A8E1}"/>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74343</xdr:rowOff>
    </xdr:from>
    <xdr:to>
      <xdr:col>71</xdr:col>
      <xdr:colOff>177800</xdr:colOff>
      <xdr:row>97</xdr:row>
      <xdr:rowOff>138283</xdr:rowOff>
    </xdr:to>
    <xdr:cxnSp macro="">
      <xdr:nvCxnSpPr>
        <xdr:cNvPr id="698" name="直線コネクタ 697">
          <a:extLst>
            <a:ext uri="{FF2B5EF4-FFF2-40B4-BE49-F238E27FC236}">
              <a16:creationId xmlns:a16="http://schemas.microsoft.com/office/drawing/2014/main" id="{DCA7219F-49F9-4533-B34F-7F108DCA5B5D}"/>
            </a:ext>
          </a:extLst>
        </xdr:cNvPr>
        <xdr:cNvCxnSpPr/>
      </xdr:nvCxnSpPr>
      <xdr:spPr>
        <a:xfrm flipV="1">
          <a:off x="12814300" y="16704993"/>
          <a:ext cx="889000" cy="6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9" name="フローチャート: 判断 698">
          <a:extLst>
            <a:ext uri="{FF2B5EF4-FFF2-40B4-BE49-F238E27FC236}">
              <a16:creationId xmlns:a16="http://schemas.microsoft.com/office/drawing/2014/main" id="{D79C848D-50C4-462B-B9B5-7DD32D81E671}"/>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700" name="テキスト ボックス 699">
          <a:extLst>
            <a:ext uri="{FF2B5EF4-FFF2-40B4-BE49-F238E27FC236}">
              <a16:creationId xmlns:a16="http://schemas.microsoft.com/office/drawing/2014/main" id="{04C46403-619F-4C70-8FAC-82637C36E742}"/>
            </a:ext>
          </a:extLst>
        </xdr:cNvPr>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701" name="フローチャート: 判断 700">
          <a:extLst>
            <a:ext uri="{FF2B5EF4-FFF2-40B4-BE49-F238E27FC236}">
              <a16:creationId xmlns:a16="http://schemas.microsoft.com/office/drawing/2014/main" id="{C5ECE084-0487-4BE4-8AD0-37F3295BA1E9}"/>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702" name="テキスト ボックス 701">
          <a:extLst>
            <a:ext uri="{FF2B5EF4-FFF2-40B4-BE49-F238E27FC236}">
              <a16:creationId xmlns:a16="http://schemas.microsoft.com/office/drawing/2014/main" id="{9A9FF675-3846-4EE0-A6A2-8860E942ABB2}"/>
            </a:ext>
          </a:extLst>
        </xdr:cNvPr>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EEA695B7-7EAA-4302-8C83-4C457BD60E3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224D20D0-5E2F-46FE-8258-55FD8E317A6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DB117F15-F9C8-4717-9458-574851EBEB1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29C128AB-38B7-4709-816B-9DBF558EEBC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B479FE44-68CE-4999-B35B-F14DB05D683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72030</xdr:rowOff>
    </xdr:from>
    <xdr:to>
      <xdr:col>85</xdr:col>
      <xdr:colOff>177800</xdr:colOff>
      <xdr:row>97</xdr:row>
      <xdr:rowOff>2180</xdr:rowOff>
    </xdr:to>
    <xdr:sp macro="" textlink="">
      <xdr:nvSpPr>
        <xdr:cNvPr id="708" name="楕円 707">
          <a:extLst>
            <a:ext uri="{FF2B5EF4-FFF2-40B4-BE49-F238E27FC236}">
              <a16:creationId xmlns:a16="http://schemas.microsoft.com/office/drawing/2014/main" id="{EEF80757-0467-4278-B1BC-1F1C1680A29B}"/>
            </a:ext>
          </a:extLst>
        </xdr:cNvPr>
        <xdr:cNvSpPr/>
      </xdr:nvSpPr>
      <xdr:spPr>
        <a:xfrm>
          <a:off x="16268700" y="165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94907</xdr:rowOff>
    </xdr:from>
    <xdr:ext cx="534377" cy="259045"/>
    <xdr:sp macro="" textlink="">
      <xdr:nvSpPr>
        <xdr:cNvPr id="709" name="積立金該当値テキスト">
          <a:extLst>
            <a:ext uri="{FF2B5EF4-FFF2-40B4-BE49-F238E27FC236}">
              <a16:creationId xmlns:a16="http://schemas.microsoft.com/office/drawing/2014/main" id="{EBCE7528-A04F-4651-9E70-D87139C5E865}"/>
            </a:ext>
          </a:extLst>
        </xdr:cNvPr>
        <xdr:cNvSpPr txBox="1"/>
      </xdr:nvSpPr>
      <xdr:spPr>
        <a:xfrm>
          <a:off x="16370300" y="163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6604</xdr:rowOff>
    </xdr:from>
    <xdr:to>
      <xdr:col>81</xdr:col>
      <xdr:colOff>101600</xdr:colOff>
      <xdr:row>96</xdr:row>
      <xdr:rowOff>108204</xdr:rowOff>
    </xdr:to>
    <xdr:sp macro="" textlink="">
      <xdr:nvSpPr>
        <xdr:cNvPr id="710" name="楕円 709">
          <a:extLst>
            <a:ext uri="{FF2B5EF4-FFF2-40B4-BE49-F238E27FC236}">
              <a16:creationId xmlns:a16="http://schemas.microsoft.com/office/drawing/2014/main" id="{27A3F4F2-06FE-4349-8850-3450EBCB2C5C}"/>
            </a:ext>
          </a:extLst>
        </xdr:cNvPr>
        <xdr:cNvSpPr/>
      </xdr:nvSpPr>
      <xdr:spPr>
        <a:xfrm>
          <a:off x="15430500" y="164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124731</xdr:rowOff>
    </xdr:from>
    <xdr:ext cx="534377" cy="259045"/>
    <xdr:sp macro="" textlink="">
      <xdr:nvSpPr>
        <xdr:cNvPr id="711" name="テキスト ボックス 710">
          <a:extLst>
            <a:ext uri="{FF2B5EF4-FFF2-40B4-BE49-F238E27FC236}">
              <a16:creationId xmlns:a16="http://schemas.microsoft.com/office/drawing/2014/main" id="{B3378A7B-DFF9-4B56-9290-73CC1738354A}"/>
            </a:ext>
          </a:extLst>
        </xdr:cNvPr>
        <xdr:cNvSpPr txBox="1"/>
      </xdr:nvSpPr>
      <xdr:spPr>
        <a:xfrm>
          <a:off x="15214111" y="162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90729</xdr:rowOff>
    </xdr:from>
    <xdr:to>
      <xdr:col>76</xdr:col>
      <xdr:colOff>165100</xdr:colOff>
      <xdr:row>98</xdr:row>
      <xdr:rowOff>20879</xdr:rowOff>
    </xdr:to>
    <xdr:sp macro="" textlink="">
      <xdr:nvSpPr>
        <xdr:cNvPr id="712" name="楕円 711">
          <a:extLst>
            <a:ext uri="{FF2B5EF4-FFF2-40B4-BE49-F238E27FC236}">
              <a16:creationId xmlns:a16="http://schemas.microsoft.com/office/drawing/2014/main" id="{BD877C42-22C2-45F1-BAAC-ACDE742E323D}"/>
            </a:ext>
          </a:extLst>
        </xdr:cNvPr>
        <xdr:cNvSpPr/>
      </xdr:nvSpPr>
      <xdr:spPr>
        <a:xfrm>
          <a:off x="14541500" y="167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12006</xdr:rowOff>
    </xdr:from>
    <xdr:ext cx="469744" cy="259045"/>
    <xdr:sp macro="" textlink="">
      <xdr:nvSpPr>
        <xdr:cNvPr id="713" name="テキスト ボックス 712">
          <a:extLst>
            <a:ext uri="{FF2B5EF4-FFF2-40B4-BE49-F238E27FC236}">
              <a16:creationId xmlns:a16="http://schemas.microsoft.com/office/drawing/2014/main" id="{EB26D1AC-618E-4D8B-935A-B94CE1E3D30C}"/>
            </a:ext>
          </a:extLst>
        </xdr:cNvPr>
        <xdr:cNvSpPr txBox="1"/>
      </xdr:nvSpPr>
      <xdr:spPr>
        <a:xfrm>
          <a:off x="14357428" y="1681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23543</xdr:rowOff>
    </xdr:from>
    <xdr:to>
      <xdr:col>72</xdr:col>
      <xdr:colOff>38100</xdr:colOff>
      <xdr:row>97</xdr:row>
      <xdr:rowOff>125143</xdr:rowOff>
    </xdr:to>
    <xdr:sp macro="" textlink="">
      <xdr:nvSpPr>
        <xdr:cNvPr id="714" name="楕円 713">
          <a:extLst>
            <a:ext uri="{FF2B5EF4-FFF2-40B4-BE49-F238E27FC236}">
              <a16:creationId xmlns:a16="http://schemas.microsoft.com/office/drawing/2014/main" id="{C6757916-327D-4327-984D-BDCF5F4B067A}"/>
            </a:ext>
          </a:extLst>
        </xdr:cNvPr>
        <xdr:cNvSpPr/>
      </xdr:nvSpPr>
      <xdr:spPr>
        <a:xfrm>
          <a:off x="13652500" y="1665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141670</xdr:rowOff>
    </xdr:from>
    <xdr:ext cx="534377" cy="259045"/>
    <xdr:sp macro="" textlink="">
      <xdr:nvSpPr>
        <xdr:cNvPr id="715" name="テキスト ボックス 714">
          <a:extLst>
            <a:ext uri="{FF2B5EF4-FFF2-40B4-BE49-F238E27FC236}">
              <a16:creationId xmlns:a16="http://schemas.microsoft.com/office/drawing/2014/main" id="{F7A970A2-9A11-4116-96A3-87155B56E0F2}"/>
            </a:ext>
          </a:extLst>
        </xdr:cNvPr>
        <xdr:cNvSpPr txBox="1"/>
      </xdr:nvSpPr>
      <xdr:spPr>
        <a:xfrm>
          <a:off x="13436111" y="1642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87483</xdr:rowOff>
    </xdr:from>
    <xdr:to>
      <xdr:col>67</xdr:col>
      <xdr:colOff>101600</xdr:colOff>
      <xdr:row>98</xdr:row>
      <xdr:rowOff>17633</xdr:rowOff>
    </xdr:to>
    <xdr:sp macro="" textlink="">
      <xdr:nvSpPr>
        <xdr:cNvPr id="716" name="楕円 715">
          <a:extLst>
            <a:ext uri="{FF2B5EF4-FFF2-40B4-BE49-F238E27FC236}">
              <a16:creationId xmlns:a16="http://schemas.microsoft.com/office/drawing/2014/main" id="{8C5171C0-6F0A-48B5-85AD-5B8F4F8AC195}"/>
            </a:ext>
          </a:extLst>
        </xdr:cNvPr>
        <xdr:cNvSpPr/>
      </xdr:nvSpPr>
      <xdr:spPr>
        <a:xfrm>
          <a:off x="12763500" y="167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34160</xdr:rowOff>
    </xdr:from>
    <xdr:ext cx="469744" cy="259045"/>
    <xdr:sp macro="" textlink="">
      <xdr:nvSpPr>
        <xdr:cNvPr id="717" name="テキスト ボックス 716">
          <a:extLst>
            <a:ext uri="{FF2B5EF4-FFF2-40B4-BE49-F238E27FC236}">
              <a16:creationId xmlns:a16="http://schemas.microsoft.com/office/drawing/2014/main" id="{42088A1E-CF0B-4BEB-B18B-5C4FF45C090E}"/>
            </a:ext>
          </a:extLst>
        </xdr:cNvPr>
        <xdr:cNvSpPr txBox="1"/>
      </xdr:nvSpPr>
      <xdr:spPr>
        <a:xfrm>
          <a:off x="12579428" y="1649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8CDBCA4B-7159-4395-8362-211ED8FE779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30BC96C-90DF-485C-A35E-F1C0EA47C34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5CA548B-9C07-431C-886E-974993D11FD8}"/>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B73116CB-CDBE-4341-8624-66700490F45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3D04578B-492D-4D03-8E28-9CC9D7F2FF7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7A4B131C-EF50-48BF-88F7-896522C78CB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E61053FC-547C-4438-994E-F7B27C9072E9}"/>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5B3379B0-2F1B-42FD-B3DA-6E9B15C2F48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337DEB99-635E-4966-B3C0-EBE65D7A240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B60AD04F-0990-4490-98CA-B29287E318F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8042E453-C4A5-485F-9A16-226ECA5EB722}"/>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225EE504-CC8C-4070-8DAE-EC629848B28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3894F775-2BC1-4260-9B19-16D748AD91E3}"/>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A86A159D-3E56-4D0E-9648-F3CA187AC94A}"/>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44290FB0-BCEF-4242-8E59-AE90374BAB85}"/>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9DE1B631-C100-4224-A682-758DCB8EF8CE}"/>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98250082-E917-42AC-BB2B-91A30AA70815}"/>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8165255C-2B44-4275-B85C-E027F6E85C12}"/>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8C1EFC5E-B3E4-4163-9700-377E6E245986}"/>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61EAB28A-6E59-4BD9-9128-79B5D2DB381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418A23AF-9055-4F01-BBFC-08A6F0B63F8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B8A0ABC0-97E1-4E9F-A1AF-53C1DCF8DA3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104E29DA-097F-4C1A-893B-3E729A2D5F8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B9F30E49-42CB-4F57-A80D-980FA69C06EE}"/>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E43CB238-9D95-432D-8AFC-2A49FD95FED8}"/>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2F8DA5F2-6BD5-4EAD-9465-4CF70947249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4" name="投資及び出資金最大値テキスト">
          <a:extLst>
            <a:ext uri="{FF2B5EF4-FFF2-40B4-BE49-F238E27FC236}">
              <a16:creationId xmlns:a16="http://schemas.microsoft.com/office/drawing/2014/main" id="{E1E62C78-62D2-4ECD-B0EE-ECAB367A9939}"/>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5" name="直線コネクタ 744">
          <a:extLst>
            <a:ext uri="{FF2B5EF4-FFF2-40B4-BE49-F238E27FC236}">
              <a16:creationId xmlns:a16="http://schemas.microsoft.com/office/drawing/2014/main" id="{3C718165-677B-422E-821D-60B31497CFA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82931</xdr:rowOff>
    </xdr:from>
    <xdr:to>
      <xdr:col>116</xdr:col>
      <xdr:colOff>63500</xdr:colOff>
      <xdr:row>38</xdr:row>
      <xdr:rowOff>101029</xdr:rowOff>
    </xdr:to>
    <xdr:cxnSp macro="">
      <xdr:nvCxnSpPr>
        <xdr:cNvPr id="746" name="直線コネクタ 745">
          <a:extLst>
            <a:ext uri="{FF2B5EF4-FFF2-40B4-BE49-F238E27FC236}">
              <a16:creationId xmlns:a16="http://schemas.microsoft.com/office/drawing/2014/main" id="{BECF093C-B2A1-407A-865C-AED7925E00C5}"/>
            </a:ext>
          </a:extLst>
        </xdr:cNvPr>
        <xdr:cNvCxnSpPr/>
      </xdr:nvCxnSpPr>
      <xdr:spPr>
        <a:xfrm flipV="1">
          <a:off x="21323300" y="6426581"/>
          <a:ext cx="838200" cy="18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7" name="投資及び出資金平均値テキスト">
          <a:extLst>
            <a:ext uri="{FF2B5EF4-FFF2-40B4-BE49-F238E27FC236}">
              <a16:creationId xmlns:a16="http://schemas.microsoft.com/office/drawing/2014/main" id="{7AF5C63D-EF04-4F46-B096-578D9111005F}"/>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8" name="フローチャート: 判断 747">
          <a:extLst>
            <a:ext uri="{FF2B5EF4-FFF2-40B4-BE49-F238E27FC236}">
              <a16:creationId xmlns:a16="http://schemas.microsoft.com/office/drawing/2014/main" id="{662B73D3-0D8A-44AD-81E1-C70B456D685E}"/>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101029</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88F1FCB1-09DE-4832-AC90-28BBE16FD65E}"/>
            </a:ext>
          </a:extLst>
        </xdr:cNvPr>
        <xdr:cNvCxnSpPr/>
      </xdr:nvCxnSpPr>
      <xdr:spPr>
        <a:xfrm flipV="1">
          <a:off x="20434300" y="6616129"/>
          <a:ext cx="8890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50" name="フローチャート: 判断 749">
          <a:extLst>
            <a:ext uri="{FF2B5EF4-FFF2-40B4-BE49-F238E27FC236}">
              <a16:creationId xmlns:a16="http://schemas.microsoft.com/office/drawing/2014/main" id="{4103F5C4-C967-4E28-8C34-83415A36605C}"/>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51" name="テキスト ボックス 750">
          <a:extLst>
            <a:ext uri="{FF2B5EF4-FFF2-40B4-BE49-F238E27FC236}">
              <a16:creationId xmlns:a16="http://schemas.microsoft.com/office/drawing/2014/main" id="{03E7E309-84F0-402C-8BE3-BCFFF014B8B9}"/>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277310E8-A674-4E98-BE3B-A0F2D5D78E1B}"/>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53" name="フローチャート: 判断 752">
          <a:extLst>
            <a:ext uri="{FF2B5EF4-FFF2-40B4-BE49-F238E27FC236}">
              <a16:creationId xmlns:a16="http://schemas.microsoft.com/office/drawing/2014/main" id="{EF95E565-C94A-4E3B-A391-DF538BDA6878}"/>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4" name="テキスト ボックス 753">
          <a:extLst>
            <a:ext uri="{FF2B5EF4-FFF2-40B4-BE49-F238E27FC236}">
              <a16:creationId xmlns:a16="http://schemas.microsoft.com/office/drawing/2014/main" id="{F91B5350-6661-498B-984D-1B29AEC9BABF}"/>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BFAC8D34-E5B9-44FC-A8E9-38E4B0A42225}"/>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6" name="フローチャート: 判断 755">
          <a:extLst>
            <a:ext uri="{FF2B5EF4-FFF2-40B4-BE49-F238E27FC236}">
              <a16:creationId xmlns:a16="http://schemas.microsoft.com/office/drawing/2014/main" id="{F6542689-A50C-4D0C-A103-BF62C0288D2B}"/>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7" name="テキスト ボックス 756">
          <a:extLst>
            <a:ext uri="{FF2B5EF4-FFF2-40B4-BE49-F238E27FC236}">
              <a16:creationId xmlns:a16="http://schemas.microsoft.com/office/drawing/2014/main" id="{8BCC4F97-3FC3-403E-A3F7-CCA40F679E2D}"/>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8" name="フローチャート: 判断 757">
          <a:extLst>
            <a:ext uri="{FF2B5EF4-FFF2-40B4-BE49-F238E27FC236}">
              <a16:creationId xmlns:a16="http://schemas.microsoft.com/office/drawing/2014/main" id="{2883AE9F-6D60-43F4-A9ED-21ACB8C80968}"/>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9" name="テキスト ボックス 758">
          <a:extLst>
            <a:ext uri="{FF2B5EF4-FFF2-40B4-BE49-F238E27FC236}">
              <a16:creationId xmlns:a16="http://schemas.microsoft.com/office/drawing/2014/main" id="{62F78650-2A3D-424B-A10D-49316D4598AB}"/>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FFAD435F-6CE3-4599-A4A6-1521E2A8A82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3AE27EA1-034E-4068-9D93-B2A3830F918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B39BEB9C-5731-4DB8-99F0-F836D866BC4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3B56423E-C605-4E4D-8FB1-B999E60A078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8DDBB9F1-CAC2-43F3-B2F2-A1AC0CA891A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32131</xdr:rowOff>
    </xdr:from>
    <xdr:to>
      <xdr:col>116</xdr:col>
      <xdr:colOff>114300</xdr:colOff>
      <xdr:row>37</xdr:row>
      <xdr:rowOff>133731</xdr:rowOff>
    </xdr:to>
    <xdr:sp macro="" textlink="">
      <xdr:nvSpPr>
        <xdr:cNvPr id="765" name="楕円 764">
          <a:extLst>
            <a:ext uri="{FF2B5EF4-FFF2-40B4-BE49-F238E27FC236}">
              <a16:creationId xmlns:a16="http://schemas.microsoft.com/office/drawing/2014/main" id="{40B4CC67-D65D-40E4-BE87-441FE8B9D607}"/>
            </a:ext>
          </a:extLst>
        </xdr:cNvPr>
        <xdr:cNvSpPr/>
      </xdr:nvSpPr>
      <xdr:spPr>
        <a:xfrm>
          <a:off x="221107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10558</xdr:rowOff>
    </xdr:from>
    <xdr:ext cx="469744" cy="259045"/>
    <xdr:sp macro="" textlink="">
      <xdr:nvSpPr>
        <xdr:cNvPr id="766" name="投資及び出資金該当値テキスト">
          <a:extLst>
            <a:ext uri="{FF2B5EF4-FFF2-40B4-BE49-F238E27FC236}">
              <a16:creationId xmlns:a16="http://schemas.microsoft.com/office/drawing/2014/main" id="{F4A6C961-5ED5-4C63-915E-37061F3AC737}"/>
            </a:ext>
          </a:extLst>
        </xdr:cNvPr>
        <xdr:cNvSpPr txBox="1"/>
      </xdr:nvSpPr>
      <xdr:spPr>
        <a:xfrm>
          <a:off x="22212300" y="63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50229</xdr:rowOff>
    </xdr:from>
    <xdr:to>
      <xdr:col>112</xdr:col>
      <xdr:colOff>38100</xdr:colOff>
      <xdr:row>38</xdr:row>
      <xdr:rowOff>151829</xdr:rowOff>
    </xdr:to>
    <xdr:sp macro="" textlink="">
      <xdr:nvSpPr>
        <xdr:cNvPr id="767" name="楕円 766">
          <a:extLst>
            <a:ext uri="{FF2B5EF4-FFF2-40B4-BE49-F238E27FC236}">
              <a16:creationId xmlns:a16="http://schemas.microsoft.com/office/drawing/2014/main" id="{D714A888-DDAF-4E3A-A415-E78D3ECE65B6}"/>
            </a:ext>
          </a:extLst>
        </xdr:cNvPr>
        <xdr:cNvSpPr/>
      </xdr:nvSpPr>
      <xdr:spPr>
        <a:xfrm>
          <a:off x="21272500" y="65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142956</xdr:rowOff>
    </xdr:from>
    <xdr:ext cx="378565" cy="259045"/>
    <xdr:sp macro="" textlink="">
      <xdr:nvSpPr>
        <xdr:cNvPr id="768" name="テキスト ボックス 767">
          <a:extLst>
            <a:ext uri="{FF2B5EF4-FFF2-40B4-BE49-F238E27FC236}">
              <a16:creationId xmlns:a16="http://schemas.microsoft.com/office/drawing/2014/main" id="{5B25B9D1-115F-483D-B64E-C7A597ABA42C}"/>
            </a:ext>
          </a:extLst>
        </xdr:cNvPr>
        <xdr:cNvSpPr txBox="1"/>
      </xdr:nvSpPr>
      <xdr:spPr>
        <a:xfrm>
          <a:off x="21134017" y="6658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CE5CB988-4DA7-4632-889C-52C7031F2B87}"/>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9BC471BF-626B-484A-B070-26564F43BD41}"/>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9F0E346E-8691-4E79-9E64-A8CA65BDC38B}"/>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CB93374E-D970-40A9-9FBC-BC45DF3C5FBC}"/>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69F99311-5BE3-418B-8CF8-5E6341FAB30B}"/>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3601E18E-3D0F-43BC-B838-B8284A2CFED1}"/>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F78F640-332F-4CAC-A6C8-9131995B00F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404AA768-E3B4-4317-BAA0-3BF46D61DED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29E1E84D-5A30-46B8-B752-4BAF76AE6EE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7E3EAB2D-1F65-4499-A8EF-7AEB826009A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64E0F353-BFB6-4F3F-A15D-5AB1C9DB833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CC0A618F-5518-43B9-9E28-70A4D7C2975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E85C3DF5-DBC9-40E2-B8B9-2B929C09A9E2}"/>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18F8D7E4-347F-40F7-8816-E6AB32383C0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9C76BC27-5CAA-4528-BFEF-6DFA414FABA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42DE4034-8EC3-43DA-B134-130FD7A35EF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AEA96031-CE7F-45E4-A3D3-5F62A2392577}"/>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EE696D10-517E-4BCC-A799-9D59E575327F}"/>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7D30FB6C-8D70-4EF7-861D-5775671B83B5}"/>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98FB61F3-2AA6-4C49-8ECD-5CDBD50D66B1}"/>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47B13774-FE0A-46F9-B6A5-2E47FA8E6034}"/>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A5C3DC3-66E8-4A03-809A-02340BC2C9D1}"/>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9738BC2D-942C-40FE-AD35-346D0DB60FC8}"/>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CDE99EB9-A91A-4EAA-B1A7-3A26E983B858}"/>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F1A72220-1581-4123-A358-0400357E8702}"/>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D0052EAB-02CF-46D2-AC76-EA91FAF3B9BA}"/>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C054BA57-F3D2-4998-A138-D36B30E4621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786BC3E0-3BFA-45CD-BD6F-A9ADC2CC57C4}"/>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E3B081B0-6141-4548-9EE5-ABB113575A7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8" name="直線コネクタ 797">
          <a:extLst>
            <a:ext uri="{FF2B5EF4-FFF2-40B4-BE49-F238E27FC236}">
              <a16:creationId xmlns:a16="http://schemas.microsoft.com/office/drawing/2014/main" id="{404BD03C-537C-4894-8051-9155247547CB}"/>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9" name="貸付金最小値テキスト">
          <a:extLst>
            <a:ext uri="{FF2B5EF4-FFF2-40B4-BE49-F238E27FC236}">
              <a16:creationId xmlns:a16="http://schemas.microsoft.com/office/drawing/2014/main" id="{41D888F9-592A-47C5-83A7-012CDA00FA9E}"/>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800" name="直線コネクタ 799">
          <a:extLst>
            <a:ext uri="{FF2B5EF4-FFF2-40B4-BE49-F238E27FC236}">
              <a16:creationId xmlns:a16="http://schemas.microsoft.com/office/drawing/2014/main" id="{AB8A4840-C8BB-4E57-8B2F-3F22D754428E}"/>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801" name="貸付金最大値テキスト">
          <a:extLst>
            <a:ext uri="{FF2B5EF4-FFF2-40B4-BE49-F238E27FC236}">
              <a16:creationId xmlns:a16="http://schemas.microsoft.com/office/drawing/2014/main" id="{26C26290-8C41-4934-A1D3-6E5CC1CA3E45}"/>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802" name="直線コネクタ 801">
          <a:extLst>
            <a:ext uri="{FF2B5EF4-FFF2-40B4-BE49-F238E27FC236}">
              <a16:creationId xmlns:a16="http://schemas.microsoft.com/office/drawing/2014/main" id="{410FF659-77A5-4A49-AF18-7FD9ACC9BAA2}"/>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136499</xdr:rowOff>
    </xdr:from>
    <xdr:to>
      <xdr:col>116</xdr:col>
      <xdr:colOff>63500</xdr:colOff>
      <xdr:row>58</xdr:row>
      <xdr:rowOff>149949</xdr:rowOff>
    </xdr:to>
    <xdr:cxnSp macro="">
      <xdr:nvCxnSpPr>
        <xdr:cNvPr id="803" name="直線コネクタ 802">
          <a:extLst>
            <a:ext uri="{FF2B5EF4-FFF2-40B4-BE49-F238E27FC236}">
              <a16:creationId xmlns:a16="http://schemas.microsoft.com/office/drawing/2014/main" id="{DCFA2B47-4444-4C75-987B-13BCC0DE0A94}"/>
            </a:ext>
          </a:extLst>
        </xdr:cNvPr>
        <xdr:cNvCxnSpPr/>
      </xdr:nvCxnSpPr>
      <xdr:spPr>
        <a:xfrm>
          <a:off x="21323300" y="10080599"/>
          <a:ext cx="8382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4" name="貸付金平均値テキスト">
          <a:extLst>
            <a:ext uri="{FF2B5EF4-FFF2-40B4-BE49-F238E27FC236}">
              <a16:creationId xmlns:a16="http://schemas.microsoft.com/office/drawing/2014/main" id="{2E5A5329-B81F-4409-A8C9-2542F0ACFD69}"/>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5" name="フローチャート: 判断 804">
          <a:extLst>
            <a:ext uri="{FF2B5EF4-FFF2-40B4-BE49-F238E27FC236}">
              <a16:creationId xmlns:a16="http://schemas.microsoft.com/office/drawing/2014/main" id="{FED68400-6521-48AB-B731-6D83EFD0CCA7}"/>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121831</xdr:rowOff>
    </xdr:from>
    <xdr:to>
      <xdr:col>111</xdr:col>
      <xdr:colOff>177800</xdr:colOff>
      <xdr:row>58</xdr:row>
      <xdr:rowOff>136499</xdr:rowOff>
    </xdr:to>
    <xdr:cxnSp macro="">
      <xdr:nvCxnSpPr>
        <xdr:cNvPr id="806" name="直線コネクタ 805">
          <a:extLst>
            <a:ext uri="{FF2B5EF4-FFF2-40B4-BE49-F238E27FC236}">
              <a16:creationId xmlns:a16="http://schemas.microsoft.com/office/drawing/2014/main" id="{E22B4DF2-4121-42A6-9C98-D61A3EC0457C}"/>
            </a:ext>
          </a:extLst>
        </xdr:cNvPr>
        <xdr:cNvCxnSpPr/>
      </xdr:nvCxnSpPr>
      <xdr:spPr>
        <a:xfrm>
          <a:off x="20434300" y="10065931"/>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7" name="フローチャート: 判断 806">
          <a:extLst>
            <a:ext uri="{FF2B5EF4-FFF2-40B4-BE49-F238E27FC236}">
              <a16:creationId xmlns:a16="http://schemas.microsoft.com/office/drawing/2014/main" id="{C48B5133-F689-4F99-A67D-4948931E7EB6}"/>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8" name="テキスト ボックス 807">
          <a:extLst>
            <a:ext uri="{FF2B5EF4-FFF2-40B4-BE49-F238E27FC236}">
              <a16:creationId xmlns:a16="http://schemas.microsoft.com/office/drawing/2014/main" id="{425FD838-8BF5-4A6D-BD44-F3373011160D}"/>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111544</xdr:rowOff>
    </xdr:from>
    <xdr:to>
      <xdr:col>107</xdr:col>
      <xdr:colOff>50800</xdr:colOff>
      <xdr:row>58</xdr:row>
      <xdr:rowOff>121831</xdr:rowOff>
    </xdr:to>
    <xdr:cxnSp macro="">
      <xdr:nvCxnSpPr>
        <xdr:cNvPr id="809" name="直線コネクタ 808">
          <a:extLst>
            <a:ext uri="{FF2B5EF4-FFF2-40B4-BE49-F238E27FC236}">
              <a16:creationId xmlns:a16="http://schemas.microsoft.com/office/drawing/2014/main" id="{C98A8857-EF43-46FB-AFE0-3096D35D8448}"/>
            </a:ext>
          </a:extLst>
        </xdr:cNvPr>
        <xdr:cNvCxnSpPr/>
      </xdr:nvCxnSpPr>
      <xdr:spPr>
        <a:xfrm>
          <a:off x="19545300" y="100556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10" name="フローチャート: 判断 809">
          <a:extLst>
            <a:ext uri="{FF2B5EF4-FFF2-40B4-BE49-F238E27FC236}">
              <a16:creationId xmlns:a16="http://schemas.microsoft.com/office/drawing/2014/main" id="{7348836B-2C6A-47FE-BCA8-4BD63C8EF7CA}"/>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11" name="テキスト ボックス 810">
          <a:extLst>
            <a:ext uri="{FF2B5EF4-FFF2-40B4-BE49-F238E27FC236}">
              <a16:creationId xmlns:a16="http://schemas.microsoft.com/office/drawing/2014/main" id="{08711177-9F71-4CA8-98C9-5DA3FDF7A7C3}"/>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96609</xdr:rowOff>
    </xdr:from>
    <xdr:to>
      <xdr:col>102</xdr:col>
      <xdr:colOff>114300</xdr:colOff>
      <xdr:row>58</xdr:row>
      <xdr:rowOff>111544</xdr:rowOff>
    </xdr:to>
    <xdr:cxnSp macro="">
      <xdr:nvCxnSpPr>
        <xdr:cNvPr id="812" name="直線コネクタ 811">
          <a:extLst>
            <a:ext uri="{FF2B5EF4-FFF2-40B4-BE49-F238E27FC236}">
              <a16:creationId xmlns:a16="http://schemas.microsoft.com/office/drawing/2014/main" id="{EED3922B-5CBC-4271-946B-BC990BFFADDE}"/>
            </a:ext>
          </a:extLst>
        </xdr:cNvPr>
        <xdr:cNvCxnSpPr/>
      </xdr:nvCxnSpPr>
      <xdr:spPr>
        <a:xfrm>
          <a:off x="18656300" y="10040709"/>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13" name="フローチャート: 判断 812">
          <a:extLst>
            <a:ext uri="{FF2B5EF4-FFF2-40B4-BE49-F238E27FC236}">
              <a16:creationId xmlns:a16="http://schemas.microsoft.com/office/drawing/2014/main" id="{261CB66C-1033-4134-BEB5-5379C6DF9DEF}"/>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4" name="テキスト ボックス 813">
          <a:extLst>
            <a:ext uri="{FF2B5EF4-FFF2-40B4-BE49-F238E27FC236}">
              <a16:creationId xmlns:a16="http://schemas.microsoft.com/office/drawing/2014/main" id="{01D7E4E4-B003-456C-B49D-AC85E27E578A}"/>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5" name="フローチャート: 判断 814">
          <a:extLst>
            <a:ext uri="{FF2B5EF4-FFF2-40B4-BE49-F238E27FC236}">
              <a16:creationId xmlns:a16="http://schemas.microsoft.com/office/drawing/2014/main" id="{A3E5F970-BE03-41F4-BEAE-8E55A90A8C1D}"/>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6" name="テキスト ボックス 815">
          <a:extLst>
            <a:ext uri="{FF2B5EF4-FFF2-40B4-BE49-F238E27FC236}">
              <a16:creationId xmlns:a16="http://schemas.microsoft.com/office/drawing/2014/main" id="{72DB5E3D-EFB0-4577-802E-225A40ACFE2F}"/>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E9CF97EB-0376-4734-AD76-0B35563B72C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4F30305D-D93B-4BE6-B447-72A33F86DC0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F3E18FCE-659E-48F0-AC75-19A03D80EA7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95872058-9180-4B8E-9425-74A9FD2DBCA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7665E837-A3B5-449C-966C-8A24BDD0F66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99149</xdr:rowOff>
    </xdr:from>
    <xdr:to>
      <xdr:col>116</xdr:col>
      <xdr:colOff>114300</xdr:colOff>
      <xdr:row>59</xdr:row>
      <xdr:rowOff>29299</xdr:rowOff>
    </xdr:to>
    <xdr:sp macro="" textlink="">
      <xdr:nvSpPr>
        <xdr:cNvPr id="822" name="楕円 821">
          <a:extLst>
            <a:ext uri="{FF2B5EF4-FFF2-40B4-BE49-F238E27FC236}">
              <a16:creationId xmlns:a16="http://schemas.microsoft.com/office/drawing/2014/main" id="{D5359B7A-3A5F-49A8-9052-A2D91BDF66E2}"/>
            </a:ext>
          </a:extLst>
        </xdr:cNvPr>
        <xdr:cNvSpPr/>
      </xdr:nvSpPr>
      <xdr:spPr>
        <a:xfrm>
          <a:off x="22110700" y="100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14076</xdr:rowOff>
    </xdr:from>
    <xdr:ext cx="469744" cy="259045"/>
    <xdr:sp macro="" textlink="">
      <xdr:nvSpPr>
        <xdr:cNvPr id="823" name="貸付金該当値テキスト">
          <a:extLst>
            <a:ext uri="{FF2B5EF4-FFF2-40B4-BE49-F238E27FC236}">
              <a16:creationId xmlns:a16="http://schemas.microsoft.com/office/drawing/2014/main" id="{27274262-D5EE-4C16-BADD-692806856131}"/>
            </a:ext>
          </a:extLst>
        </xdr:cNvPr>
        <xdr:cNvSpPr txBox="1"/>
      </xdr:nvSpPr>
      <xdr:spPr>
        <a:xfrm>
          <a:off x="22212300" y="99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85699</xdr:rowOff>
    </xdr:from>
    <xdr:to>
      <xdr:col>112</xdr:col>
      <xdr:colOff>38100</xdr:colOff>
      <xdr:row>59</xdr:row>
      <xdr:rowOff>15849</xdr:rowOff>
    </xdr:to>
    <xdr:sp macro="" textlink="">
      <xdr:nvSpPr>
        <xdr:cNvPr id="824" name="楕円 823">
          <a:extLst>
            <a:ext uri="{FF2B5EF4-FFF2-40B4-BE49-F238E27FC236}">
              <a16:creationId xmlns:a16="http://schemas.microsoft.com/office/drawing/2014/main" id="{546586A8-531B-4577-B555-17D57A9C7B7B}"/>
            </a:ext>
          </a:extLst>
        </xdr:cNvPr>
        <xdr:cNvSpPr/>
      </xdr:nvSpPr>
      <xdr:spPr>
        <a:xfrm>
          <a:off x="21272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6976</xdr:rowOff>
    </xdr:from>
    <xdr:ext cx="469744" cy="259045"/>
    <xdr:sp macro="" textlink="">
      <xdr:nvSpPr>
        <xdr:cNvPr id="825" name="テキスト ボックス 824">
          <a:extLst>
            <a:ext uri="{FF2B5EF4-FFF2-40B4-BE49-F238E27FC236}">
              <a16:creationId xmlns:a16="http://schemas.microsoft.com/office/drawing/2014/main" id="{72FFCD63-8203-48F0-9899-4B303A8AFFBE}"/>
            </a:ext>
          </a:extLst>
        </xdr:cNvPr>
        <xdr:cNvSpPr txBox="1"/>
      </xdr:nvSpPr>
      <xdr:spPr>
        <a:xfrm>
          <a:off x="21088428" y="101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71031</xdr:rowOff>
    </xdr:from>
    <xdr:to>
      <xdr:col>107</xdr:col>
      <xdr:colOff>101600</xdr:colOff>
      <xdr:row>59</xdr:row>
      <xdr:rowOff>1181</xdr:rowOff>
    </xdr:to>
    <xdr:sp macro="" textlink="">
      <xdr:nvSpPr>
        <xdr:cNvPr id="826" name="楕円 825">
          <a:extLst>
            <a:ext uri="{FF2B5EF4-FFF2-40B4-BE49-F238E27FC236}">
              <a16:creationId xmlns:a16="http://schemas.microsoft.com/office/drawing/2014/main" id="{6C5F0718-6186-4620-A894-E21180E08EE1}"/>
            </a:ext>
          </a:extLst>
        </xdr:cNvPr>
        <xdr:cNvSpPr/>
      </xdr:nvSpPr>
      <xdr:spPr>
        <a:xfrm>
          <a:off x="20383500" y="10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163758</xdr:rowOff>
    </xdr:from>
    <xdr:ext cx="469744" cy="259045"/>
    <xdr:sp macro="" textlink="">
      <xdr:nvSpPr>
        <xdr:cNvPr id="827" name="テキスト ボックス 826">
          <a:extLst>
            <a:ext uri="{FF2B5EF4-FFF2-40B4-BE49-F238E27FC236}">
              <a16:creationId xmlns:a16="http://schemas.microsoft.com/office/drawing/2014/main" id="{6985568A-1ECC-484E-9DB5-9BC19FC52B7D}"/>
            </a:ext>
          </a:extLst>
        </xdr:cNvPr>
        <xdr:cNvSpPr txBox="1"/>
      </xdr:nvSpPr>
      <xdr:spPr>
        <a:xfrm>
          <a:off x="20199428"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60744</xdr:rowOff>
    </xdr:from>
    <xdr:to>
      <xdr:col>102</xdr:col>
      <xdr:colOff>165100</xdr:colOff>
      <xdr:row>58</xdr:row>
      <xdr:rowOff>162344</xdr:rowOff>
    </xdr:to>
    <xdr:sp macro="" textlink="">
      <xdr:nvSpPr>
        <xdr:cNvPr id="828" name="楕円 827">
          <a:extLst>
            <a:ext uri="{FF2B5EF4-FFF2-40B4-BE49-F238E27FC236}">
              <a16:creationId xmlns:a16="http://schemas.microsoft.com/office/drawing/2014/main" id="{7D1FBBAA-4F60-4AD5-BF9E-F1E684450D1C}"/>
            </a:ext>
          </a:extLst>
        </xdr:cNvPr>
        <xdr:cNvSpPr/>
      </xdr:nvSpPr>
      <xdr:spPr>
        <a:xfrm>
          <a:off x="19494500" y="100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153471</xdr:rowOff>
    </xdr:from>
    <xdr:ext cx="469744" cy="259045"/>
    <xdr:sp macro="" textlink="">
      <xdr:nvSpPr>
        <xdr:cNvPr id="829" name="テキスト ボックス 828">
          <a:extLst>
            <a:ext uri="{FF2B5EF4-FFF2-40B4-BE49-F238E27FC236}">
              <a16:creationId xmlns:a16="http://schemas.microsoft.com/office/drawing/2014/main" id="{296336ED-B464-4597-9050-B3245A0092A1}"/>
            </a:ext>
          </a:extLst>
        </xdr:cNvPr>
        <xdr:cNvSpPr txBox="1"/>
      </xdr:nvSpPr>
      <xdr:spPr>
        <a:xfrm>
          <a:off x="19310428" y="100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45809</xdr:rowOff>
    </xdr:from>
    <xdr:to>
      <xdr:col>98</xdr:col>
      <xdr:colOff>38100</xdr:colOff>
      <xdr:row>58</xdr:row>
      <xdr:rowOff>147409</xdr:rowOff>
    </xdr:to>
    <xdr:sp macro="" textlink="">
      <xdr:nvSpPr>
        <xdr:cNvPr id="830" name="楕円 829">
          <a:extLst>
            <a:ext uri="{FF2B5EF4-FFF2-40B4-BE49-F238E27FC236}">
              <a16:creationId xmlns:a16="http://schemas.microsoft.com/office/drawing/2014/main" id="{6C5DCF41-2C67-4008-A9FE-2A49041D5403}"/>
            </a:ext>
          </a:extLst>
        </xdr:cNvPr>
        <xdr:cNvSpPr/>
      </xdr:nvSpPr>
      <xdr:spPr>
        <a:xfrm>
          <a:off x="18605500" y="998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138536</xdr:rowOff>
    </xdr:from>
    <xdr:ext cx="469744" cy="259045"/>
    <xdr:sp macro="" textlink="">
      <xdr:nvSpPr>
        <xdr:cNvPr id="831" name="テキスト ボックス 830">
          <a:extLst>
            <a:ext uri="{FF2B5EF4-FFF2-40B4-BE49-F238E27FC236}">
              <a16:creationId xmlns:a16="http://schemas.microsoft.com/office/drawing/2014/main" id="{3AA1780E-FD1B-425B-A52F-FAC2E9333266}"/>
            </a:ext>
          </a:extLst>
        </xdr:cNvPr>
        <xdr:cNvSpPr txBox="1"/>
      </xdr:nvSpPr>
      <xdr:spPr>
        <a:xfrm>
          <a:off x="18421428" y="1008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76A1F31F-B4F2-43F8-9E7C-B76A674AEFD6}"/>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1DFB7D75-AB90-464E-9419-987ADF5510AD}"/>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4A91AAFD-70CD-421E-AE0C-8E3827633EC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4D7FBAE2-71AF-443D-8977-92306F030836}"/>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86589A75-DFD1-414C-AA6A-28DA43B6FFA1}"/>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3C7945A3-79FC-4EBB-AA1A-BC1BA9929ACD}"/>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2F9CAB33-360B-4354-8665-98DECFF7B65A}"/>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C1789E2A-F5C1-4840-8A82-221A8A0549AE}"/>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4EC8C051-0571-4BA6-BE90-9AAAE63E636A}"/>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26E69FED-691E-44EA-91DB-697F40716B8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2B803E66-7B27-4F20-A7D1-2C11BE8B4991}"/>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39F0C50C-166F-4030-9BAE-0603E32E250F}"/>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57E59438-84D2-44EB-9EA1-B3ADD8A4277F}"/>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F4B6DEDD-A578-4259-835E-E35D8F7E368E}"/>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1F6960A8-3E33-4219-BFCC-FB71788BC71F}"/>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EAD3ECF2-1A71-482F-B145-E113D667C8F1}"/>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413831BD-AF6D-458E-B468-D0DB701CA071}"/>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95CF56B3-6B28-4C04-9048-D6558A06C795}"/>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B04FB8C3-7201-449A-A552-197C4FEC239F}"/>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C663C4E-02BE-456A-A3BE-34081A5C5EEB}"/>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C823E683-33CA-4FAE-8112-E08F5D5C9639}"/>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BC1EB6D-ED70-4A0F-97FC-857405B7FEA2}"/>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A79DA275-66DB-444D-A95D-D9169F0DD016}"/>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83219490-6C44-484E-8F14-7A95E09766D2}"/>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6" name="直線コネクタ 855">
          <a:extLst>
            <a:ext uri="{FF2B5EF4-FFF2-40B4-BE49-F238E27FC236}">
              <a16:creationId xmlns:a16="http://schemas.microsoft.com/office/drawing/2014/main" id="{FF20766A-8554-4AB6-AFD9-22B3B3B4E39E}"/>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7" name="繰出金最小値テキスト">
          <a:extLst>
            <a:ext uri="{FF2B5EF4-FFF2-40B4-BE49-F238E27FC236}">
              <a16:creationId xmlns:a16="http://schemas.microsoft.com/office/drawing/2014/main" id="{97773626-F417-442F-A518-BE0CD0F916D8}"/>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8" name="直線コネクタ 857">
          <a:extLst>
            <a:ext uri="{FF2B5EF4-FFF2-40B4-BE49-F238E27FC236}">
              <a16:creationId xmlns:a16="http://schemas.microsoft.com/office/drawing/2014/main" id="{5AACF1F3-6E86-4DDF-A95A-B24D1BCEA23E}"/>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9" name="繰出金最大値テキスト">
          <a:extLst>
            <a:ext uri="{FF2B5EF4-FFF2-40B4-BE49-F238E27FC236}">
              <a16:creationId xmlns:a16="http://schemas.microsoft.com/office/drawing/2014/main" id="{D2470C8B-37BB-4585-9396-73C13D0B0F25}"/>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60" name="直線コネクタ 859">
          <a:extLst>
            <a:ext uri="{FF2B5EF4-FFF2-40B4-BE49-F238E27FC236}">
              <a16:creationId xmlns:a16="http://schemas.microsoft.com/office/drawing/2014/main" id="{BAC35BA8-5548-43FF-BDE0-9935B2790336}"/>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131585</xdr:rowOff>
    </xdr:from>
    <xdr:to>
      <xdr:col>116</xdr:col>
      <xdr:colOff>63500</xdr:colOff>
      <xdr:row>75</xdr:row>
      <xdr:rowOff>164046</xdr:rowOff>
    </xdr:to>
    <xdr:cxnSp macro="">
      <xdr:nvCxnSpPr>
        <xdr:cNvPr id="861" name="直線コネクタ 860">
          <a:extLst>
            <a:ext uri="{FF2B5EF4-FFF2-40B4-BE49-F238E27FC236}">
              <a16:creationId xmlns:a16="http://schemas.microsoft.com/office/drawing/2014/main" id="{C776AFD1-ABDA-4AD9-ADF9-09746BCFC608}"/>
            </a:ext>
          </a:extLst>
        </xdr:cNvPr>
        <xdr:cNvCxnSpPr/>
      </xdr:nvCxnSpPr>
      <xdr:spPr>
        <a:xfrm flipV="1">
          <a:off x="21323300" y="12990335"/>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62" name="繰出金平均値テキスト">
          <a:extLst>
            <a:ext uri="{FF2B5EF4-FFF2-40B4-BE49-F238E27FC236}">
              <a16:creationId xmlns:a16="http://schemas.microsoft.com/office/drawing/2014/main" id="{8B5EC885-5372-4754-A796-B1290DDA8E2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63" name="フローチャート: 判断 862">
          <a:extLst>
            <a:ext uri="{FF2B5EF4-FFF2-40B4-BE49-F238E27FC236}">
              <a16:creationId xmlns:a16="http://schemas.microsoft.com/office/drawing/2014/main" id="{B7DDE95E-6509-4851-B1A0-3AB6986E230E}"/>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164046</xdr:rowOff>
    </xdr:from>
    <xdr:to>
      <xdr:col>111</xdr:col>
      <xdr:colOff>177800</xdr:colOff>
      <xdr:row>76</xdr:row>
      <xdr:rowOff>26009</xdr:rowOff>
    </xdr:to>
    <xdr:cxnSp macro="">
      <xdr:nvCxnSpPr>
        <xdr:cNvPr id="864" name="直線コネクタ 863">
          <a:extLst>
            <a:ext uri="{FF2B5EF4-FFF2-40B4-BE49-F238E27FC236}">
              <a16:creationId xmlns:a16="http://schemas.microsoft.com/office/drawing/2014/main" id="{6C51078B-8690-4B9E-813C-32F0E8DB387D}"/>
            </a:ext>
          </a:extLst>
        </xdr:cNvPr>
        <xdr:cNvCxnSpPr/>
      </xdr:nvCxnSpPr>
      <xdr:spPr>
        <a:xfrm flipV="1">
          <a:off x="20434300" y="13022796"/>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5" name="フローチャート: 判断 864">
          <a:extLst>
            <a:ext uri="{FF2B5EF4-FFF2-40B4-BE49-F238E27FC236}">
              <a16:creationId xmlns:a16="http://schemas.microsoft.com/office/drawing/2014/main" id="{FD285CFB-398B-4E5D-8393-233F5D81D3A4}"/>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6" name="テキスト ボックス 865">
          <a:extLst>
            <a:ext uri="{FF2B5EF4-FFF2-40B4-BE49-F238E27FC236}">
              <a16:creationId xmlns:a16="http://schemas.microsoft.com/office/drawing/2014/main" id="{36AB3628-3394-4D53-B52F-D398E090D98F}"/>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26009</xdr:rowOff>
    </xdr:from>
    <xdr:to>
      <xdr:col>107</xdr:col>
      <xdr:colOff>50800</xdr:colOff>
      <xdr:row>76</xdr:row>
      <xdr:rowOff>59461</xdr:rowOff>
    </xdr:to>
    <xdr:cxnSp macro="">
      <xdr:nvCxnSpPr>
        <xdr:cNvPr id="867" name="直線コネクタ 866">
          <a:extLst>
            <a:ext uri="{FF2B5EF4-FFF2-40B4-BE49-F238E27FC236}">
              <a16:creationId xmlns:a16="http://schemas.microsoft.com/office/drawing/2014/main" id="{1A6E8CEC-5775-481C-9D84-138C8D427649}"/>
            </a:ext>
          </a:extLst>
        </xdr:cNvPr>
        <xdr:cNvCxnSpPr/>
      </xdr:nvCxnSpPr>
      <xdr:spPr>
        <a:xfrm flipV="1">
          <a:off x="19545300" y="13056209"/>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8" name="フローチャート: 判断 867">
          <a:extLst>
            <a:ext uri="{FF2B5EF4-FFF2-40B4-BE49-F238E27FC236}">
              <a16:creationId xmlns:a16="http://schemas.microsoft.com/office/drawing/2014/main" id="{3DE66489-D0FF-48D9-A844-4009F02CC578}"/>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9" name="テキスト ボックス 868">
          <a:extLst>
            <a:ext uri="{FF2B5EF4-FFF2-40B4-BE49-F238E27FC236}">
              <a16:creationId xmlns:a16="http://schemas.microsoft.com/office/drawing/2014/main" id="{032311AC-482B-4782-8AE6-02412B818675}"/>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59461</xdr:rowOff>
    </xdr:from>
    <xdr:to>
      <xdr:col>102</xdr:col>
      <xdr:colOff>114300</xdr:colOff>
      <xdr:row>76</xdr:row>
      <xdr:rowOff>100837</xdr:rowOff>
    </xdr:to>
    <xdr:cxnSp macro="">
      <xdr:nvCxnSpPr>
        <xdr:cNvPr id="870" name="直線コネクタ 869">
          <a:extLst>
            <a:ext uri="{FF2B5EF4-FFF2-40B4-BE49-F238E27FC236}">
              <a16:creationId xmlns:a16="http://schemas.microsoft.com/office/drawing/2014/main" id="{5087D223-4F19-4EC7-8AE3-343B270F9D5B}"/>
            </a:ext>
          </a:extLst>
        </xdr:cNvPr>
        <xdr:cNvCxnSpPr/>
      </xdr:nvCxnSpPr>
      <xdr:spPr>
        <a:xfrm flipV="1">
          <a:off x="18656300" y="13089661"/>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71" name="フローチャート: 判断 870">
          <a:extLst>
            <a:ext uri="{FF2B5EF4-FFF2-40B4-BE49-F238E27FC236}">
              <a16:creationId xmlns:a16="http://schemas.microsoft.com/office/drawing/2014/main" id="{1FDB3B5C-F83A-4E4E-A3FC-93CB97DC65FB}"/>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72" name="テキスト ボックス 871">
          <a:extLst>
            <a:ext uri="{FF2B5EF4-FFF2-40B4-BE49-F238E27FC236}">
              <a16:creationId xmlns:a16="http://schemas.microsoft.com/office/drawing/2014/main" id="{F109906A-2843-43B9-9A0C-FEFB3AAC2246}"/>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73" name="フローチャート: 判断 872">
          <a:extLst>
            <a:ext uri="{FF2B5EF4-FFF2-40B4-BE49-F238E27FC236}">
              <a16:creationId xmlns:a16="http://schemas.microsoft.com/office/drawing/2014/main" id="{6388A1F0-B692-465C-8CBD-A41EFC794609}"/>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4" name="テキスト ボックス 873">
          <a:extLst>
            <a:ext uri="{FF2B5EF4-FFF2-40B4-BE49-F238E27FC236}">
              <a16:creationId xmlns:a16="http://schemas.microsoft.com/office/drawing/2014/main" id="{957F34F3-812F-4C66-B28E-61E310846B44}"/>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E0186E76-3C96-4B59-BD26-FF761D39FC83}"/>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A068A1F6-A293-4FE3-9F5B-9690821FA899}"/>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C0BBAFEE-698B-42A2-AE61-B3582C5CCBD6}"/>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2E355EB4-ED83-4A67-8417-230F7893145D}"/>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10FE16A8-D2B9-4F68-8EF7-2296C75AF324}"/>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80785</xdr:rowOff>
    </xdr:from>
    <xdr:to>
      <xdr:col>116</xdr:col>
      <xdr:colOff>114300</xdr:colOff>
      <xdr:row>76</xdr:row>
      <xdr:rowOff>10936</xdr:rowOff>
    </xdr:to>
    <xdr:sp macro="" textlink="">
      <xdr:nvSpPr>
        <xdr:cNvPr id="880" name="楕円 879">
          <a:extLst>
            <a:ext uri="{FF2B5EF4-FFF2-40B4-BE49-F238E27FC236}">
              <a16:creationId xmlns:a16="http://schemas.microsoft.com/office/drawing/2014/main" id="{0713B5FE-C56E-4C9A-BC03-3A326F67B1B8}"/>
            </a:ext>
          </a:extLst>
        </xdr:cNvPr>
        <xdr:cNvSpPr/>
      </xdr:nvSpPr>
      <xdr:spPr>
        <a:xfrm>
          <a:off x="22110700" y="129395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59212</xdr:rowOff>
    </xdr:from>
    <xdr:ext cx="534377" cy="259045"/>
    <xdr:sp macro="" textlink="">
      <xdr:nvSpPr>
        <xdr:cNvPr id="881" name="繰出金該当値テキスト">
          <a:extLst>
            <a:ext uri="{FF2B5EF4-FFF2-40B4-BE49-F238E27FC236}">
              <a16:creationId xmlns:a16="http://schemas.microsoft.com/office/drawing/2014/main" id="{F886A441-174C-475D-B83B-C32773468035}"/>
            </a:ext>
          </a:extLst>
        </xdr:cNvPr>
        <xdr:cNvSpPr txBox="1"/>
      </xdr:nvSpPr>
      <xdr:spPr>
        <a:xfrm>
          <a:off x="22212300" y="1291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113246</xdr:rowOff>
    </xdr:from>
    <xdr:to>
      <xdr:col>112</xdr:col>
      <xdr:colOff>38100</xdr:colOff>
      <xdr:row>76</xdr:row>
      <xdr:rowOff>43396</xdr:rowOff>
    </xdr:to>
    <xdr:sp macro="" textlink="">
      <xdr:nvSpPr>
        <xdr:cNvPr id="882" name="楕円 881">
          <a:extLst>
            <a:ext uri="{FF2B5EF4-FFF2-40B4-BE49-F238E27FC236}">
              <a16:creationId xmlns:a16="http://schemas.microsoft.com/office/drawing/2014/main" id="{B968EA24-021C-405D-9299-63E03AB23689}"/>
            </a:ext>
          </a:extLst>
        </xdr:cNvPr>
        <xdr:cNvSpPr/>
      </xdr:nvSpPr>
      <xdr:spPr>
        <a:xfrm>
          <a:off x="21272500" y="129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34523</xdr:rowOff>
    </xdr:from>
    <xdr:ext cx="534377" cy="259045"/>
    <xdr:sp macro="" textlink="">
      <xdr:nvSpPr>
        <xdr:cNvPr id="883" name="テキスト ボックス 882">
          <a:extLst>
            <a:ext uri="{FF2B5EF4-FFF2-40B4-BE49-F238E27FC236}">
              <a16:creationId xmlns:a16="http://schemas.microsoft.com/office/drawing/2014/main" id="{13076A31-63FE-493C-9ABA-EBAE3A3B3F71}"/>
            </a:ext>
          </a:extLst>
        </xdr:cNvPr>
        <xdr:cNvSpPr txBox="1"/>
      </xdr:nvSpPr>
      <xdr:spPr>
        <a:xfrm>
          <a:off x="21056111" y="1306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146659</xdr:rowOff>
    </xdr:from>
    <xdr:to>
      <xdr:col>107</xdr:col>
      <xdr:colOff>101600</xdr:colOff>
      <xdr:row>76</xdr:row>
      <xdr:rowOff>76809</xdr:rowOff>
    </xdr:to>
    <xdr:sp macro="" textlink="">
      <xdr:nvSpPr>
        <xdr:cNvPr id="884" name="楕円 883">
          <a:extLst>
            <a:ext uri="{FF2B5EF4-FFF2-40B4-BE49-F238E27FC236}">
              <a16:creationId xmlns:a16="http://schemas.microsoft.com/office/drawing/2014/main" id="{FE5A2CAE-47CD-4F35-A5AA-41222FB68409}"/>
            </a:ext>
          </a:extLst>
        </xdr:cNvPr>
        <xdr:cNvSpPr/>
      </xdr:nvSpPr>
      <xdr:spPr>
        <a:xfrm>
          <a:off x="20383500" y="130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67936</xdr:rowOff>
    </xdr:from>
    <xdr:ext cx="534377" cy="259045"/>
    <xdr:sp macro="" textlink="">
      <xdr:nvSpPr>
        <xdr:cNvPr id="885" name="テキスト ボックス 884">
          <a:extLst>
            <a:ext uri="{FF2B5EF4-FFF2-40B4-BE49-F238E27FC236}">
              <a16:creationId xmlns:a16="http://schemas.microsoft.com/office/drawing/2014/main" id="{FD355718-3462-4C85-9CA3-9D3687FD59E8}"/>
            </a:ext>
          </a:extLst>
        </xdr:cNvPr>
        <xdr:cNvSpPr txBox="1"/>
      </xdr:nvSpPr>
      <xdr:spPr>
        <a:xfrm>
          <a:off x="20167111" y="130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8661</xdr:rowOff>
    </xdr:from>
    <xdr:to>
      <xdr:col>102</xdr:col>
      <xdr:colOff>165100</xdr:colOff>
      <xdr:row>76</xdr:row>
      <xdr:rowOff>110261</xdr:rowOff>
    </xdr:to>
    <xdr:sp macro="" textlink="">
      <xdr:nvSpPr>
        <xdr:cNvPr id="886" name="楕円 885">
          <a:extLst>
            <a:ext uri="{FF2B5EF4-FFF2-40B4-BE49-F238E27FC236}">
              <a16:creationId xmlns:a16="http://schemas.microsoft.com/office/drawing/2014/main" id="{C581D3E6-3B2A-4E82-92E3-288275E2BCBE}"/>
            </a:ext>
          </a:extLst>
        </xdr:cNvPr>
        <xdr:cNvSpPr/>
      </xdr:nvSpPr>
      <xdr:spPr>
        <a:xfrm>
          <a:off x="19494500" y="130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101388</xdr:rowOff>
    </xdr:from>
    <xdr:ext cx="534377" cy="259045"/>
    <xdr:sp macro="" textlink="">
      <xdr:nvSpPr>
        <xdr:cNvPr id="887" name="テキスト ボックス 886">
          <a:extLst>
            <a:ext uri="{FF2B5EF4-FFF2-40B4-BE49-F238E27FC236}">
              <a16:creationId xmlns:a16="http://schemas.microsoft.com/office/drawing/2014/main" id="{71B26761-A6B4-4EDB-B071-E965B2C218B3}"/>
            </a:ext>
          </a:extLst>
        </xdr:cNvPr>
        <xdr:cNvSpPr txBox="1"/>
      </xdr:nvSpPr>
      <xdr:spPr>
        <a:xfrm>
          <a:off x="19278111" y="1313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50037</xdr:rowOff>
    </xdr:from>
    <xdr:to>
      <xdr:col>98</xdr:col>
      <xdr:colOff>38100</xdr:colOff>
      <xdr:row>76</xdr:row>
      <xdr:rowOff>151637</xdr:rowOff>
    </xdr:to>
    <xdr:sp macro="" textlink="">
      <xdr:nvSpPr>
        <xdr:cNvPr id="888" name="楕円 887">
          <a:extLst>
            <a:ext uri="{FF2B5EF4-FFF2-40B4-BE49-F238E27FC236}">
              <a16:creationId xmlns:a16="http://schemas.microsoft.com/office/drawing/2014/main" id="{A7B2363B-0B49-4D72-9A88-7B649E1B2104}"/>
            </a:ext>
          </a:extLst>
        </xdr:cNvPr>
        <xdr:cNvSpPr/>
      </xdr:nvSpPr>
      <xdr:spPr>
        <a:xfrm>
          <a:off x="18605500" y="130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142764</xdr:rowOff>
    </xdr:from>
    <xdr:ext cx="534377" cy="259045"/>
    <xdr:sp macro="" textlink="">
      <xdr:nvSpPr>
        <xdr:cNvPr id="889" name="テキスト ボックス 888">
          <a:extLst>
            <a:ext uri="{FF2B5EF4-FFF2-40B4-BE49-F238E27FC236}">
              <a16:creationId xmlns:a16="http://schemas.microsoft.com/office/drawing/2014/main" id="{ABCAD668-2B19-449D-82BC-E55DD3869D3C}"/>
            </a:ext>
          </a:extLst>
        </xdr:cNvPr>
        <xdr:cNvSpPr txBox="1"/>
      </xdr:nvSpPr>
      <xdr:spPr>
        <a:xfrm>
          <a:off x="18389111" y="1317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921A4EC4-46A7-43CA-8962-E997B803FFA6}"/>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7F076FBB-751C-4D7D-837F-2EB4B2C1A3C5}"/>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FB580B4C-832A-4C45-A9E1-C1D979E09A64}"/>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2B156B59-0627-4D5B-8E08-0239842F04CE}"/>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2A2B33F8-6201-4459-9B27-34197F4C6A1C}"/>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799549DA-1450-47E0-BE9C-B5E0333A547E}"/>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7FFDCE-1039-427D-A013-E9BC9E38A541}"/>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60BB1C49-AE3A-4CF9-AF52-14A7B0378241}"/>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4FD7B9AB-C935-4BD7-BA27-574033F0900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3AF21E84-C2F3-4B17-85C8-4247E1BCCC37}"/>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5D2057CF-E16D-4D7D-A186-E1FB54D0E54F}"/>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4497434B-F913-4C3D-916E-2E403AB4A25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ACBA822F-6562-43C2-98EE-28D29B025561}"/>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76CEC356-7094-449E-8F46-554A93BC03E7}"/>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223D9BF8-70D8-44D1-88B9-FC710C2B32C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A6619EC4-350F-4617-B2E8-ECFB23311FAB}"/>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1A6F3FF-147C-4480-9E1A-D9FD5FF4F93E}"/>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B2B04CC9-95B4-456E-A2CB-E3B4D03A958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7C3A528B-FAB8-4621-8A63-754303945053}"/>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FA810792-0BEA-4E53-A6B7-09748C3135D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A89B7EF-9C2A-4160-9C13-3645A23F459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2E0A4393-14AA-44DF-BF90-3B49D5109642}"/>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136EAF76-6A90-40EA-A08E-B8D422EEBD0D}"/>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37A2F193-5A9F-45B7-B53C-BEECE4B6C461}"/>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ADB601DC-E543-4C1F-AF62-98C2E3E24FD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113416F7-35BA-426E-B297-4EDEC5A2C27A}"/>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1C8285F3-588A-4430-9B8A-977A30DED851}"/>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2893EB98-8D43-4DDC-8772-9BADF8903D5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89F0443B-560A-4C19-A3FB-532749227BC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8F88B979-CE06-498A-A22F-B6F112D7685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3EB91EB4-3CCB-4726-BD12-447842539BE9}"/>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3F0D94FB-121C-422A-B7F3-9C44FCD2979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E7F403E4-50C1-4077-8B0B-C614CF18FABB}"/>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62A3B845-9148-426A-A268-E783356F8C45}"/>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A3D5852-73D4-4DAC-8398-CA677C546D3B}"/>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21A57835-06B4-484F-9582-2D395016B19F}"/>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5B2120E3-911B-4BAD-AB7B-A0C25A6D6F56}"/>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F88B63C4-001A-4392-8E46-444ECFAC1FD1}"/>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3E9E31CC-1071-431A-9A99-04BFAC707B1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B5D76411-A569-4D54-8377-2CBB9CCA1E8D}"/>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3CD4A845-B128-4960-89D0-78633C44698E}"/>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2A880355-569F-4D21-A678-1772DD54BC8A}"/>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AA0B4F6E-A5A5-48E5-8788-F34AE7176699}"/>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9ED47734-5FF8-46D0-A145-FEE53ABF33CD}"/>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D5CA9E3E-BDFE-41B0-BFA4-46E94F7E08EF}"/>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393A4FD4-55F1-46E2-9DFD-27F35249A496}"/>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FDD2D05D-CC59-472F-A572-2F8E635EC8DA}"/>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2ED83C90-FAA9-4E11-AE0D-4542B359723E}"/>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C3D64DB3-1DA4-443E-9A97-C4C1781A72B9}"/>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831A4557-53B6-4B16-9638-ED76FEB333C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9214CBF8-948D-43B8-A0BB-F20E941D6AE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64529578-C060-4822-A0A5-BA553FF8025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東日本大震災とそれに起因する原子力災害からの復旧・復興を市政の最重点課題として、民有地や公共施設の除染関連事業に取り組んできたことで、物件費コストが類似団体平均と比較して高い水準となっていたが、事業の進捗によりその差は縮小してきている。</a:t>
          </a:r>
        </a:p>
        <a:p>
          <a:r>
            <a:rPr kumimoji="1" lang="ja-JP" altLang="en-US" sz="1300">
              <a:latin typeface="ＭＳ Ｐゴシック" panose="020B0600070205080204" pitchFamily="50" charset="-128"/>
              <a:ea typeface="ＭＳ Ｐゴシック" panose="020B0600070205080204" pitchFamily="50" charset="-128"/>
            </a:rPr>
            <a:t>　人件費は、給与改定に伴う基本給や期末勤勉手当の増加の影響で微増となった。</a:t>
          </a:r>
        </a:p>
        <a:p>
          <a:r>
            <a:rPr kumimoji="1" lang="ja-JP" altLang="en-US" sz="1300">
              <a:latin typeface="ＭＳ Ｐゴシック" panose="020B0600070205080204" pitchFamily="50" charset="-128"/>
              <a:ea typeface="ＭＳ Ｐゴシック" panose="020B0600070205080204" pitchFamily="50" charset="-128"/>
            </a:rPr>
            <a:t>　扶助費は、コロナ禍以降の経済対策事業の影響により増加傾向にあるものの、類似団体平均を下回る状況である。</a:t>
          </a:r>
        </a:p>
        <a:p>
          <a:r>
            <a:rPr kumimoji="1" lang="ja-JP" altLang="en-US" sz="1300">
              <a:latin typeface="ＭＳ Ｐゴシック" panose="020B0600070205080204" pitchFamily="50" charset="-128"/>
              <a:ea typeface="ＭＳ Ｐゴシック" panose="020B0600070205080204" pitchFamily="50" charset="-128"/>
            </a:rPr>
            <a:t>　普通建設事業費は、新最終処分場や道の駅等が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で完了したため新規整備が大きく減少している。</a:t>
          </a:r>
        </a:p>
        <a:p>
          <a:r>
            <a:rPr kumimoji="1" lang="ja-JP" altLang="en-US" sz="1300">
              <a:latin typeface="ＭＳ Ｐゴシック" panose="020B0600070205080204" pitchFamily="50" charset="-128"/>
              <a:ea typeface="ＭＳ Ｐゴシック" panose="020B0600070205080204" pitchFamily="50" charset="-128"/>
            </a:rPr>
            <a:t>　公債費は前年度比</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％増加したが、引き続き類似団体平均を下回っている。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B2CA25-CD21-4CF5-9EB0-BE3AF98DD4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B5DBC68-23DD-4B4B-8B11-346B6F0DB21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6D068E3-FDC0-4551-B9E8-F1BFA3A5C0C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A48B3A8-BC62-45DA-83E0-B92EEE66DBA3}"/>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C026D0-A812-413B-88F9-6924318692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BF758A-5A02-42C2-8853-00ED48267D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7674A3-37DF-4BF7-A385-4AFABA46C93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B7F8D2-93B1-4F0C-B24F-3419FEED50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56CCB3-BEA9-4C1E-AED1-C45D8883C9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2A2612D-C7E6-4472-ADFF-BE3C7513FB6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270,744
268,712
767.72
134,771,525
124,709,832
6,572,798
60,708,743
100,130,363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45D785-0EAD-4DF4-8E9B-2C5C3DE8CC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99E816-FCD5-4F37-B358-BB628CC728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4B2ADF-1800-4CB8-A92F-E7C28D2EC8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7E1AA8-E596-4E2D-8F9D-C51D05CF4C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38FFE1-2C6A-446F-A896-789CF40CBB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188D12E-E528-4381-9AD7-8952E7CCFFC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EE8D239-8288-488F-94FD-675C5D53B50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46F9695D-56D5-4630-8C4B-47856D41A83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9175F11-6B48-4E6C-91F4-D32D3FBA26A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971948-0709-4A7A-8619-750EF750BE6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80D5BDB-3426-4975-96C4-9F2E7B47CB94}"/>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8E9B9D1-ACC1-4BC5-8099-C2FDE302416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43146F8-DB09-43A0-B006-D09EEE87945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6A439BD-105E-4527-9E9F-A6C5C97AB71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D23550-AD39-4137-819B-8BD1F7CA134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5D063E3-CB51-49BF-AA50-C927761759A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388312-AAF7-4271-98F1-C0A91FCF14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4671BD3-E232-4FCE-921B-E608CDE521D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34CF115-A2E9-4953-AF5D-E7BBC337E24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7450D37-6C3B-4236-8AD0-73A82F4E29F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29F0AB5-2F1B-49A0-9F57-7EE686FB741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1AFA789-24E6-4152-AD8C-5CD59BA06FC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7EF4EBF-307A-4EB8-83E8-444FC8643F7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6616B64-BD14-4D49-B522-79EF313B0CF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F657644-926A-466F-8194-035ED0ED897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FFBA2D7-AA13-4AE2-901C-0ED10F13158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138692C-9C5C-47D6-8775-AA5B4D729C0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7E4C9A-F1F4-4890-937D-1E0826FFA07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EE06F85-E3FB-472A-ABCB-BECDFB3A49D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ED918EF-9214-428D-B266-DF363D3DAF4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24C185DF-B781-416F-B769-8F874E0AC4F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C857BD9-F6C8-43B9-8660-57595BF0BF5A}"/>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8DF4323-2691-45E9-819C-F25D77C02993}"/>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D060434-B51D-41F1-B5FB-FCC7FF6E3345}"/>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41288C68-3E18-4589-880D-C792E23F6FC4}"/>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85E7AFD4-FDE9-4086-83A5-6B71D7E5BE94}"/>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7F80FC21-FB52-41B3-82C4-1014876862DA}"/>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BEB8A2A-A884-42A6-BFB6-FA7A6524716D}"/>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3A13FA17-3193-4C02-B9BE-E12D2417B381}"/>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CBBD82D1-A209-4EF4-941B-797D55B19AF2}"/>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F6014609-F293-4348-A377-26B08238010E}"/>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1F539A9-F122-4053-86B6-D3600402E6C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FCD9A4B4-100B-43F3-9AF5-07733F467C5E}"/>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E96D1498-7EDB-4E19-8EF5-FA04CDA5887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BDB1BE8-2A48-466E-B5CB-40C7AEAB9D07}"/>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33634B8F-A7EA-4F30-8A5D-9AB814E5574C}"/>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C093A2D8-0304-41B1-B112-43D2F499D42E}"/>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443D9554-6014-48C3-A80E-A3E8E13975F2}"/>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364AD105-BF0F-4D75-9EAA-A1CFEA0F75AA}"/>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47498</xdr:rowOff>
    </xdr:from>
    <xdr:to>
      <xdr:col>24</xdr:col>
      <xdr:colOff>63500</xdr:colOff>
      <xdr:row>33</xdr:row>
      <xdr:rowOff>73406</xdr:rowOff>
    </xdr:to>
    <xdr:cxnSp macro="">
      <xdr:nvCxnSpPr>
        <xdr:cNvPr id="61" name="直線コネクタ 60">
          <a:extLst>
            <a:ext uri="{FF2B5EF4-FFF2-40B4-BE49-F238E27FC236}">
              <a16:creationId xmlns:a16="http://schemas.microsoft.com/office/drawing/2014/main" id="{1A9EF725-855D-4B3D-84E7-37C995C1212D}"/>
            </a:ext>
          </a:extLst>
        </xdr:cNvPr>
        <xdr:cNvCxnSpPr/>
      </xdr:nvCxnSpPr>
      <xdr:spPr>
        <a:xfrm flipV="1">
          <a:off x="3797300" y="5705348"/>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a:extLst>
            <a:ext uri="{FF2B5EF4-FFF2-40B4-BE49-F238E27FC236}">
              <a16:creationId xmlns:a16="http://schemas.microsoft.com/office/drawing/2014/main" id="{90D82E39-CA9E-4972-8B63-B6BAB66B7A8C}"/>
            </a:ext>
          </a:extLst>
        </xdr:cNvPr>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F29E376A-4958-43C8-8CED-D7C6B9B82949}"/>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73406</xdr:rowOff>
    </xdr:from>
    <xdr:to>
      <xdr:col>19</xdr:col>
      <xdr:colOff>177800</xdr:colOff>
      <xdr:row>33</xdr:row>
      <xdr:rowOff>84074</xdr:rowOff>
    </xdr:to>
    <xdr:cxnSp macro="">
      <xdr:nvCxnSpPr>
        <xdr:cNvPr id="64" name="直線コネクタ 63">
          <a:extLst>
            <a:ext uri="{FF2B5EF4-FFF2-40B4-BE49-F238E27FC236}">
              <a16:creationId xmlns:a16="http://schemas.microsoft.com/office/drawing/2014/main" id="{F9F80569-E064-4F3B-944B-76EEA37B2C61}"/>
            </a:ext>
          </a:extLst>
        </xdr:cNvPr>
        <xdr:cNvCxnSpPr/>
      </xdr:nvCxnSpPr>
      <xdr:spPr>
        <a:xfrm flipV="1">
          <a:off x="2908300" y="573125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6A317B15-C114-42CD-92C6-D7B89646140E}"/>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DE1E7A1E-81EE-458D-8467-070DC969F8ED}"/>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78740</xdr:rowOff>
    </xdr:from>
    <xdr:to>
      <xdr:col>15</xdr:col>
      <xdr:colOff>50800</xdr:colOff>
      <xdr:row>33</xdr:row>
      <xdr:rowOff>84074</xdr:rowOff>
    </xdr:to>
    <xdr:cxnSp macro="">
      <xdr:nvCxnSpPr>
        <xdr:cNvPr id="67" name="直線コネクタ 66">
          <a:extLst>
            <a:ext uri="{FF2B5EF4-FFF2-40B4-BE49-F238E27FC236}">
              <a16:creationId xmlns:a16="http://schemas.microsoft.com/office/drawing/2014/main" id="{646ADDA4-AB00-4A0F-B698-17D45BC04295}"/>
            </a:ext>
          </a:extLst>
        </xdr:cNvPr>
        <xdr:cNvCxnSpPr/>
      </xdr:nvCxnSpPr>
      <xdr:spPr>
        <a:xfrm>
          <a:off x="2019300" y="573659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D21FCD2E-8CF8-41D1-BC7F-046147723409}"/>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a:extLst>
            <a:ext uri="{FF2B5EF4-FFF2-40B4-BE49-F238E27FC236}">
              <a16:creationId xmlns:a16="http://schemas.microsoft.com/office/drawing/2014/main" id="{468C12E8-14D3-4C38-9EED-193BBCD26CA8}"/>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51308</xdr:rowOff>
    </xdr:from>
    <xdr:to>
      <xdr:col>10</xdr:col>
      <xdr:colOff>114300</xdr:colOff>
      <xdr:row>33</xdr:row>
      <xdr:rowOff>78740</xdr:rowOff>
    </xdr:to>
    <xdr:cxnSp macro="">
      <xdr:nvCxnSpPr>
        <xdr:cNvPr id="70" name="直線コネクタ 69">
          <a:extLst>
            <a:ext uri="{FF2B5EF4-FFF2-40B4-BE49-F238E27FC236}">
              <a16:creationId xmlns:a16="http://schemas.microsoft.com/office/drawing/2014/main" id="{75F99832-5AB6-4299-A4C1-364FE17E04E7}"/>
            </a:ext>
          </a:extLst>
        </xdr:cNvPr>
        <xdr:cNvCxnSpPr/>
      </xdr:nvCxnSpPr>
      <xdr:spPr>
        <a:xfrm>
          <a:off x="1130300" y="57091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4620500C-8735-4112-9BFD-FBD3242487C6}"/>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a:extLst>
            <a:ext uri="{FF2B5EF4-FFF2-40B4-BE49-F238E27FC236}">
              <a16:creationId xmlns:a16="http://schemas.microsoft.com/office/drawing/2014/main" id="{4552A184-1646-40D6-B1C8-C866D985B8A3}"/>
            </a:ext>
          </a:extLst>
        </xdr:cNvPr>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22F2BC7-848C-4BAF-9CEA-BD51E188A1B9}"/>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DE286872-BC55-41D6-B7E2-AF0109EE4E7E}"/>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342706D-61A6-41FC-9A74-14886DE5513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1013A80-DB68-45EB-94EC-8A01B2D5558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2440106-F548-43BB-B6FE-F80B59FD048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EF97FC7-6327-4BD5-A598-41EC259FE65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18D0EFC-D13E-4EF5-AF8F-A684E6CDD7D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168148</xdr:rowOff>
    </xdr:from>
    <xdr:to>
      <xdr:col>24</xdr:col>
      <xdr:colOff>114300</xdr:colOff>
      <xdr:row>33</xdr:row>
      <xdr:rowOff>98298</xdr:rowOff>
    </xdr:to>
    <xdr:sp macro="" textlink="">
      <xdr:nvSpPr>
        <xdr:cNvPr id="80" name="楕円 79">
          <a:extLst>
            <a:ext uri="{FF2B5EF4-FFF2-40B4-BE49-F238E27FC236}">
              <a16:creationId xmlns:a16="http://schemas.microsoft.com/office/drawing/2014/main" id="{95973CC0-E2C6-411B-9335-9A27DCDC4894}"/>
            </a:ext>
          </a:extLst>
        </xdr:cNvPr>
        <xdr:cNvSpPr/>
      </xdr:nvSpPr>
      <xdr:spPr>
        <a:xfrm>
          <a:off x="45847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19575</xdr:rowOff>
    </xdr:from>
    <xdr:ext cx="469744" cy="259045"/>
    <xdr:sp macro="" textlink="">
      <xdr:nvSpPr>
        <xdr:cNvPr id="81" name="議会費該当値テキスト">
          <a:extLst>
            <a:ext uri="{FF2B5EF4-FFF2-40B4-BE49-F238E27FC236}">
              <a16:creationId xmlns:a16="http://schemas.microsoft.com/office/drawing/2014/main" id="{434C8C30-410C-4D22-8F1F-AD3263A06E5E}"/>
            </a:ext>
          </a:extLst>
        </xdr:cNvPr>
        <xdr:cNvSpPr txBox="1"/>
      </xdr:nvSpPr>
      <xdr:spPr>
        <a:xfrm>
          <a:off x="4686300"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22606</xdr:rowOff>
    </xdr:from>
    <xdr:to>
      <xdr:col>20</xdr:col>
      <xdr:colOff>38100</xdr:colOff>
      <xdr:row>33</xdr:row>
      <xdr:rowOff>124206</xdr:rowOff>
    </xdr:to>
    <xdr:sp macro="" textlink="">
      <xdr:nvSpPr>
        <xdr:cNvPr id="82" name="楕円 81">
          <a:extLst>
            <a:ext uri="{FF2B5EF4-FFF2-40B4-BE49-F238E27FC236}">
              <a16:creationId xmlns:a16="http://schemas.microsoft.com/office/drawing/2014/main" id="{F0CB0AB1-2128-4C29-89EE-11385ACF8F3F}"/>
            </a:ext>
          </a:extLst>
        </xdr:cNvPr>
        <xdr:cNvSpPr/>
      </xdr:nvSpPr>
      <xdr:spPr>
        <a:xfrm>
          <a:off x="3746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140733</xdr:rowOff>
    </xdr:from>
    <xdr:ext cx="469744" cy="259045"/>
    <xdr:sp macro="" textlink="">
      <xdr:nvSpPr>
        <xdr:cNvPr id="83" name="テキスト ボックス 82">
          <a:extLst>
            <a:ext uri="{FF2B5EF4-FFF2-40B4-BE49-F238E27FC236}">
              <a16:creationId xmlns:a16="http://schemas.microsoft.com/office/drawing/2014/main" id="{3E672278-E7D6-4F95-A649-A3163370C46B}"/>
            </a:ext>
          </a:extLst>
        </xdr:cNvPr>
        <xdr:cNvSpPr txBox="1"/>
      </xdr:nvSpPr>
      <xdr:spPr>
        <a:xfrm>
          <a:off x="3562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33274</xdr:rowOff>
    </xdr:from>
    <xdr:to>
      <xdr:col>15</xdr:col>
      <xdr:colOff>101600</xdr:colOff>
      <xdr:row>33</xdr:row>
      <xdr:rowOff>134874</xdr:rowOff>
    </xdr:to>
    <xdr:sp macro="" textlink="">
      <xdr:nvSpPr>
        <xdr:cNvPr id="84" name="楕円 83">
          <a:extLst>
            <a:ext uri="{FF2B5EF4-FFF2-40B4-BE49-F238E27FC236}">
              <a16:creationId xmlns:a16="http://schemas.microsoft.com/office/drawing/2014/main" id="{7F4715C8-CDD7-4602-8EEA-B2071404AC29}"/>
            </a:ext>
          </a:extLst>
        </xdr:cNvPr>
        <xdr:cNvSpPr/>
      </xdr:nvSpPr>
      <xdr:spPr>
        <a:xfrm>
          <a:off x="2857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151401</xdr:rowOff>
    </xdr:from>
    <xdr:ext cx="469744" cy="259045"/>
    <xdr:sp macro="" textlink="">
      <xdr:nvSpPr>
        <xdr:cNvPr id="85" name="テキスト ボックス 84">
          <a:extLst>
            <a:ext uri="{FF2B5EF4-FFF2-40B4-BE49-F238E27FC236}">
              <a16:creationId xmlns:a16="http://schemas.microsoft.com/office/drawing/2014/main" id="{97D7DA68-7C48-4C14-B7EB-290B88C45165}"/>
            </a:ext>
          </a:extLst>
        </xdr:cNvPr>
        <xdr:cNvSpPr txBox="1"/>
      </xdr:nvSpPr>
      <xdr:spPr>
        <a:xfrm>
          <a:off x="26734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27940</xdr:rowOff>
    </xdr:from>
    <xdr:to>
      <xdr:col>10</xdr:col>
      <xdr:colOff>165100</xdr:colOff>
      <xdr:row>33</xdr:row>
      <xdr:rowOff>129540</xdr:rowOff>
    </xdr:to>
    <xdr:sp macro="" textlink="">
      <xdr:nvSpPr>
        <xdr:cNvPr id="86" name="楕円 85">
          <a:extLst>
            <a:ext uri="{FF2B5EF4-FFF2-40B4-BE49-F238E27FC236}">
              <a16:creationId xmlns:a16="http://schemas.microsoft.com/office/drawing/2014/main" id="{232F179A-7CF2-4DC6-BB5D-F9FF056B31D5}"/>
            </a:ext>
          </a:extLst>
        </xdr:cNvPr>
        <xdr:cNvSpPr/>
      </xdr:nvSpPr>
      <xdr:spPr>
        <a:xfrm>
          <a:off x="1968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146067</xdr:rowOff>
    </xdr:from>
    <xdr:ext cx="469744" cy="259045"/>
    <xdr:sp macro="" textlink="">
      <xdr:nvSpPr>
        <xdr:cNvPr id="87" name="テキスト ボックス 86">
          <a:extLst>
            <a:ext uri="{FF2B5EF4-FFF2-40B4-BE49-F238E27FC236}">
              <a16:creationId xmlns:a16="http://schemas.microsoft.com/office/drawing/2014/main" id="{C32A0D2F-0630-4B4D-84A6-08D493597772}"/>
            </a:ext>
          </a:extLst>
        </xdr:cNvPr>
        <xdr:cNvSpPr txBox="1"/>
      </xdr:nvSpPr>
      <xdr:spPr>
        <a:xfrm>
          <a:off x="1784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508</xdr:rowOff>
    </xdr:from>
    <xdr:to>
      <xdr:col>6</xdr:col>
      <xdr:colOff>38100</xdr:colOff>
      <xdr:row>33</xdr:row>
      <xdr:rowOff>102108</xdr:rowOff>
    </xdr:to>
    <xdr:sp macro="" textlink="">
      <xdr:nvSpPr>
        <xdr:cNvPr id="88" name="楕円 87">
          <a:extLst>
            <a:ext uri="{FF2B5EF4-FFF2-40B4-BE49-F238E27FC236}">
              <a16:creationId xmlns:a16="http://schemas.microsoft.com/office/drawing/2014/main" id="{F0776913-A897-4C1E-84BA-E706CBCEE746}"/>
            </a:ext>
          </a:extLst>
        </xdr:cNvPr>
        <xdr:cNvSpPr/>
      </xdr:nvSpPr>
      <xdr:spPr>
        <a:xfrm>
          <a:off x="1079500" y="56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118635</xdr:rowOff>
    </xdr:from>
    <xdr:ext cx="469744" cy="259045"/>
    <xdr:sp macro="" textlink="">
      <xdr:nvSpPr>
        <xdr:cNvPr id="89" name="テキスト ボックス 88">
          <a:extLst>
            <a:ext uri="{FF2B5EF4-FFF2-40B4-BE49-F238E27FC236}">
              <a16:creationId xmlns:a16="http://schemas.microsoft.com/office/drawing/2014/main" id="{B20230A2-3C91-4F63-8D3C-164B897E0969}"/>
            </a:ext>
          </a:extLst>
        </xdr:cNvPr>
        <xdr:cNvSpPr txBox="1"/>
      </xdr:nvSpPr>
      <xdr:spPr>
        <a:xfrm>
          <a:off x="895428" y="543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F1B835DA-C6E2-4378-8BC1-61EB742D5141}"/>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DDF8603D-BFF9-4F6A-B038-C10DE144DF5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1B0EA832-C70D-4B19-83A4-A6A66D7679C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28DEDD51-A07C-40A2-B83D-B1482BE8AE6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27A6DCEF-274E-43B8-ACA4-55DEF4492BE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DBBBB7F1-BAFB-4D12-A240-37CA053932B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9941C02-441B-4CAB-9C9E-D4BDD80879C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8AAC5D9-E0EA-4694-84C6-08182E312B1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5353E39-44DB-486C-9462-1168E53DD14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624325F-169C-4842-B108-F5063AB9999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81E4D870-49FB-4F39-9233-2C802EBDEB2A}"/>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72BFF0AC-F598-400C-BA86-106A610ACF33}"/>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3879E960-0853-4B30-9E75-908700414483}"/>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D5708EAD-1B11-4534-BD17-F0E55A583E7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3B4DBAB9-1373-4AE6-A53C-DA2C83B4384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AB2C9AC7-D8F8-40BD-B5F1-00EA6E20F50B}"/>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F575408-98A6-4802-8155-DE16DC30AD82}"/>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2B4A4067-4B26-484F-95BD-70ABD857D4DC}"/>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F63CA93E-BF96-4535-995C-43E85E5ACC41}"/>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3CDB4B0D-E821-4E69-A94D-200F4A636938}"/>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9B930184-C86A-4BCC-A69B-A66EF58B85D5}"/>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B932EB7D-741A-4F13-A9C2-32465FA57DF2}"/>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C0BF22DB-70F5-43CF-A8E5-24196D68C58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6331C0A-FFBF-431F-A062-4CBC80B487B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D9FFDB27-C251-4454-AF1C-E703D159941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538515F9-B50E-49C2-8504-2A41706390BB}"/>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AE99FC7B-67F5-4D6A-856C-817531D32FE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1861D9B1-CA97-418B-A4F9-1D8BF26FD3E5}"/>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571F046C-D061-4924-810E-ABC9AE564541}"/>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82B9C9D7-0F13-4653-8D00-0C9F4C5F1025}"/>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145556</xdr:rowOff>
    </xdr:from>
    <xdr:to>
      <xdr:col>24</xdr:col>
      <xdr:colOff>63500</xdr:colOff>
      <xdr:row>55</xdr:row>
      <xdr:rowOff>169723</xdr:rowOff>
    </xdr:to>
    <xdr:cxnSp macro="">
      <xdr:nvCxnSpPr>
        <xdr:cNvPr id="120" name="直線コネクタ 119">
          <a:extLst>
            <a:ext uri="{FF2B5EF4-FFF2-40B4-BE49-F238E27FC236}">
              <a16:creationId xmlns:a16="http://schemas.microsoft.com/office/drawing/2014/main" id="{E3E84C51-50A6-436E-8D50-344B57B0CBF4}"/>
            </a:ext>
          </a:extLst>
        </xdr:cNvPr>
        <xdr:cNvCxnSpPr/>
      </xdr:nvCxnSpPr>
      <xdr:spPr>
        <a:xfrm>
          <a:off x="3797300" y="9575306"/>
          <a:ext cx="8382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a:extLst>
            <a:ext uri="{FF2B5EF4-FFF2-40B4-BE49-F238E27FC236}">
              <a16:creationId xmlns:a16="http://schemas.microsoft.com/office/drawing/2014/main" id="{53F69C34-6E17-420B-AC88-BC964DA1DB0C}"/>
            </a:ext>
          </a:extLst>
        </xdr:cNvPr>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F9AA106-8066-4D9A-9F7F-E21D35612863}"/>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76835</xdr:rowOff>
    </xdr:from>
    <xdr:to>
      <xdr:col>19</xdr:col>
      <xdr:colOff>177800</xdr:colOff>
      <xdr:row>55</xdr:row>
      <xdr:rowOff>145556</xdr:rowOff>
    </xdr:to>
    <xdr:cxnSp macro="">
      <xdr:nvCxnSpPr>
        <xdr:cNvPr id="123" name="直線コネクタ 122">
          <a:extLst>
            <a:ext uri="{FF2B5EF4-FFF2-40B4-BE49-F238E27FC236}">
              <a16:creationId xmlns:a16="http://schemas.microsoft.com/office/drawing/2014/main" id="{D4E5FCFB-BBE0-472B-9B57-8D2E291EADDB}"/>
            </a:ext>
          </a:extLst>
        </xdr:cNvPr>
        <xdr:cNvCxnSpPr/>
      </xdr:nvCxnSpPr>
      <xdr:spPr>
        <a:xfrm>
          <a:off x="2908300" y="8649335"/>
          <a:ext cx="889000" cy="9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EACA6FF7-C289-40BE-A25C-3F920E4BDDBC}"/>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a:extLst>
            <a:ext uri="{FF2B5EF4-FFF2-40B4-BE49-F238E27FC236}">
              <a16:creationId xmlns:a16="http://schemas.microsoft.com/office/drawing/2014/main" id="{DE1DF332-98C8-406F-9250-7517B3FA2281}"/>
            </a:ext>
          </a:extLst>
        </xdr:cNvPr>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76835</xdr:rowOff>
    </xdr:from>
    <xdr:to>
      <xdr:col>15</xdr:col>
      <xdr:colOff>50800</xdr:colOff>
      <xdr:row>56</xdr:row>
      <xdr:rowOff>152088</xdr:rowOff>
    </xdr:to>
    <xdr:cxnSp macro="">
      <xdr:nvCxnSpPr>
        <xdr:cNvPr id="126" name="直線コネクタ 125">
          <a:extLst>
            <a:ext uri="{FF2B5EF4-FFF2-40B4-BE49-F238E27FC236}">
              <a16:creationId xmlns:a16="http://schemas.microsoft.com/office/drawing/2014/main" id="{21E41404-8B27-45EE-8F3A-3C4CF2E6B540}"/>
            </a:ext>
          </a:extLst>
        </xdr:cNvPr>
        <xdr:cNvCxnSpPr/>
      </xdr:nvCxnSpPr>
      <xdr:spPr>
        <a:xfrm flipV="1">
          <a:off x="2019300" y="8649335"/>
          <a:ext cx="889000" cy="110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A040280D-47AD-4C61-9859-FB831693DE8E}"/>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a:extLst>
            <a:ext uri="{FF2B5EF4-FFF2-40B4-BE49-F238E27FC236}">
              <a16:creationId xmlns:a16="http://schemas.microsoft.com/office/drawing/2014/main" id="{D1C613E8-63E0-45B0-AF5F-5D075E464042}"/>
            </a:ext>
          </a:extLst>
        </xdr:cNvPr>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152088</xdr:rowOff>
    </xdr:from>
    <xdr:to>
      <xdr:col>10</xdr:col>
      <xdr:colOff>114300</xdr:colOff>
      <xdr:row>57</xdr:row>
      <xdr:rowOff>60234</xdr:rowOff>
    </xdr:to>
    <xdr:cxnSp macro="">
      <xdr:nvCxnSpPr>
        <xdr:cNvPr id="129" name="直線コネクタ 128">
          <a:extLst>
            <a:ext uri="{FF2B5EF4-FFF2-40B4-BE49-F238E27FC236}">
              <a16:creationId xmlns:a16="http://schemas.microsoft.com/office/drawing/2014/main" id="{8F87504B-63DF-43A1-90A9-A2845348A106}"/>
            </a:ext>
          </a:extLst>
        </xdr:cNvPr>
        <xdr:cNvCxnSpPr/>
      </xdr:nvCxnSpPr>
      <xdr:spPr>
        <a:xfrm flipV="1">
          <a:off x="1130300" y="9753288"/>
          <a:ext cx="889000" cy="7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D2BA2675-1385-4685-B286-86B21E93D79F}"/>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69406</xdr:rowOff>
    </xdr:from>
    <xdr:ext cx="534377" cy="259045"/>
    <xdr:sp macro="" textlink="">
      <xdr:nvSpPr>
        <xdr:cNvPr id="131" name="テキスト ボックス 130">
          <a:extLst>
            <a:ext uri="{FF2B5EF4-FFF2-40B4-BE49-F238E27FC236}">
              <a16:creationId xmlns:a16="http://schemas.microsoft.com/office/drawing/2014/main" id="{F6CE7F09-87FA-4ED4-B558-02C428A78155}"/>
            </a:ext>
          </a:extLst>
        </xdr:cNvPr>
        <xdr:cNvSpPr txBox="1"/>
      </xdr:nvSpPr>
      <xdr:spPr>
        <a:xfrm>
          <a:off x="1752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3148B4A2-174D-49BA-B5FC-21844C81CEF2}"/>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A66B5327-40B2-4467-A660-75BF590D7035}"/>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149233A-73B6-429F-B305-C59BEAF9FCE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39D7B61-9DE9-44D0-AA9A-8CFDE1DB829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D59476E-A87E-4D00-A23F-510C9F43F26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D68A84D7-2A02-4B4A-BA19-18B58EB07FF9}"/>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F849A4C9-4DB9-4DC1-B704-580214F0CD2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118923</xdr:rowOff>
    </xdr:from>
    <xdr:to>
      <xdr:col>24</xdr:col>
      <xdr:colOff>114300</xdr:colOff>
      <xdr:row>56</xdr:row>
      <xdr:rowOff>49073</xdr:rowOff>
    </xdr:to>
    <xdr:sp macro="" textlink="">
      <xdr:nvSpPr>
        <xdr:cNvPr id="139" name="楕円 138">
          <a:extLst>
            <a:ext uri="{FF2B5EF4-FFF2-40B4-BE49-F238E27FC236}">
              <a16:creationId xmlns:a16="http://schemas.microsoft.com/office/drawing/2014/main" id="{10FFDDCA-3A57-4A23-999D-3350103ABE51}"/>
            </a:ext>
          </a:extLst>
        </xdr:cNvPr>
        <xdr:cNvSpPr/>
      </xdr:nvSpPr>
      <xdr:spPr>
        <a:xfrm>
          <a:off x="4584700" y="954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141800</xdr:rowOff>
    </xdr:from>
    <xdr:ext cx="534377" cy="259045"/>
    <xdr:sp macro="" textlink="">
      <xdr:nvSpPr>
        <xdr:cNvPr id="140" name="総務費該当値テキスト">
          <a:extLst>
            <a:ext uri="{FF2B5EF4-FFF2-40B4-BE49-F238E27FC236}">
              <a16:creationId xmlns:a16="http://schemas.microsoft.com/office/drawing/2014/main" id="{8F807F22-2B93-4BDD-9E2E-D170BC8B77B4}"/>
            </a:ext>
          </a:extLst>
        </xdr:cNvPr>
        <xdr:cNvSpPr txBox="1"/>
      </xdr:nvSpPr>
      <xdr:spPr>
        <a:xfrm>
          <a:off x="4686300" y="940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94756</xdr:rowOff>
    </xdr:from>
    <xdr:to>
      <xdr:col>20</xdr:col>
      <xdr:colOff>38100</xdr:colOff>
      <xdr:row>56</xdr:row>
      <xdr:rowOff>24906</xdr:rowOff>
    </xdr:to>
    <xdr:sp macro="" textlink="">
      <xdr:nvSpPr>
        <xdr:cNvPr id="141" name="楕円 140">
          <a:extLst>
            <a:ext uri="{FF2B5EF4-FFF2-40B4-BE49-F238E27FC236}">
              <a16:creationId xmlns:a16="http://schemas.microsoft.com/office/drawing/2014/main" id="{5847E277-88D8-46B5-B770-34857B2224C3}"/>
            </a:ext>
          </a:extLst>
        </xdr:cNvPr>
        <xdr:cNvSpPr/>
      </xdr:nvSpPr>
      <xdr:spPr>
        <a:xfrm>
          <a:off x="3746500" y="95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41433</xdr:rowOff>
    </xdr:from>
    <xdr:ext cx="534377" cy="259045"/>
    <xdr:sp macro="" textlink="">
      <xdr:nvSpPr>
        <xdr:cNvPr id="142" name="テキスト ボックス 141">
          <a:extLst>
            <a:ext uri="{FF2B5EF4-FFF2-40B4-BE49-F238E27FC236}">
              <a16:creationId xmlns:a16="http://schemas.microsoft.com/office/drawing/2014/main" id="{7C6402CA-9203-48AD-A2F3-6BAB422ED529}"/>
            </a:ext>
          </a:extLst>
        </xdr:cNvPr>
        <xdr:cNvSpPr txBox="1"/>
      </xdr:nvSpPr>
      <xdr:spPr>
        <a:xfrm>
          <a:off x="3530111" y="929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26035</xdr:rowOff>
    </xdr:from>
    <xdr:to>
      <xdr:col>15</xdr:col>
      <xdr:colOff>101600</xdr:colOff>
      <xdr:row>50</xdr:row>
      <xdr:rowOff>127635</xdr:rowOff>
    </xdr:to>
    <xdr:sp macro="" textlink="">
      <xdr:nvSpPr>
        <xdr:cNvPr id="143" name="楕円 142">
          <a:extLst>
            <a:ext uri="{FF2B5EF4-FFF2-40B4-BE49-F238E27FC236}">
              <a16:creationId xmlns:a16="http://schemas.microsoft.com/office/drawing/2014/main" id="{44C48EA6-F7AE-46F4-96F6-655B625D22FD}"/>
            </a:ext>
          </a:extLst>
        </xdr:cNvPr>
        <xdr:cNvSpPr/>
      </xdr:nvSpPr>
      <xdr:spPr>
        <a:xfrm>
          <a:off x="2857500" y="859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144162</xdr:rowOff>
    </xdr:from>
    <xdr:ext cx="599010" cy="259045"/>
    <xdr:sp macro="" textlink="">
      <xdr:nvSpPr>
        <xdr:cNvPr id="144" name="テキスト ボックス 143">
          <a:extLst>
            <a:ext uri="{FF2B5EF4-FFF2-40B4-BE49-F238E27FC236}">
              <a16:creationId xmlns:a16="http://schemas.microsoft.com/office/drawing/2014/main" id="{18D6F13C-1425-4143-B595-8BB045C98ACE}"/>
            </a:ext>
          </a:extLst>
        </xdr:cNvPr>
        <xdr:cNvSpPr txBox="1"/>
      </xdr:nvSpPr>
      <xdr:spPr>
        <a:xfrm>
          <a:off x="2608795" y="837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101288</xdr:rowOff>
    </xdr:from>
    <xdr:to>
      <xdr:col>10</xdr:col>
      <xdr:colOff>165100</xdr:colOff>
      <xdr:row>57</xdr:row>
      <xdr:rowOff>31438</xdr:rowOff>
    </xdr:to>
    <xdr:sp macro="" textlink="">
      <xdr:nvSpPr>
        <xdr:cNvPr id="145" name="楕円 144">
          <a:extLst>
            <a:ext uri="{FF2B5EF4-FFF2-40B4-BE49-F238E27FC236}">
              <a16:creationId xmlns:a16="http://schemas.microsoft.com/office/drawing/2014/main" id="{860B84BD-92F4-4100-99D7-A38FC1718AF4}"/>
            </a:ext>
          </a:extLst>
        </xdr:cNvPr>
        <xdr:cNvSpPr/>
      </xdr:nvSpPr>
      <xdr:spPr>
        <a:xfrm>
          <a:off x="1968500" y="970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47965</xdr:rowOff>
    </xdr:from>
    <xdr:ext cx="534377" cy="259045"/>
    <xdr:sp macro="" textlink="">
      <xdr:nvSpPr>
        <xdr:cNvPr id="146" name="テキスト ボックス 145">
          <a:extLst>
            <a:ext uri="{FF2B5EF4-FFF2-40B4-BE49-F238E27FC236}">
              <a16:creationId xmlns:a16="http://schemas.microsoft.com/office/drawing/2014/main" id="{48224831-4AF9-483D-B574-00417EF36F8B}"/>
            </a:ext>
          </a:extLst>
        </xdr:cNvPr>
        <xdr:cNvSpPr txBox="1"/>
      </xdr:nvSpPr>
      <xdr:spPr>
        <a:xfrm>
          <a:off x="1752111" y="94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9434</xdr:rowOff>
    </xdr:from>
    <xdr:to>
      <xdr:col>6</xdr:col>
      <xdr:colOff>38100</xdr:colOff>
      <xdr:row>57</xdr:row>
      <xdr:rowOff>111034</xdr:rowOff>
    </xdr:to>
    <xdr:sp macro="" textlink="">
      <xdr:nvSpPr>
        <xdr:cNvPr id="147" name="楕円 146">
          <a:extLst>
            <a:ext uri="{FF2B5EF4-FFF2-40B4-BE49-F238E27FC236}">
              <a16:creationId xmlns:a16="http://schemas.microsoft.com/office/drawing/2014/main" id="{9BFC3357-2D6E-4C60-85BF-A892F39E0ECF}"/>
            </a:ext>
          </a:extLst>
        </xdr:cNvPr>
        <xdr:cNvSpPr/>
      </xdr:nvSpPr>
      <xdr:spPr>
        <a:xfrm>
          <a:off x="1079500" y="97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102161</xdr:rowOff>
    </xdr:from>
    <xdr:ext cx="534377" cy="259045"/>
    <xdr:sp macro="" textlink="">
      <xdr:nvSpPr>
        <xdr:cNvPr id="148" name="テキスト ボックス 147">
          <a:extLst>
            <a:ext uri="{FF2B5EF4-FFF2-40B4-BE49-F238E27FC236}">
              <a16:creationId xmlns:a16="http://schemas.microsoft.com/office/drawing/2014/main" id="{3FEA5CD8-4D6F-4DB3-BEA6-B15D8E685E3A}"/>
            </a:ext>
          </a:extLst>
        </xdr:cNvPr>
        <xdr:cNvSpPr txBox="1"/>
      </xdr:nvSpPr>
      <xdr:spPr>
        <a:xfrm>
          <a:off x="863111" y="98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6191AB87-864A-419A-A3B2-1D5BDD9C746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DAC925C4-3A04-42C4-88E9-C36E614EED6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FEC07814-CA54-4A88-81DD-20CBC2F0D17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1C84F252-0F9A-4720-BED5-BCF5C885B6D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F0981CAB-3D1C-49CB-8523-FD0B43D6841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BC0BF3D0-A562-4439-A527-CA7A594CC13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619D1B6-BE78-4FC5-99BA-7EBD8C50880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C072EBB2-FF34-4860-A9D4-1D7575CA83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264F3813-AB26-4D72-887A-3A56F3025E8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EB85525C-7122-40D1-AD44-0D115962709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B3E87125-EDD7-4BCE-BF97-3FD1B5C6CC5D}"/>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D9CAAF45-4B8C-433B-A16B-68742112496E}"/>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9D1E4499-CEFD-4670-9DCF-0A19CD1E9654}"/>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C7DB7F28-0BD6-4E37-B8B5-BF0A88CB4F9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9A7E316A-0288-472F-91D1-829829DE3B1C}"/>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11FBA01F-74D6-4EF5-A470-E89F55C98C58}"/>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C34C7111-789E-4A08-A2F7-DC81FB887235}"/>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2CB8D628-9FC1-4E11-9064-F862D4066B09}"/>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27F692D1-CEBC-4D7C-97ED-95B7EBA9DB13}"/>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AA440B2C-A68C-45CE-B074-04CFCD3B7F6F}"/>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18B658E0-909E-4744-B5DE-D43CA7E42F0C}"/>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ACB158AC-771A-4660-B413-4B56E08C7324}"/>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BD2F9B5B-432F-4A7A-A14A-D3E5755DCD3D}"/>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F134258B-4398-4248-AA35-DA3D141CB3A8}"/>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16CB9840-E600-4AED-AEA8-CA5A702D2F1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77D6F34A-746B-46B2-97CE-001326DB3537}"/>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94F5385B-2E6E-4A73-9461-781293A2E57C}"/>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86226</xdr:rowOff>
    </xdr:from>
    <xdr:to>
      <xdr:col>24</xdr:col>
      <xdr:colOff>63500</xdr:colOff>
      <xdr:row>77</xdr:row>
      <xdr:rowOff>60677</xdr:rowOff>
    </xdr:to>
    <xdr:cxnSp macro="">
      <xdr:nvCxnSpPr>
        <xdr:cNvPr id="176" name="直線コネクタ 175">
          <a:extLst>
            <a:ext uri="{FF2B5EF4-FFF2-40B4-BE49-F238E27FC236}">
              <a16:creationId xmlns:a16="http://schemas.microsoft.com/office/drawing/2014/main" id="{65278ADB-A309-4C05-94BD-D624AB6180A2}"/>
            </a:ext>
          </a:extLst>
        </xdr:cNvPr>
        <xdr:cNvCxnSpPr/>
      </xdr:nvCxnSpPr>
      <xdr:spPr>
        <a:xfrm>
          <a:off x="3797300" y="13116426"/>
          <a:ext cx="838200" cy="1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55212</xdr:rowOff>
    </xdr:from>
    <xdr:ext cx="599010" cy="259045"/>
    <xdr:sp macro="" textlink="">
      <xdr:nvSpPr>
        <xdr:cNvPr id="177" name="民生費平均値テキスト">
          <a:extLst>
            <a:ext uri="{FF2B5EF4-FFF2-40B4-BE49-F238E27FC236}">
              <a16:creationId xmlns:a16="http://schemas.microsoft.com/office/drawing/2014/main" id="{FEEFDC46-FF39-4B4B-BB59-7D97909E080C}"/>
            </a:ext>
          </a:extLst>
        </xdr:cNvPr>
        <xdr:cNvSpPr txBox="1"/>
      </xdr:nvSpPr>
      <xdr:spPr>
        <a:xfrm>
          <a:off x="4686300" y="1291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7E78BE53-4F8E-462A-9823-C594D1FF5076}"/>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86226</xdr:rowOff>
    </xdr:from>
    <xdr:to>
      <xdr:col>19</xdr:col>
      <xdr:colOff>177800</xdr:colOff>
      <xdr:row>77</xdr:row>
      <xdr:rowOff>9444</xdr:rowOff>
    </xdr:to>
    <xdr:cxnSp macro="">
      <xdr:nvCxnSpPr>
        <xdr:cNvPr id="179" name="直線コネクタ 178">
          <a:extLst>
            <a:ext uri="{FF2B5EF4-FFF2-40B4-BE49-F238E27FC236}">
              <a16:creationId xmlns:a16="http://schemas.microsoft.com/office/drawing/2014/main" id="{EFB62594-F7BB-45E3-8259-EE04997D6D75}"/>
            </a:ext>
          </a:extLst>
        </xdr:cNvPr>
        <xdr:cNvCxnSpPr/>
      </xdr:nvCxnSpPr>
      <xdr:spPr>
        <a:xfrm flipV="1">
          <a:off x="2908300" y="13116426"/>
          <a:ext cx="889000" cy="9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FE613A51-EF55-4D2F-A40F-CF593D7D2BD3}"/>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88695</xdr:rowOff>
    </xdr:from>
    <xdr:ext cx="599010" cy="259045"/>
    <xdr:sp macro="" textlink="">
      <xdr:nvSpPr>
        <xdr:cNvPr id="181" name="テキスト ボックス 180">
          <a:extLst>
            <a:ext uri="{FF2B5EF4-FFF2-40B4-BE49-F238E27FC236}">
              <a16:creationId xmlns:a16="http://schemas.microsoft.com/office/drawing/2014/main" id="{577D838A-6626-4CA9-8B4E-B13FD347A6F0}"/>
            </a:ext>
          </a:extLst>
        </xdr:cNvPr>
        <xdr:cNvSpPr txBox="1"/>
      </xdr:nvSpPr>
      <xdr:spPr>
        <a:xfrm>
          <a:off x="3497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152392</xdr:rowOff>
    </xdr:from>
    <xdr:to>
      <xdr:col>15</xdr:col>
      <xdr:colOff>50800</xdr:colOff>
      <xdr:row>77</xdr:row>
      <xdr:rowOff>9444</xdr:rowOff>
    </xdr:to>
    <xdr:cxnSp macro="">
      <xdr:nvCxnSpPr>
        <xdr:cNvPr id="182" name="直線コネクタ 181">
          <a:extLst>
            <a:ext uri="{FF2B5EF4-FFF2-40B4-BE49-F238E27FC236}">
              <a16:creationId xmlns:a16="http://schemas.microsoft.com/office/drawing/2014/main" id="{FE821D3F-DE75-43E6-835B-6E0F6C089C9A}"/>
            </a:ext>
          </a:extLst>
        </xdr:cNvPr>
        <xdr:cNvCxnSpPr/>
      </xdr:nvCxnSpPr>
      <xdr:spPr>
        <a:xfrm>
          <a:off x="2019300" y="13182592"/>
          <a:ext cx="889000" cy="2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3C9D7459-7F7D-4528-8B9D-3A202005C3D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a:extLst>
            <a:ext uri="{FF2B5EF4-FFF2-40B4-BE49-F238E27FC236}">
              <a16:creationId xmlns:a16="http://schemas.microsoft.com/office/drawing/2014/main" id="{C51BE56E-BE69-4864-81B4-E7F881D8C331}"/>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126359</xdr:rowOff>
    </xdr:from>
    <xdr:to>
      <xdr:col>10</xdr:col>
      <xdr:colOff>114300</xdr:colOff>
      <xdr:row>76</xdr:row>
      <xdr:rowOff>152392</xdr:rowOff>
    </xdr:to>
    <xdr:cxnSp macro="">
      <xdr:nvCxnSpPr>
        <xdr:cNvPr id="185" name="直線コネクタ 184">
          <a:extLst>
            <a:ext uri="{FF2B5EF4-FFF2-40B4-BE49-F238E27FC236}">
              <a16:creationId xmlns:a16="http://schemas.microsoft.com/office/drawing/2014/main" id="{5BC47F2A-3C54-4BD7-8497-7B7DD032F5F5}"/>
            </a:ext>
          </a:extLst>
        </xdr:cNvPr>
        <xdr:cNvCxnSpPr/>
      </xdr:nvCxnSpPr>
      <xdr:spPr>
        <a:xfrm>
          <a:off x="1130300" y="12813659"/>
          <a:ext cx="889000" cy="36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F3532F01-3E5B-48AA-81B0-9E56303D30E6}"/>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a:extLst>
            <a:ext uri="{FF2B5EF4-FFF2-40B4-BE49-F238E27FC236}">
              <a16:creationId xmlns:a16="http://schemas.microsoft.com/office/drawing/2014/main" id="{0DF80758-50DA-4A2A-91DB-2C096E0F126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63F29659-7807-455B-8080-804ACA86EF74}"/>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a:extLst>
            <a:ext uri="{FF2B5EF4-FFF2-40B4-BE49-F238E27FC236}">
              <a16:creationId xmlns:a16="http://schemas.microsoft.com/office/drawing/2014/main" id="{724DB740-9D7F-4C08-96BA-2B90D267653A}"/>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2E2289E-AF19-4131-9FBC-461C5E25D12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2F7F21D-9C56-4CC5-9707-7F147E5ACF4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BB05DEC-DA60-4B99-814C-6BA8A5DAF32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3D8E4FF-09C4-4F52-A692-0ABEC1B8F46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2E5C867E-5B7E-4DF5-A69D-343F0561CF9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9877</xdr:rowOff>
    </xdr:from>
    <xdr:to>
      <xdr:col>24</xdr:col>
      <xdr:colOff>114300</xdr:colOff>
      <xdr:row>77</xdr:row>
      <xdr:rowOff>111477</xdr:rowOff>
    </xdr:to>
    <xdr:sp macro="" textlink="">
      <xdr:nvSpPr>
        <xdr:cNvPr id="195" name="楕円 194">
          <a:extLst>
            <a:ext uri="{FF2B5EF4-FFF2-40B4-BE49-F238E27FC236}">
              <a16:creationId xmlns:a16="http://schemas.microsoft.com/office/drawing/2014/main" id="{D975D617-E26A-48C2-BC01-58D48D1C2F08}"/>
            </a:ext>
          </a:extLst>
        </xdr:cNvPr>
        <xdr:cNvSpPr/>
      </xdr:nvSpPr>
      <xdr:spPr>
        <a:xfrm>
          <a:off x="4584700" y="1321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159754</xdr:rowOff>
    </xdr:from>
    <xdr:ext cx="599010" cy="259045"/>
    <xdr:sp macro="" textlink="">
      <xdr:nvSpPr>
        <xdr:cNvPr id="196" name="民生費該当値テキスト">
          <a:extLst>
            <a:ext uri="{FF2B5EF4-FFF2-40B4-BE49-F238E27FC236}">
              <a16:creationId xmlns:a16="http://schemas.microsoft.com/office/drawing/2014/main" id="{B1E8BC66-5B92-4333-9F9B-000F57D0B1B5}"/>
            </a:ext>
          </a:extLst>
        </xdr:cNvPr>
        <xdr:cNvSpPr txBox="1"/>
      </xdr:nvSpPr>
      <xdr:spPr>
        <a:xfrm>
          <a:off x="4686300" y="1318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35426</xdr:rowOff>
    </xdr:from>
    <xdr:to>
      <xdr:col>20</xdr:col>
      <xdr:colOff>38100</xdr:colOff>
      <xdr:row>76</xdr:row>
      <xdr:rowOff>137026</xdr:rowOff>
    </xdr:to>
    <xdr:sp macro="" textlink="">
      <xdr:nvSpPr>
        <xdr:cNvPr id="197" name="楕円 196">
          <a:extLst>
            <a:ext uri="{FF2B5EF4-FFF2-40B4-BE49-F238E27FC236}">
              <a16:creationId xmlns:a16="http://schemas.microsoft.com/office/drawing/2014/main" id="{0E9F7656-195B-4BB1-B21E-F7CD37E4DF4D}"/>
            </a:ext>
          </a:extLst>
        </xdr:cNvPr>
        <xdr:cNvSpPr/>
      </xdr:nvSpPr>
      <xdr:spPr>
        <a:xfrm>
          <a:off x="3746500" y="130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128153</xdr:rowOff>
    </xdr:from>
    <xdr:ext cx="599010" cy="259045"/>
    <xdr:sp macro="" textlink="">
      <xdr:nvSpPr>
        <xdr:cNvPr id="198" name="テキスト ボックス 197">
          <a:extLst>
            <a:ext uri="{FF2B5EF4-FFF2-40B4-BE49-F238E27FC236}">
              <a16:creationId xmlns:a16="http://schemas.microsoft.com/office/drawing/2014/main" id="{ED60C485-0CC7-4824-8D82-9B4B39229444}"/>
            </a:ext>
          </a:extLst>
        </xdr:cNvPr>
        <xdr:cNvSpPr txBox="1"/>
      </xdr:nvSpPr>
      <xdr:spPr>
        <a:xfrm>
          <a:off x="3497795" y="1315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130094</xdr:rowOff>
    </xdr:from>
    <xdr:to>
      <xdr:col>15</xdr:col>
      <xdr:colOff>101600</xdr:colOff>
      <xdr:row>77</xdr:row>
      <xdr:rowOff>60244</xdr:rowOff>
    </xdr:to>
    <xdr:sp macro="" textlink="">
      <xdr:nvSpPr>
        <xdr:cNvPr id="199" name="楕円 198">
          <a:extLst>
            <a:ext uri="{FF2B5EF4-FFF2-40B4-BE49-F238E27FC236}">
              <a16:creationId xmlns:a16="http://schemas.microsoft.com/office/drawing/2014/main" id="{896D2B54-6522-4EE4-9A78-7959E23CF405}"/>
            </a:ext>
          </a:extLst>
        </xdr:cNvPr>
        <xdr:cNvSpPr/>
      </xdr:nvSpPr>
      <xdr:spPr>
        <a:xfrm>
          <a:off x="2857500" y="131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76771</xdr:rowOff>
    </xdr:from>
    <xdr:ext cx="599010" cy="259045"/>
    <xdr:sp macro="" textlink="">
      <xdr:nvSpPr>
        <xdr:cNvPr id="200" name="テキスト ボックス 199">
          <a:extLst>
            <a:ext uri="{FF2B5EF4-FFF2-40B4-BE49-F238E27FC236}">
              <a16:creationId xmlns:a16="http://schemas.microsoft.com/office/drawing/2014/main" id="{97187993-326A-4CD3-9460-8D2CA236A0BB}"/>
            </a:ext>
          </a:extLst>
        </xdr:cNvPr>
        <xdr:cNvSpPr txBox="1"/>
      </xdr:nvSpPr>
      <xdr:spPr>
        <a:xfrm>
          <a:off x="2608795" y="1293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101592</xdr:rowOff>
    </xdr:from>
    <xdr:to>
      <xdr:col>10</xdr:col>
      <xdr:colOff>165100</xdr:colOff>
      <xdr:row>77</xdr:row>
      <xdr:rowOff>31742</xdr:rowOff>
    </xdr:to>
    <xdr:sp macro="" textlink="">
      <xdr:nvSpPr>
        <xdr:cNvPr id="201" name="楕円 200">
          <a:extLst>
            <a:ext uri="{FF2B5EF4-FFF2-40B4-BE49-F238E27FC236}">
              <a16:creationId xmlns:a16="http://schemas.microsoft.com/office/drawing/2014/main" id="{BB425FFC-697E-4F58-B8F5-710486BB039F}"/>
            </a:ext>
          </a:extLst>
        </xdr:cNvPr>
        <xdr:cNvSpPr/>
      </xdr:nvSpPr>
      <xdr:spPr>
        <a:xfrm>
          <a:off x="1968500" y="131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48269</xdr:rowOff>
    </xdr:from>
    <xdr:ext cx="599010" cy="259045"/>
    <xdr:sp macro="" textlink="">
      <xdr:nvSpPr>
        <xdr:cNvPr id="202" name="テキスト ボックス 201">
          <a:extLst>
            <a:ext uri="{FF2B5EF4-FFF2-40B4-BE49-F238E27FC236}">
              <a16:creationId xmlns:a16="http://schemas.microsoft.com/office/drawing/2014/main" id="{52711ECE-ECE2-472D-853D-69F6EF42EE14}"/>
            </a:ext>
          </a:extLst>
        </xdr:cNvPr>
        <xdr:cNvSpPr txBox="1"/>
      </xdr:nvSpPr>
      <xdr:spPr>
        <a:xfrm>
          <a:off x="1719795" y="1290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75559</xdr:rowOff>
    </xdr:from>
    <xdr:to>
      <xdr:col>6</xdr:col>
      <xdr:colOff>38100</xdr:colOff>
      <xdr:row>75</xdr:row>
      <xdr:rowOff>5709</xdr:rowOff>
    </xdr:to>
    <xdr:sp macro="" textlink="">
      <xdr:nvSpPr>
        <xdr:cNvPr id="203" name="楕円 202">
          <a:extLst>
            <a:ext uri="{FF2B5EF4-FFF2-40B4-BE49-F238E27FC236}">
              <a16:creationId xmlns:a16="http://schemas.microsoft.com/office/drawing/2014/main" id="{2538B133-8C22-442F-A29C-947A19614A78}"/>
            </a:ext>
          </a:extLst>
        </xdr:cNvPr>
        <xdr:cNvSpPr/>
      </xdr:nvSpPr>
      <xdr:spPr>
        <a:xfrm>
          <a:off x="1079500" y="127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22236</xdr:rowOff>
    </xdr:from>
    <xdr:ext cx="599010" cy="259045"/>
    <xdr:sp macro="" textlink="">
      <xdr:nvSpPr>
        <xdr:cNvPr id="204" name="テキスト ボックス 203">
          <a:extLst>
            <a:ext uri="{FF2B5EF4-FFF2-40B4-BE49-F238E27FC236}">
              <a16:creationId xmlns:a16="http://schemas.microsoft.com/office/drawing/2014/main" id="{A23BE60F-C0A6-4B8D-B430-1120D28280AE}"/>
            </a:ext>
          </a:extLst>
        </xdr:cNvPr>
        <xdr:cNvSpPr txBox="1"/>
      </xdr:nvSpPr>
      <xdr:spPr>
        <a:xfrm>
          <a:off x="830795" y="1253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A170EC87-A2AC-46E0-B7A8-E13F780B965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B60BC288-C7C3-47DD-8ECD-BFC0A721D93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D76DBAB3-11CC-4768-89CB-C7DBE879EA3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141C0757-30CF-428A-810B-6F55BB16DC8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4E008735-5FF0-4BAE-B070-4538AACC8FE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4B9714D4-BB25-4AB0-B46F-9ADF4BAA183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428CAA3-201E-4BAA-AC61-C56ED8264FC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6D375A18-2222-4D67-9BAC-E036646EB28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C8BEB48A-25C9-48B2-96E6-CC7AA81CEA9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CECDB1E3-933C-467F-902D-9CF8E47707B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AAAB7071-ABCB-4600-9002-394B2A3E73DA}"/>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587C378D-898E-486F-B1F4-C0EF819BAA18}"/>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347B03A2-9326-43B5-B02D-FC9D32CB4E6C}"/>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E20537A3-5FF1-4CF8-9C61-4D76B5FC1916}"/>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698CFBAE-7A2B-4A84-82D5-6E51CA25319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508F827D-BE82-460E-A685-2CBF4392A145}"/>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876BFC5E-7FC8-4A45-807F-A973001AFA5E}"/>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D521F441-CE8B-4C8D-BB2E-F448B35A46FA}"/>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D916F437-EB18-49C7-B413-591E619DCCE9}"/>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DA5D2263-0249-4261-8E71-6643CC96C026}"/>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5C19693C-E2FE-47CD-BD89-9A374C1617B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7F26673-C7BE-445D-A705-36E4131D7F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5BF26912-D2E5-40D0-812A-E2F79732D243}"/>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63B3F8B1-4AA1-4030-9164-2D730107D36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1E5CFD11-229E-4790-B757-CC38474D311F}"/>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3B66AF5F-F925-4DE8-B9C3-5C896D7A326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a:extLst>
            <a:ext uri="{FF2B5EF4-FFF2-40B4-BE49-F238E27FC236}">
              <a16:creationId xmlns:a16="http://schemas.microsoft.com/office/drawing/2014/main" id="{C15A0878-76E5-4993-8F0C-AB382F15CDF1}"/>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a:extLst>
            <a:ext uri="{FF2B5EF4-FFF2-40B4-BE49-F238E27FC236}">
              <a16:creationId xmlns:a16="http://schemas.microsoft.com/office/drawing/2014/main" id="{6FF77AE4-F46D-49F9-869C-D9C856138E2E}"/>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a:extLst>
            <a:ext uri="{FF2B5EF4-FFF2-40B4-BE49-F238E27FC236}">
              <a16:creationId xmlns:a16="http://schemas.microsoft.com/office/drawing/2014/main" id="{7B2DFBB4-2BF7-4C48-9F2B-4A08F6ED75BB}"/>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a:extLst>
            <a:ext uri="{FF2B5EF4-FFF2-40B4-BE49-F238E27FC236}">
              <a16:creationId xmlns:a16="http://schemas.microsoft.com/office/drawing/2014/main" id="{03E3A90D-9EFA-42F3-9786-BA3FE727E1FB}"/>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a:extLst>
            <a:ext uri="{FF2B5EF4-FFF2-40B4-BE49-F238E27FC236}">
              <a16:creationId xmlns:a16="http://schemas.microsoft.com/office/drawing/2014/main" id="{E409D755-6996-4ABA-BEAC-AB6BD5B2F997}"/>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31637</xdr:rowOff>
    </xdr:from>
    <xdr:to>
      <xdr:col>24</xdr:col>
      <xdr:colOff>63500</xdr:colOff>
      <xdr:row>95</xdr:row>
      <xdr:rowOff>43524</xdr:rowOff>
    </xdr:to>
    <xdr:cxnSp macro="">
      <xdr:nvCxnSpPr>
        <xdr:cNvPr id="236" name="直線コネクタ 235">
          <a:extLst>
            <a:ext uri="{FF2B5EF4-FFF2-40B4-BE49-F238E27FC236}">
              <a16:creationId xmlns:a16="http://schemas.microsoft.com/office/drawing/2014/main" id="{4E1E379E-939C-4BFA-AA36-9D4EC355007A}"/>
            </a:ext>
          </a:extLst>
        </xdr:cNvPr>
        <xdr:cNvCxnSpPr/>
      </xdr:nvCxnSpPr>
      <xdr:spPr>
        <a:xfrm>
          <a:off x="3797300" y="16147937"/>
          <a:ext cx="8382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7" name="衛生費平均値テキスト">
          <a:extLst>
            <a:ext uri="{FF2B5EF4-FFF2-40B4-BE49-F238E27FC236}">
              <a16:creationId xmlns:a16="http://schemas.microsoft.com/office/drawing/2014/main" id="{CE33A042-CC8A-436F-9D92-A70497ACA531}"/>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a:extLst>
            <a:ext uri="{FF2B5EF4-FFF2-40B4-BE49-F238E27FC236}">
              <a16:creationId xmlns:a16="http://schemas.microsoft.com/office/drawing/2014/main" id="{D7B2BEC1-A731-4F81-87AD-E80C3E3BC8B5}"/>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31637</xdr:rowOff>
    </xdr:from>
    <xdr:to>
      <xdr:col>19</xdr:col>
      <xdr:colOff>177800</xdr:colOff>
      <xdr:row>97</xdr:row>
      <xdr:rowOff>74712</xdr:rowOff>
    </xdr:to>
    <xdr:cxnSp macro="">
      <xdr:nvCxnSpPr>
        <xdr:cNvPr id="239" name="直線コネクタ 238">
          <a:extLst>
            <a:ext uri="{FF2B5EF4-FFF2-40B4-BE49-F238E27FC236}">
              <a16:creationId xmlns:a16="http://schemas.microsoft.com/office/drawing/2014/main" id="{D16CF6D7-4244-4286-B3CE-6EE8D4001507}"/>
            </a:ext>
          </a:extLst>
        </xdr:cNvPr>
        <xdr:cNvCxnSpPr/>
      </xdr:nvCxnSpPr>
      <xdr:spPr>
        <a:xfrm flipV="1">
          <a:off x="2908300" y="16147937"/>
          <a:ext cx="889000" cy="5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a:extLst>
            <a:ext uri="{FF2B5EF4-FFF2-40B4-BE49-F238E27FC236}">
              <a16:creationId xmlns:a16="http://schemas.microsoft.com/office/drawing/2014/main" id="{04BAD515-2B84-4F2B-8D4A-EB6FCBFB5345}"/>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1" name="テキスト ボックス 240">
          <a:extLst>
            <a:ext uri="{FF2B5EF4-FFF2-40B4-BE49-F238E27FC236}">
              <a16:creationId xmlns:a16="http://schemas.microsoft.com/office/drawing/2014/main" id="{734D81D8-A246-4390-9F4E-F09F12EB6DB4}"/>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74712</xdr:rowOff>
    </xdr:from>
    <xdr:to>
      <xdr:col>15</xdr:col>
      <xdr:colOff>50800</xdr:colOff>
      <xdr:row>98</xdr:row>
      <xdr:rowOff>103941</xdr:rowOff>
    </xdr:to>
    <xdr:cxnSp macro="">
      <xdr:nvCxnSpPr>
        <xdr:cNvPr id="242" name="直線コネクタ 241">
          <a:extLst>
            <a:ext uri="{FF2B5EF4-FFF2-40B4-BE49-F238E27FC236}">
              <a16:creationId xmlns:a16="http://schemas.microsoft.com/office/drawing/2014/main" id="{BEE8AA85-27C1-46BF-933B-F5C9D5FAB5A6}"/>
            </a:ext>
          </a:extLst>
        </xdr:cNvPr>
        <xdr:cNvCxnSpPr/>
      </xdr:nvCxnSpPr>
      <xdr:spPr>
        <a:xfrm flipV="1">
          <a:off x="2019300" y="16705362"/>
          <a:ext cx="889000" cy="20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a:extLst>
            <a:ext uri="{FF2B5EF4-FFF2-40B4-BE49-F238E27FC236}">
              <a16:creationId xmlns:a16="http://schemas.microsoft.com/office/drawing/2014/main" id="{980BC1D1-5BC1-4488-BFAC-9E6B5B3B9BBB}"/>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4" name="テキスト ボックス 243">
          <a:extLst>
            <a:ext uri="{FF2B5EF4-FFF2-40B4-BE49-F238E27FC236}">
              <a16:creationId xmlns:a16="http://schemas.microsoft.com/office/drawing/2014/main" id="{B4A3DA64-EE7E-4076-9504-3D8A5B236782}"/>
            </a:ext>
          </a:extLst>
        </xdr:cNvPr>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123828</xdr:rowOff>
    </xdr:from>
    <xdr:to>
      <xdr:col>10</xdr:col>
      <xdr:colOff>114300</xdr:colOff>
      <xdr:row>98</xdr:row>
      <xdr:rowOff>103941</xdr:rowOff>
    </xdr:to>
    <xdr:cxnSp macro="">
      <xdr:nvCxnSpPr>
        <xdr:cNvPr id="245" name="直線コネクタ 244">
          <a:extLst>
            <a:ext uri="{FF2B5EF4-FFF2-40B4-BE49-F238E27FC236}">
              <a16:creationId xmlns:a16="http://schemas.microsoft.com/office/drawing/2014/main" id="{05ACF273-98CD-496D-8974-97BA84872829}"/>
            </a:ext>
          </a:extLst>
        </xdr:cNvPr>
        <xdr:cNvCxnSpPr/>
      </xdr:nvCxnSpPr>
      <xdr:spPr>
        <a:xfrm>
          <a:off x="1130300" y="16754478"/>
          <a:ext cx="889000" cy="15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a:extLst>
            <a:ext uri="{FF2B5EF4-FFF2-40B4-BE49-F238E27FC236}">
              <a16:creationId xmlns:a16="http://schemas.microsoft.com/office/drawing/2014/main" id="{7547BA8E-38D3-4C9F-8BBE-A9BBFE93DBDD}"/>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7" name="テキスト ボックス 246">
          <a:extLst>
            <a:ext uri="{FF2B5EF4-FFF2-40B4-BE49-F238E27FC236}">
              <a16:creationId xmlns:a16="http://schemas.microsoft.com/office/drawing/2014/main" id="{42DD985D-A3EB-4325-ACA3-875307E53219}"/>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a:extLst>
            <a:ext uri="{FF2B5EF4-FFF2-40B4-BE49-F238E27FC236}">
              <a16:creationId xmlns:a16="http://schemas.microsoft.com/office/drawing/2014/main" id="{208B106B-655C-4CAB-9229-201C433D5074}"/>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49" name="テキスト ボックス 248">
          <a:extLst>
            <a:ext uri="{FF2B5EF4-FFF2-40B4-BE49-F238E27FC236}">
              <a16:creationId xmlns:a16="http://schemas.microsoft.com/office/drawing/2014/main" id="{3513B2DF-2C6A-4D4B-A04E-5AF596239A11}"/>
            </a:ext>
          </a:extLst>
        </xdr:cNvPr>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CA09B56C-BD4E-436E-8DDD-E0C63AE5AC6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63F1208-328C-4FA3-9875-4E73E9E8AEE1}"/>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66E8F3CD-7C22-464C-9852-F91619076B9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45A8E83F-C058-4F57-A3E4-7ED27009FE2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39B6BDEC-A158-4CED-B8A6-13EC1C9C40B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164174</xdr:rowOff>
    </xdr:from>
    <xdr:to>
      <xdr:col>24</xdr:col>
      <xdr:colOff>114300</xdr:colOff>
      <xdr:row>95</xdr:row>
      <xdr:rowOff>94324</xdr:rowOff>
    </xdr:to>
    <xdr:sp macro="" textlink="">
      <xdr:nvSpPr>
        <xdr:cNvPr id="255" name="楕円 254">
          <a:extLst>
            <a:ext uri="{FF2B5EF4-FFF2-40B4-BE49-F238E27FC236}">
              <a16:creationId xmlns:a16="http://schemas.microsoft.com/office/drawing/2014/main" id="{FB4B87BC-C92C-4A88-8663-D5755A1137D4}"/>
            </a:ext>
          </a:extLst>
        </xdr:cNvPr>
        <xdr:cNvSpPr/>
      </xdr:nvSpPr>
      <xdr:spPr>
        <a:xfrm>
          <a:off x="4584700" y="162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15601</xdr:rowOff>
    </xdr:from>
    <xdr:ext cx="534377" cy="259045"/>
    <xdr:sp macro="" textlink="">
      <xdr:nvSpPr>
        <xdr:cNvPr id="256" name="衛生費該当値テキスト">
          <a:extLst>
            <a:ext uri="{FF2B5EF4-FFF2-40B4-BE49-F238E27FC236}">
              <a16:creationId xmlns:a16="http://schemas.microsoft.com/office/drawing/2014/main" id="{15055A0E-9513-4A3C-B68A-1DE6F17BA5FE}"/>
            </a:ext>
          </a:extLst>
        </xdr:cNvPr>
        <xdr:cNvSpPr txBox="1"/>
      </xdr:nvSpPr>
      <xdr:spPr>
        <a:xfrm>
          <a:off x="4686300" y="161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152287</xdr:rowOff>
    </xdr:from>
    <xdr:to>
      <xdr:col>20</xdr:col>
      <xdr:colOff>38100</xdr:colOff>
      <xdr:row>94</xdr:row>
      <xdr:rowOff>82437</xdr:rowOff>
    </xdr:to>
    <xdr:sp macro="" textlink="">
      <xdr:nvSpPr>
        <xdr:cNvPr id="257" name="楕円 256">
          <a:extLst>
            <a:ext uri="{FF2B5EF4-FFF2-40B4-BE49-F238E27FC236}">
              <a16:creationId xmlns:a16="http://schemas.microsoft.com/office/drawing/2014/main" id="{18A3DC70-9CC7-4C05-A77E-F340E777F235}"/>
            </a:ext>
          </a:extLst>
        </xdr:cNvPr>
        <xdr:cNvSpPr/>
      </xdr:nvSpPr>
      <xdr:spPr>
        <a:xfrm>
          <a:off x="3746500" y="1609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98964</xdr:rowOff>
    </xdr:from>
    <xdr:ext cx="534377" cy="259045"/>
    <xdr:sp macro="" textlink="">
      <xdr:nvSpPr>
        <xdr:cNvPr id="258" name="テキスト ボックス 257">
          <a:extLst>
            <a:ext uri="{FF2B5EF4-FFF2-40B4-BE49-F238E27FC236}">
              <a16:creationId xmlns:a16="http://schemas.microsoft.com/office/drawing/2014/main" id="{4C014486-C335-4C57-B266-1077354CA1BB}"/>
            </a:ext>
          </a:extLst>
        </xdr:cNvPr>
        <xdr:cNvSpPr txBox="1"/>
      </xdr:nvSpPr>
      <xdr:spPr>
        <a:xfrm>
          <a:off x="3530111" y="1587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23912</xdr:rowOff>
    </xdr:from>
    <xdr:to>
      <xdr:col>15</xdr:col>
      <xdr:colOff>101600</xdr:colOff>
      <xdr:row>97</xdr:row>
      <xdr:rowOff>125512</xdr:rowOff>
    </xdr:to>
    <xdr:sp macro="" textlink="">
      <xdr:nvSpPr>
        <xdr:cNvPr id="259" name="楕円 258">
          <a:extLst>
            <a:ext uri="{FF2B5EF4-FFF2-40B4-BE49-F238E27FC236}">
              <a16:creationId xmlns:a16="http://schemas.microsoft.com/office/drawing/2014/main" id="{93129AE7-0299-42AA-8DC5-C82E4C5C2477}"/>
            </a:ext>
          </a:extLst>
        </xdr:cNvPr>
        <xdr:cNvSpPr/>
      </xdr:nvSpPr>
      <xdr:spPr>
        <a:xfrm>
          <a:off x="2857500" y="1665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142039</xdr:rowOff>
    </xdr:from>
    <xdr:ext cx="534377" cy="259045"/>
    <xdr:sp macro="" textlink="">
      <xdr:nvSpPr>
        <xdr:cNvPr id="260" name="テキスト ボックス 259">
          <a:extLst>
            <a:ext uri="{FF2B5EF4-FFF2-40B4-BE49-F238E27FC236}">
              <a16:creationId xmlns:a16="http://schemas.microsoft.com/office/drawing/2014/main" id="{027B69A5-A472-492B-8FA3-B2410C5200C2}"/>
            </a:ext>
          </a:extLst>
        </xdr:cNvPr>
        <xdr:cNvSpPr txBox="1"/>
      </xdr:nvSpPr>
      <xdr:spPr>
        <a:xfrm>
          <a:off x="2641111" y="1642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53141</xdr:rowOff>
    </xdr:from>
    <xdr:to>
      <xdr:col>10</xdr:col>
      <xdr:colOff>165100</xdr:colOff>
      <xdr:row>98</xdr:row>
      <xdr:rowOff>154741</xdr:rowOff>
    </xdr:to>
    <xdr:sp macro="" textlink="">
      <xdr:nvSpPr>
        <xdr:cNvPr id="261" name="楕円 260">
          <a:extLst>
            <a:ext uri="{FF2B5EF4-FFF2-40B4-BE49-F238E27FC236}">
              <a16:creationId xmlns:a16="http://schemas.microsoft.com/office/drawing/2014/main" id="{350078F9-274A-44D2-AB56-B26807EA97A1}"/>
            </a:ext>
          </a:extLst>
        </xdr:cNvPr>
        <xdr:cNvSpPr/>
      </xdr:nvSpPr>
      <xdr:spPr>
        <a:xfrm>
          <a:off x="1968500" y="168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171268</xdr:rowOff>
    </xdr:from>
    <xdr:ext cx="534377" cy="259045"/>
    <xdr:sp macro="" textlink="">
      <xdr:nvSpPr>
        <xdr:cNvPr id="262" name="テキスト ボックス 261">
          <a:extLst>
            <a:ext uri="{FF2B5EF4-FFF2-40B4-BE49-F238E27FC236}">
              <a16:creationId xmlns:a16="http://schemas.microsoft.com/office/drawing/2014/main" id="{736478EE-3E44-40F4-9D34-5E9AEE9BE2A3}"/>
            </a:ext>
          </a:extLst>
        </xdr:cNvPr>
        <xdr:cNvSpPr txBox="1"/>
      </xdr:nvSpPr>
      <xdr:spPr>
        <a:xfrm>
          <a:off x="1752111" y="1663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73028</xdr:rowOff>
    </xdr:from>
    <xdr:to>
      <xdr:col>6</xdr:col>
      <xdr:colOff>38100</xdr:colOff>
      <xdr:row>98</xdr:row>
      <xdr:rowOff>3178</xdr:rowOff>
    </xdr:to>
    <xdr:sp macro="" textlink="">
      <xdr:nvSpPr>
        <xdr:cNvPr id="263" name="楕円 262">
          <a:extLst>
            <a:ext uri="{FF2B5EF4-FFF2-40B4-BE49-F238E27FC236}">
              <a16:creationId xmlns:a16="http://schemas.microsoft.com/office/drawing/2014/main" id="{FF8BE4EE-9D08-4B55-A90B-7603F1825239}"/>
            </a:ext>
          </a:extLst>
        </xdr:cNvPr>
        <xdr:cNvSpPr/>
      </xdr:nvSpPr>
      <xdr:spPr>
        <a:xfrm>
          <a:off x="1079500" y="167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19705</xdr:rowOff>
    </xdr:from>
    <xdr:ext cx="534377" cy="259045"/>
    <xdr:sp macro="" textlink="">
      <xdr:nvSpPr>
        <xdr:cNvPr id="264" name="テキスト ボックス 263">
          <a:extLst>
            <a:ext uri="{FF2B5EF4-FFF2-40B4-BE49-F238E27FC236}">
              <a16:creationId xmlns:a16="http://schemas.microsoft.com/office/drawing/2014/main" id="{A1C85BAB-F927-472F-BA5A-36805E402D11}"/>
            </a:ext>
          </a:extLst>
        </xdr:cNvPr>
        <xdr:cNvSpPr txBox="1"/>
      </xdr:nvSpPr>
      <xdr:spPr>
        <a:xfrm>
          <a:off x="863111" y="1647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D7B8CAD7-2BA1-40BC-9ADF-A10F63D8D30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C172F86-01B5-4E89-A0FF-3C437EBEB77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30BA81E-7DD9-4706-BFB0-04C06E9C7F7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1E2C4332-0528-476E-B038-BDDBBB5F722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A78955E4-31F3-45D5-B902-B8B80C2D89D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692E9AA4-23C7-4AFD-88FA-EB1C045F005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A3DF3C73-5239-4356-9CB5-79132179DF6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8F9A3C99-2C14-4F10-A06E-32E6535F7D9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4A7D3433-654C-445A-85B3-35BEAE2ADE0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25A0BD47-6EBE-42E0-B32E-DE756F7B4CB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C5ABA5CB-31FC-48F0-987C-A9B4E12CF3F7}"/>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ADB28D0E-38E9-47A5-94B2-F3182A1A2293}"/>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8EC4002-ADCC-4005-A657-ED182C18D6A2}"/>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E2BE5A97-EEAB-4BB1-8462-D7588677BFFD}"/>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85AC72C6-0565-46AC-8EBD-AD036AEE7E79}"/>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1D1A4B49-1C2B-4BF5-BEEC-B7F6EEA40F8C}"/>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83946074-AAAC-4DBA-821F-2B2E06F2DA0D}"/>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23716F6B-B60E-4519-89CE-9775A3EEF423}"/>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F68A1E1B-59D5-4C0B-8A27-6A82DAECDEC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29410CCD-5357-49D0-A8D8-D2BC736C1606}"/>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CE4C98C6-77F8-4DB3-87FA-605EF7DBD1F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E5BC0337-1E5D-4FC7-AE85-6514519EA6FF}"/>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ABA23C66-8C3F-4108-BA02-E9431C7DF148}"/>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85D5862A-92D5-4CF4-9E92-FD333799DD77}"/>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a:extLst>
            <a:ext uri="{FF2B5EF4-FFF2-40B4-BE49-F238E27FC236}">
              <a16:creationId xmlns:a16="http://schemas.microsoft.com/office/drawing/2014/main" id="{1960FC68-AA5E-4202-86D9-194558378BE3}"/>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a:extLst>
            <a:ext uri="{FF2B5EF4-FFF2-40B4-BE49-F238E27FC236}">
              <a16:creationId xmlns:a16="http://schemas.microsoft.com/office/drawing/2014/main" id="{3E50E26F-A9AD-4692-9412-E92DB3BB7338}"/>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73406</xdr:rowOff>
    </xdr:from>
    <xdr:to>
      <xdr:col>55</xdr:col>
      <xdr:colOff>0</xdr:colOff>
      <xdr:row>36</xdr:row>
      <xdr:rowOff>142901</xdr:rowOff>
    </xdr:to>
    <xdr:cxnSp macro="">
      <xdr:nvCxnSpPr>
        <xdr:cNvPr id="291" name="直線コネクタ 290">
          <a:extLst>
            <a:ext uri="{FF2B5EF4-FFF2-40B4-BE49-F238E27FC236}">
              <a16:creationId xmlns:a16="http://schemas.microsoft.com/office/drawing/2014/main" id="{947E66A2-96EC-4345-8AFE-BFD567A52936}"/>
            </a:ext>
          </a:extLst>
        </xdr:cNvPr>
        <xdr:cNvCxnSpPr/>
      </xdr:nvCxnSpPr>
      <xdr:spPr>
        <a:xfrm flipV="1">
          <a:off x="9639300" y="6245606"/>
          <a:ext cx="8382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2" name="労働費平均値テキスト">
          <a:extLst>
            <a:ext uri="{FF2B5EF4-FFF2-40B4-BE49-F238E27FC236}">
              <a16:creationId xmlns:a16="http://schemas.microsoft.com/office/drawing/2014/main" id="{94BE0DB9-6929-47BF-AD8F-A32381E83B44}"/>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a:extLst>
            <a:ext uri="{FF2B5EF4-FFF2-40B4-BE49-F238E27FC236}">
              <a16:creationId xmlns:a16="http://schemas.microsoft.com/office/drawing/2014/main" id="{5335E8EE-08AD-456E-AF10-61BBF595E869}"/>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110896</xdr:rowOff>
    </xdr:from>
    <xdr:to>
      <xdr:col>50</xdr:col>
      <xdr:colOff>114300</xdr:colOff>
      <xdr:row>36</xdr:row>
      <xdr:rowOff>142901</xdr:rowOff>
    </xdr:to>
    <xdr:cxnSp macro="">
      <xdr:nvCxnSpPr>
        <xdr:cNvPr id="294" name="直線コネクタ 293">
          <a:extLst>
            <a:ext uri="{FF2B5EF4-FFF2-40B4-BE49-F238E27FC236}">
              <a16:creationId xmlns:a16="http://schemas.microsoft.com/office/drawing/2014/main" id="{40E908B7-0184-4384-8DE4-0A76EF53B5C2}"/>
            </a:ext>
          </a:extLst>
        </xdr:cNvPr>
        <xdr:cNvCxnSpPr/>
      </xdr:nvCxnSpPr>
      <xdr:spPr>
        <a:xfrm>
          <a:off x="8750300" y="628309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a:extLst>
            <a:ext uri="{FF2B5EF4-FFF2-40B4-BE49-F238E27FC236}">
              <a16:creationId xmlns:a16="http://schemas.microsoft.com/office/drawing/2014/main" id="{074B7E2D-0476-4127-96FB-79046ABDAEC8}"/>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6" name="テキスト ボックス 295">
          <a:extLst>
            <a:ext uri="{FF2B5EF4-FFF2-40B4-BE49-F238E27FC236}">
              <a16:creationId xmlns:a16="http://schemas.microsoft.com/office/drawing/2014/main" id="{F96AB771-C5FC-49BD-8E76-17E7E4F1AB23}"/>
            </a:ext>
          </a:extLst>
        </xdr:cNvPr>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61519</xdr:rowOff>
    </xdr:from>
    <xdr:to>
      <xdr:col>45</xdr:col>
      <xdr:colOff>177800</xdr:colOff>
      <xdr:row>36</xdr:row>
      <xdr:rowOff>110896</xdr:rowOff>
    </xdr:to>
    <xdr:cxnSp macro="">
      <xdr:nvCxnSpPr>
        <xdr:cNvPr id="297" name="直線コネクタ 296">
          <a:extLst>
            <a:ext uri="{FF2B5EF4-FFF2-40B4-BE49-F238E27FC236}">
              <a16:creationId xmlns:a16="http://schemas.microsoft.com/office/drawing/2014/main" id="{4B065E9C-2439-4177-A9F1-99CB0BBEEE36}"/>
            </a:ext>
          </a:extLst>
        </xdr:cNvPr>
        <xdr:cNvCxnSpPr/>
      </xdr:nvCxnSpPr>
      <xdr:spPr>
        <a:xfrm>
          <a:off x="7861300" y="6233719"/>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a:extLst>
            <a:ext uri="{FF2B5EF4-FFF2-40B4-BE49-F238E27FC236}">
              <a16:creationId xmlns:a16="http://schemas.microsoft.com/office/drawing/2014/main" id="{9BCFA7E3-3312-4886-BD37-2BC600EA4719}"/>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9" name="テキスト ボックス 298">
          <a:extLst>
            <a:ext uri="{FF2B5EF4-FFF2-40B4-BE49-F238E27FC236}">
              <a16:creationId xmlns:a16="http://schemas.microsoft.com/office/drawing/2014/main" id="{9365F899-ED63-4178-BEC1-047296971576}"/>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61519</xdr:rowOff>
    </xdr:from>
    <xdr:to>
      <xdr:col>41</xdr:col>
      <xdr:colOff>50800</xdr:colOff>
      <xdr:row>36</xdr:row>
      <xdr:rowOff>97637</xdr:rowOff>
    </xdr:to>
    <xdr:cxnSp macro="">
      <xdr:nvCxnSpPr>
        <xdr:cNvPr id="300" name="直線コネクタ 299">
          <a:extLst>
            <a:ext uri="{FF2B5EF4-FFF2-40B4-BE49-F238E27FC236}">
              <a16:creationId xmlns:a16="http://schemas.microsoft.com/office/drawing/2014/main" id="{5D7EA738-8F36-46A2-82EE-56B8B065BF04}"/>
            </a:ext>
          </a:extLst>
        </xdr:cNvPr>
        <xdr:cNvCxnSpPr/>
      </xdr:nvCxnSpPr>
      <xdr:spPr>
        <a:xfrm flipV="1">
          <a:off x="6972300" y="6233719"/>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a:extLst>
            <a:ext uri="{FF2B5EF4-FFF2-40B4-BE49-F238E27FC236}">
              <a16:creationId xmlns:a16="http://schemas.microsoft.com/office/drawing/2014/main" id="{3B9C7B94-41F5-43E0-9965-7E83257EF138}"/>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32123</xdr:rowOff>
    </xdr:from>
    <xdr:ext cx="378565" cy="259045"/>
    <xdr:sp macro="" textlink="">
      <xdr:nvSpPr>
        <xdr:cNvPr id="302" name="テキスト ボックス 301">
          <a:extLst>
            <a:ext uri="{FF2B5EF4-FFF2-40B4-BE49-F238E27FC236}">
              <a16:creationId xmlns:a16="http://schemas.microsoft.com/office/drawing/2014/main" id="{49B5883B-ACC3-4055-BD7A-31315DCD60B9}"/>
            </a:ext>
          </a:extLst>
        </xdr:cNvPr>
        <xdr:cNvSpPr txBox="1"/>
      </xdr:nvSpPr>
      <xdr:spPr>
        <a:xfrm>
          <a:off x="7672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a:extLst>
            <a:ext uri="{FF2B5EF4-FFF2-40B4-BE49-F238E27FC236}">
              <a16:creationId xmlns:a16="http://schemas.microsoft.com/office/drawing/2014/main" id="{34172874-E286-47E4-B218-0706F918985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37CDD7BA-C94C-49EE-AC95-7DE5EF47FC27}"/>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6386046-F03A-44F1-AE91-3A0A1DCC7A9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A45BAB6-66DF-48CE-B08E-B53F4425C2C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15158A3-0E2B-467B-9E21-C3E02574908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B70E5546-72F4-4D86-AA9D-E2A2ED56323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48B989EC-8842-44C8-896B-C953E3816D8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22606</xdr:rowOff>
    </xdr:from>
    <xdr:to>
      <xdr:col>55</xdr:col>
      <xdr:colOff>50800</xdr:colOff>
      <xdr:row>36</xdr:row>
      <xdr:rowOff>124206</xdr:rowOff>
    </xdr:to>
    <xdr:sp macro="" textlink="">
      <xdr:nvSpPr>
        <xdr:cNvPr id="310" name="楕円 309">
          <a:extLst>
            <a:ext uri="{FF2B5EF4-FFF2-40B4-BE49-F238E27FC236}">
              <a16:creationId xmlns:a16="http://schemas.microsoft.com/office/drawing/2014/main" id="{8C0B4FDE-F482-4241-8B4D-A89AD656DD44}"/>
            </a:ext>
          </a:extLst>
        </xdr:cNvPr>
        <xdr:cNvSpPr/>
      </xdr:nvSpPr>
      <xdr:spPr>
        <a:xfrm>
          <a:off x="104267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45483</xdr:rowOff>
    </xdr:from>
    <xdr:ext cx="378565" cy="259045"/>
    <xdr:sp macro="" textlink="">
      <xdr:nvSpPr>
        <xdr:cNvPr id="311" name="労働費該当値テキスト">
          <a:extLst>
            <a:ext uri="{FF2B5EF4-FFF2-40B4-BE49-F238E27FC236}">
              <a16:creationId xmlns:a16="http://schemas.microsoft.com/office/drawing/2014/main" id="{CA452181-AF61-4FEA-A16F-A8421F6E51E6}"/>
            </a:ext>
          </a:extLst>
        </xdr:cNvPr>
        <xdr:cNvSpPr txBox="1"/>
      </xdr:nvSpPr>
      <xdr:spPr>
        <a:xfrm>
          <a:off x="10528300" y="604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92101</xdr:rowOff>
    </xdr:from>
    <xdr:to>
      <xdr:col>50</xdr:col>
      <xdr:colOff>165100</xdr:colOff>
      <xdr:row>37</xdr:row>
      <xdr:rowOff>22251</xdr:rowOff>
    </xdr:to>
    <xdr:sp macro="" textlink="">
      <xdr:nvSpPr>
        <xdr:cNvPr id="312" name="楕円 311">
          <a:extLst>
            <a:ext uri="{FF2B5EF4-FFF2-40B4-BE49-F238E27FC236}">
              <a16:creationId xmlns:a16="http://schemas.microsoft.com/office/drawing/2014/main" id="{A20D1379-2F40-4637-BE83-8D978ED2D418}"/>
            </a:ext>
          </a:extLst>
        </xdr:cNvPr>
        <xdr:cNvSpPr/>
      </xdr:nvSpPr>
      <xdr:spPr>
        <a:xfrm>
          <a:off x="9588500" y="62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38778</xdr:rowOff>
    </xdr:from>
    <xdr:ext cx="378565" cy="259045"/>
    <xdr:sp macro="" textlink="">
      <xdr:nvSpPr>
        <xdr:cNvPr id="313" name="テキスト ボックス 312">
          <a:extLst>
            <a:ext uri="{FF2B5EF4-FFF2-40B4-BE49-F238E27FC236}">
              <a16:creationId xmlns:a16="http://schemas.microsoft.com/office/drawing/2014/main" id="{FCAC6AB9-246C-4819-9C63-8FDD810BEB47}"/>
            </a:ext>
          </a:extLst>
        </xdr:cNvPr>
        <xdr:cNvSpPr txBox="1"/>
      </xdr:nvSpPr>
      <xdr:spPr>
        <a:xfrm>
          <a:off x="9450017" y="6039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60096</xdr:rowOff>
    </xdr:from>
    <xdr:to>
      <xdr:col>46</xdr:col>
      <xdr:colOff>38100</xdr:colOff>
      <xdr:row>36</xdr:row>
      <xdr:rowOff>161696</xdr:rowOff>
    </xdr:to>
    <xdr:sp macro="" textlink="">
      <xdr:nvSpPr>
        <xdr:cNvPr id="314" name="楕円 313">
          <a:extLst>
            <a:ext uri="{FF2B5EF4-FFF2-40B4-BE49-F238E27FC236}">
              <a16:creationId xmlns:a16="http://schemas.microsoft.com/office/drawing/2014/main" id="{6C50A29F-E834-409F-953C-E24D469D92DC}"/>
            </a:ext>
          </a:extLst>
        </xdr:cNvPr>
        <xdr:cNvSpPr/>
      </xdr:nvSpPr>
      <xdr:spPr>
        <a:xfrm>
          <a:off x="8699500" y="62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6773</xdr:rowOff>
    </xdr:from>
    <xdr:ext cx="378565" cy="259045"/>
    <xdr:sp macro="" textlink="">
      <xdr:nvSpPr>
        <xdr:cNvPr id="315" name="テキスト ボックス 314">
          <a:extLst>
            <a:ext uri="{FF2B5EF4-FFF2-40B4-BE49-F238E27FC236}">
              <a16:creationId xmlns:a16="http://schemas.microsoft.com/office/drawing/2014/main" id="{F9F36CBD-9955-446F-ACF8-F5CE299B64F4}"/>
            </a:ext>
          </a:extLst>
        </xdr:cNvPr>
        <xdr:cNvSpPr txBox="1"/>
      </xdr:nvSpPr>
      <xdr:spPr>
        <a:xfrm>
          <a:off x="8561017" y="60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10719</xdr:rowOff>
    </xdr:from>
    <xdr:to>
      <xdr:col>41</xdr:col>
      <xdr:colOff>101600</xdr:colOff>
      <xdr:row>36</xdr:row>
      <xdr:rowOff>112319</xdr:rowOff>
    </xdr:to>
    <xdr:sp macro="" textlink="">
      <xdr:nvSpPr>
        <xdr:cNvPr id="316" name="楕円 315">
          <a:extLst>
            <a:ext uri="{FF2B5EF4-FFF2-40B4-BE49-F238E27FC236}">
              <a16:creationId xmlns:a16="http://schemas.microsoft.com/office/drawing/2014/main" id="{81830D51-2C10-4861-8B5B-1DAAE2988351}"/>
            </a:ext>
          </a:extLst>
        </xdr:cNvPr>
        <xdr:cNvSpPr/>
      </xdr:nvSpPr>
      <xdr:spPr>
        <a:xfrm>
          <a:off x="7810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128846</xdr:rowOff>
    </xdr:from>
    <xdr:ext cx="378565" cy="259045"/>
    <xdr:sp macro="" textlink="">
      <xdr:nvSpPr>
        <xdr:cNvPr id="317" name="テキスト ボックス 316">
          <a:extLst>
            <a:ext uri="{FF2B5EF4-FFF2-40B4-BE49-F238E27FC236}">
              <a16:creationId xmlns:a16="http://schemas.microsoft.com/office/drawing/2014/main" id="{6B43367D-A926-4CB8-8801-F9B083B50803}"/>
            </a:ext>
          </a:extLst>
        </xdr:cNvPr>
        <xdr:cNvSpPr txBox="1"/>
      </xdr:nvSpPr>
      <xdr:spPr>
        <a:xfrm>
          <a:off x="7672017" y="59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46837</xdr:rowOff>
    </xdr:from>
    <xdr:to>
      <xdr:col>36</xdr:col>
      <xdr:colOff>165100</xdr:colOff>
      <xdr:row>36</xdr:row>
      <xdr:rowOff>148437</xdr:rowOff>
    </xdr:to>
    <xdr:sp macro="" textlink="">
      <xdr:nvSpPr>
        <xdr:cNvPr id="318" name="楕円 317">
          <a:extLst>
            <a:ext uri="{FF2B5EF4-FFF2-40B4-BE49-F238E27FC236}">
              <a16:creationId xmlns:a16="http://schemas.microsoft.com/office/drawing/2014/main" id="{0C5DEABD-F577-4152-9F8D-CCA2381E0191}"/>
            </a:ext>
          </a:extLst>
        </xdr:cNvPr>
        <xdr:cNvSpPr/>
      </xdr:nvSpPr>
      <xdr:spPr>
        <a:xfrm>
          <a:off x="6921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164964</xdr:rowOff>
    </xdr:from>
    <xdr:ext cx="378565" cy="259045"/>
    <xdr:sp macro="" textlink="">
      <xdr:nvSpPr>
        <xdr:cNvPr id="319" name="テキスト ボックス 318">
          <a:extLst>
            <a:ext uri="{FF2B5EF4-FFF2-40B4-BE49-F238E27FC236}">
              <a16:creationId xmlns:a16="http://schemas.microsoft.com/office/drawing/2014/main" id="{11C61A09-B3FE-45B2-BF4F-99AED13EB0FA}"/>
            </a:ext>
          </a:extLst>
        </xdr:cNvPr>
        <xdr:cNvSpPr txBox="1"/>
      </xdr:nvSpPr>
      <xdr:spPr>
        <a:xfrm>
          <a:off x="6783017" y="59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C8A177D9-E702-46E5-A22C-8542E862746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36B50C43-5EF9-4E89-B3CD-ECF5A53F9BB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E462534F-E29A-4D71-8FFF-F4FA8F8DA6C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9D89544A-6AA1-4028-9B9B-5BA7659B0F8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B63EC0A4-6CFA-4708-B114-C3E046A713B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AB62C028-813F-4F7E-B2BF-71402F6E02D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D21AFBBC-88BF-4C0C-85C7-08B823B540DC}"/>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205C01D-3449-484B-BE5C-EEB80B53E17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91A8CB17-85DF-4917-9E37-4FB27D6F147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24A2F08B-6245-44EA-B477-13BE62CCFBA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DF4926C6-AF41-4D6C-854C-3841CA3B813E}"/>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C1200AFB-CF52-4D3D-B8E8-76C0F89DC4AA}"/>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2F98BE73-4D98-4403-A7AB-BD4F14A1C8A2}"/>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1A7AAB55-F0E2-481A-A96C-228F0B87AB8A}"/>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591D860F-1F7D-4EEC-80E1-5CC744A0761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C8DCA5CD-7953-414C-849C-279CEE0535E1}"/>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BCBAD015-E140-4124-B96F-DED3E526EA4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B0569BCA-4441-467B-A599-D0884FD7E65D}"/>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C107B5DA-AFCC-41A1-8CB4-487628B1C27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a:extLst>
            <a:ext uri="{FF2B5EF4-FFF2-40B4-BE49-F238E27FC236}">
              <a16:creationId xmlns:a16="http://schemas.microsoft.com/office/drawing/2014/main" id="{4D9A7930-7DB6-4FDB-ACDC-1A6AAE695918}"/>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a:extLst>
            <a:ext uri="{FF2B5EF4-FFF2-40B4-BE49-F238E27FC236}">
              <a16:creationId xmlns:a16="http://schemas.microsoft.com/office/drawing/2014/main" id="{B6897A93-051A-459F-AA36-58C6BBEED4AE}"/>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a:extLst>
            <a:ext uri="{FF2B5EF4-FFF2-40B4-BE49-F238E27FC236}">
              <a16:creationId xmlns:a16="http://schemas.microsoft.com/office/drawing/2014/main" id="{6A85763A-7211-4629-B449-3EA12AE41DCF}"/>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a:extLst>
            <a:ext uri="{FF2B5EF4-FFF2-40B4-BE49-F238E27FC236}">
              <a16:creationId xmlns:a16="http://schemas.microsoft.com/office/drawing/2014/main" id="{5F1AE03B-AA65-47F0-910B-1AB0CA03AF58}"/>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a:extLst>
            <a:ext uri="{FF2B5EF4-FFF2-40B4-BE49-F238E27FC236}">
              <a16:creationId xmlns:a16="http://schemas.microsoft.com/office/drawing/2014/main" id="{7225BB79-2430-46BB-A3EE-4FFA244C92F3}"/>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131128</xdr:rowOff>
    </xdr:from>
    <xdr:to>
      <xdr:col>55</xdr:col>
      <xdr:colOff>0</xdr:colOff>
      <xdr:row>55</xdr:row>
      <xdr:rowOff>156273</xdr:rowOff>
    </xdr:to>
    <xdr:cxnSp macro="">
      <xdr:nvCxnSpPr>
        <xdr:cNvPr id="344" name="直線コネクタ 343">
          <a:extLst>
            <a:ext uri="{FF2B5EF4-FFF2-40B4-BE49-F238E27FC236}">
              <a16:creationId xmlns:a16="http://schemas.microsoft.com/office/drawing/2014/main" id="{C9BFE6FC-6B25-436A-A300-608830770F24}"/>
            </a:ext>
          </a:extLst>
        </xdr:cNvPr>
        <xdr:cNvCxnSpPr/>
      </xdr:nvCxnSpPr>
      <xdr:spPr>
        <a:xfrm>
          <a:off x="9639300" y="9560878"/>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5" name="農林水産業費平均値テキスト">
          <a:extLst>
            <a:ext uri="{FF2B5EF4-FFF2-40B4-BE49-F238E27FC236}">
              <a16:creationId xmlns:a16="http://schemas.microsoft.com/office/drawing/2014/main" id="{E316FDC2-1B01-46C9-B802-1AA4051D2CF0}"/>
            </a:ext>
          </a:extLst>
        </xdr:cNvPr>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a:extLst>
            <a:ext uri="{FF2B5EF4-FFF2-40B4-BE49-F238E27FC236}">
              <a16:creationId xmlns:a16="http://schemas.microsoft.com/office/drawing/2014/main" id="{18FF2E56-3672-41B2-8CB1-961B8A77A239}"/>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133471</xdr:rowOff>
    </xdr:from>
    <xdr:to>
      <xdr:col>50</xdr:col>
      <xdr:colOff>114300</xdr:colOff>
      <xdr:row>55</xdr:row>
      <xdr:rowOff>131128</xdr:rowOff>
    </xdr:to>
    <xdr:cxnSp macro="">
      <xdr:nvCxnSpPr>
        <xdr:cNvPr id="347" name="直線コネクタ 346">
          <a:extLst>
            <a:ext uri="{FF2B5EF4-FFF2-40B4-BE49-F238E27FC236}">
              <a16:creationId xmlns:a16="http://schemas.microsoft.com/office/drawing/2014/main" id="{5E3A94DE-A108-4D30-9C56-29764C44A7C0}"/>
            </a:ext>
          </a:extLst>
        </xdr:cNvPr>
        <xdr:cNvCxnSpPr/>
      </xdr:nvCxnSpPr>
      <xdr:spPr>
        <a:xfrm>
          <a:off x="8750300" y="9220321"/>
          <a:ext cx="889000" cy="3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a:extLst>
            <a:ext uri="{FF2B5EF4-FFF2-40B4-BE49-F238E27FC236}">
              <a16:creationId xmlns:a16="http://schemas.microsoft.com/office/drawing/2014/main" id="{323FDC65-DE03-4DAC-8705-EFD5F7A11185}"/>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9" name="テキスト ボックス 348">
          <a:extLst>
            <a:ext uri="{FF2B5EF4-FFF2-40B4-BE49-F238E27FC236}">
              <a16:creationId xmlns:a16="http://schemas.microsoft.com/office/drawing/2014/main" id="{FEAC50F7-8EB7-4AD0-AA8D-1A18D17837F1}"/>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41116</xdr:rowOff>
    </xdr:from>
    <xdr:to>
      <xdr:col>45</xdr:col>
      <xdr:colOff>177800</xdr:colOff>
      <xdr:row>53</xdr:row>
      <xdr:rowOff>133471</xdr:rowOff>
    </xdr:to>
    <xdr:cxnSp macro="">
      <xdr:nvCxnSpPr>
        <xdr:cNvPr id="350" name="直線コネクタ 349">
          <a:extLst>
            <a:ext uri="{FF2B5EF4-FFF2-40B4-BE49-F238E27FC236}">
              <a16:creationId xmlns:a16="http://schemas.microsoft.com/office/drawing/2014/main" id="{2B2A0E0C-86AF-451C-8CCA-42EC31611403}"/>
            </a:ext>
          </a:extLst>
        </xdr:cNvPr>
        <xdr:cNvCxnSpPr/>
      </xdr:nvCxnSpPr>
      <xdr:spPr>
        <a:xfrm>
          <a:off x="7861300" y="9127966"/>
          <a:ext cx="8890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a:extLst>
            <a:ext uri="{FF2B5EF4-FFF2-40B4-BE49-F238E27FC236}">
              <a16:creationId xmlns:a16="http://schemas.microsoft.com/office/drawing/2014/main" id="{8AAC2450-0507-4C36-B2AD-A0DB5EE99DD5}"/>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2" name="テキスト ボックス 351">
          <a:extLst>
            <a:ext uri="{FF2B5EF4-FFF2-40B4-BE49-F238E27FC236}">
              <a16:creationId xmlns:a16="http://schemas.microsoft.com/office/drawing/2014/main" id="{F2B5A14F-A0A1-4FEB-B303-AD24ACE2ACE4}"/>
            </a:ext>
          </a:extLst>
        </xdr:cNvPr>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15456</xdr:rowOff>
    </xdr:from>
    <xdr:to>
      <xdr:col>41</xdr:col>
      <xdr:colOff>50800</xdr:colOff>
      <xdr:row>53</xdr:row>
      <xdr:rowOff>41116</xdr:rowOff>
    </xdr:to>
    <xdr:cxnSp macro="">
      <xdr:nvCxnSpPr>
        <xdr:cNvPr id="353" name="直線コネクタ 352">
          <a:extLst>
            <a:ext uri="{FF2B5EF4-FFF2-40B4-BE49-F238E27FC236}">
              <a16:creationId xmlns:a16="http://schemas.microsoft.com/office/drawing/2014/main" id="{FCDB0AE0-5959-4F72-BF7E-A2C7BE86A3B3}"/>
            </a:ext>
          </a:extLst>
        </xdr:cNvPr>
        <xdr:cNvCxnSpPr/>
      </xdr:nvCxnSpPr>
      <xdr:spPr>
        <a:xfrm>
          <a:off x="6972300" y="9102306"/>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a:extLst>
            <a:ext uri="{FF2B5EF4-FFF2-40B4-BE49-F238E27FC236}">
              <a16:creationId xmlns:a16="http://schemas.microsoft.com/office/drawing/2014/main" id="{0E1F5A41-B1DF-40E3-809A-A629B3DD6B92}"/>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5" name="テキスト ボックス 354">
          <a:extLst>
            <a:ext uri="{FF2B5EF4-FFF2-40B4-BE49-F238E27FC236}">
              <a16:creationId xmlns:a16="http://schemas.microsoft.com/office/drawing/2014/main" id="{E3048FD0-0BFA-4E9F-8725-E77E2DAA00AF}"/>
            </a:ext>
          </a:extLst>
        </xdr:cNvPr>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a:extLst>
            <a:ext uri="{FF2B5EF4-FFF2-40B4-BE49-F238E27FC236}">
              <a16:creationId xmlns:a16="http://schemas.microsoft.com/office/drawing/2014/main" id="{36CD24B4-6833-43A7-8470-90BC52718D31}"/>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7" name="テキスト ボックス 356">
          <a:extLst>
            <a:ext uri="{FF2B5EF4-FFF2-40B4-BE49-F238E27FC236}">
              <a16:creationId xmlns:a16="http://schemas.microsoft.com/office/drawing/2014/main" id="{0E336FE8-CE91-45F9-91CD-9EB5C6937442}"/>
            </a:ext>
          </a:extLst>
        </xdr:cNvPr>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A80E4136-1670-4EF6-9E98-8E58C5645D6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855EC370-9556-4B40-B28D-252A7373092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AC47DDF8-396C-4CDC-B323-FADBC9E4BD1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1DF98C20-F4BD-42B7-9E40-899BCDB2032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EFE65FC-2AF9-4956-B45E-7469B8CB560F}"/>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105473</xdr:rowOff>
    </xdr:from>
    <xdr:to>
      <xdr:col>55</xdr:col>
      <xdr:colOff>50800</xdr:colOff>
      <xdr:row>56</xdr:row>
      <xdr:rowOff>35623</xdr:rowOff>
    </xdr:to>
    <xdr:sp macro="" textlink="">
      <xdr:nvSpPr>
        <xdr:cNvPr id="363" name="楕円 362">
          <a:extLst>
            <a:ext uri="{FF2B5EF4-FFF2-40B4-BE49-F238E27FC236}">
              <a16:creationId xmlns:a16="http://schemas.microsoft.com/office/drawing/2014/main" id="{F7BECB92-AB73-4ADC-A0A6-719AFF6D9B70}"/>
            </a:ext>
          </a:extLst>
        </xdr:cNvPr>
        <xdr:cNvSpPr/>
      </xdr:nvSpPr>
      <xdr:spPr>
        <a:xfrm>
          <a:off x="10426700" y="95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128350</xdr:rowOff>
    </xdr:from>
    <xdr:ext cx="469744" cy="259045"/>
    <xdr:sp macro="" textlink="">
      <xdr:nvSpPr>
        <xdr:cNvPr id="364" name="農林水産業費該当値テキスト">
          <a:extLst>
            <a:ext uri="{FF2B5EF4-FFF2-40B4-BE49-F238E27FC236}">
              <a16:creationId xmlns:a16="http://schemas.microsoft.com/office/drawing/2014/main" id="{8C7FBFC7-4262-4F7D-84DF-B91739A1A168}"/>
            </a:ext>
          </a:extLst>
        </xdr:cNvPr>
        <xdr:cNvSpPr txBox="1"/>
      </xdr:nvSpPr>
      <xdr:spPr>
        <a:xfrm>
          <a:off x="10528300" y="938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80328</xdr:rowOff>
    </xdr:from>
    <xdr:to>
      <xdr:col>50</xdr:col>
      <xdr:colOff>165100</xdr:colOff>
      <xdr:row>56</xdr:row>
      <xdr:rowOff>10478</xdr:rowOff>
    </xdr:to>
    <xdr:sp macro="" textlink="">
      <xdr:nvSpPr>
        <xdr:cNvPr id="365" name="楕円 364">
          <a:extLst>
            <a:ext uri="{FF2B5EF4-FFF2-40B4-BE49-F238E27FC236}">
              <a16:creationId xmlns:a16="http://schemas.microsoft.com/office/drawing/2014/main" id="{0AFAC0D2-E408-4951-B0BB-5982B870FD72}"/>
            </a:ext>
          </a:extLst>
        </xdr:cNvPr>
        <xdr:cNvSpPr/>
      </xdr:nvSpPr>
      <xdr:spPr>
        <a:xfrm>
          <a:off x="9588500" y="95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27005</xdr:rowOff>
    </xdr:from>
    <xdr:ext cx="469744" cy="259045"/>
    <xdr:sp macro="" textlink="">
      <xdr:nvSpPr>
        <xdr:cNvPr id="366" name="テキスト ボックス 365">
          <a:extLst>
            <a:ext uri="{FF2B5EF4-FFF2-40B4-BE49-F238E27FC236}">
              <a16:creationId xmlns:a16="http://schemas.microsoft.com/office/drawing/2014/main" id="{D2B7B116-BC37-440A-A9E2-6FB068598888}"/>
            </a:ext>
          </a:extLst>
        </xdr:cNvPr>
        <xdr:cNvSpPr txBox="1"/>
      </xdr:nvSpPr>
      <xdr:spPr>
        <a:xfrm>
          <a:off x="9404428" y="9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82671</xdr:rowOff>
    </xdr:from>
    <xdr:to>
      <xdr:col>46</xdr:col>
      <xdr:colOff>38100</xdr:colOff>
      <xdr:row>54</xdr:row>
      <xdr:rowOff>12821</xdr:rowOff>
    </xdr:to>
    <xdr:sp macro="" textlink="">
      <xdr:nvSpPr>
        <xdr:cNvPr id="367" name="楕円 366">
          <a:extLst>
            <a:ext uri="{FF2B5EF4-FFF2-40B4-BE49-F238E27FC236}">
              <a16:creationId xmlns:a16="http://schemas.microsoft.com/office/drawing/2014/main" id="{A512749E-6031-4ED5-9722-1CEB42403C1F}"/>
            </a:ext>
          </a:extLst>
        </xdr:cNvPr>
        <xdr:cNvSpPr/>
      </xdr:nvSpPr>
      <xdr:spPr>
        <a:xfrm>
          <a:off x="8699500" y="91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29348</xdr:rowOff>
    </xdr:from>
    <xdr:ext cx="534377" cy="259045"/>
    <xdr:sp macro="" textlink="">
      <xdr:nvSpPr>
        <xdr:cNvPr id="368" name="テキスト ボックス 367">
          <a:extLst>
            <a:ext uri="{FF2B5EF4-FFF2-40B4-BE49-F238E27FC236}">
              <a16:creationId xmlns:a16="http://schemas.microsoft.com/office/drawing/2014/main" id="{F3986E47-046A-4D83-A322-4902169C4959}"/>
            </a:ext>
          </a:extLst>
        </xdr:cNvPr>
        <xdr:cNvSpPr txBox="1"/>
      </xdr:nvSpPr>
      <xdr:spPr>
        <a:xfrm>
          <a:off x="8483111" y="89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161766</xdr:rowOff>
    </xdr:from>
    <xdr:to>
      <xdr:col>41</xdr:col>
      <xdr:colOff>101600</xdr:colOff>
      <xdr:row>53</xdr:row>
      <xdr:rowOff>91916</xdr:rowOff>
    </xdr:to>
    <xdr:sp macro="" textlink="">
      <xdr:nvSpPr>
        <xdr:cNvPr id="369" name="楕円 368">
          <a:extLst>
            <a:ext uri="{FF2B5EF4-FFF2-40B4-BE49-F238E27FC236}">
              <a16:creationId xmlns:a16="http://schemas.microsoft.com/office/drawing/2014/main" id="{908E2F1C-E2DE-43A0-8B79-7103786CD845}"/>
            </a:ext>
          </a:extLst>
        </xdr:cNvPr>
        <xdr:cNvSpPr/>
      </xdr:nvSpPr>
      <xdr:spPr>
        <a:xfrm>
          <a:off x="7810500" y="907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108443</xdr:rowOff>
    </xdr:from>
    <xdr:ext cx="534377" cy="259045"/>
    <xdr:sp macro="" textlink="">
      <xdr:nvSpPr>
        <xdr:cNvPr id="370" name="テキスト ボックス 369">
          <a:extLst>
            <a:ext uri="{FF2B5EF4-FFF2-40B4-BE49-F238E27FC236}">
              <a16:creationId xmlns:a16="http://schemas.microsoft.com/office/drawing/2014/main" id="{05620E63-3E36-4EE8-B84D-084B3F587736}"/>
            </a:ext>
          </a:extLst>
        </xdr:cNvPr>
        <xdr:cNvSpPr txBox="1"/>
      </xdr:nvSpPr>
      <xdr:spPr>
        <a:xfrm>
          <a:off x="7594111" y="885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136106</xdr:rowOff>
    </xdr:from>
    <xdr:to>
      <xdr:col>36</xdr:col>
      <xdr:colOff>165100</xdr:colOff>
      <xdr:row>53</xdr:row>
      <xdr:rowOff>66256</xdr:rowOff>
    </xdr:to>
    <xdr:sp macro="" textlink="">
      <xdr:nvSpPr>
        <xdr:cNvPr id="371" name="楕円 370">
          <a:extLst>
            <a:ext uri="{FF2B5EF4-FFF2-40B4-BE49-F238E27FC236}">
              <a16:creationId xmlns:a16="http://schemas.microsoft.com/office/drawing/2014/main" id="{78079552-71B9-4500-B538-F9802FB97FB4}"/>
            </a:ext>
          </a:extLst>
        </xdr:cNvPr>
        <xdr:cNvSpPr/>
      </xdr:nvSpPr>
      <xdr:spPr>
        <a:xfrm>
          <a:off x="6921500" y="90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82783</xdr:rowOff>
    </xdr:from>
    <xdr:ext cx="534377" cy="259045"/>
    <xdr:sp macro="" textlink="">
      <xdr:nvSpPr>
        <xdr:cNvPr id="372" name="テキスト ボックス 371">
          <a:extLst>
            <a:ext uri="{FF2B5EF4-FFF2-40B4-BE49-F238E27FC236}">
              <a16:creationId xmlns:a16="http://schemas.microsoft.com/office/drawing/2014/main" id="{41F5AFA5-35D7-4CAD-9D72-76E9CA1ED9E7}"/>
            </a:ext>
          </a:extLst>
        </xdr:cNvPr>
        <xdr:cNvSpPr txBox="1"/>
      </xdr:nvSpPr>
      <xdr:spPr>
        <a:xfrm>
          <a:off x="6705111" y="882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501DFE67-3FC1-4B63-A348-3E7A77F0A21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F2E68B51-8714-45C0-B415-07CCE168E62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9040D880-21D7-4D74-8451-30F309C0EFA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DAE3DC83-58FD-47EE-89EA-E8080DAD79F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6EE41EBF-84C3-4807-8B43-7C56855DA07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2D47EF01-AA49-450F-BF47-DC3D6EEA89C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BEB75C72-C509-4CBF-B7E0-145D94C7B26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7EA7191A-361E-4164-A1E7-F981B481423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6E4B8E63-242C-4DCE-AA16-55C0D1006B86}"/>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15FA0CF7-8B67-46F4-AECE-D8AF76926DC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D528C6FA-084D-4336-8BBA-67324B3770FD}"/>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1123D9F0-2173-4A01-AB62-0573B9D56EDD}"/>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46846906-CB54-4C9F-98F5-27A1EB453D04}"/>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8F2FAA0-03EA-43EC-AF9A-C67A68A152EB}"/>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E44D486C-5182-4E90-9225-3B7EC50BF69B}"/>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44F408E9-4568-4FBD-AD96-335AF027BA3F}"/>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E7895775-BD9E-4AA4-8C5D-6E37C22C6CBF}"/>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CAD9FFC6-1D44-4A02-90E6-57207E2EE4FF}"/>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1C97C425-CE9B-471A-834A-BDFBB88745C3}"/>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9ED38074-3852-4E8D-966D-51F5C5B2ECB3}"/>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F586E43D-8A64-4811-AB21-503497D7891F}"/>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CE7C2212-D8B2-4848-83B9-6EF711696D19}"/>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FF864324-F6F2-4FCA-B77B-2ED3167AD8F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289C9A64-6A65-49DB-BE73-58E921DB95C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2876C022-724D-4562-A405-C88D7B3D3D4D}"/>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a:extLst>
            <a:ext uri="{FF2B5EF4-FFF2-40B4-BE49-F238E27FC236}">
              <a16:creationId xmlns:a16="http://schemas.microsoft.com/office/drawing/2014/main" id="{C620138C-7FB9-4EEF-897B-3E5ABA94F6CE}"/>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a:extLst>
            <a:ext uri="{FF2B5EF4-FFF2-40B4-BE49-F238E27FC236}">
              <a16:creationId xmlns:a16="http://schemas.microsoft.com/office/drawing/2014/main" id="{9C9B4835-112F-41CA-ACA4-E9B518B74136}"/>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a:extLst>
            <a:ext uri="{FF2B5EF4-FFF2-40B4-BE49-F238E27FC236}">
              <a16:creationId xmlns:a16="http://schemas.microsoft.com/office/drawing/2014/main" id="{8B5CC0C5-FC6F-4A89-8286-B1FC4FE5DCCA}"/>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a:extLst>
            <a:ext uri="{FF2B5EF4-FFF2-40B4-BE49-F238E27FC236}">
              <a16:creationId xmlns:a16="http://schemas.microsoft.com/office/drawing/2014/main" id="{FCF552B7-193D-415C-B221-C067913C18D6}"/>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a:extLst>
            <a:ext uri="{FF2B5EF4-FFF2-40B4-BE49-F238E27FC236}">
              <a16:creationId xmlns:a16="http://schemas.microsoft.com/office/drawing/2014/main" id="{AA0B5D1C-95B2-4BCE-8EF0-D5335D769E72}"/>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5021</xdr:rowOff>
    </xdr:from>
    <xdr:to>
      <xdr:col>55</xdr:col>
      <xdr:colOff>0</xdr:colOff>
      <xdr:row>77</xdr:row>
      <xdr:rowOff>170462</xdr:rowOff>
    </xdr:to>
    <xdr:cxnSp macro="">
      <xdr:nvCxnSpPr>
        <xdr:cNvPr id="403" name="直線コネクタ 402">
          <a:extLst>
            <a:ext uri="{FF2B5EF4-FFF2-40B4-BE49-F238E27FC236}">
              <a16:creationId xmlns:a16="http://schemas.microsoft.com/office/drawing/2014/main" id="{9DD08EF9-D793-4268-9545-2F24CA0A2AE8}"/>
            </a:ext>
          </a:extLst>
        </xdr:cNvPr>
        <xdr:cNvCxnSpPr/>
      </xdr:nvCxnSpPr>
      <xdr:spPr>
        <a:xfrm>
          <a:off x="9639300" y="13206671"/>
          <a:ext cx="838200" cy="16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4" name="商工費平均値テキスト">
          <a:extLst>
            <a:ext uri="{FF2B5EF4-FFF2-40B4-BE49-F238E27FC236}">
              <a16:creationId xmlns:a16="http://schemas.microsoft.com/office/drawing/2014/main" id="{830FA9B4-980A-4A95-9B43-A7CE1F14CC88}"/>
            </a:ext>
          </a:extLst>
        </xdr:cNvPr>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a:extLst>
            <a:ext uri="{FF2B5EF4-FFF2-40B4-BE49-F238E27FC236}">
              <a16:creationId xmlns:a16="http://schemas.microsoft.com/office/drawing/2014/main" id="{C3B49C36-9317-4789-823C-A4CD452941A4}"/>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47868</xdr:rowOff>
    </xdr:from>
    <xdr:to>
      <xdr:col>50</xdr:col>
      <xdr:colOff>114300</xdr:colOff>
      <xdr:row>77</xdr:row>
      <xdr:rowOff>5021</xdr:rowOff>
    </xdr:to>
    <xdr:cxnSp macro="">
      <xdr:nvCxnSpPr>
        <xdr:cNvPr id="406" name="直線コネクタ 405">
          <a:extLst>
            <a:ext uri="{FF2B5EF4-FFF2-40B4-BE49-F238E27FC236}">
              <a16:creationId xmlns:a16="http://schemas.microsoft.com/office/drawing/2014/main" id="{8D45AB2A-E759-4322-999D-FB565C3A8206}"/>
            </a:ext>
          </a:extLst>
        </xdr:cNvPr>
        <xdr:cNvCxnSpPr/>
      </xdr:nvCxnSpPr>
      <xdr:spPr>
        <a:xfrm>
          <a:off x="8750300" y="13078068"/>
          <a:ext cx="889000" cy="1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a:extLst>
            <a:ext uri="{FF2B5EF4-FFF2-40B4-BE49-F238E27FC236}">
              <a16:creationId xmlns:a16="http://schemas.microsoft.com/office/drawing/2014/main" id="{B356B00F-C0D1-4F34-9A3B-8FE2A9FB47F5}"/>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8" name="テキスト ボックス 407">
          <a:extLst>
            <a:ext uri="{FF2B5EF4-FFF2-40B4-BE49-F238E27FC236}">
              <a16:creationId xmlns:a16="http://schemas.microsoft.com/office/drawing/2014/main" id="{E06954FB-6017-472D-A894-F23F5A6ED9A0}"/>
            </a:ext>
          </a:extLst>
        </xdr:cNvPr>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47868</xdr:rowOff>
    </xdr:from>
    <xdr:to>
      <xdr:col>45</xdr:col>
      <xdr:colOff>177800</xdr:colOff>
      <xdr:row>77</xdr:row>
      <xdr:rowOff>142949</xdr:rowOff>
    </xdr:to>
    <xdr:cxnSp macro="">
      <xdr:nvCxnSpPr>
        <xdr:cNvPr id="409" name="直線コネクタ 408">
          <a:extLst>
            <a:ext uri="{FF2B5EF4-FFF2-40B4-BE49-F238E27FC236}">
              <a16:creationId xmlns:a16="http://schemas.microsoft.com/office/drawing/2014/main" id="{3BBAC57A-3A8F-4100-B394-03DDB557C210}"/>
            </a:ext>
          </a:extLst>
        </xdr:cNvPr>
        <xdr:cNvCxnSpPr/>
      </xdr:nvCxnSpPr>
      <xdr:spPr>
        <a:xfrm flipV="1">
          <a:off x="7861300" y="13078068"/>
          <a:ext cx="889000" cy="26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a:extLst>
            <a:ext uri="{FF2B5EF4-FFF2-40B4-BE49-F238E27FC236}">
              <a16:creationId xmlns:a16="http://schemas.microsoft.com/office/drawing/2014/main" id="{366BAB57-8987-495A-B6BF-60C09BA3A735}"/>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1" name="テキスト ボックス 410">
          <a:extLst>
            <a:ext uri="{FF2B5EF4-FFF2-40B4-BE49-F238E27FC236}">
              <a16:creationId xmlns:a16="http://schemas.microsoft.com/office/drawing/2014/main" id="{CBF6EE55-86C6-46FC-BDE6-40C7CEEE532B}"/>
            </a:ext>
          </a:extLst>
        </xdr:cNvPr>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142949</xdr:rowOff>
    </xdr:from>
    <xdr:to>
      <xdr:col>41</xdr:col>
      <xdr:colOff>50800</xdr:colOff>
      <xdr:row>78</xdr:row>
      <xdr:rowOff>1674</xdr:rowOff>
    </xdr:to>
    <xdr:cxnSp macro="">
      <xdr:nvCxnSpPr>
        <xdr:cNvPr id="412" name="直線コネクタ 411">
          <a:extLst>
            <a:ext uri="{FF2B5EF4-FFF2-40B4-BE49-F238E27FC236}">
              <a16:creationId xmlns:a16="http://schemas.microsoft.com/office/drawing/2014/main" id="{3F5E6F4B-1D72-48DE-B8D0-8499233BDB98}"/>
            </a:ext>
          </a:extLst>
        </xdr:cNvPr>
        <xdr:cNvCxnSpPr/>
      </xdr:nvCxnSpPr>
      <xdr:spPr>
        <a:xfrm flipV="1">
          <a:off x="6972300" y="13344599"/>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a:extLst>
            <a:ext uri="{FF2B5EF4-FFF2-40B4-BE49-F238E27FC236}">
              <a16:creationId xmlns:a16="http://schemas.microsoft.com/office/drawing/2014/main" id="{74CE2EFB-71E9-4699-BE3E-BD2897EF553D}"/>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4" name="テキスト ボックス 413">
          <a:extLst>
            <a:ext uri="{FF2B5EF4-FFF2-40B4-BE49-F238E27FC236}">
              <a16:creationId xmlns:a16="http://schemas.microsoft.com/office/drawing/2014/main" id="{63C0E51E-76EC-44C9-ABC8-27D32BE402C4}"/>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a:extLst>
            <a:ext uri="{FF2B5EF4-FFF2-40B4-BE49-F238E27FC236}">
              <a16:creationId xmlns:a16="http://schemas.microsoft.com/office/drawing/2014/main" id="{C5C567DE-7766-42C7-B227-E8D6334741F4}"/>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6" name="テキスト ボックス 415">
          <a:extLst>
            <a:ext uri="{FF2B5EF4-FFF2-40B4-BE49-F238E27FC236}">
              <a16:creationId xmlns:a16="http://schemas.microsoft.com/office/drawing/2014/main" id="{B2CEE1D8-91EE-4022-B392-74FCA85B2D2F}"/>
            </a:ext>
          </a:extLst>
        </xdr:cNvPr>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E11A887D-B6FB-4AF8-BD21-602631A1304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EFA96B09-504E-4EF4-AF55-610DE75457D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1D4EC9A2-F802-4ABA-9163-DAC829024138}"/>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11445C86-135B-4310-BC82-E34ACF18C3B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CB20469A-CE87-41E8-B1E1-83216A3651B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119662</xdr:rowOff>
    </xdr:from>
    <xdr:to>
      <xdr:col>55</xdr:col>
      <xdr:colOff>50800</xdr:colOff>
      <xdr:row>78</xdr:row>
      <xdr:rowOff>49812</xdr:rowOff>
    </xdr:to>
    <xdr:sp macro="" textlink="">
      <xdr:nvSpPr>
        <xdr:cNvPr id="422" name="楕円 421">
          <a:extLst>
            <a:ext uri="{FF2B5EF4-FFF2-40B4-BE49-F238E27FC236}">
              <a16:creationId xmlns:a16="http://schemas.microsoft.com/office/drawing/2014/main" id="{6C9DC4BC-0BA5-4478-B1CA-712697FD1038}"/>
            </a:ext>
          </a:extLst>
        </xdr:cNvPr>
        <xdr:cNvSpPr/>
      </xdr:nvSpPr>
      <xdr:spPr>
        <a:xfrm>
          <a:off x="10426700" y="133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142539</xdr:rowOff>
    </xdr:from>
    <xdr:ext cx="534377" cy="259045"/>
    <xdr:sp macro="" textlink="">
      <xdr:nvSpPr>
        <xdr:cNvPr id="423" name="商工費該当値テキスト">
          <a:extLst>
            <a:ext uri="{FF2B5EF4-FFF2-40B4-BE49-F238E27FC236}">
              <a16:creationId xmlns:a16="http://schemas.microsoft.com/office/drawing/2014/main" id="{DE49EEFE-30F6-4A51-B017-11A2AC99ED11}"/>
            </a:ext>
          </a:extLst>
        </xdr:cNvPr>
        <xdr:cNvSpPr txBox="1"/>
      </xdr:nvSpPr>
      <xdr:spPr>
        <a:xfrm>
          <a:off x="10528300" y="1317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125671</xdr:rowOff>
    </xdr:from>
    <xdr:to>
      <xdr:col>50</xdr:col>
      <xdr:colOff>165100</xdr:colOff>
      <xdr:row>77</xdr:row>
      <xdr:rowOff>55821</xdr:rowOff>
    </xdr:to>
    <xdr:sp macro="" textlink="">
      <xdr:nvSpPr>
        <xdr:cNvPr id="424" name="楕円 423">
          <a:extLst>
            <a:ext uri="{FF2B5EF4-FFF2-40B4-BE49-F238E27FC236}">
              <a16:creationId xmlns:a16="http://schemas.microsoft.com/office/drawing/2014/main" id="{7A4EF627-9C03-4DB1-8E55-BAC7DFAC6FE4}"/>
            </a:ext>
          </a:extLst>
        </xdr:cNvPr>
        <xdr:cNvSpPr/>
      </xdr:nvSpPr>
      <xdr:spPr>
        <a:xfrm>
          <a:off x="9588500" y="131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72349</xdr:rowOff>
    </xdr:from>
    <xdr:ext cx="534377" cy="259045"/>
    <xdr:sp macro="" textlink="">
      <xdr:nvSpPr>
        <xdr:cNvPr id="425" name="テキスト ボックス 424">
          <a:extLst>
            <a:ext uri="{FF2B5EF4-FFF2-40B4-BE49-F238E27FC236}">
              <a16:creationId xmlns:a16="http://schemas.microsoft.com/office/drawing/2014/main" id="{360D60B1-2465-4E4B-834B-61EE0CF1FBBB}"/>
            </a:ext>
          </a:extLst>
        </xdr:cNvPr>
        <xdr:cNvSpPr txBox="1"/>
      </xdr:nvSpPr>
      <xdr:spPr>
        <a:xfrm>
          <a:off x="9372111" y="129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168518</xdr:rowOff>
    </xdr:from>
    <xdr:to>
      <xdr:col>46</xdr:col>
      <xdr:colOff>38100</xdr:colOff>
      <xdr:row>76</xdr:row>
      <xdr:rowOff>98668</xdr:rowOff>
    </xdr:to>
    <xdr:sp macro="" textlink="">
      <xdr:nvSpPr>
        <xdr:cNvPr id="426" name="楕円 425">
          <a:extLst>
            <a:ext uri="{FF2B5EF4-FFF2-40B4-BE49-F238E27FC236}">
              <a16:creationId xmlns:a16="http://schemas.microsoft.com/office/drawing/2014/main" id="{5B788C3C-94F3-4DE5-9CD6-A3529F888DDC}"/>
            </a:ext>
          </a:extLst>
        </xdr:cNvPr>
        <xdr:cNvSpPr/>
      </xdr:nvSpPr>
      <xdr:spPr>
        <a:xfrm>
          <a:off x="8699500" y="130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115195</xdr:rowOff>
    </xdr:from>
    <xdr:ext cx="534377" cy="259045"/>
    <xdr:sp macro="" textlink="">
      <xdr:nvSpPr>
        <xdr:cNvPr id="427" name="テキスト ボックス 426">
          <a:extLst>
            <a:ext uri="{FF2B5EF4-FFF2-40B4-BE49-F238E27FC236}">
              <a16:creationId xmlns:a16="http://schemas.microsoft.com/office/drawing/2014/main" id="{BA2E4324-F8EF-4F74-A896-139B55FB4154}"/>
            </a:ext>
          </a:extLst>
        </xdr:cNvPr>
        <xdr:cNvSpPr txBox="1"/>
      </xdr:nvSpPr>
      <xdr:spPr>
        <a:xfrm>
          <a:off x="8483111" y="1280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92149</xdr:rowOff>
    </xdr:from>
    <xdr:to>
      <xdr:col>41</xdr:col>
      <xdr:colOff>101600</xdr:colOff>
      <xdr:row>78</xdr:row>
      <xdr:rowOff>22299</xdr:rowOff>
    </xdr:to>
    <xdr:sp macro="" textlink="">
      <xdr:nvSpPr>
        <xdr:cNvPr id="428" name="楕円 427">
          <a:extLst>
            <a:ext uri="{FF2B5EF4-FFF2-40B4-BE49-F238E27FC236}">
              <a16:creationId xmlns:a16="http://schemas.microsoft.com/office/drawing/2014/main" id="{0B09F310-A0D7-403B-9B7D-AB4B5F04BDFE}"/>
            </a:ext>
          </a:extLst>
        </xdr:cNvPr>
        <xdr:cNvSpPr/>
      </xdr:nvSpPr>
      <xdr:spPr>
        <a:xfrm>
          <a:off x="7810500" y="132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38826</xdr:rowOff>
    </xdr:from>
    <xdr:ext cx="534377" cy="259045"/>
    <xdr:sp macro="" textlink="">
      <xdr:nvSpPr>
        <xdr:cNvPr id="429" name="テキスト ボックス 428">
          <a:extLst>
            <a:ext uri="{FF2B5EF4-FFF2-40B4-BE49-F238E27FC236}">
              <a16:creationId xmlns:a16="http://schemas.microsoft.com/office/drawing/2014/main" id="{108A3DFB-5E01-44B8-9E99-B5A4D4CD2E0F}"/>
            </a:ext>
          </a:extLst>
        </xdr:cNvPr>
        <xdr:cNvSpPr txBox="1"/>
      </xdr:nvSpPr>
      <xdr:spPr>
        <a:xfrm>
          <a:off x="7594111" y="1306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122324</xdr:rowOff>
    </xdr:from>
    <xdr:to>
      <xdr:col>36</xdr:col>
      <xdr:colOff>165100</xdr:colOff>
      <xdr:row>78</xdr:row>
      <xdr:rowOff>52474</xdr:rowOff>
    </xdr:to>
    <xdr:sp macro="" textlink="">
      <xdr:nvSpPr>
        <xdr:cNvPr id="430" name="楕円 429">
          <a:extLst>
            <a:ext uri="{FF2B5EF4-FFF2-40B4-BE49-F238E27FC236}">
              <a16:creationId xmlns:a16="http://schemas.microsoft.com/office/drawing/2014/main" id="{E8345733-B15F-422F-B3B1-267FACA12B5B}"/>
            </a:ext>
          </a:extLst>
        </xdr:cNvPr>
        <xdr:cNvSpPr/>
      </xdr:nvSpPr>
      <xdr:spPr>
        <a:xfrm>
          <a:off x="6921500" y="133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69001</xdr:rowOff>
    </xdr:from>
    <xdr:ext cx="534377" cy="259045"/>
    <xdr:sp macro="" textlink="">
      <xdr:nvSpPr>
        <xdr:cNvPr id="431" name="テキスト ボックス 430">
          <a:extLst>
            <a:ext uri="{FF2B5EF4-FFF2-40B4-BE49-F238E27FC236}">
              <a16:creationId xmlns:a16="http://schemas.microsoft.com/office/drawing/2014/main" id="{11C99208-E560-4004-9F3D-925885CBEB29}"/>
            </a:ext>
          </a:extLst>
        </xdr:cNvPr>
        <xdr:cNvSpPr txBox="1"/>
      </xdr:nvSpPr>
      <xdr:spPr>
        <a:xfrm>
          <a:off x="6705111" y="1309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4D95501E-3BDA-4540-A55E-83C5698C7FC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E4C8E4BE-D08C-4583-B355-505D7873F26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F9694736-757B-40C4-B1E7-1F6DD439A0D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8E6E065D-B726-4EBF-A913-27C697448C1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CD5DE5D3-4118-4C53-B270-5F7BA683E5C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6D3F905A-1736-4A9B-B06B-2A2B7DCE6C9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2D2EB088-DF8A-4551-9163-9BA406E4809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E6C6D4DC-2018-42C7-B7F2-3C830C0663B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DD3A372A-752E-407A-9F6E-117B2516857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63A6C77D-7458-4C6E-9235-521D9620202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1250818-AB65-41E5-B253-B81B9CFFFB4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789ABC94-D665-40BE-B305-1C510CC1ED67}"/>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EA2D1EE1-98DD-40D0-9FB8-A541F48B5FA2}"/>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6E78878A-4EEF-40BC-94A1-46DF33B86866}"/>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BE0CCA78-645E-406D-A029-877E3258AB16}"/>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6E38B3B7-7C52-4E6B-B8E5-DCFC68D737FE}"/>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9A3CCB28-A4A9-438D-9DAF-B339DC062A06}"/>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E50FC04E-3053-43F1-95EB-D130DECA76EB}"/>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3D60712F-A1AC-4E59-A8FD-67FDB6D3E287}"/>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A6B84804-9355-4C18-9DFC-1BC1408B8267}"/>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B39BFED7-2B64-4291-8431-DED486CBF85A}"/>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E6D28FC0-C333-47B5-9251-6DA1CC140A2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2AFC0BD8-E66A-4412-9AC8-5D6A6E2704C9}"/>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1D37923C-642E-432B-8A50-EE91FBAAE66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40CE6018-3D15-428B-B77D-6ADF146008F2}"/>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6FB68C77-F22B-412F-B809-F957DC59176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a:extLst>
            <a:ext uri="{FF2B5EF4-FFF2-40B4-BE49-F238E27FC236}">
              <a16:creationId xmlns:a16="http://schemas.microsoft.com/office/drawing/2014/main" id="{3B278E47-52CA-45FA-ABF5-C43775CE3389}"/>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a:extLst>
            <a:ext uri="{FF2B5EF4-FFF2-40B4-BE49-F238E27FC236}">
              <a16:creationId xmlns:a16="http://schemas.microsoft.com/office/drawing/2014/main" id="{F99DE06B-9037-456F-A6A5-F9242F9A9137}"/>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a:extLst>
            <a:ext uri="{FF2B5EF4-FFF2-40B4-BE49-F238E27FC236}">
              <a16:creationId xmlns:a16="http://schemas.microsoft.com/office/drawing/2014/main" id="{5A76D9DF-7B1A-4AB4-B008-E0C12B169B9E}"/>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a:extLst>
            <a:ext uri="{FF2B5EF4-FFF2-40B4-BE49-F238E27FC236}">
              <a16:creationId xmlns:a16="http://schemas.microsoft.com/office/drawing/2014/main" id="{DAC6C8C9-6C86-4395-84D5-77FCFDB62D5A}"/>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a:extLst>
            <a:ext uri="{FF2B5EF4-FFF2-40B4-BE49-F238E27FC236}">
              <a16:creationId xmlns:a16="http://schemas.microsoft.com/office/drawing/2014/main" id="{29FBAE05-22FF-4135-AEFE-9917E223E973}"/>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91221</xdr:rowOff>
    </xdr:from>
    <xdr:to>
      <xdr:col>55</xdr:col>
      <xdr:colOff>0</xdr:colOff>
      <xdr:row>97</xdr:row>
      <xdr:rowOff>108920</xdr:rowOff>
    </xdr:to>
    <xdr:cxnSp macro="">
      <xdr:nvCxnSpPr>
        <xdr:cNvPr id="463" name="直線コネクタ 462">
          <a:extLst>
            <a:ext uri="{FF2B5EF4-FFF2-40B4-BE49-F238E27FC236}">
              <a16:creationId xmlns:a16="http://schemas.microsoft.com/office/drawing/2014/main" id="{826C0338-CEA4-40B6-B3A7-F66CEA36BBED}"/>
            </a:ext>
          </a:extLst>
        </xdr:cNvPr>
        <xdr:cNvCxnSpPr/>
      </xdr:nvCxnSpPr>
      <xdr:spPr>
        <a:xfrm flipV="1">
          <a:off x="9639300" y="16550421"/>
          <a:ext cx="838200" cy="18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4" name="土木費平均値テキスト">
          <a:extLst>
            <a:ext uri="{FF2B5EF4-FFF2-40B4-BE49-F238E27FC236}">
              <a16:creationId xmlns:a16="http://schemas.microsoft.com/office/drawing/2014/main" id="{DE68F7A1-2E90-41A0-B139-B2F1041997C5}"/>
            </a:ext>
          </a:extLst>
        </xdr:cNvPr>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a:extLst>
            <a:ext uri="{FF2B5EF4-FFF2-40B4-BE49-F238E27FC236}">
              <a16:creationId xmlns:a16="http://schemas.microsoft.com/office/drawing/2014/main" id="{B1D310F8-8A26-4433-922B-4F8AF772FDD5}"/>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108920</xdr:rowOff>
    </xdr:from>
    <xdr:to>
      <xdr:col>50</xdr:col>
      <xdr:colOff>114300</xdr:colOff>
      <xdr:row>97</xdr:row>
      <xdr:rowOff>124825</xdr:rowOff>
    </xdr:to>
    <xdr:cxnSp macro="">
      <xdr:nvCxnSpPr>
        <xdr:cNvPr id="466" name="直線コネクタ 465">
          <a:extLst>
            <a:ext uri="{FF2B5EF4-FFF2-40B4-BE49-F238E27FC236}">
              <a16:creationId xmlns:a16="http://schemas.microsoft.com/office/drawing/2014/main" id="{B18950B5-BC3F-4AA7-9812-D53C71CC0385}"/>
            </a:ext>
          </a:extLst>
        </xdr:cNvPr>
        <xdr:cNvCxnSpPr/>
      </xdr:nvCxnSpPr>
      <xdr:spPr>
        <a:xfrm flipV="1">
          <a:off x="8750300" y="16739570"/>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a:extLst>
            <a:ext uri="{FF2B5EF4-FFF2-40B4-BE49-F238E27FC236}">
              <a16:creationId xmlns:a16="http://schemas.microsoft.com/office/drawing/2014/main" id="{DDFC7A4C-0144-4549-93AB-CB9B3F7C0229}"/>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8" name="テキスト ボックス 467">
          <a:extLst>
            <a:ext uri="{FF2B5EF4-FFF2-40B4-BE49-F238E27FC236}">
              <a16:creationId xmlns:a16="http://schemas.microsoft.com/office/drawing/2014/main" id="{F5A0F2B6-6E9F-4124-BD72-E189C711EE64}"/>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114129</xdr:rowOff>
    </xdr:from>
    <xdr:to>
      <xdr:col>45</xdr:col>
      <xdr:colOff>177800</xdr:colOff>
      <xdr:row>97</xdr:row>
      <xdr:rowOff>124825</xdr:rowOff>
    </xdr:to>
    <xdr:cxnSp macro="">
      <xdr:nvCxnSpPr>
        <xdr:cNvPr id="469" name="直線コネクタ 468">
          <a:extLst>
            <a:ext uri="{FF2B5EF4-FFF2-40B4-BE49-F238E27FC236}">
              <a16:creationId xmlns:a16="http://schemas.microsoft.com/office/drawing/2014/main" id="{F2DEA966-704D-44F1-B4EF-A72FBDA1AED4}"/>
            </a:ext>
          </a:extLst>
        </xdr:cNvPr>
        <xdr:cNvCxnSpPr/>
      </xdr:nvCxnSpPr>
      <xdr:spPr>
        <a:xfrm>
          <a:off x="7861300" y="16744779"/>
          <a:ext cx="889000" cy="1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a:extLst>
            <a:ext uri="{FF2B5EF4-FFF2-40B4-BE49-F238E27FC236}">
              <a16:creationId xmlns:a16="http://schemas.microsoft.com/office/drawing/2014/main" id="{868DD82D-C819-4EAF-BD99-00F35ACD3506}"/>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71" name="テキスト ボックス 470">
          <a:extLst>
            <a:ext uri="{FF2B5EF4-FFF2-40B4-BE49-F238E27FC236}">
              <a16:creationId xmlns:a16="http://schemas.microsoft.com/office/drawing/2014/main" id="{26784C4D-E6C9-4BD8-838E-8FC0369A9E2F}"/>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110243</xdr:rowOff>
    </xdr:from>
    <xdr:to>
      <xdr:col>41</xdr:col>
      <xdr:colOff>50800</xdr:colOff>
      <xdr:row>97</xdr:row>
      <xdr:rowOff>114129</xdr:rowOff>
    </xdr:to>
    <xdr:cxnSp macro="">
      <xdr:nvCxnSpPr>
        <xdr:cNvPr id="472" name="直線コネクタ 471">
          <a:extLst>
            <a:ext uri="{FF2B5EF4-FFF2-40B4-BE49-F238E27FC236}">
              <a16:creationId xmlns:a16="http://schemas.microsoft.com/office/drawing/2014/main" id="{71488B1C-C4A4-4C16-92B7-79DA3187F394}"/>
            </a:ext>
          </a:extLst>
        </xdr:cNvPr>
        <xdr:cNvCxnSpPr/>
      </xdr:nvCxnSpPr>
      <xdr:spPr>
        <a:xfrm>
          <a:off x="6972300" y="1674089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a:extLst>
            <a:ext uri="{FF2B5EF4-FFF2-40B4-BE49-F238E27FC236}">
              <a16:creationId xmlns:a16="http://schemas.microsoft.com/office/drawing/2014/main" id="{7BEAD09B-561C-4C55-BE27-BA355FEE689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4" name="テキスト ボックス 473">
          <a:extLst>
            <a:ext uri="{FF2B5EF4-FFF2-40B4-BE49-F238E27FC236}">
              <a16:creationId xmlns:a16="http://schemas.microsoft.com/office/drawing/2014/main" id="{AE8132BF-C5AA-40E1-9B45-93367BCBDB8D}"/>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a:extLst>
            <a:ext uri="{FF2B5EF4-FFF2-40B4-BE49-F238E27FC236}">
              <a16:creationId xmlns:a16="http://schemas.microsoft.com/office/drawing/2014/main" id="{726444AE-1535-4F77-A359-4EEF7C7B9C21}"/>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6" name="テキスト ボックス 475">
          <a:extLst>
            <a:ext uri="{FF2B5EF4-FFF2-40B4-BE49-F238E27FC236}">
              <a16:creationId xmlns:a16="http://schemas.microsoft.com/office/drawing/2014/main" id="{382D3CB6-831A-4E48-97F8-7AB523D9192D}"/>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FBE388A1-A57D-44D0-AFDF-A15140D8640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98510161-FEC2-4156-9D39-0B160158883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6AF887C-A4D4-46C9-A45A-22F793A62C9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A5323828-B7E1-4734-BD33-B7D2B1C2E58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EA900BF-A52F-4C63-BFC7-CD9880E8A8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40421</xdr:rowOff>
    </xdr:from>
    <xdr:to>
      <xdr:col>55</xdr:col>
      <xdr:colOff>50800</xdr:colOff>
      <xdr:row>96</xdr:row>
      <xdr:rowOff>142021</xdr:rowOff>
    </xdr:to>
    <xdr:sp macro="" textlink="">
      <xdr:nvSpPr>
        <xdr:cNvPr id="482" name="楕円 481">
          <a:extLst>
            <a:ext uri="{FF2B5EF4-FFF2-40B4-BE49-F238E27FC236}">
              <a16:creationId xmlns:a16="http://schemas.microsoft.com/office/drawing/2014/main" id="{AB6E4139-046F-4A30-A37A-8A7CE564F9D8}"/>
            </a:ext>
          </a:extLst>
        </xdr:cNvPr>
        <xdr:cNvSpPr/>
      </xdr:nvSpPr>
      <xdr:spPr>
        <a:xfrm>
          <a:off x="10426700" y="164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63298</xdr:rowOff>
    </xdr:from>
    <xdr:ext cx="534377" cy="259045"/>
    <xdr:sp macro="" textlink="">
      <xdr:nvSpPr>
        <xdr:cNvPr id="483" name="土木費該当値テキスト">
          <a:extLst>
            <a:ext uri="{FF2B5EF4-FFF2-40B4-BE49-F238E27FC236}">
              <a16:creationId xmlns:a16="http://schemas.microsoft.com/office/drawing/2014/main" id="{2ECD343C-3189-41C8-A96C-91B9E5FEE5DE}"/>
            </a:ext>
          </a:extLst>
        </xdr:cNvPr>
        <xdr:cNvSpPr txBox="1"/>
      </xdr:nvSpPr>
      <xdr:spPr>
        <a:xfrm>
          <a:off x="10528300" y="163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58120</xdr:rowOff>
    </xdr:from>
    <xdr:to>
      <xdr:col>50</xdr:col>
      <xdr:colOff>165100</xdr:colOff>
      <xdr:row>97</xdr:row>
      <xdr:rowOff>159720</xdr:rowOff>
    </xdr:to>
    <xdr:sp macro="" textlink="">
      <xdr:nvSpPr>
        <xdr:cNvPr id="484" name="楕円 483">
          <a:extLst>
            <a:ext uri="{FF2B5EF4-FFF2-40B4-BE49-F238E27FC236}">
              <a16:creationId xmlns:a16="http://schemas.microsoft.com/office/drawing/2014/main" id="{47049A4F-1B0E-4217-AAC1-D88EDCA3792E}"/>
            </a:ext>
          </a:extLst>
        </xdr:cNvPr>
        <xdr:cNvSpPr/>
      </xdr:nvSpPr>
      <xdr:spPr>
        <a:xfrm>
          <a:off x="9588500" y="166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150847</xdr:rowOff>
    </xdr:from>
    <xdr:ext cx="534377" cy="259045"/>
    <xdr:sp macro="" textlink="">
      <xdr:nvSpPr>
        <xdr:cNvPr id="485" name="テキスト ボックス 484">
          <a:extLst>
            <a:ext uri="{FF2B5EF4-FFF2-40B4-BE49-F238E27FC236}">
              <a16:creationId xmlns:a16="http://schemas.microsoft.com/office/drawing/2014/main" id="{DDB17907-F9C2-4359-A5D8-B187A4CE15FB}"/>
            </a:ext>
          </a:extLst>
        </xdr:cNvPr>
        <xdr:cNvSpPr txBox="1"/>
      </xdr:nvSpPr>
      <xdr:spPr>
        <a:xfrm>
          <a:off x="9372111" y="16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74025</xdr:rowOff>
    </xdr:from>
    <xdr:to>
      <xdr:col>46</xdr:col>
      <xdr:colOff>38100</xdr:colOff>
      <xdr:row>98</xdr:row>
      <xdr:rowOff>4175</xdr:rowOff>
    </xdr:to>
    <xdr:sp macro="" textlink="">
      <xdr:nvSpPr>
        <xdr:cNvPr id="486" name="楕円 485">
          <a:extLst>
            <a:ext uri="{FF2B5EF4-FFF2-40B4-BE49-F238E27FC236}">
              <a16:creationId xmlns:a16="http://schemas.microsoft.com/office/drawing/2014/main" id="{A8225A90-D1C7-4E33-95C1-FD6A67481D8F}"/>
            </a:ext>
          </a:extLst>
        </xdr:cNvPr>
        <xdr:cNvSpPr/>
      </xdr:nvSpPr>
      <xdr:spPr>
        <a:xfrm>
          <a:off x="8699500" y="1670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166752</xdr:rowOff>
    </xdr:from>
    <xdr:ext cx="534377" cy="259045"/>
    <xdr:sp macro="" textlink="">
      <xdr:nvSpPr>
        <xdr:cNvPr id="487" name="テキスト ボックス 486">
          <a:extLst>
            <a:ext uri="{FF2B5EF4-FFF2-40B4-BE49-F238E27FC236}">
              <a16:creationId xmlns:a16="http://schemas.microsoft.com/office/drawing/2014/main" id="{A567471D-1310-49CA-8A24-EF5CDA75C784}"/>
            </a:ext>
          </a:extLst>
        </xdr:cNvPr>
        <xdr:cNvSpPr txBox="1"/>
      </xdr:nvSpPr>
      <xdr:spPr>
        <a:xfrm>
          <a:off x="8483111" y="16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63329</xdr:rowOff>
    </xdr:from>
    <xdr:to>
      <xdr:col>41</xdr:col>
      <xdr:colOff>101600</xdr:colOff>
      <xdr:row>97</xdr:row>
      <xdr:rowOff>164929</xdr:rowOff>
    </xdr:to>
    <xdr:sp macro="" textlink="">
      <xdr:nvSpPr>
        <xdr:cNvPr id="488" name="楕円 487">
          <a:extLst>
            <a:ext uri="{FF2B5EF4-FFF2-40B4-BE49-F238E27FC236}">
              <a16:creationId xmlns:a16="http://schemas.microsoft.com/office/drawing/2014/main" id="{A742A2D0-2FCC-48C8-A833-2772ABE5A6A8}"/>
            </a:ext>
          </a:extLst>
        </xdr:cNvPr>
        <xdr:cNvSpPr/>
      </xdr:nvSpPr>
      <xdr:spPr>
        <a:xfrm>
          <a:off x="7810500" y="166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156056</xdr:rowOff>
    </xdr:from>
    <xdr:ext cx="534377" cy="259045"/>
    <xdr:sp macro="" textlink="">
      <xdr:nvSpPr>
        <xdr:cNvPr id="489" name="テキスト ボックス 488">
          <a:extLst>
            <a:ext uri="{FF2B5EF4-FFF2-40B4-BE49-F238E27FC236}">
              <a16:creationId xmlns:a16="http://schemas.microsoft.com/office/drawing/2014/main" id="{3CA61D41-7DFA-438E-984F-F198C3D3E2E1}"/>
            </a:ext>
          </a:extLst>
        </xdr:cNvPr>
        <xdr:cNvSpPr txBox="1"/>
      </xdr:nvSpPr>
      <xdr:spPr>
        <a:xfrm>
          <a:off x="7594111" y="167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59443</xdr:rowOff>
    </xdr:from>
    <xdr:to>
      <xdr:col>36</xdr:col>
      <xdr:colOff>165100</xdr:colOff>
      <xdr:row>97</xdr:row>
      <xdr:rowOff>161043</xdr:rowOff>
    </xdr:to>
    <xdr:sp macro="" textlink="">
      <xdr:nvSpPr>
        <xdr:cNvPr id="490" name="楕円 489">
          <a:extLst>
            <a:ext uri="{FF2B5EF4-FFF2-40B4-BE49-F238E27FC236}">
              <a16:creationId xmlns:a16="http://schemas.microsoft.com/office/drawing/2014/main" id="{9122EEE9-D40C-41DC-8244-AE1B7787FD7F}"/>
            </a:ext>
          </a:extLst>
        </xdr:cNvPr>
        <xdr:cNvSpPr/>
      </xdr:nvSpPr>
      <xdr:spPr>
        <a:xfrm>
          <a:off x="6921500" y="166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152170</xdr:rowOff>
    </xdr:from>
    <xdr:ext cx="534377" cy="259045"/>
    <xdr:sp macro="" textlink="">
      <xdr:nvSpPr>
        <xdr:cNvPr id="491" name="テキスト ボックス 490">
          <a:extLst>
            <a:ext uri="{FF2B5EF4-FFF2-40B4-BE49-F238E27FC236}">
              <a16:creationId xmlns:a16="http://schemas.microsoft.com/office/drawing/2014/main" id="{142C7973-1E8C-4EC6-8899-C0B63E0474F8}"/>
            </a:ext>
          </a:extLst>
        </xdr:cNvPr>
        <xdr:cNvSpPr txBox="1"/>
      </xdr:nvSpPr>
      <xdr:spPr>
        <a:xfrm>
          <a:off x="6705111" y="1678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FD75422C-8EE0-4605-8123-715BD0195B4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3693B714-7F2E-44CA-B65D-336DE57ACF4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3073FC14-786F-4873-820D-A8425C148C5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D078719-C4EC-45BC-BAF6-45F589D6AD0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AEA9A263-2EA3-4F70-8646-3707B9749B4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88AB8F22-86D7-42D5-85AD-3703DA9D4CE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BF6E222F-47D7-49E3-96F2-CF920987922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50707824-8AF1-4467-B599-7213BD48736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7E4BB96A-0CE7-40F4-8844-A962F6FF97CB}"/>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12065C2C-B07A-4FC9-A1B9-EFFF9203048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B892E485-78AA-46B2-BE1A-D16A1F854F6B}"/>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C5B3C7BA-B6CF-4CC8-B6FF-098A2DEF24B5}"/>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1EF8910-A3AD-4754-B10D-2FCC03B8F7C4}"/>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87A57DC5-84E6-46B7-9A50-5E4ABCA9A4E7}"/>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24CE4CD3-9650-49AF-BEBC-BE81661093C2}"/>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53645998-6E0D-4BEC-BFED-AAD08637C927}"/>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DD4F6CC5-EF7C-4DEB-895C-DC31DF52F759}"/>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BB0BFD39-A58F-4509-9288-99B3AD29D10B}"/>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5AEF891D-9F6F-458C-B024-84A09EDF543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6F1FE511-E293-46BB-9EB9-E67C94468DC1}"/>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D6E92CE5-C6D8-42E1-80BA-07960E29BF09}"/>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2F113F64-8D04-42B0-8EA5-3377D3376928}"/>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75F53C35-780E-44FF-928C-59F2DD6A702F}"/>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5014B7CB-87FB-43BF-9DBD-6B812E50498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4271C64-89B8-4358-87A4-9D8D92FAFE4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94BC8F4F-BC39-4CEB-8595-0E2A24DE35B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a:extLst>
            <a:ext uri="{FF2B5EF4-FFF2-40B4-BE49-F238E27FC236}">
              <a16:creationId xmlns:a16="http://schemas.microsoft.com/office/drawing/2014/main" id="{BDA8C00A-5FB9-402C-BE6F-8C9602104E52}"/>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a:extLst>
            <a:ext uri="{FF2B5EF4-FFF2-40B4-BE49-F238E27FC236}">
              <a16:creationId xmlns:a16="http://schemas.microsoft.com/office/drawing/2014/main" id="{5F458D42-4BA6-4A74-B69C-B1EDC0EF887E}"/>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a:extLst>
            <a:ext uri="{FF2B5EF4-FFF2-40B4-BE49-F238E27FC236}">
              <a16:creationId xmlns:a16="http://schemas.microsoft.com/office/drawing/2014/main" id="{76527955-FD8A-4C67-86D9-735FDEDDE008}"/>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a:extLst>
            <a:ext uri="{FF2B5EF4-FFF2-40B4-BE49-F238E27FC236}">
              <a16:creationId xmlns:a16="http://schemas.microsoft.com/office/drawing/2014/main" id="{38E97817-61BE-4379-8E51-96191E963BF8}"/>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a:extLst>
            <a:ext uri="{FF2B5EF4-FFF2-40B4-BE49-F238E27FC236}">
              <a16:creationId xmlns:a16="http://schemas.microsoft.com/office/drawing/2014/main" id="{0C6007E3-BB0C-4E22-B3E0-BF6E9286CD09}"/>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101001</xdr:rowOff>
    </xdr:from>
    <xdr:to>
      <xdr:col>85</xdr:col>
      <xdr:colOff>127000</xdr:colOff>
      <xdr:row>36</xdr:row>
      <xdr:rowOff>77651</xdr:rowOff>
    </xdr:to>
    <xdr:cxnSp macro="">
      <xdr:nvCxnSpPr>
        <xdr:cNvPr id="523" name="直線コネクタ 522">
          <a:extLst>
            <a:ext uri="{FF2B5EF4-FFF2-40B4-BE49-F238E27FC236}">
              <a16:creationId xmlns:a16="http://schemas.microsoft.com/office/drawing/2014/main" id="{0C4EAB84-0F4D-4E28-9C12-7C38216882E0}"/>
            </a:ext>
          </a:extLst>
        </xdr:cNvPr>
        <xdr:cNvCxnSpPr/>
      </xdr:nvCxnSpPr>
      <xdr:spPr>
        <a:xfrm>
          <a:off x="15481300" y="5930301"/>
          <a:ext cx="838200" cy="31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4" name="消防費平均値テキスト">
          <a:extLst>
            <a:ext uri="{FF2B5EF4-FFF2-40B4-BE49-F238E27FC236}">
              <a16:creationId xmlns:a16="http://schemas.microsoft.com/office/drawing/2014/main" id="{8A03F9C9-504F-45CE-A5F0-E26B2D74BDD8}"/>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a:extLst>
            <a:ext uri="{FF2B5EF4-FFF2-40B4-BE49-F238E27FC236}">
              <a16:creationId xmlns:a16="http://schemas.microsoft.com/office/drawing/2014/main" id="{110C2193-CF02-4A54-9069-C69315C8720B}"/>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101001</xdr:rowOff>
    </xdr:from>
    <xdr:to>
      <xdr:col>81</xdr:col>
      <xdr:colOff>50800</xdr:colOff>
      <xdr:row>35</xdr:row>
      <xdr:rowOff>70467</xdr:rowOff>
    </xdr:to>
    <xdr:cxnSp macro="">
      <xdr:nvCxnSpPr>
        <xdr:cNvPr id="526" name="直線コネクタ 525">
          <a:extLst>
            <a:ext uri="{FF2B5EF4-FFF2-40B4-BE49-F238E27FC236}">
              <a16:creationId xmlns:a16="http://schemas.microsoft.com/office/drawing/2014/main" id="{1CE07B09-F7C5-44FB-8136-80088E2EF618}"/>
            </a:ext>
          </a:extLst>
        </xdr:cNvPr>
        <xdr:cNvCxnSpPr/>
      </xdr:nvCxnSpPr>
      <xdr:spPr>
        <a:xfrm flipV="1">
          <a:off x="14592300" y="5930301"/>
          <a:ext cx="889000" cy="14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a:extLst>
            <a:ext uri="{FF2B5EF4-FFF2-40B4-BE49-F238E27FC236}">
              <a16:creationId xmlns:a16="http://schemas.microsoft.com/office/drawing/2014/main" id="{EEEF64F5-C1BE-47E8-9D58-4A9975C5B7EC}"/>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28" name="テキスト ボックス 527">
          <a:extLst>
            <a:ext uri="{FF2B5EF4-FFF2-40B4-BE49-F238E27FC236}">
              <a16:creationId xmlns:a16="http://schemas.microsoft.com/office/drawing/2014/main" id="{5255993D-E583-4612-B2DD-6C3027237F65}"/>
            </a:ext>
          </a:extLst>
        </xdr:cNvPr>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70467</xdr:rowOff>
    </xdr:from>
    <xdr:to>
      <xdr:col>76</xdr:col>
      <xdr:colOff>114300</xdr:colOff>
      <xdr:row>36</xdr:row>
      <xdr:rowOff>12011</xdr:rowOff>
    </xdr:to>
    <xdr:cxnSp macro="">
      <xdr:nvCxnSpPr>
        <xdr:cNvPr id="529" name="直線コネクタ 528">
          <a:extLst>
            <a:ext uri="{FF2B5EF4-FFF2-40B4-BE49-F238E27FC236}">
              <a16:creationId xmlns:a16="http://schemas.microsoft.com/office/drawing/2014/main" id="{55D374BE-C9B2-46D4-AF10-9C1781F77768}"/>
            </a:ext>
          </a:extLst>
        </xdr:cNvPr>
        <xdr:cNvCxnSpPr/>
      </xdr:nvCxnSpPr>
      <xdr:spPr>
        <a:xfrm flipV="1">
          <a:off x="13703300" y="6071217"/>
          <a:ext cx="889000" cy="1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a:extLst>
            <a:ext uri="{FF2B5EF4-FFF2-40B4-BE49-F238E27FC236}">
              <a16:creationId xmlns:a16="http://schemas.microsoft.com/office/drawing/2014/main" id="{AF81B2DA-D5C3-4BB4-854B-2C7D329AFA4F}"/>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1" name="テキスト ボックス 530">
          <a:extLst>
            <a:ext uri="{FF2B5EF4-FFF2-40B4-BE49-F238E27FC236}">
              <a16:creationId xmlns:a16="http://schemas.microsoft.com/office/drawing/2014/main" id="{1EE08C57-3B7F-403A-8C3C-C1468F1D62A9}"/>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85326</xdr:rowOff>
    </xdr:from>
    <xdr:to>
      <xdr:col>71</xdr:col>
      <xdr:colOff>177800</xdr:colOff>
      <xdr:row>36</xdr:row>
      <xdr:rowOff>12011</xdr:rowOff>
    </xdr:to>
    <xdr:cxnSp macro="">
      <xdr:nvCxnSpPr>
        <xdr:cNvPr id="532" name="直線コネクタ 531">
          <a:extLst>
            <a:ext uri="{FF2B5EF4-FFF2-40B4-BE49-F238E27FC236}">
              <a16:creationId xmlns:a16="http://schemas.microsoft.com/office/drawing/2014/main" id="{AEBCB971-7F43-4881-B0EA-FCD2BAAD5EF0}"/>
            </a:ext>
          </a:extLst>
        </xdr:cNvPr>
        <xdr:cNvCxnSpPr/>
      </xdr:nvCxnSpPr>
      <xdr:spPr>
        <a:xfrm>
          <a:off x="12814300" y="5914626"/>
          <a:ext cx="889000" cy="26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a:extLst>
            <a:ext uri="{FF2B5EF4-FFF2-40B4-BE49-F238E27FC236}">
              <a16:creationId xmlns:a16="http://schemas.microsoft.com/office/drawing/2014/main" id="{42FD103F-5D7D-48E4-8E8B-9118630BA996}"/>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4" name="テキスト ボックス 533">
          <a:extLst>
            <a:ext uri="{FF2B5EF4-FFF2-40B4-BE49-F238E27FC236}">
              <a16:creationId xmlns:a16="http://schemas.microsoft.com/office/drawing/2014/main" id="{E5FCECCF-50C5-4156-8D07-F5575097239C}"/>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a:extLst>
            <a:ext uri="{FF2B5EF4-FFF2-40B4-BE49-F238E27FC236}">
              <a16:creationId xmlns:a16="http://schemas.microsoft.com/office/drawing/2014/main" id="{9D04D45B-4032-4236-88E2-0594E6A166B1}"/>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6" name="テキスト ボックス 535">
          <a:extLst>
            <a:ext uri="{FF2B5EF4-FFF2-40B4-BE49-F238E27FC236}">
              <a16:creationId xmlns:a16="http://schemas.microsoft.com/office/drawing/2014/main" id="{F322B843-59F3-4AD2-9155-8D1F4F2D5C42}"/>
            </a:ext>
          </a:extLst>
        </xdr:cNvPr>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754A9E9F-697C-4159-A05B-D7FDA17942A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C57BF6C-C475-49B9-A028-278F23D4F02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139E9E32-98FE-4496-863C-42BCFAD3687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35B0994F-E6A1-4A90-888E-C41B3F770C3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CFB36361-43A8-450A-A729-CF9C4DE7D92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26851</xdr:rowOff>
    </xdr:from>
    <xdr:to>
      <xdr:col>85</xdr:col>
      <xdr:colOff>177800</xdr:colOff>
      <xdr:row>36</xdr:row>
      <xdr:rowOff>128451</xdr:rowOff>
    </xdr:to>
    <xdr:sp macro="" textlink="">
      <xdr:nvSpPr>
        <xdr:cNvPr id="542" name="楕円 541">
          <a:extLst>
            <a:ext uri="{FF2B5EF4-FFF2-40B4-BE49-F238E27FC236}">
              <a16:creationId xmlns:a16="http://schemas.microsoft.com/office/drawing/2014/main" id="{B3237272-83ED-480A-8B86-4D99CD215FEE}"/>
            </a:ext>
          </a:extLst>
        </xdr:cNvPr>
        <xdr:cNvSpPr/>
      </xdr:nvSpPr>
      <xdr:spPr>
        <a:xfrm>
          <a:off x="16268700" y="61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5278</xdr:rowOff>
    </xdr:from>
    <xdr:ext cx="534377" cy="259045"/>
    <xdr:sp macro="" textlink="">
      <xdr:nvSpPr>
        <xdr:cNvPr id="543" name="消防費該当値テキスト">
          <a:extLst>
            <a:ext uri="{FF2B5EF4-FFF2-40B4-BE49-F238E27FC236}">
              <a16:creationId xmlns:a16="http://schemas.microsoft.com/office/drawing/2014/main" id="{A589E73E-B2E3-4B88-81F4-265376CD1317}"/>
            </a:ext>
          </a:extLst>
        </xdr:cNvPr>
        <xdr:cNvSpPr txBox="1"/>
      </xdr:nvSpPr>
      <xdr:spPr>
        <a:xfrm>
          <a:off x="16370300" y="617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50201</xdr:rowOff>
    </xdr:from>
    <xdr:to>
      <xdr:col>81</xdr:col>
      <xdr:colOff>101600</xdr:colOff>
      <xdr:row>34</xdr:row>
      <xdr:rowOff>151801</xdr:rowOff>
    </xdr:to>
    <xdr:sp macro="" textlink="">
      <xdr:nvSpPr>
        <xdr:cNvPr id="544" name="楕円 543">
          <a:extLst>
            <a:ext uri="{FF2B5EF4-FFF2-40B4-BE49-F238E27FC236}">
              <a16:creationId xmlns:a16="http://schemas.microsoft.com/office/drawing/2014/main" id="{D31B4943-9391-4542-9699-4C772FC3252B}"/>
            </a:ext>
          </a:extLst>
        </xdr:cNvPr>
        <xdr:cNvSpPr/>
      </xdr:nvSpPr>
      <xdr:spPr>
        <a:xfrm>
          <a:off x="15430500" y="58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168328</xdr:rowOff>
    </xdr:from>
    <xdr:ext cx="534377" cy="259045"/>
    <xdr:sp macro="" textlink="">
      <xdr:nvSpPr>
        <xdr:cNvPr id="545" name="テキスト ボックス 544">
          <a:extLst>
            <a:ext uri="{FF2B5EF4-FFF2-40B4-BE49-F238E27FC236}">
              <a16:creationId xmlns:a16="http://schemas.microsoft.com/office/drawing/2014/main" id="{E3586B59-89DB-41EA-B01C-C110DB356AA8}"/>
            </a:ext>
          </a:extLst>
        </xdr:cNvPr>
        <xdr:cNvSpPr txBox="1"/>
      </xdr:nvSpPr>
      <xdr:spPr>
        <a:xfrm>
          <a:off x="15214111" y="56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19667</xdr:rowOff>
    </xdr:from>
    <xdr:to>
      <xdr:col>76</xdr:col>
      <xdr:colOff>165100</xdr:colOff>
      <xdr:row>35</xdr:row>
      <xdr:rowOff>121267</xdr:rowOff>
    </xdr:to>
    <xdr:sp macro="" textlink="">
      <xdr:nvSpPr>
        <xdr:cNvPr id="546" name="楕円 545">
          <a:extLst>
            <a:ext uri="{FF2B5EF4-FFF2-40B4-BE49-F238E27FC236}">
              <a16:creationId xmlns:a16="http://schemas.microsoft.com/office/drawing/2014/main" id="{03909CF9-ECA2-4B8B-AAB1-B313ED657200}"/>
            </a:ext>
          </a:extLst>
        </xdr:cNvPr>
        <xdr:cNvSpPr/>
      </xdr:nvSpPr>
      <xdr:spPr>
        <a:xfrm>
          <a:off x="14541500" y="602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112394</xdr:rowOff>
    </xdr:from>
    <xdr:ext cx="534377" cy="259045"/>
    <xdr:sp macro="" textlink="">
      <xdr:nvSpPr>
        <xdr:cNvPr id="547" name="テキスト ボックス 546">
          <a:extLst>
            <a:ext uri="{FF2B5EF4-FFF2-40B4-BE49-F238E27FC236}">
              <a16:creationId xmlns:a16="http://schemas.microsoft.com/office/drawing/2014/main" id="{832A667E-C5C7-453E-AB4B-3B5EA6AC2498}"/>
            </a:ext>
          </a:extLst>
        </xdr:cNvPr>
        <xdr:cNvSpPr txBox="1"/>
      </xdr:nvSpPr>
      <xdr:spPr>
        <a:xfrm>
          <a:off x="14325111" y="61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132661</xdr:rowOff>
    </xdr:from>
    <xdr:to>
      <xdr:col>72</xdr:col>
      <xdr:colOff>38100</xdr:colOff>
      <xdr:row>36</xdr:row>
      <xdr:rowOff>62811</xdr:rowOff>
    </xdr:to>
    <xdr:sp macro="" textlink="">
      <xdr:nvSpPr>
        <xdr:cNvPr id="548" name="楕円 547">
          <a:extLst>
            <a:ext uri="{FF2B5EF4-FFF2-40B4-BE49-F238E27FC236}">
              <a16:creationId xmlns:a16="http://schemas.microsoft.com/office/drawing/2014/main" id="{E706BDB6-3A9E-40ED-8D8A-7FDB937C513E}"/>
            </a:ext>
          </a:extLst>
        </xdr:cNvPr>
        <xdr:cNvSpPr/>
      </xdr:nvSpPr>
      <xdr:spPr>
        <a:xfrm>
          <a:off x="136525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53938</xdr:rowOff>
    </xdr:from>
    <xdr:ext cx="534377" cy="259045"/>
    <xdr:sp macro="" textlink="">
      <xdr:nvSpPr>
        <xdr:cNvPr id="549" name="テキスト ボックス 548">
          <a:extLst>
            <a:ext uri="{FF2B5EF4-FFF2-40B4-BE49-F238E27FC236}">
              <a16:creationId xmlns:a16="http://schemas.microsoft.com/office/drawing/2014/main" id="{FD14FC2F-6396-444B-8BF8-185CFF2731E8}"/>
            </a:ext>
          </a:extLst>
        </xdr:cNvPr>
        <xdr:cNvSpPr txBox="1"/>
      </xdr:nvSpPr>
      <xdr:spPr>
        <a:xfrm>
          <a:off x="13436111" y="622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34526</xdr:rowOff>
    </xdr:from>
    <xdr:to>
      <xdr:col>67</xdr:col>
      <xdr:colOff>101600</xdr:colOff>
      <xdr:row>34</xdr:row>
      <xdr:rowOff>136126</xdr:rowOff>
    </xdr:to>
    <xdr:sp macro="" textlink="">
      <xdr:nvSpPr>
        <xdr:cNvPr id="550" name="楕円 549">
          <a:extLst>
            <a:ext uri="{FF2B5EF4-FFF2-40B4-BE49-F238E27FC236}">
              <a16:creationId xmlns:a16="http://schemas.microsoft.com/office/drawing/2014/main" id="{021C170F-F96F-4F4F-9835-6E91D4E56661}"/>
            </a:ext>
          </a:extLst>
        </xdr:cNvPr>
        <xdr:cNvSpPr/>
      </xdr:nvSpPr>
      <xdr:spPr>
        <a:xfrm>
          <a:off x="12763500" y="586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152653</xdr:rowOff>
    </xdr:from>
    <xdr:ext cx="534377" cy="259045"/>
    <xdr:sp macro="" textlink="">
      <xdr:nvSpPr>
        <xdr:cNvPr id="551" name="テキスト ボックス 550">
          <a:extLst>
            <a:ext uri="{FF2B5EF4-FFF2-40B4-BE49-F238E27FC236}">
              <a16:creationId xmlns:a16="http://schemas.microsoft.com/office/drawing/2014/main" id="{F74C6602-B213-4437-9DD3-87F24F62F791}"/>
            </a:ext>
          </a:extLst>
        </xdr:cNvPr>
        <xdr:cNvSpPr txBox="1"/>
      </xdr:nvSpPr>
      <xdr:spPr>
        <a:xfrm>
          <a:off x="12547111" y="563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9E3D0C26-6FD0-4D89-8DF6-78D928EB2B7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BACEA920-3F92-457D-8D25-04D5D4BB607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371F192B-1436-4875-8297-E2ECAB5DF8A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B3C7AAA3-7B87-4379-B3A9-D60FCEAA19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51AAE924-CAF5-4CA6-A0DA-5857AEBC0FB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3D23A193-17DE-4C8A-BDDD-1B41588402F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F27E013-D68B-4897-A049-C3C776CF8CA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FB4C80C8-C699-4AED-98AB-003EB4A23EB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314D88E0-93B4-4ED9-996D-511D38DCD2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15D46E90-6AE4-4372-A646-D29C8DC81A3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B5706223-A287-41B6-84CB-84620B9DD6D7}"/>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E73FE980-8388-4655-BEE6-7EB7D0464B95}"/>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8E2DC274-676D-40E6-A559-68483FFE4B12}"/>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8E59FA3B-2EC0-49A0-8AEB-CDE9BF21D86C}"/>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A2C73EB5-AC40-4946-B68F-ABEE85A7FDF2}"/>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A1B5AC5C-0533-45DA-9613-E64ED1CF274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3202C271-EFCB-470E-8202-6037320C294C}"/>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DA211990-2946-4313-8375-0198E6543ABF}"/>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1D5FBAEA-7BDB-4C1D-8D88-D1C9D3C2DDE4}"/>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BB6A3584-C132-491D-931D-0558D3042CE7}"/>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1C4E779C-040F-4B2E-9EB9-4ADD6DD3E908}"/>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CCA2FA47-B1EE-42E0-8732-C58FEA302C0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C18D7DA4-7A3E-4747-98FE-B2AED1F159D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8448EB6D-8488-420A-B718-B2254BDC6F9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a:extLst>
            <a:ext uri="{FF2B5EF4-FFF2-40B4-BE49-F238E27FC236}">
              <a16:creationId xmlns:a16="http://schemas.microsoft.com/office/drawing/2014/main" id="{07D2CECA-0AB6-4621-A851-34FB0B31311A}"/>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a:extLst>
            <a:ext uri="{FF2B5EF4-FFF2-40B4-BE49-F238E27FC236}">
              <a16:creationId xmlns:a16="http://schemas.microsoft.com/office/drawing/2014/main" id="{8C6F6220-E087-4EA4-B24C-30393E20D9E3}"/>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a:extLst>
            <a:ext uri="{FF2B5EF4-FFF2-40B4-BE49-F238E27FC236}">
              <a16:creationId xmlns:a16="http://schemas.microsoft.com/office/drawing/2014/main" id="{FF12A124-EE6A-49C4-80C2-B900BE97E39A}"/>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a:extLst>
            <a:ext uri="{FF2B5EF4-FFF2-40B4-BE49-F238E27FC236}">
              <a16:creationId xmlns:a16="http://schemas.microsoft.com/office/drawing/2014/main" id="{64F43B62-0483-4FCE-A328-D1908A886EBE}"/>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a:extLst>
            <a:ext uri="{FF2B5EF4-FFF2-40B4-BE49-F238E27FC236}">
              <a16:creationId xmlns:a16="http://schemas.microsoft.com/office/drawing/2014/main" id="{2BEAE239-2207-41F0-B9BD-7FD217FF9D84}"/>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86646</xdr:rowOff>
    </xdr:from>
    <xdr:to>
      <xdr:col>85</xdr:col>
      <xdr:colOff>127000</xdr:colOff>
      <xdr:row>56</xdr:row>
      <xdr:rowOff>14408</xdr:rowOff>
    </xdr:to>
    <xdr:cxnSp macro="">
      <xdr:nvCxnSpPr>
        <xdr:cNvPr id="581" name="直線コネクタ 580">
          <a:extLst>
            <a:ext uri="{FF2B5EF4-FFF2-40B4-BE49-F238E27FC236}">
              <a16:creationId xmlns:a16="http://schemas.microsoft.com/office/drawing/2014/main" id="{B12E1EFA-A6F1-45A0-B661-EB094D031BF1}"/>
            </a:ext>
          </a:extLst>
        </xdr:cNvPr>
        <xdr:cNvCxnSpPr/>
      </xdr:nvCxnSpPr>
      <xdr:spPr>
        <a:xfrm>
          <a:off x="15481300" y="9516396"/>
          <a:ext cx="8382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570482EC-2A16-4447-A8C4-3770869B85AF}"/>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A74B8DAE-A60C-4F0B-BC94-E9979F4FE678}"/>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86646</xdr:rowOff>
    </xdr:from>
    <xdr:to>
      <xdr:col>81</xdr:col>
      <xdr:colOff>50800</xdr:colOff>
      <xdr:row>55</xdr:row>
      <xdr:rowOff>124613</xdr:rowOff>
    </xdr:to>
    <xdr:cxnSp macro="">
      <xdr:nvCxnSpPr>
        <xdr:cNvPr id="584" name="直線コネクタ 583">
          <a:extLst>
            <a:ext uri="{FF2B5EF4-FFF2-40B4-BE49-F238E27FC236}">
              <a16:creationId xmlns:a16="http://schemas.microsoft.com/office/drawing/2014/main" id="{0E255DFC-475B-469C-842D-5239AF5E7F1E}"/>
            </a:ext>
          </a:extLst>
        </xdr:cNvPr>
        <xdr:cNvCxnSpPr/>
      </xdr:nvCxnSpPr>
      <xdr:spPr>
        <a:xfrm flipV="1">
          <a:off x="14592300" y="9516396"/>
          <a:ext cx="8890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a:extLst>
            <a:ext uri="{FF2B5EF4-FFF2-40B4-BE49-F238E27FC236}">
              <a16:creationId xmlns:a16="http://schemas.microsoft.com/office/drawing/2014/main" id="{D05FBF6E-CFA0-4E2B-985D-6513C8792A89}"/>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6" name="テキスト ボックス 585">
          <a:extLst>
            <a:ext uri="{FF2B5EF4-FFF2-40B4-BE49-F238E27FC236}">
              <a16:creationId xmlns:a16="http://schemas.microsoft.com/office/drawing/2014/main" id="{60689DA5-0E71-4AEB-8ED6-EFB49E0A001A}"/>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124613</xdr:rowOff>
    </xdr:from>
    <xdr:to>
      <xdr:col>76</xdr:col>
      <xdr:colOff>114300</xdr:colOff>
      <xdr:row>56</xdr:row>
      <xdr:rowOff>38297</xdr:rowOff>
    </xdr:to>
    <xdr:cxnSp macro="">
      <xdr:nvCxnSpPr>
        <xdr:cNvPr id="587" name="直線コネクタ 586">
          <a:extLst>
            <a:ext uri="{FF2B5EF4-FFF2-40B4-BE49-F238E27FC236}">
              <a16:creationId xmlns:a16="http://schemas.microsoft.com/office/drawing/2014/main" id="{5FE4FE8C-F850-408F-8384-D9E4345E642D}"/>
            </a:ext>
          </a:extLst>
        </xdr:cNvPr>
        <xdr:cNvCxnSpPr/>
      </xdr:nvCxnSpPr>
      <xdr:spPr>
        <a:xfrm flipV="1">
          <a:off x="13703300" y="9554363"/>
          <a:ext cx="889000" cy="8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a:extLst>
            <a:ext uri="{FF2B5EF4-FFF2-40B4-BE49-F238E27FC236}">
              <a16:creationId xmlns:a16="http://schemas.microsoft.com/office/drawing/2014/main" id="{73722831-F0E2-4E31-9D22-B6A17D6A447B}"/>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9" name="テキスト ボックス 588">
          <a:extLst>
            <a:ext uri="{FF2B5EF4-FFF2-40B4-BE49-F238E27FC236}">
              <a16:creationId xmlns:a16="http://schemas.microsoft.com/office/drawing/2014/main" id="{64475FBB-4DBE-4F2E-BDAC-59597C3BE72F}"/>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38297</xdr:rowOff>
    </xdr:from>
    <xdr:to>
      <xdr:col>71</xdr:col>
      <xdr:colOff>177800</xdr:colOff>
      <xdr:row>56</xdr:row>
      <xdr:rowOff>99543</xdr:rowOff>
    </xdr:to>
    <xdr:cxnSp macro="">
      <xdr:nvCxnSpPr>
        <xdr:cNvPr id="590" name="直線コネクタ 589">
          <a:extLst>
            <a:ext uri="{FF2B5EF4-FFF2-40B4-BE49-F238E27FC236}">
              <a16:creationId xmlns:a16="http://schemas.microsoft.com/office/drawing/2014/main" id="{97BAD9A0-F6ED-4873-963C-9259F0048F7E}"/>
            </a:ext>
          </a:extLst>
        </xdr:cNvPr>
        <xdr:cNvCxnSpPr/>
      </xdr:nvCxnSpPr>
      <xdr:spPr>
        <a:xfrm flipV="1">
          <a:off x="12814300" y="9639497"/>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a:extLst>
            <a:ext uri="{FF2B5EF4-FFF2-40B4-BE49-F238E27FC236}">
              <a16:creationId xmlns:a16="http://schemas.microsoft.com/office/drawing/2014/main" id="{C1A36011-4592-4342-AF0B-7810B5DCB1AE}"/>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2" name="テキスト ボックス 591">
          <a:extLst>
            <a:ext uri="{FF2B5EF4-FFF2-40B4-BE49-F238E27FC236}">
              <a16:creationId xmlns:a16="http://schemas.microsoft.com/office/drawing/2014/main" id="{CCE5D0AF-4EF8-4101-A39E-8EDD5A9B61AE}"/>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a:extLst>
            <a:ext uri="{FF2B5EF4-FFF2-40B4-BE49-F238E27FC236}">
              <a16:creationId xmlns:a16="http://schemas.microsoft.com/office/drawing/2014/main" id="{BB7FE7F5-C9ED-46CE-919E-1CCD53E64ED7}"/>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4" name="テキスト ボックス 593">
          <a:extLst>
            <a:ext uri="{FF2B5EF4-FFF2-40B4-BE49-F238E27FC236}">
              <a16:creationId xmlns:a16="http://schemas.microsoft.com/office/drawing/2014/main" id="{EB23EFCD-2920-4B52-84CE-6929F8C30E58}"/>
            </a:ext>
          </a:extLst>
        </xdr:cNvPr>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23247F3E-2BEE-4A26-A0D9-6C44F5CDECB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D30562EC-FB1A-410E-A671-ADEDC5DD3BD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14E7E913-4194-417E-9ACB-898792B80FB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B826ADB8-3EF1-43D7-A931-AAB58F87300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39BD661D-16B1-45B4-A1C5-1C38DC811E2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135058</xdr:rowOff>
    </xdr:from>
    <xdr:to>
      <xdr:col>85</xdr:col>
      <xdr:colOff>177800</xdr:colOff>
      <xdr:row>56</xdr:row>
      <xdr:rowOff>65208</xdr:rowOff>
    </xdr:to>
    <xdr:sp macro="" textlink="">
      <xdr:nvSpPr>
        <xdr:cNvPr id="600" name="楕円 599">
          <a:extLst>
            <a:ext uri="{FF2B5EF4-FFF2-40B4-BE49-F238E27FC236}">
              <a16:creationId xmlns:a16="http://schemas.microsoft.com/office/drawing/2014/main" id="{C9569FF0-C518-45B8-A3E2-8A7A1A993700}"/>
            </a:ext>
          </a:extLst>
        </xdr:cNvPr>
        <xdr:cNvSpPr/>
      </xdr:nvSpPr>
      <xdr:spPr>
        <a:xfrm>
          <a:off x="16268700" y="95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157935</xdr:rowOff>
    </xdr:from>
    <xdr:ext cx="534377" cy="259045"/>
    <xdr:sp macro="" textlink="">
      <xdr:nvSpPr>
        <xdr:cNvPr id="601" name="教育費該当値テキスト">
          <a:extLst>
            <a:ext uri="{FF2B5EF4-FFF2-40B4-BE49-F238E27FC236}">
              <a16:creationId xmlns:a16="http://schemas.microsoft.com/office/drawing/2014/main" id="{AC3D83E6-9290-45E4-B39F-334336D86683}"/>
            </a:ext>
          </a:extLst>
        </xdr:cNvPr>
        <xdr:cNvSpPr txBox="1"/>
      </xdr:nvSpPr>
      <xdr:spPr>
        <a:xfrm>
          <a:off x="16370300" y="941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35846</xdr:rowOff>
    </xdr:from>
    <xdr:to>
      <xdr:col>81</xdr:col>
      <xdr:colOff>101600</xdr:colOff>
      <xdr:row>55</xdr:row>
      <xdr:rowOff>137446</xdr:rowOff>
    </xdr:to>
    <xdr:sp macro="" textlink="">
      <xdr:nvSpPr>
        <xdr:cNvPr id="602" name="楕円 601">
          <a:extLst>
            <a:ext uri="{FF2B5EF4-FFF2-40B4-BE49-F238E27FC236}">
              <a16:creationId xmlns:a16="http://schemas.microsoft.com/office/drawing/2014/main" id="{3A6CC572-73FA-4CE1-87C9-F79BCC27F6FF}"/>
            </a:ext>
          </a:extLst>
        </xdr:cNvPr>
        <xdr:cNvSpPr/>
      </xdr:nvSpPr>
      <xdr:spPr>
        <a:xfrm>
          <a:off x="15430500" y="94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153973</xdr:rowOff>
    </xdr:from>
    <xdr:ext cx="534377" cy="259045"/>
    <xdr:sp macro="" textlink="">
      <xdr:nvSpPr>
        <xdr:cNvPr id="603" name="テキスト ボックス 602">
          <a:extLst>
            <a:ext uri="{FF2B5EF4-FFF2-40B4-BE49-F238E27FC236}">
              <a16:creationId xmlns:a16="http://schemas.microsoft.com/office/drawing/2014/main" id="{1DC483B3-2111-41C4-B7DC-11BA41068A92}"/>
            </a:ext>
          </a:extLst>
        </xdr:cNvPr>
        <xdr:cNvSpPr txBox="1"/>
      </xdr:nvSpPr>
      <xdr:spPr>
        <a:xfrm>
          <a:off x="15214111" y="924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73813</xdr:rowOff>
    </xdr:from>
    <xdr:to>
      <xdr:col>76</xdr:col>
      <xdr:colOff>165100</xdr:colOff>
      <xdr:row>56</xdr:row>
      <xdr:rowOff>3963</xdr:rowOff>
    </xdr:to>
    <xdr:sp macro="" textlink="">
      <xdr:nvSpPr>
        <xdr:cNvPr id="604" name="楕円 603">
          <a:extLst>
            <a:ext uri="{FF2B5EF4-FFF2-40B4-BE49-F238E27FC236}">
              <a16:creationId xmlns:a16="http://schemas.microsoft.com/office/drawing/2014/main" id="{D5C00744-DA91-4BE8-95B4-11D9EF974D54}"/>
            </a:ext>
          </a:extLst>
        </xdr:cNvPr>
        <xdr:cNvSpPr/>
      </xdr:nvSpPr>
      <xdr:spPr>
        <a:xfrm>
          <a:off x="14541500" y="950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20490</xdr:rowOff>
    </xdr:from>
    <xdr:ext cx="534377" cy="259045"/>
    <xdr:sp macro="" textlink="">
      <xdr:nvSpPr>
        <xdr:cNvPr id="605" name="テキスト ボックス 604">
          <a:extLst>
            <a:ext uri="{FF2B5EF4-FFF2-40B4-BE49-F238E27FC236}">
              <a16:creationId xmlns:a16="http://schemas.microsoft.com/office/drawing/2014/main" id="{3A376F6C-BF46-4328-9489-7C757C4D9D46}"/>
            </a:ext>
          </a:extLst>
        </xdr:cNvPr>
        <xdr:cNvSpPr txBox="1"/>
      </xdr:nvSpPr>
      <xdr:spPr>
        <a:xfrm>
          <a:off x="14325111" y="92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158947</xdr:rowOff>
    </xdr:from>
    <xdr:to>
      <xdr:col>72</xdr:col>
      <xdr:colOff>38100</xdr:colOff>
      <xdr:row>56</xdr:row>
      <xdr:rowOff>89097</xdr:rowOff>
    </xdr:to>
    <xdr:sp macro="" textlink="">
      <xdr:nvSpPr>
        <xdr:cNvPr id="606" name="楕円 605">
          <a:extLst>
            <a:ext uri="{FF2B5EF4-FFF2-40B4-BE49-F238E27FC236}">
              <a16:creationId xmlns:a16="http://schemas.microsoft.com/office/drawing/2014/main" id="{40BF2666-750A-4C74-BEA9-744BCE04763F}"/>
            </a:ext>
          </a:extLst>
        </xdr:cNvPr>
        <xdr:cNvSpPr/>
      </xdr:nvSpPr>
      <xdr:spPr>
        <a:xfrm>
          <a:off x="13652500" y="95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105624</xdr:rowOff>
    </xdr:from>
    <xdr:ext cx="534377" cy="259045"/>
    <xdr:sp macro="" textlink="">
      <xdr:nvSpPr>
        <xdr:cNvPr id="607" name="テキスト ボックス 606">
          <a:extLst>
            <a:ext uri="{FF2B5EF4-FFF2-40B4-BE49-F238E27FC236}">
              <a16:creationId xmlns:a16="http://schemas.microsoft.com/office/drawing/2014/main" id="{60C90874-0815-440D-B7B7-23A6FC5B23BD}"/>
            </a:ext>
          </a:extLst>
        </xdr:cNvPr>
        <xdr:cNvSpPr txBox="1"/>
      </xdr:nvSpPr>
      <xdr:spPr>
        <a:xfrm>
          <a:off x="13436111" y="936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48743</xdr:rowOff>
    </xdr:from>
    <xdr:to>
      <xdr:col>67</xdr:col>
      <xdr:colOff>101600</xdr:colOff>
      <xdr:row>56</xdr:row>
      <xdr:rowOff>150343</xdr:rowOff>
    </xdr:to>
    <xdr:sp macro="" textlink="">
      <xdr:nvSpPr>
        <xdr:cNvPr id="608" name="楕円 607">
          <a:extLst>
            <a:ext uri="{FF2B5EF4-FFF2-40B4-BE49-F238E27FC236}">
              <a16:creationId xmlns:a16="http://schemas.microsoft.com/office/drawing/2014/main" id="{33AE7A28-FEF3-4D0D-A0C0-0F790BD97B2F}"/>
            </a:ext>
          </a:extLst>
        </xdr:cNvPr>
        <xdr:cNvSpPr/>
      </xdr:nvSpPr>
      <xdr:spPr>
        <a:xfrm>
          <a:off x="12763500" y="96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166870</xdr:rowOff>
    </xdr:from>
    <xdr:ext cx="534377" cy="259045"/>
    <xdr:sp macro="" textlink="">
      <xdr:nvSpPr>
        <xdr:cNvPr id="609" name="テキスト ボックス 608">
          <a:extLst>
            <a:ext uri="{FF2B5EF4-FFF2-40B4-BE49-F238E27FC236}">
              <a16:creationId xmlns:a16="http://schemas.microsoft.com/office/drawing/2014/main" id="{BC5C435C-2098-4044-8A87-18A5F7F088B9}"/>
            </a:ext>
          </a:extLst>
        </xdr:cNvPr>
        <xdr:cNvSpPr txBox="1"/>
      </xdr:nvSpPr>
      <xdr:spPr>
        <a:xfrm>
          <a:off x="12547111" y="942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4636E3E6-755F-4AFF-93AA-717EFFC7993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F45737DA-8E33-4B6F-B576-AACFC570913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FAB3A1EF-A6B3-491D-8BD9-94FE3780FB1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66C08C68-61F6-469F-859B-AF9EB28D440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BD4689B1-B846-46E4-A260-CA2BF8F615B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C614E16A-4152-40B3-8D12-1F906BCBC8B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C8494012-BA07-4638-88DF-B8E730392D2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ECC175D1-72B7-46D7-B6CF-E332261D7E6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ECFBB2DA-73C6-4E4F-BF68-50052AA1059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69DA373E-31C7-4F0B-A941-131879ED339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40E96D35-897B-431B-80B2-BB9725748E52}"/>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6D870C89-98A6-40C8-89A7-18DCBEC963EE}"/>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BACB0F15-19F5-4B55-A51F-C87D0594EB05}"/>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FDD88F5D-D862-45BE-AFD9-35831E99231B}"/>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38824C2C-5D4F-41C0-9075-CEB6AA627FE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B8D91501-C4BA-43AC-8E22-727248AABA09}"/>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255D23BF-198F-4011-8173-1AE6AEB5904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D41237C-5CCD-49ED-8242-A106ACDED674}"/>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7E2AB4DB-0CED-448F-8DB3-E54072935545}"/>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BEBC0A0F-877B-4361-9765-9716AA25D247}"/>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193A833E-90B2-42BD-8C40-9BE8144ECAC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6DBEB98C-630F-43BB-9586-2CF86E29C95C}"/>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7919D0E5-1CB1-42BB-8A57-9D031743E92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9F616E8C-F38F-4E47-BAFC-C8928C0921E3}"/>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D3943EAB-68F5-452A-A364-A408277E01BB}"/>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5A414E9-7544-4573-93FD-5ADB6F87EABA}"/>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a:extLst>
            <a:ext uri="{FF2B5EF4-FFF2-40B4-BE49-F238E27FC236}">
              <a16:creationId xmlns:a16="http://schemas.microsoft.com/office/drawing/2014/main" id="{62667FFC-7C85-4A66-8EF8-AAAB21293903}"/>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a:extLst>
            <a:ext uri="{FF2B5EF4-FFF2-40B4-BE49-F238E27FC236}">
              <a16:creationId xmlns:a16="http://schemas.microsoft.com/office/drawing/2014/main" id="{8AE0F033-A5FB-4518-B012-A1E541A6654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118363</xdr:rowOff>
    </xdr:from>
    <xdr:to>
      <xdr:col>85</xdr:col>
      <xdr:colOff>127000</xdr:colOff>
      <xdr:row>78</xdr:row>
      <xdr:rowOff>31750</xdr:rowOff>
    </xdr:to>
    <xdr:cxnSp macro="">
      <xdr:nvCxnSpPr>
        <xdr:cNvPr id="638" name="直線コネクタ 637">
          <a:extLst>
            <a:ext uri="{FF2B5EF4-FFF2-40B4-BE49-F238E27FC236}">
              <a16:creationId xmlns:a16="http://schemas.microsoft.com/office/drawing/2014/main" id="{BC64DBCC-B929-4168-945A-C2AD9F825321}"/>
            </a:ext>
          </a:extLst>
        </xdr:cNvPr>
        <xdr:cNvCxnSpPr/>
      </xdr:nvCxnSpPr>
      <xdr:spPr>
        <a:xfrm>
          <a:off x="15481300" y="13320013"/>
          <a:ext cx="838200" cy="8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39" name="災害復旧費平均値テキスト">
          <a:extLst>
            <a:ext uri="{FF2B5EF4-FFF2-40B4-BE49-F238E27FC236}">
              <a16:creationId xmlns:a16="http://schemas.microsoft.com/office/drawing/2014/main" id="{ADF522B0-43F4-4209-8F05-F4719E1CAA80}"/>
            </a:ext>
          </a:extLst>
        </xdr:cNvPr>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a:extLst>
            <a:ext uri="{FF2B5EF4-FFF2-40B4-BE49-F238E27FC236}">
              <a16:creationId xmlns:a16="http://schemas.microsoft.com/office/drawing/2014/main" id="{36E97062-AD5D-451B-94ED-57D1BAF1A357}"/>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168783</xdr:rowOff>
    </xdr:from>
    <xdr:to>
      <xdr:col>81</xdr:col>
      <xdr:colOff>50800</xdr:colOff>
      <xdr:row>77</xdr:row>
      <xdr:rowOff>118363</xdr:rowOff>
    </xdr:to>
    <xdr:cxnSp macro="">
      <xdr:nvCxnSpPr>
        <xdr:cNvPr id="641" name="直線コネクタ 640">
          <a:extLst>
            <a:ext uri="{FF2B5EF4-FFF2-40B4-BE49-F238E27FC236}">
              <a16:creationId xmlns:a16="http://schemas.microsoft.com/office/drawing/2014/main" id="{9A7FF169-A5E5-4FB2-A265-67830A32B606}"/>
            </a:ext>
          </a:extLst>
        </xdr:cNvPr>
        <xdr:cNvCxnSpPr/>
      </xdr:nvCxnSpPr>
      <xdr:spPr>
        <a:xfrm>
          <a:off x="14592300" y="12856083"/>
          <a:ext cx="889000" cy="46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a:extLst>
            <a:ext uri="{FF2B5EF4-FFF2-40B4-BE49-F238E27FC236}">
              <a16:creationId xmlns:a16="http://schemas.microsoft.com/office/drawing/2014/main" id="{099D9168-F1CE-4204-AAF5-68620B059E45}"/>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43" name="テキスト ボックス 642">
          <a:extLst>
            <a:ext uri="{FF2B5EF4-FFF2-40B4-BE49-F238E27FC236}">
              <a16:creationId xmlns:a16="http://schemas.microsoft.com/office/drawing/2014/main" id="{E4C5E713-B092-485C-AF44-E59A28B88FE9}"/>
            </a:ext>
          </a:extLst>
        </xdr:cNvPr>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168783</xdr:rowOff>
    </xdr:from>
    <xdr:to>
      <xdr:col>76</xdr:col>
      <xdr:colOff>114300</xdr:colOff>
      <xdr:row>76</xdr:row>
      <xdr:rowOff>148082</xdr:rowOff>
    </xdr:to>
    <xdr:cxnSp macro="">
      <xdr:nvCxnSpPr>
        <xdr:cNvPr id="644" name="直線コネクタ 643">
          <a:extLst>
            <a:ext uri="{FF2B5EF4-FFF2-40B4-BE49-F238E27FC236}">
              <a16:creationId xmlns:a16="http://schemas.microsoft.com/office/drawing/2014/main" id="{E03F7BC2-526E-49A1-A736-AA4217B0DF7A}"/>
            </a:ext>
          </a:extLst>
        </xdr:cNvPr>
        <xdr:cNvCxnSpPr/>
      </xdr:nvCxnSpPr>
      <xdr:spPr>
        <a:xfrm flipV="1">
          <a:off x="13703300" y="12856083"/>
          <a:ext cx="889000" cy="3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a:extLst>
            <a:ext uri="{FF2B5EF4-FFF2-40B4-BE49-F238E27FC236}">
              <a16:creationId xmlns:a16="http://schemas.microsoft.com/office/drawing/2014/main" id="{307C9E48-5363-4E74-B9C6-AE506E6FC6EE}"/>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48531</xdr:rowOff>
    </xdr:from>
    <xdr:ext cx="469744" cy="259045"/>
    <xdr:sp macro="" textlink="">
      <xdr:nvSpPr>
        <xdr:cNvPr id="646" name="テキスト ボックス 645">
          <a:extLst>
            <a:ext uri="{FF2B5EF4-FFF2-40B4-BE49-F238E27FC236}">
              <a16:creationId xmlns:a16="http://schemas.microsoft.com/office/drawing/2014/main" id="{9B16C29B-6194-4878-8CEC-A18490CFFBB1}"/>
            </a:ext>
          </a:extLst>
        </xdr:cNvPr>
        <xdr:cNvSpPr txBox="1"/>
      </xdr:nvSpPr>
      <xdr:spPr>
        <a:xfrm>
          <a:off x="14357428" y="132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71882</xdr:rowOff>
    </xdr:from>
    <xdr:to>
      <xdr:col>71</xdr:col>
      <xdr:colOff>177800</xdr:colOff>
      <xdr:row>76</xdr:row>
      <xdr:rowOff>148082</xdr:rowOff>
    </xdr:to>
    <xdr:cxnSp macro="">
      <xdr:nvCxnSpPr>
        <xdr:cNvPr id="647" name="直線コネクタ 646">
          <a:extLst>
            <a:ext uri="{FF2B5EF4-FFF2-40B4-BE49-F238E27FC236}">
              <a16:creationId xmlns:a16="http://schemas.microsoft.com/office/drawing/2014/main" id="{547302DC-DD8F-4C07-BE4D-47412A9C1E6C}"/>
            </a:ext>
          </a:extLst>
        </xdr:cNvPr>
        <xdr:cNvCxnSpPr/>
      </xdr:nvCxnSpPr>
      <xdr:spPr>
        <a:xfrm>
          <a:off x="12814300" y="12930632"/>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a:extLst>
            <a:ext uri="{FF2B5EF4-FFF2-40B4-BE49-F238E27FC236}">
              <a16:creationId xmlns:a16="http://schemas.microsoft.com/office/drawing/2014/main" id="{C6E00A88-F38D-47CF-B6AA-BFCB1AE9BAAF}"/>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101744</xdr:rowOff>
    </xdr:from>
    <xdr:ext cx="469744" cy="259045"/>
    <xdr:sp macro="" textlink="">
      <xdr:nvSpPr>
        <xdr:cNvPr id="649" name="テキスト ボックス 648">
          <a:extLst>
            <a:ext uri="{FF2B5EF4-FFF2-40B4-BE49-F238E27FC236}">
              <a16:creationId xmlns:a16="http://schemas.microsoft.com/office/drawing/2014/main" id="{5444CA0B-CA1B-4E16-90E1-79471B2C785F}"/>
            </a:ext>
          </a:extLst>
        </xdr:cNvPr>
        <xdr:cNvSpPr txBox="1"/>
      </xdr:nvSpPr>
      <xdr:spPr>
        <a:xfrm>
          <a:off x="13468428" y="133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a:extLst>
            <a:ext uri="{FF2B5EF4-FFF2-40B4-BE49-F238E27FC236}">
              <a16:creationId xmlns:a16="http://schemas.microsoft.com/office/drawing/2014/main" id="{A3F746F1-67FE-4503-A66A-BB157AC8252C}"/>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156990</xdr:rowOff>
    </xdr:from>
    <xdr:ext cx="469744" cy="259045"/>
    <xdr:sp macro="" textlink="">
      <xdr:nvSpPr>
        <xdr:cNvPr id="651" name="テキスト ボックス 650">
          <a:extLst>
            <a:ext uri="{FF2B5EF4-FFF2-40B4-BE49-F238E27FC236}">
              <a16:creationId xmlns:a16="http://schemas.microsoft.com/office/drawing/2014/main" id="{5C998C3A-C1FC-43D9-952A-CFD438C30B76}"/>
            </a:ext>
          </a:extLst>
        </xdr:cNvPr>
        <xdr:cNvSpPr txBox="1"/>
      </xdr:nvSpPr>
      <xdr:spPr>
        <a:xfrm>
          <a:off x="12579428"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8EAB64A5-0814-4911-A432-A79A44B5FE0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FD32040C-311C-4A2D-902B-1AA32FC9FF9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58799734-4B5A-40F9-A2B4-0B2F9B9461A9}"/>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83380172-9474-4369-A481-41B5298BE4B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E6EB32DA-4A8E-4251-BCF1-449A717B6FD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152400</xdr:rowOff>
    </xdr:from>
    <xdr:to>
      <xdr:col>85</xdr:col>
      <xdr:colOff>177800</xdr:colOff>
      <xdr:row>78</xdr:row>
      <xdr:rowOff>82550</xdr:rowOff>
    </xdr:to>
    <xdr:sp macro="" textlink="">
      <xdr:nvSpPr>
        <xdr:cNvPr id="657" name="楕円 656">
          <a:extLst>
            <a:ext uri="{FF2B5EF4-FFF2-40B4-BE49-F238E27FC236}">
              <a16:creationId xmlns:a16="http://schemas.microsoft.com/office/drawing/2014/main" id="{96450777-B137-43A9-AE9A-D728FC6BEA3E}"/>
            </a:ext>
          </a:extLst>
        </xdr:cNvPr>
        <xdr:cNvSpPr/>
      </xdr:nvSpPr>
      <xdr:spPr>
        <a:xfrm>
          <a:off x="162687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3827</xdr:rowOff>
    </xdr:from>
    <xdr:ext cx="469744" cy="259045"/>
    <xdr:sp macro="" textlink="">
      <xdr:nvSpPr>
        <xdr:cNvPr id="658" name="災害復旧費該当値テキスト">
          <a:extLst>
            <a:ext uri="{FF2B5EF4-FFF2-40B4-BE49-F238E27FC236}">
              <a16:creationId xmlns:a16="http://schemas.microsoft.com/office/drawing/2014/main" id="{2A3B7237-6D55-4F54-B917-015FE11CDE51}"/>
            </a:ext>
          </a:extLst>
        </xdr:cNvPr>
        <xdr:cNvSpPr txBox="1"/>
      </xdr:nvSpPr>
      <xdr:spPr>
        <a:xfrm>
          <a:off x="163703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67563</xdr:rowOff>
    </xdr:from>
    <xdr:to>
      <xdr:col>81</xdr:col>
      <xdr:colOff>101600</xdr:colOff>
      <xdr:row>77</xdr:row>
      <xdr:rowOff>169163</xdr:rowOff>
    </xdr:to>
    <xdr:sp macro="" textlink="">
      <xdr:nvSpPr>
        <xdr:cNvPr id="659" name="楕円 658">
          <a:extLst>
            <a:ext uri="{FF2B5EF4-FFF2-40B4-BE49-F238E27FC236}">
              <a16:creationId xmlns:a16="http://schemas.microsoft.com/office/drawing/2014/main" id="{A000220B-A8D5-4605-AA86-395C7EB1A2B2}"/>
            </a:ext>
          </a:extLst>
        </xdr:cNvPr>
        <xdr:cNvSpPr/>
      </xdr:nvSpPr>
      <xdr:spPr>
        <a:xfrm>
          <a:off x="15430500" y="132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14240</xdr:rowOff>
    </xdr:from>
    <xdr:ext cx="469744" cy="259045"/>
    <xdr:sp macro="" textlink="">
      <xdr:nvSpPr>
        <xdr:cNvPr id="660" name="テキスト ボックス 659">
          <a:extLst>
            <a:ext uri="{FF2B5EF4-FFF2-40B4-BE49-F238E27FC236}">
              <a16:creationId xmlns:a16="http://schemas.microsoft.com/office/drawing/2014/main" id="{75CB020B-3920-4B80-80FC-9C4F8FE85037}"/>
            </a:ext>
          </a:extLst>
        </xdr:cNvPr>
        <xdr:cNvSpPr txBox="1"/>
      </xdr:nvSpPr>
      <xdr:spPr>
        <a:xfrm>
          <a:off x="15246428" y="130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117983</xdr:rowOff>
    </xdr:from>
    <xdr:to>
      <xdr:col>76</xdr:col>
      <xdr:colOff>165100</xdr:colOff>
      <xdr:row>75</xdr:row>
      <xdr:rowOff>48133</xdr:rowOff>
    </xdr:to>
    <xdr:sp macro="" textlink="">
      <xdr:nvSpPr>
        <xdr:cNvPr id="661" name="楕円 660">
          <a:extLst>
            <a:ext uri="{FF2B5EF4-FFF2-40B4-BE49-F238E27FC236}">
              <a16:creationId xmlns:a16="http://schemas.microsoft.com/office/drawing/2014/main" id="{1DE4BC65-3E1D-4FCB-A286-E19FEF30E6B4}"/>
            </a:ext>
          </a:extLst>
        </xdr:cNvPr>
        <xdr:cNvSpPr/>
      </xdr:nvSpPr>
      <xdr:spPr>
        <a:xfrm>
          <a:off x="14541500" y="1280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64660</xdr:rowOff>
    </xdr:from>
    <xdr:ext cx="469744" cy="259045"/>
    <xdr:sp macro="" textlink="">
      <xdr:nvSpPr>
        <xdr:cNvPr id="662" name="テキスト ボックス 661">
          <a:extLst>
            <a:ext uri="{FF2B5EF4-FFF2-40B4-BE49-F238E27FC236}">
              <a16:creationId xmlns:a16="http://schemas.microsoft.com/office/drawing/2014/main" id="{EB57B798-FCD3-4365-B1EE-69947BFABC9B}"/>
            </a:ext>
          </a:extLst>
        </xdr:cNvPr>
        <xdr:cNvSpPr txBox="1"/>
      </xdr:nvSpPr>
      <xdr:spPr>
        <a:xfrm>
          <a:off x="14357428" y="1258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97282</xdr:rowOff>
    </xdr:from>
    <xdr:to>
      <xdr:col>72</xdr:col>
      <xdr:colOff>38100</xdr:colOff>
      <xdr:row>77</xdr:row>
      <xdr:rowOff>27432</xdr:rowOff>
    </xdr:to>
    <xdr:sp macro="" textlink="">
      <xdr:nvSpPr>
        <xdr:cNvPr id="663" name="楕円 662">
          <a:extLst>
            <a:ext uri="{FF2B5EF4-FFF2-40B4-BE49-F238E27FC236}">
              <a16:creationId xmlns:a16="http://schemas.microsoft.com/office/drawing/2014/main" id="{EA268960-2A91-4211-B654-3C6ABB002E21}"/>
            </a:ext>
          </a:extLst>
        </xdr:cNvPr>
        <xdr:cNvSpPr/>
      </xdr:nvSpPr>
      <xdr:spPr>
        <a:xfrm>
          <a:off x="13652500" y="131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43959</xdr:rowOff>
    </xdr:from>
    <xdr:ext cx="469744" cy="259045"/>
    <xdr:sp macro="" textlink="">
      <xdr:nvSpPr>
        <xdr:cNvPr id="664" name="テキスト ボックス 663">
          <a:extLst>
            <a:ext uri="{FF2B5EF4-FFF2-40B4-BE49-F238E27FC236}">
              <a16:creationId xmlns:a16="http://schemas.microsoft.com/office/drawing/2014/main" id="{87B51F36-EA14-4DFB-A82D-F633F0D54214}"/>
            </a:ext>
          </a:extLst>
        </xdr:cNvPr>
        <xdr:cNvSpPr txBox="1"/>
      </xdr:nvSpPr>
      <xdr:spPr>
        <a:xfrm>
          <a:off x="13468428" y="1290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21082</xdr:rowOff>
    </xdr:from>
    <xdr:to>
      <xdr:col>67</xdr:col>
      <xdr:colOff>101600</xdr:colOff>
      <xdr:row>75</xdr:row>
      <xdr:rowOff>122682</xdr:rowOff>
    </xdr:to>
    <xdr:sp macro="" textlink="">
      <xdr:nvSpPr>
        <xdr:cNvPr id="665" name="楕円 664">
          <a:extLst>
            <a:ext uri="{FF2B5EF4-FFF2-40B4-BE49-F238E27FC236}">
              <a16:creationId xmlns:a16="http://schemas.microsoft.com/office/drawing/2014/main" id="{D1F4C5FE-F9EF-4A83-A68A-4FFE47C0D0C2}"/>
            </a:ext>
          </a:extLst>
        </xdr:cNvPr>
        <xdr:cNvSpPr/>
      </xdr:nvSpPr>
      <xdr:spPr>
        <a:xfrm>
          <a:off x="12763500" y="128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139209</xdr:rowOff>
    </xdr:from>
    <xdr:ext cx="469744" cy="259045"/>
    <xdr:sp macro="" textlink="">
      <xdr:nvSpPr>
        <xdr:cNvPr id="666" name="テキスト ボックス 665">
          <a:extLst>
            <a:ext uri="{FF2B5EF4-FFF2-40B4-BE49-F238E27FC236}">
              <a16:creationId xmlns:a16="http://schemas.microsoft.com/office/drawing/2014/main" id="{4D628113-1FD4-4E9F-B21E-DD2145370E7E}"/>
            </a:ext>
          </a:extLst>
        </xdr:cNvPr>
        <xdr:cNvSpPr txBox="1"/>
      </xdr:nvSpPr>
      <xdr:spPr>
        <a:xfrm>
          <a:off x="12579428" y="1265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78B7C00B-B005-4E4F-BF4F-2419D5F60AB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DD6DDA65-08A2-4D6D-AC08-0A019A8EE29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6EFC0871-379A-4309-BFCA-CCD864C4483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49AD5B71-E517-42CF-8FDC-1524E669BD7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2E2DD155-4373-4892-9C3E-9A6B7556C4D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92A0DC05-5757-4994-917F-33AF56D7504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F7B21E04-585D-4971-AF90-0E15A6C62DB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ECDFF9C0-41DB-4EB9-9997-32D15257AA3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5F6B2B5C-F6E9-4BFA-9F8E-8F873643349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EDCCD8F8-AEF9-4073-AE0B-0DC90F16F36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EF27B6F8-C278-4761-96B7-346EBFAF49F1}"/>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4066B713-4F54-4ADA-845D-70C8C8FC8B9C}"/>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E4A6972E-EF29-499B-AF7E-699EEE2D8998}"/>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FD7B0E98-CB5E-4DCA-8495-1C0B1600887F}"/>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DC910595-2DBE-4D43-9CBA-4DD519C091D6}"/>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8BEE0D89-A088-4BD1-B4D4-37E9316D75F3}"/>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5B12B78A-B17B-4404-8C5B-4FD69BAB31BF}"/>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C1F46F04-B7A9-480B-9DCF-59B4FA986B58}"/>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3CFABEBE-2AEC-4103-B211-4B488253FC7A}"/>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67C3B987-E5B4-49FF-B3C7-A445D02365DB}"/>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C267A224-F90E-4D03-ACE1-C66B7A30EB7F}"/>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FDFCCE27-D9A7-42B8-8BF7-B021F8BC2542}"/>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92823F26-C240-43C2-AA94-D8F0FA8E087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C94162BC-4029-46C0-B9AC-73656D36F83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C748E541-B4B5-4A5C-B465-E395FCF9D54D}"/>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B3EA386C-50C8-4E50-999A-63234F95245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a:extLst>
            <a:ext uri="{FF2B5EF4-FFF2-40B4-BE49-F238E27FC236}">
              <a16:creationId xmlns:a16="http://schemas.microsoft.com/office/drawing/2014/main" id="{100694A0-9E40-492D-92D6-BCE1C168627B}"/>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a:extLst>
            <a:ext uri="{FF2B5EF4-FFF2-40B4-BE49-F238E27FC236}">
              <a16:creationId xmlns:a16="http://schemas.microsoft.com/office/drawing/2014/main" id="{703AAE1F-648A-4A77-AA60-FD15E3F58128}"/>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a:extLst>
            <a:ext uri="{FF2B5EF4-FFF2-40B4-BE49-F238E27FC236}">
              <a16:creationId xmlns:a16="http://schemas.microsoft.com/office/drawing/2014/main" id="{2C617417-9C9C-4B1E-A443-FA469E69C621}"/>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a:extLst>
            <a:ext uri="{FF2B5EF4-FFF2-40B4-BE49-F238E27FC236}">
              <a16:creationId xmlns:a16="http://schemas.microsoft.com/office/drawing/2014/main" id="{86993173-6A6F-4637-8DA4-DEE13569BDB1}"/>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a:extLst>
            <a:ext uri="{FF2B5EF4-FFF2-40B4-BE49-F238E27FC236}">
              <a16:creationId xmlns:a16="http://schemas.microsoft.com/office/drawing/2014/main" id="{83DBDD6C-58F9-4A75-991D-908532025109}"/>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165891</xdr:rowOff>
    </xdr:from>
    <xdr:to>
      <xdr:col>85</xdr:col>
      <xdr:colOff>127000</xdr:colOff>
      <xdr:row>95</xdr:row>
      <xdr:rowOff>110440</xdr:rowOff>
    </xdr:to>
    <xdr:cxnSp macro="">
      <xdr:nvCxnSpPr>
        <xdr:cNvPr id="698" name="直線コネクタ 697">
          <a:extLst>
            <a:ext uri="{FF2B5EF4-FFF2-40B4-BE49-F238E27FC236}">
              <a16:creationId xmlns:a16="http://schemas.microsoft.com/office/drawing/2014/main" id="{8C8D472E-A9B6-4082-9C25-7F58C354EC1F}"/>
            </a:ext>
          </a:extLst>
        </xdr:cNvPr>
        <xdr:cNvCxnSpPr/>
      </xdr:nvCxnSpPr>
      <xdr:spPr>
        <a:xfrm flipV="1">
          <a:off x="15481300" y="16282191"/>
          <a:ext cx="838200" cy="1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9" name="公債費平均値テキスト">
          <a:extLst>
            <a:ext uri="{FF2B5EF4-FFF2-40B4-BE49-F238E27FC236}">
              <a16:creationId xmlns:a16="http://schemas.microsoft.com/office/drawing/2014/main" id="{E53E9964-1B21-4A8C-B3DB-40B4284D7BAF}"/>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a:extLst>
            <a:ext uri="{FF2B5EF4-FFF2-40B4-BE49-F238E27FC236}">
              <a16:creationId xmlns:a16="http://schemas.microsoft.com/office/drawing/2014/main" id="{39109BA6-6518-45E6-A714-BB1A0E6B753D}"/>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110440</xdr:rowOff>
    </xdr:from>
    <xdr:to>
      <xdr:col>81</xdr:col>
      <xdr:colOff>50800</xdr:colOff>
      <xdr:row>95</xdr:row>
      <xdr:rowOff>139112</xdr:rowOff>
    </xdr:to>
    <xdr:cxnSp macro="">
      <xdr:nvCxnSpPr>
        <xdr:cNvPr id="701" name="直線コネクタ 700">
          <a:extLst>
            <a:ext uri="{FF2B5EF4-FFF2-40B4-BE49-F238E27FC236}">
              <a16:creationId xmlns:a16="http://schemas.microsoft.com/office/drawing/2014/main" id="{E0D3EBE4-77C9-4EC1-8493-818DF1945B4E}"/>
            </a:ext>
          </a:extLst>
        </xdr:cNvPr>
        <xdr:cNvCxnSpPr/>
      </xdr:nvCxnSpPr>
      <xdr:spPr>
        <a:xfrm flipV="1">
          <a:off x="14592300" y="16398190"/>
          <a:ext cx="889000" cy="2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a:extLst>
            <a:ext uri="{FF2B5EF4-FFF2-40B4-BE49-F238E27FC236}">
              <a16:creationId xmlns:a16="http://schemas.microsoft.com/office/drawing/2014/main" id="{09056166-69BE-490A-9968-CED53CFED53F}"/>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3" name="テキスト ボックス 702">
          <a:extLst>
            <a:ext uri="{FF2B5EF4-FFF2-40B4-BE49-F238E27FC236}">
              <a16:creationId xmlns:a16="http://schemas.microsoft.com/office/drawing/2014/main" id="{CD9D6D9F-9D81-48B2-91A4-D8626ADBBED9}"/>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136043</xdr:rowOff>
    </xdr:from>
    <xdr:to>
      <xdr:col>76</xdr:col>
      <xdr:colOff>114300</xdr:colOff>
      <xdr:row>95</xdr:row>
      <xdr:rowOff>139112</xdr:rowOff>
    </xdr:to>
    <xdr:cxnSp macro="">
      <xdr:nvCxnSpPr>
        <xdr:cNvPr id="704" name="直線コネクタ 703">
          <a:extLst>
            <a:ext uri="{FF2B5EF4-FFF2-40B4-BE49-F238E27FC236}">
              <a16:creationId xmlns:a16="http://schemas.microsoft.com/office/drawing/2014/main" id="{48DEEDC7-16DE-453A-A92E-87E37BF395F0}"/>
            </a:ext>
          </a:extLst>
        </xdr:cNvPr>
        <xdr:cNvCxnSpPr/>
      </xdr:nvCxnSpPr>
      <xdr:spPr>
        <a:xfrm>
          <a:off x="13703300" y="16423793"/>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a:extLst>
            <a:ext uri="{FF2B5EF4-FFF2-40B4-BE49-F238E27FC236}">
              <a16:creationId xmlns:a16="http://schemas.microsoft.com/office/drawing/2014/main" id="{DE10C8DF-5E87-4801-95CA-F3BE714FC3D4}"/>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6" name="テキスト ボックス 705">
          <a:extLst>
            <a:ext uri="{FF2B5EF4-FFF2-40B4-BE49-F238E27FC236}">
              <a16:creationId xmlns:a16="http://schemas.microsoft.com/office/drawing/2014/main" id="{C0673BBD-B8D2-469A-951D-29FC74820039}"/>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127487</xdr:rowOff>
    </xdr:from>
    <xdr:to>
      <xdr:col>71</xdr:col>
      <xdr:colOff>177800</xdr:colOff>
      <xdr:row>95</xdr:row>
      <xdr:rowOff>136043</xdr:rowOff>
    </xdr:to>
    <xdr:cxnSp macro="">
      <xdr:nvCxnSpPr>
        <xdr:cNvPr id="707" name="直線コネクタ 706">
          <a:extLst>
            <a:ext uri="{FF2B5EF4-FFF2-40B4-BE49-F238E27FC236}">
              <a16:creationId xmlns:a16="http://schemas.microsoft.com/office/drawing/2014/main" id="{26293CA7-C9E3-408E-992B-9EFED8E71740}"/>
            </a:ext>
          </a:extLst>
        </xdr:cNvPr>
        <xdr:cNvCxnSpPr/>
      </xdr:nvCxnSpPr>
      <xdr:spPr>
        <a:xfrm>
          <a:off x="12814300" y="16415237"/>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a:extLst>
            <a:ext uri="{FF2B5EF4-FFF2-40B4-BE49-F238E27FC236}">
              <a16:creationId xmlns:a16="http://schemas.microsoft.com/office/drawing/2014/main" id="{2DF2CD66-C3B0-4D7F-920B-9521EDD6230C}"/>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9" name="テキスト ボックス 708">
          <a:extLst>
            <a:ext uri="{FF2B5EF4-FFF2-40B4-BE49-F238E27FC236}">
              <a16:creationId xmlns:a16="http://schemas.microsoft.com/office/drawing/2014/main" id="{4386A898-9713-4FA2-BD0D-D03C9B32834B}"/>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a:extLst>
            <a:ext uri="{FF2B5EF4-FFF2-40B4-BE49-F238E27FC236}">
              <a16:creationId xmlns:a16="http://schemas.microsoft.com/office/drawing/2014/main" id="{CA39DAAC-C641-4A14-9A5B-FD4CFB9A3E0B}"/>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1" name="テキスト ボックス 710">
          <a:extLst>
            <a:ext uri="{FF2B5EF4-FFF2-40B4-BE49-F238E27FC236}">
              <a16:creationId xmlns:a16="http://schemas.microsoft.com/office/drawing/2014/main" id="{63096740-C29E-473B-A656-2587B0593CEB}"/>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9E494E35-0D07-4842-8525-A176234A667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34B98ECD-EF95-4AE1-9C3C-A22ED59EFF5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3C2AB15A-F8A9-46DF-98C1-1223EE4C6C8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BA7BBC3C-67DA-4691-8B10-B550A17DBE8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58243F04-C3CC-4151-9C98-0F2A5C4CCDF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115091</xdr:rowOff>
    </xdr:from>
    <xdr:to>
      <xdr:col>85</xdr:col>
      <xdr:colOff>177800</xdr:colOff>
      <xdr:row>95</xdr:row>
      <xdr:rowOff>45241</xdr:rowOff>
    </xdr:to>
    <xdr:sp macro="" textlink="">
      <xdr:nvSpPr>
        <xdr:cNvPr id="717" name="楕円 716">
          <a:extLst>
            <a:ext uri="{FF2B5EF4-FFF2-40B4-BE49-F238E27FC236}">
              <a16:creationId xmlns:a16="http://schemas.microsoft.com/office/drawing/2014/main" id="{F13BF0C7-9A84-44DE-B20D-0E7888620FA2}"/>
            </a:ext>
          </a:extLst>
        </xdr:cNvPr>
        <xdr:cNvSpPr/>
      </xdr:nvSpPr>
      <xdr:spPr>
        <a:xfrm>
          <a:off x="16268700" y="162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93518</xdr:rowOff>
    </xdr:from>
    <xdr:ext cx="534377" cy="259045"/>
    <xdr:sp macro="" textlink="">
      <xdr:nvSpPr>
        <xdr:cNvPr id="718" name="公債費該当値テキスト">
          <a:extLst>
            <a:ext uri="{FF2B5EF4-FFF2-40B4-BE49-F238E27FC236}">
              <a16:creationId xmlns:a16="http://schemas.microsoft.com/office/drawing/2014/main" id="{B4ED7DEE-2D1F-47C2-878F-EEE9E0720D66}"/>
            </a:ext>
          </a:extLst>
        </xdr:cNvPr>
        <xdr:cNvSpPr txBox="1"/>
      </xdr:nvSpPr>
      <xdr:spPr>
        <a:xfrm>
          <a:off x="16370300" y="162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59640</xdr:rowOff>
    </xdr:from>
    <xdr:to>
      <xdr:col>81</xdr:col>
      <xdr:colOff>101600</xdr:colOff>
      <xdr:row>95</xdr:row>
      <xdr:rowOff>161240</xdr:rowOff>
    </xdr:to>
    <xdr:sp macro="" textlink="">
      <xdr:nvSpPr>
        <xdr:cNvPr id="719" name="楕円 718">
          <a:extLst>
            <a:ext uri="{FF2B5EF4-FFF2-40B4-BE49-F238E27FC236}">
              <a16:creationId xmlns:a16="http://schemas.microsoft.com/office/drawing/2014/main" id="{EDB27D1A-C381-452D-A2E1-4F7565DC7C6E}"/>
            </a:ext>
          </a:extLst>
        </xdr:cNvPr>
        <xdr:cNvSpPr/>
      </xdr:nvSpPr>
      <xdr:spPr>
        <a:xfrm>
          <a:off x="15430500" y="163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152367</xdr:rowOff>
    </xdr:from>
    <xdr:ext cx="534377" cy="259045"/>
    <xdr:sp macro="" textlink="">
      <xdr:nvSpPr>
        <xdr:cNvPr id="720" name="テキスト ボックス 719">
          <a:extLst>
            <a:ext uri="{FF2B5EF4-FFF2-40B4-BE49-F238E27FC236}">
              <a16:creationId xmlns:a16="http://schemas.microsoft.com/office/drawing/2014/main" id="{4A5085D0-173F-4F4C-8D42-7195F9C0A3B8}"/>
            </a:ext>
          </a:extLst>
        </xdr:cNvPr>
        <xdr:cNvSpPr txBox="1"/>
      </xdr:nvSpPr>
      <xdr:spPr>
        <a:xfrm>
          <a:off x="15214111" y="164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88312</xdr:rowOff>
    </xdr:from>
    <xdr:to>
      <xdr:col>76</xdr:col>
      <xdr:colOff>165100</xdr:colOff>
      <xdr:row>96</xdr:row>
      <xdr:rowOff>18462</xdr:rowOff>
    </xdr:to>
    <xdr:sp macro="" textlink="">
      <xdr:nvSpPr>
        <xdr:cNvPr id="721" name="楕円 720">
          <a:extLst>
            <a:ext uri="{FF2B5EF4-FFF2-40B4-BE49-F238E27FC236}">
              <a16:creationId xmlns:a16="http://schemas.microsoft.com/office/drawing/2014/main" id="{C7586009-4DD5-4808-B728-76602BD5072E}"/>
            </a:ext>
          </a:extLst>
        </xdr:cNvPr>
        <xdr:cNvSpPr/>
      </xdr:nvSpPr>
      <xdr:spPr>
        <a:xfrm>
          <a:off x="14541500" y="163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9589</xdr:rowOff>
    </xdr:from>
    <xdr:ext cx="534377" cy="259045"/>
    <xdr:sp macro="" textlink="">
      <xdr:nvSpPr>
        <xdr:cNvPr id="722" name="テキスト ボックス 721">
          <a:extLst>
            <a:ext uri="{FF2B5EF4-FFF2-40B4-BE49-F238E27FC236}">
              <a16:creationId xmlns:a16="http://schemas.microsoft.com/office/drawing/2014/main" id="{0655F984-3D9F-405C-B3CB-018ADF5E1928}"/>
            </a:ext>
          </a:extLst>
        </xdr:cNvPr>
        <xdr:cNvSpPr txBox="1"/>
      </xdr:nvSpPr>
      <xdr:spPr>
        <a:xfrm>
          <a:off x="14325111" y="1646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85243</xdr:rowOff>
    </xdr:from>
    <xdr:to>
      <xdr:col>72</xdr:col>
      <xdr:colOff>38100</xdr:colOff>
      <xdr:row>96</xdr:row>
      <xdr:rowOff>15393</xdr:rowOff>
    </xdr:to>
    <xdr:sp macro="" textlink="">
      <xdr:nvSpPr>
        <xdr:cNvPr id="723" name="楕円 722">
          <a:extLst>
            <a:ext uri="{FF2B5EF4-FFF2-40B4-BE49-F238E27FC236}">
              <a16:creationId xmlns:a16="http://schemas.microsoft.com/office/drawing/2014/main" id="{083634A1-ADBC-45CE-A95B-2FB11757254B}"/>
            </a:ext>
          </a:extLst>
        </xdr:cNvPr>
        <xdr:cNvSpPr/>
      </xdr:nvSpPr>
      <xdr:spPr>
        <a:xfrm>
          <a:off x="13652500" y="163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6520</xdr:rowOff>
    </xdr:from>
    <xdr:ext cx="534377" cy="259045"/>
    <xdr:sp macro="" textlink="">
      <xdr:nvSpPr>
        <xdr:cNvPr id="724" name="テキスト ボックス 723">
          <a:extLst>
            <a:ext uri="{FF2B5EF4-FFF2-40B4-BE49-F238E27FC236}">
              <a16:creationId xmlns:a16="http://schemas.microsoft.com/office/drawing/2014/main" id="{9FF7AE62-2E75-4E48-B959-93D174F4514F}"/>
            </a:ext>
          </a:extLst>
        </xdr:cNvPr>
        <xdr:cNvSpPr txBox="1"/>
      </xdr:nvSpPr>
      <xdr:spPr>
        <a:xfrm>
          <a:off x="13436111" y="164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76687</xdr:rowOff>
    </xdr:from>
    <xdr:to>
      <xdr:col>67</xdr:col>
      <xdr:colOff>101600</xdr:colOff>
      <xdr:row>96</xdr:row>
      <xdr:rowOff>6837</xdr:rowOff>
    </xdr:to>
    <xdr:sp macro="" textlink="">
      <xdr:nvSpPr>
        <xdr:cNvPr id="725" name="楕円 724">
          <a:extLst>
            <a:ext uri="{FF2B5EF4-FFF2-40B4-BE49-F238E27FC236}">
              <a16:creationId xmlns:a16="http://schemas.microsoft.com/office/drawing/2014/main" id="{50057A30-2963-413B-BA61-5F1363F408DF}"/>
            </a:ext>
          </a:extLst>
        </xdr:cNvPr>
        <xdr:cNvSpPr/>
      </xdr:nvSpPr>
      <xdr:spPr>
        <a:xfrm>
          <a:off x="12763500" y="163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169414</xdr:rowOff>
    </xdr:from>
    <xdr:ext cx="534377" cy="259045"/>
    <xdr:sp macro="" textlink="">
      <xdr:nvSpPr>
        <xdr:cNvPr id="726" name="テキスト ボックス 725">
          <a:extLst>
            <a:ext uri="{FF2B5EF4-FFF2-40B4-BE49-F238E27FC236}">
              <a16:creationId xmlns:a16="http://schemas.microsoft.com/office/drawing/2014/main" id="{777EF348-910D-4C5D-A323-CDFCADEEA547}"/>
            </a:ext>
          </a:extLst>
        </xdr:cNvPr>
        <xdr:cNvSpPr txBox="1"/>
      </xdr:nvSpPr>
      <xdr:spPr>
        <a:xfrm>
          <a:off x="12547111" y="164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FF7838DC-535A-412B-AC4F-7779657AA06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C52C5255-E4D4-4CFB-A84F-99F4D49C140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987EB2E1-DFAD-432E-8D7B-1F2B3CE3493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5A57C127-6C9F-4254-A0E4-CEBC01333C9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F2BBC071-0487-4ED9-978C-DDEB37A0D5D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496149AD-AA5F-46A3-94C2-051884CED51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82AC5C1A-5B88-49BB-8DED-28114A38114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1C08DD04-DDA4-47A9-85EE-63EAC3D228F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840878B5-36EE-48ED-81F8-99656B23228F}"/>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3BFFBEC1-246D-42AF-A85A-5CCB2BB4C33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7AF9F46E-17C7-42E2-AEDE-572BD98895D6}"/>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C0D570E9-A685-4A76-B72F-C98F366D1576}"/>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11D02100-4C30-426C-9C23-E0185B6AAE2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a:extLst>
            <a:ext uri="{FF2B5EF4-FFF2-40B4-BE49-F238E27FC236}">
              <a16:creationId xmlns:a16="http://schemas.microsoft.com/office/drawing/2014/main" id="{0A4F2D9D-1B76-4C67-9400-45478EFC904A}"/>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256545CF-8CFD-4248-9984-CE4106B829D8}"/>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30A500EB-B18F-481F-B8BE-7DC1E21EC858}"/>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7EA0FB42-E186-4FFC-9A4C-5EF982E620F1}"/>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FA225CB8-F788-45FE-B92F-559312185AFF}"/>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F8690EB6-B7AE-408C-9DF8-F705A70FECEC}"/>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29899E62-4586-4D89-BA27-1B240E1C5086}"/>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17A711B8-C8FE-40DB-8BD8-656FD8C5DB5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397F400F-5781-4473-877D-16574074BA2D}"/>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695D6342-5BB1-4CD4-B455-14ECB7A604D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5648B187-DD4E-4F17-9F71-52D66D096407}"/>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a:extLst>
            <a:ext uri="{FF2B5EF4-FFF2-40B4-BE49-F238E27FC236}">
              <a16:creationId xmlns:a16="http://schemas.microsoft.com/office/drawing/2014/main" id="{E4FE170F-FEAC-462E-96A4-58D3AC886DAC}"/>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C785BB15-5AC0-4ADE-B542-C0C154055696}"/>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a:extLst>
            <a:ext uri="{FF2B5EF4-FFF2-40B4-BE49-F238E27FC236}">
              <a16:creationId xmlns:a16="http://schemas.microsoft.com/office/drawing/2014/main" id="{71421AEF-29FF-43B5-BD8F-2103553BB423}"/>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a:extLst>
            <a:ext uri="{FF2B5EF4-FFF2-40B4-BE49-F238E27FC236}">
              <a16:creationId xmlns:a16="http://schemas.microsoft.com/office/drawing/2014/main" id="{9273A849-BF08-4725-9B01-60ADAB7CE693}"/>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727B8069-2E8F-4662-A601-6B2F215E1D27}"/>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a:extLst>
            <a:ext uri="{FF2B5EF4-FFF2-40B4-BE49-F238E27FC236}">
              <a16:creationId xmlns:a16="http://schemas.microsoft.com/office/drawing/2014/main" id="{CBCBB8AC-C06E-4F9B-A32D-58C203800C2C}"/>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a:extLst>
            <a:ext uri="{FF2B5EF4-FFF2-40B4-BE49-F238E27FC236}">
              <a16:creationId xmlns:a16="http://schemas.microsoft.com/office/drawing/2014/main" id="{A5F66749-EB1B-4B9C-8F8E-D958EBE0943E}"/>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B2EF736D-1A18-4EFA-886F-12CD19CA0636}"/>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a:extLst>
            <a:ext uri="{FF2B5EF4-FFF2-40B4-BE49-F238E27FC236}">
              <a16:creationId xmlns:a16="http://schemas.microsoft.com/office/drawing/2014/main" id="{307D9A70-4830-4424-9ABB-B5C692E1B518}"/>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a:extLst>
            <a:ext uri="{FF2B5EF4-FFF2-40B4-BE49-F238E27FC236}">
              <a16:creationId xmlns:a16="http://schemas.microsoft.com/office/drawing/2014/main" id="{2A229FAB-8724-4CD9-AE11-9FF414397695}"/>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9BC24483-6CCD-4BA6-AA98-5C7E8187AE9F}"/>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a:extLst>
            <a:ext uri="{FF2B5EF4-FFF2-40B4-BE49-F238E27FC236}">
              <a16:creationId xmlns:a16="http://schemas.microsoft.com/office/drawing/2014/main" id="{F85B037A-5AD1-4C02-9176-54AD68BF596A}"/>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a:extLst>
            <a:ext uri="{FF2B5EF4-FFF2-40B4-BE49-F238E27FC236}">
              <a16:creationId xmlns:a16="http://schemas.microsoft.com/office/drawing/2014/main" id="{AED5E09D-876E-4892-B53B-8CB6F4A3FC48}"/>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7BD3B4C9-18D3-4318-B5C6-C4507C87992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a:extLst>
            <a:ext uri="{FF2B5EF4-FFF2-40B4-BE49-F238E27FC236}">
              <a16:creationId xmlns:a16="http://schemas.microsoft.com/office/drawing/2014/main" id="{E701CC39-DF24-417C-8AFE-CEECD57EF08A}"/>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a:extLst>
            <a:ext uri="{FF2B5EF4-FFF2-40B4-BE49-F238E27FC236}">
              <a16:creationId xmlns:a16="http://schemas.microsoft.com/office/drawing/2014/main" id="{0BB0DF35-F44A-4C10-A94A-2E7855F25EBF}"/>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a:extLst>
            <a:ext uri="{FF2B5EF4-FFF2-40B4-BE49-F238E27FC236}">
              <a16:creationId xmlns:a16="http://schemas.microsoft.com/office/drawing/2014/main" id="{FD2CF2DB-C6D5-4488-AF0B-5D7CAB24E84D}"/>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a:extLst>
            <a:ext uri="{FF2B5EF4-FFF2-40B4-BE49-F238E27FC236}">
              <a16:creationId xmlns:a16="http://schemas.microsoft.com/office/drawing/2014/main" id="{3BBB18F5-CFE2-43FD-B30F-037F859BD7F2}"/>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6B01B011-EECC-4D27-AD6A-E2C99607679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C1B7934A-EA5B-4ED4-83F8-19DB953B834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6E4D49C3-64E8-4CF1-AED3-E88AE96AF39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DCA46F3B-6448-4147-972A-264A1887024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C9EE7E4A-1A28-499B-8865-55575FF9B23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5A2CA723-FF4E-48DE-9118-295774CBE421}"/>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a:extLst>
            <a:ext uri="{FF2B5EF4-FFF2-40B4-BE49-F238E27FC236}">
              <a16:creationId xmlns:a16="http://schemas.microsoft.com/office/drawing/2014/main" id="{2D498723-6D8B-4FC8-AF4D-3677022DA40A}"/>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1FEBF356-62D7-4D17-83CA-12C3452AA7A9}"/>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3CC23705-9F45-4DC5-A8F9-E06446F10563}"/>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F8B69BED-DC76-4514-959E-730BC825BB19}"/>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D66B3B9-57E7-411C-B8D6-295C02AFD229}"/>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80112939-9BDA-41D2-89EC-786F725900CC}"/>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3ADB3208-84C0-4147-862A-CE0A6BC11946}"/>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BDFACFE3-0DE8-4091-9C7E-9F893002EBDC}"/>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A3458F03-9909-4D5C-BA0C-4AC20622A61B}"/>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BA31EFC5-7A6E-4F1B-8777-ADB21C5845B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2FDCB43A-3090-4FC3-AFB1-488EC71A6CA2}"/>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1AD1034C-E4F7-4B09-A0F1-5E8B1DA5339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77F4F3D5-96A0-4094-B767-129A1C90111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1825E6CE-F67A-457E-9A9A-2A706967B3C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624CCC11-8655-4A57-8A56-2A6B2612A17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70AC6C17-1F40-4063-B2AB-C82CAE9A3D9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ADD78C6A-6CE1-4293-ACA8-686070B8BF6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B52DBE3B-3C7E-4EA0-8495-C6DE40DC2E1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56CC87C3-2F90-4469-9DAE-AECBEA6792A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8AE3114E-F21E-47F8-B77F-7D5888B1A6D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A0EC5042-BAEB-4621-8990-EAD6137BDEB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3EE0E789-7F1B-43D0-B081-93FC2D495B1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4E7FBDB2-D916-4678-B9AB-FD264F84126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2D1C153B-734F-4AD9-8636-C6A3B63B08F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536320E9-AC45-4ED0-8A43-243BECD6468E}"/>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71AE6E90-3AD8-4344-B50E-A54C6BEC4D01}"/>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3AFFE21-9D7E-4EDF-B662-FEC16C3F447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2AA94D31-08D2-4FFF-AEFA-21F881D6CD6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9F26E578-D119-44D3-94B7-2187ABC74734}"/>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5FEC2222-42F9-48A5-92D5-8CCC26D7ACB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AE339B42-40CE-4300-8EB0-079A5C8F8FC1}"/>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59DB8ABA-CAA4-4800-91A4-9B716203101A}"/>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D24DEE29-0F96-4BD7-B4D3-6A238BF1199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A3E0179-1154-45CD-875F-FA3CD5082DBC}"/>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F7C515C0-2668-4BFF-A337-EC7F7D9ED284}"/>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85767D70-A06D-491F-8EFA-026D249BEB2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DEB34B56-1D50-4D0D-ACDB-70DE54D81E15}"/>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DC5CB249-4448-4AA3-96E1-B77826330FFE}"/>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27D235B2-CBA1-4FE4-92BF-CA2F34C06C37}"/>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A49AA737-EC7E-49D2-84B7-43C2FB171748}"/>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97B4CF8E-853F-4064-91C7-04B41228C7EE}"/>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D13B1E97-664B-4324-81FE-E7508BD8DF5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5EE6B462-50B6-468C-B7EE-1424E21C1F16}"/>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2A9DF3F1-0C3F-4240-BAB7-BD0A0B05581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73238CA0-C54D-4E7C-ABCC-E2A735C8062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F0599CE2-9B1F-44C1-BDAA-2376C315957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2A1C5C93-E401-485F-9256-03D3B99C864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5841E62-3A99-4C05-8530-B9EEAEEE4F5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9786FE37-A590-4A4A-9D1A-99F4E89527E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FB2C35E6-4CF8-4327-B947-B78EA9EC7997}"/>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7D2E10A1-ACE5-47FE-B631-AF91E2A4FCC4}"/>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65573B1-B0F4-4915-8B83-F1545988C266}"/>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EB98605-D92E-4897-B0D9-521CC303982F}"/>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BAEBDCDB-D31F-4810-878B-8EB2B1AAC906}"/>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2D37BACC-61FF-41F3-8522-C7037A7F2995}"/>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9DDC7901-74C9-4335-BD10-6C4E563FA95F}"/>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AF4CCFB5-F82E-4CE4-944E-5142BCDCD2E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A8EE3F05-FF21-4A83-8A2A-DF435422B16B}"/>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1EB79375-7887-478E-A68A-56779D20CB6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C42B9C06-7EA1-4F99-AF3F-7B07CFD8C0D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F89993F6-926A-4862-888A-0CE4B4D31F3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民生費は、除染関連事業の進捗等により災害救助費が減少したことに加え、</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実施の住民税非課税世帯等への給付金事業が皆減したことにより、減額となった。</a:t>
          </a:r>
        </a:p>
        <a:p>
          <a:r>
            <a:rPr kumimoji="1" lang="ja-JP" altLang="en-US" sz="1300">
              <a:latin typeface="ＭＳ Ｐゴシック" panose="020B0600070205080204" pitchFamily="50" charset="-128"/>
              <a:ea typeface="ＭＳ Ｐゴシック" panose="020B0600070205080204" pitchFamily="50" charset="-128"/>
            </a:rPr>
            <a:t>　衛生費は、新型コロナワクチン関連事業が減少したほか、新最終処分場整備事業の完了により、前年度比で減額となっている。</a:t>
          </a:r>
        </a:p>
        <a:p>
          <a:r>
            <a:rPr kumimoji="1" lang="ja-JP" altLang="en-US" sz="1300">
              <a:latin typeface="ＭＳ Ｐゴシック" panose="020B0600070205080204" pitchFamily="50" charset="-128"/>
              <a:ea typeface="ＭＳ Ｐゴシック" panose="020B0600070205080204" pitchFamily="50" charset="-128"/>
            </a:rPr>
            <a:t>　商工費は、コロナ禍における物価高騰対策事業の減少や道の駅整備事業の完了により前年度比で減額となり、類似団体平均と同水準となった。</a:t>
          </a:r>
        </a:p>
        <a:p>
          <a:r>
            <a:rPr kumimoji="1" lang="ja-JP" altLang="en-US" sz="1300">
              <a:latin typeface="ＭＳ Ｐゴシック" panose="020B0600070205080204" pitchFamily="50" charset="-128"/>
              <a:ea typeface="ＭＳ Ｐゴシック" panose="020B0600070205080204" pitchFamily="50" charset="-128"/>
            </a:rPr>
            <a:t>　消防費は、大型施設整備が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で完了したこと等により、類似団体平均を下回る状況へとつながっている。</a:t>
          </a:r>
        </a:p>
        <a:p>
          <a:r>
            <a:rPr kumimoji="1" lang="ja-JP" altLang="en-US" sz="1300">
              <a:latin typeface="ＭＳ Ｐゴシック" panose="020B0600070205080204" pitchFamily="50" charset="-128"/>
              <a:ea typeface="ＭＳ Ｐゴシック" panose="020B0600070205080204" pitchFamily="50" charset="-128"/>
            </a:rPr>
            <a:t>　今後においても、事務事業の効率化や定員管理と給与の適正化、民間委託や指定管理者制度の活用等により、健全な財政運営に努める。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7933AC8-55DB-4FA6-9428-F0C24B6E3D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6F87785D-674D-4D52-B243-DD867025004C}"/>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CE0AD0C-2AE0-45B5-B197-4F70DDF7742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27D75CF-BFC0-4C2D-A338-6EBCFC012EF8}"/>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F471E2C-EE70-4F34-9E5E-899F3A60E9CE}"/>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F471D257-B225-46F9-8EF0-BDA3E22E456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7D2B154-DB51-4445-8D37-E8123CEFB5D1}"/>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882496A1-6CFF-4592-9449-0AA8AC2CF05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4DB68A59-1B97-494E-8594-32C55D31A942}"/>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7B481FA5-A3A7-442D-B597-295AA72910AF}"/>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CF0E4D3-E6F8-4AF7-AE5C-5C2FD59EF74C}"/>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4DB9D052-4636-4E46-BB68-CAD66195BFB6}"/>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B8B7671D-833E-422B-9E4F-62D2F990324D}"/>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年度の実質収支額に含まれていた、新型コロナ関連国庫支出金の超過受入額を</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年度に返還したことなどにより、実質単年度収支はマイナスとなった。</a:t>
          </a:r>
        </a:p>
        <a:p>
          <a:r>
            <a:rPr kumimoji="1" lang="ja-JP" altLang="en-US" sz="1400">
              <a:latin typeface="ＭＳ ゴシック" pitchFamily="49" charset="-128"/>
              <a:ea typeface="ＭＳ ゴシック" pitchFamily="49" charset="-128"/>
            </a:rPr>
            <a:t>　引き続き、事務事業の効率化や税外収入の拡大等、財源確保に取り組み、財政調整基金に依存しない健全な財政運営に努める。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482FC77-92FF-4C55-97F2-68E3CC533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D03BD28-682F-4E8D-A898-ED0B9157A96A}"/>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13A43A0-362A-4D6F-800B-871E9E99E05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5A7F5094-37A7-46C2-989F-2B2CF5054D7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B2E3A0A-6C3A-40A7-93C9-B221352B8B54}"/>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DADBA503-01A1-4941-AD9E-45E5B322B87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59D8F17-903B-46D3-8CDA-8F17928BB896}"/>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7FD5345C-1193-4F80-B4F7-A5A1D19F2B3C}"/>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91E6B3D-4591-4E57-B598-A381CE91D6DB}"/>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各会計とも赤字額は生じていない。</a:t>
          </a:r>
        </a:p>
        <a:p>
          <a:r>
            <a:rPr kumimoji="1" lang="ja-JP" altLang="en-US" sz="1400">
              <a:latin typeface="ＭＳ ゴシック" pitchFamily="49" charset="-128"/>
              <a:ea typeface="ＭＳ ゴシック" pitchFamily="49" charset="-128"/>
            </a:rPr>
            <a:t>　厳しい歳入慣行が続く中、</a:t>
          </a:r>
          <a:r>
            <a:rPr kumimoji="1" lang="en-US" altLang="ja-JP" sz="1400">
              <a:latin typeface="ＭＳ ゴシック" pitchFamily="49" charset="-128"/>
              <a:ea typeface="ＭＳ ゴシック" pitchFamily="49" charset="-128"/>
            </a:rPr>
            <a:t>beyond</a:t>
          </a:r>
          <a:r>
            <a:rPr kumimoji="1" lang="ja-JP" altLang="en-US" sz="1400">
              <a:latin typeface="ＭＳ ゴシック" pitchFamily="49" charset="-128"/>
              <a:ea typeface="ＭＳ ゴシック" pitchFamily="49" charset="-128"/>
            </a:rPr>
            <a:t>コロナの推進や東日本大震災及び原子力災害からの復旧・復興への対応など、引き続き限られた財源の重点的かつ効率的な執行に努め、健全な財政運営を図る。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5FDD1EA1-F2D2-4598-82FB-8D6BE28D5A0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563AC642-D52B-4934-AD21-191684EAB7D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0C6BEB6-9DA6-44C7-8D6E-A047270E00A2}"/>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2535F29A-121B-4FD9-AFDB-440A7FF290B8}"/>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91848E2-5C3B-4A72-B79C-1975B853176C}"/>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BFAA5A6D-0995-4BFE-998E-18B185544D5F}"/>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2E3EFDBF-5940-4A46-8DCC-37919C99C32E}"/>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4A0A74F3-8390-420A-97CB-592C71EF90DC}"/>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3D5B9DE0-0999-4B59-906A-1B1B7221989F}"/>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C1483327-6154-43DE-9833-0DA29B031E1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70FCD72D-DED8-422C-AA62-3C6E1FF53912}"/>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2E014-8923-4A9D-86EB-C4808700DA76}">
  <sheetPr>
    <pageSetUpPr fitToPage="1"/>
  </sheetPr>
  <dimension ref="A1:DO56"/>
  <sheetViews>
    <sheetView showGridLines="0" zoomScale="90" zoomScaleNormal="90" workbookViewId="0">
      <selection activeCell="B63" sqref="B63:P63"/>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134771525</v>
      </c>
      <c r="BO4" s="409"/>
      <c r="BP4" s="409"/>
      <c r="BQ4" s="409"/>
      <c r="BR4" s="409"/>
      <c r="BS4" s="409"/>
      <c r="BT4" s="409"/>
      <c r="BU4" s="410"/>
      <c r="BV4" s="408">
        <v>143827662</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10.8</v>
      </c>
      <c r="CU4" s="583"/>
      <c r="CV4" s="583"/>
      <c r="CW4" s="583"/>
      <c r="CX4" s="583"/>
      <c r="CY4" s="583"/>
      <c r="CZ4" s="583"/>
      <c r="DA4" s="584"/>
      <c r="DB4" s="582">
        <v>13.8</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124709832</v>
      </c>
      <c r="BO5" s="414"/>
      <c r="BP5" s="414"/>
      <c r="BQ5" s="414"/>
      <c r="BR5" s="414"/>
      <c r="BS5" s="414"/>
      <c r="BT5" s="414"/>
      <c r="BU5" s="415"/>
      <c r="BV5" s="413">
        <v>133255557</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92.7</v>
      </c>
      <c r="CU5" s="384"/>
      <c r="CV5" s="384"/>
      <c r="CW5" s="384"/>
      <c r="CX5" s="384"/>
      <c r="CY5" s="384"/>
      <c r="CZ5" s="384"/>
      <c r="DA5" s="385"/>
      <c r="DB5" s="383">
        <v>86.4</v>
      </c>
      <c r="DC5" s="384"/>
      <c r="DD5" s="384"/>
      <c r="DE5" s="384"/>
      <c r="DF5" s="384"/>
      <c r="DG5" s="384"/>
      <c r="DH5" s="384"/>
      <c r="DI5" s="385"/>
    </row>
    <row r="6" spans="1:119" ht="18.75" customHeight="1" x14ac:dyDescent="0.15">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10061693</v>
      </c>
      <c r="BO6" s="414"/>
      <c r="BP6" s="414"/>
      <c r="BQ6" s="414"/>
      <c r="BR6" s="414"/>
      <c r="BS6" s="414"/>
      <c r="BT6" s="414"/>
      <c r="BU6" s="415"/>
      <c r="BV6" s="413">
        <v>10572105</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96.3</v>
      </c>
      <c r="CU6" s="557"/>
      <c r="CV6" s="557"/>
      <c r="CW6" s="557"/>
      <c r="CX6" s="557"/>
      <c r="CY6" s="557"/>
      <c r="CZ6" s="557"/>
      <c r="DA6" s="558"/>
      <c r="DB6" s="556">
        <v>92.5</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32</v>
      </c>
      <c r="AV7" s="464"/>
      <c r="AW7" s="464"/>
      <c r="AX7" s="464"/>
      <c r="AY7" s="393" t="s">
        <v>43</v>
      </c>
      <c r="AZ7" s="394"/>
      <c r="BA7" s="394"/>
      <c r="BB7" s="394"/>
      <c r="BC7" s="394"/>
      <c r="BD7" s="394"/>
      <c r="BE7" s="394"/>
      <c r="BF7" s="394"/>
      <c r="BG7" s="394"/>
      <c r="BH7" s="394"/>
      <c r="BI7" s="394"/>
      <c r="BJ7" s="394"/>
      <c r="BK7" s="394"/>
      <c r="BL7" s="394"/>
      <c r="BM7" s="395"/>
      <c r="BN7" s="413">
        <v>3488895</v>
      </c>
      <c r="BO7" s="414"/>
      <c r="BP7" s="414"/>
      <c r="BQ7" s="414"/>
      <c r="BR7" s="414"/>
      <c r="BS7" s="414"/>
      <c r="BT7" s="414"/>
      <c r="BU7" s="415"/>
      <c r="BV7" s="413">
        <v>2027564</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60708743</v>
      </c>
      <c r="CU7" s="414"/>
      <c r="CV7" s="414"/>
      <c r="CW7" s="414"/>
      <c r="CX7" s="414"/>
      <c r="CY7" s="414"/>
      <c r="CZ7" s="414"/>
      <c r="DA7" s="415"/>
      <c r="DB7" s="413">
        <v>62017428</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32</v>
      </c>
      <c r="AV8" s="464"/>
      <c r="AW8" s="464"/>
      <c r="AX8" s="464"/>
      <c r="AY8" s="393" t="s">
        <v>46</v>
      </c>
      <c r="AZ8" s="394"/>
      <c r="BA8" s="394"/>
      <c r="BB8" s="394"/>
      <c r="BC8" s="394"/>
      <c r="BD8" s="394"/>
      <c r="BE8" s="394"/>
      <c r="BF8" s="394"/>
      <c r="BG8" s="394"/>
      <c r="BH8" s="394"/>
      <c r="BI8" s="394"/>
      <c r="BJ8" s="394"/>
      <c r="BK8" s="394"/>
      <c r="BL8" s="394"/>
      <c r="BM8" s="395"/>
      <c r="BN8" s="413">
        <v>6572798</v>
      </c>
      <c r="BO8" s="414"/>
      <c r="BP8" s="414"/>
      <c r="BQ8" s="414"/>
      <c r="BR8" s="414"/>
      <c r="BS8" s="414"/>
      <c r="BT8" s="414"/>
      <c r="BU8" s="415"/>
      <c r="BV8" s="413">
        <v>8544541</v>
      </c>
      <c r="BW8" s="414"/>
      <c r="BX8" s="414"/>
      <c r="BY8" s="414"/>
      <c r="BZ8" s="414"/>
      <c r="CA8" s="414"/>
      <c r="CB8" s="414"/>
      <c r="CC8" s="415"/>
      <c r="CD8" s="422" t="s">
        <v>47</v>
      </c>
      <c r="CE8" s="367"/>
      <c r="CF8" s="367"/>
      <c r="CG8" s="367"/>
      <c r="CH8" s="367"/>
      <c r="CI8" s="367"/>
      <c r="CJ8" s="367"/>
      <c r="CK8" s="367"/>
      <c r="CL8" s="367"/>
      <c r="CM8" s="367"/>
      <c r="CN8" s="367"/>
      <c r="CO8" s="367"/>
      <c r="CP8" s="367"/>
      <c r="CQ8" s="367"/>
      <c r="CR8" s="367"/>
      <c r="CS8" s="423"/>
      <c r="CT8" s="518">
        <v>0.77</v>
      </c>
      <c r="CU8" s="519"/>
      <c r="CV8" s="519"/>
      <c r="CW8" s="519"/>
      <c r="CX8" s="519"/>
      <c r="CY8" s="519"/>
      <c r="CZ8" s="519"/>
      <c r="DA8" s="520"/>
      <c r="DB8" s="518">
        <v>0.78</v>
      </c>
      <c r="DC8" s="519"/>
      <c r="DD8" s="519"/>
      <c r="DE8" s="519"/>
      <c r="DF8" s="519"/>
      <c r="DG8" s="519"/>
      <c r="DH8" s="519"/>
      <c r="DI8" s="520"/>
    </row>
    <row r="9" spans="1:119" ht="18.75" customHeight="1" thickBot="1" x14ac:dyDescent="0.2">
      <c r="A9" s="40"/>
      <c r="B9" s="545" t="s">
        <v>48</v>
      </c>
      <c r="C9" s="546"/>
      <c r="D9" s="546"/>
      <c r="E9" s="546"/>
      <c r="F9" s="546"/>
      <c r="G9" s="546"/>
      <c r="H9" s="546"/>
      <c r="I9" s="546"/>
      <c r="J9" s="546"/>
      <c r="K9" s="466"/>
      <c r="L9" s="547" t="s">
        <v>49</v>
      </c>
      <c r="M9" s="548"/>
      <c r="N9" s="548"/>
      <c r="O9" s="548"/>
      <c r="P9" s="548"/>
      <c r="Q9" s="549"/>
      <c r="R9" s="550">
        <v>282693</v>
      </c>
      <c r="S9" s="551"/>
      <c r="T9" s="551"/>
      <c r="U9" s="551"/>
      <c r="V9" s="552"/>
      <c r="W9" s="477" t="s">
        <v>50</v>
      </c>
      <c r="X9" s="478"/>
      <c r="Y9" s="478"/>
      <c r="Z9" s="478"/>
      <c r="AA9" s="478"/>
      <c r="AB9" s="478"/>
      <c r="AC9" s="478"/>
      <c r="AD9" s="478"/>
      <c r="AE9" s="478"/>
      <c r="AF9" s="478"/>
      <c r="AG9" s="478"/>
      <c r="AH9" s="478"/>
      <c r="AI9" s="478"/>
      <c r="AJ9" s="478"/>
      <c r="AK9" s="478"/>
      <c r="AL9" s="553"/>
      <c r="AM9" s="483" t="s">
        <v>51</v>
      </c>
      <c r="AN9" s="387"/>
      <c r="AO9" s="387"/>
      <c r="AP9" s="387"/>
      <c r="AQ9" s="387"/>
      <c r="AR9" s="387"/>
      <c r="AS9" s="387"/>
      <c r="AT9" s="388"/>
      <c r="AU9" s="463" t="s">
        <v>32</v>
      </c>
      <c r="AV9" s="464"/>
      <c r="AW9" s="464"/>
      <c r="AX9" s="464"/>
      <c r="AY9" s="393" t="s">
        <v>52</v>
      </c>
      <c r="AZ9" s="394"/>
      <c r="BA9" s="394"/>
      <c r="BB9" s="394"/>
      <c r="BC9" s="394"/>
      <c r="BD9" s="394"/>
      <c r="BE9" s="394"/>
      <c r="BF9" s="394"/>
      <c r="BG9" s="394"/>
      <c r="BH9" s="394"/>
      <c r="BI9" s="394"/>
      <c r="BJ9" s="394"/>
      <c r="BK9" s="394"/>
      <c r="BL9" s="394"/>
      <c r="BM9" s="395"/>
      <c r="BN9" s="413">
        <v>-1971743</v>
      </c>
      <c r="BO9" s="414"/>
      <c r="BP9" s="414"/>
      <c r="BQ9" s="414"/>
      <c r="BR9" s="414"/>
      <c r="BS9" s="414"/>
      <c r="BT9" s="414"/>
      <c r="BU9" s="415"/>
      <c r="BV9" s="413">
        <v>3324609</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10.7</v>
      </c>
      <c r="CU9" s="384"/>
      <c r="CV9" s="384"/>
      <c r="CW9" s="384"/>
      <c r="CX9" s="384"/>
      <c r="CY9" s="384"/>
      <c r="CZ9" s="384"/>
      <c r="DA9" s="385"/>
      <c r="DB9" s="383">
        <v>9.6999999999999993</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54</v>
      </c>
      <c r="M10" s="387"/>
      <c r="N10" s="387"/>
      <c r="O10" s="387"/>
      <c r="P10" s="387"/>
      <c r="Q10" s="388"/>
      <c r="R10" s="389">
        <v>294247</v>
      </c>
      <c r="S10" s="390"/>
      <c r="T10" s="390"/>
      <c r="U10" s="390"/>
      <c r="V10" s="392"/>
      <c r="W10" s="554"/>
      <c r="X10" s="364"/>
      <c r="Y10" s="364"/>
      <c r="Z10" s="364"/>
      <c r="AA10" s="364"/>
      <c r="AB10" s="364"/>
      <c r="AC10" s="364"/>
      <c r="AD10" s="364"/>
      <c r="AE10" s="364"/>
      <c r="AF10" s="364"/>
      <c r="AG10" s="364"/>
      <c r="AH10" s="364"/>
      <c r="AI10" s="364"/>
      <c r="AJ10" s="364"/>
      <c r="AK10" s="364"/>
      <c r="AL10" s="555"/>
      <c r="AM10" s="483" t="s">
        <v>55</v>
      </c>
      <c r="AN10" s="387"/>
      <c r="AO10" s="387"/>
      <c r="AP10" s="387"/>
      <c r="AQ10" s="387"/>
      <c r="AR10" s="387"/>
      <c r="AS10" s="387"/>
      <c r="AT10" s="388"/>
      <c r="AU10" s="463" t="s">
        <v>32</v>
      </c>
      <c r="AV10" s="464"/>
      <c r="AW10" s="464"/>
      <c r="AX10" s="464"/>
      <c r="AY10" s="393" t="s">
        <v>56</v>
      </c>
      <c r="AZ10" s="394"/>
      <c r="BA10" s="394"/>
      <c r="BB10" s="394"/>
      <c r="BC10" s="394"/>
      <c r="BD10" s="394"/>
      <c r="BE10" s="394"/>
      <c r="BF10" s="394"/>
      <c r="BG10" s="394"/>
      <c r="BH10" s="394"/>
      <c r="BI10" s="394"/>
      <c r="BJ10" s="394"/>
      <c r="BK10" s="394"/>
      <c r="BL10" s="394"/>
      <c r="BM10" s="395"/>
      <c r="BN10" s="413">
        <v>1500469</v>
      </c>
      <c r="BO10" s="414"/>
      <c r="BP10" s="414"/>
      <c r="BQ10" s="414"/>
      <c r="BR10" s="414"/>
      <c r="BS10" s="414"/>
      <c r="BT10" s="414"/>
      <c r="BU10" s="415"/>
      <c r="BV10" s="413">
        <v>2122572</v>
      </c>
      <c r="BW10" s="414"/>
      <c r="BX10" s="414"/>
      <c r="BY10" s="414"/>
      <c r="BZ10" s="414"/>
      <c r="CA10" s="414"/>
      <c r="CB10" s="414"/>
      <c r="CC10" s="415"/>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58</v>
      </c>
      <c r="M11" s="369"/>
      <c r="N11" s="369"/>
      <c r="O11" s="369"/>
      <c r="P11" s="369"/>
      <c r="Q11" s="370"/>
      <c r="R11" s="542" t="s">
        <v>59</v>
      </c>
      <c r="S11" s="543"/>
      <c r="T11" s="543"/>
      <c r="U11" s="543"/>
      <c r="V11" s="544"/>
      <c r="W11" s="554"/>
      <c r="X11" s="364"/>
      <c r="Y11" s="364"/>
      <c r="Z11" s="364"/>
      <c r="AA11" s="364"/>
      <c r="AB11" s="364"/>
      <c r="AC11" s="364"/>
      <c r="AD11" s="364"/>
      <c r="AE11" s="364"/>
      <c r="AF11" s="364"/>
      <c r="AG11" s="364"/>
      <c r="AH11" s="364"/>
      <c r="AI11" s="364"/>
      <c r="AJ11" s="364"/>
      <c r="AK11" s="364"/>
      <c r="AL11" s="555"/>
      <c r="AM11" s="483" t="s">
        <v>60</v>
      </c>
      <c r="AN11" s="387"/>
      <c r="AO11" s="387"/>
      <c r="AP11" s="387"/>
      <c r="AQ11" s="387"/>
      <c r="AR11" s="387"/>
      <c r="AS11" s="387"/>
      <c r="AT11" s="388"/>
      <c r="AU11" s="463" t="s">
        <v>61</v>
      </c>
      <c r="AV11" s="464"/>
      <c r="AW11" s="464"/>
      <c r="AX11" s="464"/>
      <c r="AY11" s="393" t="s">
        <v>62</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x14ac:dyDescent="0.15">
      <c r="A12" s="40"/>
      <c r="B12" s="521" t="s">
        <v>65</v>
      </c>
      <c r="C12" s="522"/>
      <c r="D12" s="522"/>
      <c r="E12" s="522"/>
      <c r="F12" s="522"/>
      <c r="G12" s="522"/>
      <c r="H12" s="522"/>
      <c r="I12" s="522"/>
      <c r="J12" s="522"/>
      <c r="K12" s="523"/>
      <c r="L12" s="530" t="s">
        <v>66</v>
      </c>
      <c r="M12" s="531"/>
      <c r="N12" s="531"/>
      <c r="O12" s="531"/>
      <c r="P12" s="531"/>
      <c r="Q12" s="532"/>
      <c r="R12" s="533">
        <v>270744</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32</v>
      </c>
      <c r="AV12" s="464"/>
      <c r="AW12" s="464"/>
      <c r="AX12" s="464"/>
      <c r="AY12" s="393" t="s">
        <v>70</v>
      </c>
      <c r="AZ12" s="394"/>
      <c r="BA12" s="394"/>
      <c r="BB12" s="394"/>
      <c r="BC12" s="394"/>
      <c r="BD12" s="394"/>
      <c r="BE12" s="394"/>
      <c r="BF12" s="394"/>
      <c r="BG12" s="394"/>
      <c r="BH12" s="394"/>
      <c r="BI12" s="394"/>
      <c r="BJ12" s="394"/>
      <c r="BK12" s="394"/>
      <c r="BL12" s="394"/>
      <c r="BM12" s="395"/>
      <c r="BN12" s="413">
        <v>1500000</v>
      </c>
      <c r="BO12" s="414"/>
      <c r="BP12" s="414"/>
      <c r="BQ12" s="414"/>
      <c r="BR12" s="414"/>
      <c r="BS12" s="414"/>
      <c r="BT12" s="414"/>
      <c r="BU12" s="415"/>
      <c r="BV12" s="413">
        <v>2100000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72</v>
      </c>
      <c r="N13" s="507"/>
      <c r="O13" s="507"/>
      <c r="P13" s="507"/>
      <c r="Q13" s="508"/>
      <c r="R13" s="509">
        <v>268712</v>
      </c>
      <c r="S13" s="510"/>
      <c r="T13" s="510"/>
      <c r="U13" s="510"/>
      <c r="V13" s="511"/>
      <c r="W13" s="494" t="s">
        <v>73</v>
      </c>
      <c r="X13" s="427"/>
      <c r="Y13" s="427"/>
      <c r="Z13" s="427"/>
      <c r="AA13" s="427"/>
      <c r="AB13" s="428"/>
      <c r="AC13" s="389">
        <v>5065</v>
      </c>
      <c r="AD13" s="390"/>
      <c r="AE13" s="390"/>
      <c r="AF13" s="390"/>
      <c r="AG13" s="391"/>
      <c r="AH13" s="389">
        <v>5644</v>
      </c>
      <c r="AI13" s="390"/>
      <c r="AJ13" s="390"/>
      <c r="AK13" s="390"/>
      <c r="AL13" s="392"/>
      <c r="AM13" s="483" t="s">
        <v>74</v>
      </c>
      <c r="AN13" s="387"/>
      <c r="AO13" s="387"/>
      <c r="AP13" s="387"/>
      <c r="AQ13" s="387"/>
      <c r="AR13" s="387"/>
      <c r="AS13" s="387"/>
      <c r="AT13" s="388"/>
      <c r="AU13" s="463" t="s">
        <v>61</v>
      </c>
      <c r="AV13" s="464"/>
      <c r="AW13" s="464"/>
      <c r="AX13" s="464"/>
      <c r="AY13" s="393" t="s">
        <v>75</v>
      </c>
      <c r="AZ13" s="394"/>
      <c r="BA13" s="394"/>
      <c r="BB13" s="394"/>
      <c r="BC13" s="394"/>
      <c r="BD13" s="394"/>
      <c r="BE13" s="394"/>
      <c r="BF13" s="394"/>
      <c r="BG13" s="394"/>
      <c r="BH13" s="394"/>
      <c r="BI13" s="394"/>
      <c r="BJ13" s="394"/>
      <c r="BK13" s="394"/>
      <c r="BL13" s="394"/>
      <c r="BM13" s="395"/>
      <c r="BN13" s="413">
        <v>-1971274</v>
      </c>
      <c r="BO13" s="414"/>
      <c r="BP13" s="414"/>
      <c r="BQ13" s="414"/>
      <c r="BR13" s="414"/>
      <c r="BS13" s="414"/>
      <c r="BT13" s="414"/>
      <c r="BU13" s="415"/>
      <c r="BV13" s="413">
        <v>3347181</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2.2999999999999998</v>
      </c>
      <c r="CU13" s="384"/>
      <c r="CV13" s="384"/>
      <c r="CW13" s="384"/>
      <c r="CX13" s="384"/>
      <c r="CY13" s="384"/>
      <c r="CZ13" s="384"/>
      <c r="DA13" s="385"/>
      <c r="DB13" s="383">
        <v>1.4</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77</v>
      </c>
      <c r="M14" s="516"/>
      <c r="N14" s="516"/>
      <c r="O14" s="516"/>
      <c r="P14" s="516"/>
      <c r="Q14" s="517"/>
      <c r="R14" s="509">
        <v>273348</v>
      </c>
      <c r="S14" s="510"/>
      <c r="T14" s="510"/>
      <c r="U14" s="510"/>
      <c r="V14" s="511"/>
      <c r="W14" s="512"/>
      <c r="X14" s="430"/>
      <c r="Y14" s="430"/>
      <c r="Z14" s="430"/>
      <c r="AA14" s="430"/>
      <c r="AB14" s="431"/>
      <c r="AC14" s="502">
        <v>4</v>
      </c>
      <c r="AD14" s="503"/>
      <c r="AE14" s="503"/>
      <c r="AF14" s="503"/>
      <c r="AG14" s="504"/>
      <c r="AH14" s="502">
        <v>4.2</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v>2.7</v>
      </c>
      <c r="CU14" s="514"/>
      <c r="CV14" s="514"/>
      <c r="CW14" s="514"/>
      <c r="CX14" s="514"/>
      <c r="CY14" s="514"/>
      <c r="CZ14" s="514"/>
      <c r="DA14" s="515"/>
      <c r="DB14" s="513">
        <v>9.5</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72</v>
      </c>
      <c r="N15" s="507"/>
      <c r="O15" s="507"/>
      <c r="P15" s="507"/>
      <c r="Q15" s="508"/>
      <c r="R15" s="509">
        <v>271541</v>
      </c>
      <c r="S15" s="510"/>
      <c r="T15" s="510"/>
      <c r="U15" s="510"/>
      <c r="V15" s="511"/>
      <c r="W15" s="494" t="s">
        <v>79</v>
      </c>
      <c r="X15" s="427"/>
      <c r="Y15" s="427"/>
      <c r="Z15" s="427"/>
      <c r="AA15" s="427"/>
      <c r="AB15" s="428"/>
      <c r="AC15" s="389">
        <v>29226</v>
      </c>
      <c r="AD15" s="390"/>
      <c r="AE15" s="390"/>
      <c r="AF15" s="390"/>
      <c r="AG15" s="391"/>
      <c r="AH15" s="389">
        <v>32308</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37379897</v>
      </c>
      <c r="BO15" s="409"/>
      <c r="BP15" s="409"/>
      <c r="BQ15" s="409"/>
      <c r="BR15" s="409"/>
      <c r="BS15" s="409"/>
      <c r="BT15" s="409"/>
      <c r="BU15" s="410"/>
      <c r="BV15" s="408">
        <v>35286824</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23.2</v>
      </c>
      <c r="AD16" s="503"/>
      <c r="AE16" s="503"/>
      <c r="AF16" s="503"/>
      <c r="AG16" s="504"/>
      <c r="AH16" s="502">
        <v>24</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48426530</v>
      </c>
      <c r="BO16" s="414"/>
      <c r="BP16" s="414"/>
      <c r="BQ16" s="414"/>
      <c r="BR16" s="414"/>
      <c r="BS16" s="414"/>
      <c r="BT16" s="414"/>
      <c r="BU16" s="415"/>
      <c r="BV16" s="413">
        <v>47051644</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85</v>
      </c>
      <c r="N17" s="489"/>
      <c r="O17" s="489"/>
      <c r="P17" s="489"/>
      <c r="Q17" s="490"/>
      <c r="R17" s="491" t="s">
        <v>83</v>
      </c>
      <c r="S17" s="492"/>
      <c r="T17" s="492"/>
      <c r="U17" s="492"/>
      <c r="V17" s="493"/>
      <c r="W17" s="494" t="s">
        <v>86</v>
      </c>
      <c r="X17" s="427"/>
      <c r="Y17" s="427"/>
      <c r="Z17" s="427"/>
      <c r="AA17" s="427"/>
      <c r="AB17" s="428"/>
      <c r="AC17" s="389">
        <v>91650</v>
      </c>
      <c r="AD17" s="390"/>
      <c r="AE17" s="390"/>
      <c r="AF17" s="390"/>
      <c r="AG17" s="391"/>
      <c r="AH17" s="389">
        <v>96449</v>
      </c>
      <c r="AI17" s="390"/>
      <c r="AJ17" s="390"/>
      <c r="AK17" s="390"/>
      <c r="AL17" s="392"/>
      <c r="AM17" s="483"/>
      <c r="AN17" s="387"/>
      <c r="AO17" s="387"/>
      <c r="AP17" s="387"/>
      <c r="AQ17" s="387"/>
      <c r="AR17" s="387"/>
      <c r="AS17" s="387"/>
      <c r="AT17" s="388"/>
      <c r="AU17" s="463"/>
      <c r="AV17" s="464"/>
      <c r="AW17" s="464"/>
      <c r="AX17" s="464"/>
      <c r="AY17" s="393" t="s">
        <v>87</v>
      </c>
      <c r="AZ17" s="394"/>
      <c r="BA17" s="394"/>
      <c r="BB17" s="394"/>
      <c r="BC17" s="394"/>
      <c r="BD17" s="394"/>
      <c r="BE17" s="394"/>
      <c r="BF17" s="394"/>
      <c r="BG17" s="394"/>
      <c r="BH17" s="394"/>
      <c r="BI17" s="394"/>
      <c r="BJ17" s="394"/>
      <c r="BK17" s="394"/>
      <c r="BL17" s="394"/>
      <c r="BM17" s="395"/>
      <c r="BN17" s="413">
        <v>47353512</v>
      </c>
      <c r="BO17" s="414"/>
      <c r="BP17" s="414"/>
      <c r="BQ17" s="414"/>
      <c r="BR17" s="414"/>
      <c r="BS17" s="414"/>
      <c r="BT17" s="414"/>
      <c r="BU17" s="415"/>
      <c r="BV17" s="413">
        <v>44585692</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88</v>
      </c>
      <c r="C18" s="466"/>
      <c r="D18" s="466"/>
      <c r="E18" s="467"/>
      <c r="F18" s="467"/>
      <c r="G18" s="467"/>
      <c r="H18" s="467"/>
      <c r="I18" s="467"/>
      <c r="J18" s="467"/>
      <c r="K18" s="467"/>
      <c r="L18" s="484">
        <v>767.72</v>
      </c>
      <c r="M18" s="484"/>
      <c r="N18" s="484"/>
      <c r="O18" s="484"/>
      <c r="P18" s="484"/>
      <c r="Q18" s="484"/>
      <c r="R18" s="485"/>
      <c r="S18" s="485"/>
      <c r="T18" s="485"/>
      <c r="U18" s="485"/>
      <c r="V18" s="486"/>
      <c r="W18" s="479"/>
      <c r="X18" s="480"/>
      <c r="Y18" s="480"/>
      <c r="Z18" s="480"/>
      <c r="AA18" s="480"/>
      <c r="AB18" s="495"/>
      <c r="AC18" s="377">
        <v>72.8</v>
      </c>
      <c r="AD18" s="378"/>
      <c r="AE18" s="378"/>
      <c r="AF18" s="378"/>
      <c r="AG18" s="487"/>
      <c r="AH18" s="377">
        <v>71.8</v>
      </c>
      <c r="AI18" s="378"/>
      <c r="AJ18" s="378"/>
      <c r="AK18" s="378"/>
      <c r="AL18" s="379"/>
      <c r="AM18" s="483"/>
      <c r="AN18" s="387"/>
      <c r="AO18" s="387"/>
      <c r="AP18" s="387"/>
      <c r="AQ18" s="387"/>
      <c r="AR18" s="387"/>
      <c r="AS18" s="387"/>
      <c r="AT18" s="388"/>
      <c r="AU18" s="463"/>
      <c r="AV18" s="464"/>
      <c r="AW18" s="464"/>
      <c r="AX18" s="464"/>
      <c r="AY18" s="393" t="s">
        <v>89</v>
      </c>
      <c r="AZ18" s="394"/>
      <c r="BA18" s="394"/>
      <c r="BB18" s="394"/>
      <c r="BC18" s="394"/>
      <c r="BD18" s="394"/>
      <c r="BE18" s="394"/>
      <c r="BF18" s="394"/>
      <c r="BG18" s="394"/>
      <c r="BH18" s="394"/>
      <c r="BI18" s="394"/>
      <c r="BJ18" s="394"/>
      <c r="BK18" s="394"/>
      <c r="BL18" s="394"/>
      <c r="BM18" s="395"/>
      <c r="BN18" s="413">
        <v>56645667</v>
      </c>
      <c r="BO18" s="414"/>
      <c r="BP18" s="414"/>
      <c r="BQ18" s="414"/>
      <c r="BR18" s="414"/>
      <c r="BS18" s="414"/>
      <c r="BT18" s="414"/>
      <c r="BU18" s="415"/>
      <c r="BV18" s="413">
        <v>54693712</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90</v>
      </c>
      <c r="C19" s="466"/>
      <c r="D19" s="466"/>
      <c r="E19" s="467"/>
      <c r="F19" s="467"/>
      <c r="G19" s="467"/>
      <c r="H19" s="467"/>
      <c r="I19" s="467"/>
      <c r="J19" s="467"/>
      <c r="K19" s="467"/>
      <c r="L19" s="468">
        <v>368</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91</v>
      </c>
      <c r="AZ19" s="394"/>
      <c r="BA19" s="394"/>
      <c r="BB19" s="394"/>
      <c r="BC19" s="394"/>
      <c r="BD19" s="394"/>
      <c r="BE19" s="394"/>
      <c r="BF19" s="394"/>
      <c r="BG19" s="394"/>
      <c r="BH19" s="394"/>
      <c r="BI19" s="394"/>
      <c r="BJ19" s="394"/>
      <c r="BK19" s="394"/>
      <c r="BL19" s="394"/>
      <c r="BM19" s="395"/>
      <c r="BN19" s="413">
        <v>84879898</v>
      </c>
      <c r="BO19" s="414"/>
      <c r="BP19" s="414"/>
      <c r="BQ19" s="414"/>
      <c r="BR19" s="414"/>
      <c r="BS19" s="414"/>
      <c r="BT19" s="414"/>
      <c r="BU19" s="415"/>
      <c r="BV19" s="413">
        <v>84581717</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92</v>
      </c>
      <c r="C20" s="466"/>
      <c r="D20" s="466"/>
      <c r="E20" s="467"/>
      <c r="F20" s="467"/>
      <c r="G20" s="467"/>
      <c r="H20" s="467"/>
      <c r="I20" s="467"/>
      <c r="J20" s="467"/>
      <c r="K20" s="467"/>
      <c r="L20" s="468">
        <v>121919</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93</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94</v>
      </c>
      <c r="C22" s="447"/>
      <c r="D22" s="448"/>
      <c r="E22" s="455" t="s">
        <v>24</v>
      </c>
      <c r="F22" s="427"/>
      <c r="G22" s="427"/>
      <c r="H22" s="427"/>
      <c r="I22" s="427"/>
      <c r="J22" s="427"/>
      <c r="K22" s="428"/>
      <c r="L22" s="455" t="s">
        <v>95</v>
      </c>
      <c r="M22" s="427"/>
      <c r="N22" s="427"/>
      <c r="O22" s="427"/>
      <c r="P22" s="428"/>
      <c r="Q22" s="437" t="s">
        <v>96</v>
      </c>
      <c r="R22" s="438"/>
      <c r="S22" s="438"/>
      <c r="T22" s="438"/>
      <c r="U22" s="438"/>
      <c r="V22" s="456"/>
      <c r="W22" s="458" t="s">
        <v>97</v>
      </c>
      <c r="X22" s="447"/>
      <c r="Y22" s="448"/>
      <c r="Z22" s="455" t="s">
        <v>24</v>
      </c>
      <c r="AA22" s="427"/>
      <c r="AB22" s="427"/>
      <c r="AC22" s="427"/>
      <c r="AD22" s="427"/>
      <c r="AE22" s="427"/>
      <c r="AF22" s="427"/>
      <c r="AG22" s="428"/>
      <c r="AH22" s="426" t="s">
        <v>98</v>
      </c>
      <c r="AI22" s="427"/>
      <c r="AJ22" s="427"/>
      <c r="AK22" s="427"/>
      <c r="AL22" s="428"/>
      <c r="AM22" s="426" t="s">
        <v>99</v>
      </c>
      <c r="AN22" s="432"/>
      <c r="AO22" s="432"/>
      <c r="AP22" s="432"/>
      <c r="AQ22" s="432"/>
      <c r="AR22" s="433"/>
      <c r="AS22" s="437" t="s">
        <v>96</v>
      </c>
      <c r="AT22" s="438"/>
      <c r="AU22" s="438"/>
      <c r="AV22" s="438"/>
      <c r="AW22" s="438"/>
      <c r="AX22" s="439"/>
      <c r="AY22" s="405" t="s">
        <v>100</v>
      </c>
      <c r="AZ22" s="406"/>
      <c r="BA22" s="406"/>
      <c r="BB22" s="406"/>
      <c r="BC22" s="406"/>
      <c r="BD22" s="406"/>
      <c r="BE22" s="406"/>
      <c r="BF22" s="406"/>
      <c r="BG22" s="406"/>
      <c r="BH22" s="406"/>
      <c r="BI22" s="406"/>
      <c r="BJ22" s="406"/>
      <c r="BK22" s="406"/>
      <c r="BL22" s="406"/>
      <c r="BM22" s="407"/>
      <c r="BN22" s="408">
        <v>100130363</v>
      </c>
      <c r="BO22" s="409"/>
      <c r="BP22" s="409"/>
      <c r="BQ22" s="409"/>
      <c r="BR22" s="409"/>
      <c r="BS22" s="409"/>
      <c r="BT22" s="409"/>
      <c r="BU22" s="410"/>
      <c r="BV22" s="408">
        <v>100096813</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101</v>
      </c>
      <c r="AZ23" s="394"/>
      <c r="BA23" s="394"/>
      <c r="BB23" s="394"/>
      <c r="BC23" s="394"/>
      <c r="BD23" s="394"/>
      <c r="BE23" s="394"/>
      <c r="BF23" s="394"/>
      <c r="BG23" s="394"/>
      <c r="BH23" s="394"/>
      <c r="BI23" s="394"/>
      <c r="BJ23" s="394"/>
      <c r="BK23" s="394"/>
      <c r="BL23" s="394"/>
      <c r="BM23" s="395"/>
      <c r="BN23" s="413">
        <v>69235307</v>
      </c>
      <c r="BO23" s="414"/>
      <c r="BP23" s="414"/>
      <c r="BQ23" s="414"/>
      <c r="BR23" s="414"/>
      <c r="BS23" s="414"/>
      <c r="BT23" s="414"/>
      <c r="BU23" s="415"/>
      <c r="BV23" s="413">
        <v>72150340</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102</v>
      </c>
      <c r="F24" s="387"/>
      <c r="G24" s="387"/>
      <c r="H24" s="387"/>
      <c r="I24" s="387"/>
      <c r="J24" s="387"/>
      <c r="K24" s="388"/>
      <c r="L24" s="389">
        <v>1</v>
      </c>
      <c r="M24" s="390"/>
      <c r="N24" s="390"/>
      <c r="O24" s="390"/>
      <c r="P24" s="391"/>
      <c r="Q24" s="389">
        <v>10476</v>
      </c>
      <c r="R24" s="390"/>
      <c r="S24" s="390"/>
      <c r="T24" s="390"/>
      <c r="U24" s="390"/>
      <c r="V24" s="391"/>
      <c r="W24" s="459"/>
      <c r="X24" s="450"/>
      <c r="Y24" s="451"/>
      <c r="Z24" s="386" t="s">
        <v>103</v>
      </c>
      <c r="AA24" s="387"/>
      <c r="AB24" s="387"/>
      <c r="AC24" s="387"/>
      <c r="AD24" s="387"/>
      <c r="AE24" s="387"/>
      <c r="AF24" s="387"/>
      <c r="AG24" s="388"/>
      <c r="AH24" s="389">
        <v>1909</v>
      </c>
      <c r="AI24" s="390"/>
      <c r="AJ24" s="390"/>
      <c r="AK24" s="390"/>
      <c r="AL24" s="391"/>
      <c r="AM24" s="389">
        <v>6007623</v>
      </c>
      <c r="AN24" s="390"/>
      <c r="AO24" s="390"/>
      <c r="AP24" s="390"/>
      <c r="AQ24" s="390"/>
      <c r="AR24" s="391"/>
      <c r="AS24" s="389">
        <v>3147</v>
      </c>
      <c r="AT24" s="390"/>
      <c r="AU24" s="390"/>
      <c r="AV24" s="390"/>
      <c r="AW24" s="390"/>
      <c r="AX24" s="392"/>
      <c r="AY24" s="380" t="s">
        <v>104</v>
      </c>
      <c r="AZ24" s="381"/>
      <c r="BA24" s="381"/>
      <c r="BB24" s="381"/>
      <c r="BC24" s="381"/>
      <c r="BD24" s="381"/>
      <c r="BE24" s="381"/>
      <c r="BF24" s="381"/>
      <c r="BG24" s="381"/>
      <c r="BH24" s="381"/>
      <c r="BI24" s="381"/>
      <c r="BJ24" s="381"/>
      <c r="BK24" s="381"/>
      <c r="BL24" s="381"/>
      <c r="BM24" s="382"/>
      <c r="BN24" s="413">
        <v>52411833</v>
      </c>
      <c r="BO24" s="414"/>
      <c r="BP24" s="414"/>
      <c r="BQ24" s="414"/>
      <c r="BR24" s="414"/>
      <c r="BS24" s="414"/>
      <c r="BT24" s="414"/>
      <c r="BU24" s="415"/>
      <c r="BV24" s="413">
        <v>51030003</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105</v>
      </c>
      <c r="F25" s="387"/>
      <c r="G25" s="387"/>
      <c r="H25" s="387"/>
      <c r="I25" s="387"/>
      <c r="J25" s="387"/>
      <c r="K25" s="388"/>
      <c r="L25" s="389">
        <v>2</v>
      </c>
      <c r="M25" s="390"/>
      <c r="N25" s="390"/>
      <c r="O25" s="390"/>
      <c r="P25" s="391"/>
      <c r="Q25" s="389">
        <v>8657</v>
      </c>
      <c r="R25" s="390"/>
      <c r="S25" s="390"/>
      <c r="T25" s="390"/>
      <c r="U25" s="390"/>
      <c r="V25" s="391"/>
      <c r="W25" s="459"/>
      <c r="X25" s="450"/>
      <c r="Y25" s="451"/>
      <c r="Z25" s="386" t="s">
        <v>106</v>
      </c>
      <c r="AA25" s="387"/>
      <c r="AB25" s="387"/>
      <c r="AC25" s="387"/>
      <c r="AD25" s="387"/>
      <c r="AE25" s="387"/>
      <c r="AF25" s="387"/>
      <c r="AG25" s="388"/>
      <c r="AH25" s="389">
        <v>277</v>
      </c>
      <c r="AI25" s="390"/>
      <c r="AJ25" s="390"/>
      <c r="AK25" s="390"/>
      <c r="AL25" s="391"/>
      <c r="AM25" s="389">
        <v>846235</v>
      </c>
      <c r="AN25" s="390"/>
      <c r="AO25" s="390"/>
      <c r="AP25" s="390"/>
      <c r="AQ25" s="390"/>
      <c r="AR25" s="391"/>
      <c r="AS25" s="389">
        <v>3055</v>
      </c>
      <c r="AT25" s="390"/>
      <c r="AU25" s="390"/>
      <c r="AV25" s="390"/>
      <c r="AW25" s="390"/>
      <c r="AX25" s="392"/>
      <c r="AY25" s="405" t="s">
        <v>107</v>
      </c>
      <c r="AZ25" s="406"/>
      <c r="BA25" s="406"/>
      <c r="BB25" s="406"/>
      <c r="BC25" s="406"/>
      <c r="BD25" s="406"/>
      <c r="BE25" s="406"/>
      <c r="BF25" s="406"/>
      <c r="BG25" s="406"/>
      <c r="BH25" s="406"/>
      <c r="BI25" s="406"/>
      <c r="BJ25" s="406"/>
      <c r="BK25" s="406"/>
      <c r="BL25" s="406"/>
      <c r="BM25" s="407"/>
      <c r="BN25" s="408">
        <v>7608173</v>
      </c>
      <c r="BO25" s="409"/>
      <c r="BP25" s="409"/>
      <c r="BQ25" s="409"/>
      <c r="BR25" s="409"/>
      <c r="BS25" s="409"/>
      <c r="BT25" s="409"/>
      <c r="BU25" s="410"/>
      <c r="BV25" s="408">
        <v>10905001</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108</v>
      </c>
      <c r="F26" s="387"/>
      <c r="G26" s="387"/>
      <c r="H26" s="387"/>
      <c r="I26" s="387"/>
      <c r="J26" s="387"/>
      <c r="K26" s="388"/>
      <c r="L26" s="389">
        <v>1</v>
      </c>
      <c r="M26" s="390"/>
      <c r="N26" s="390"/>
      <c r="O26" s="390"/>
      <c r="P26" s="391"/>
      <c r="Q26" s="389">
        <v>7833</v>
      </c>
      <c r="R26" s="390"/>
      <c r="S26" s="390"/>
      <c r="T26" s="390"/>
      <c r="U26" s="390"/>
      <c r="V26" s="391"/>
      <c r="W26" s="459"/>
      <c r="X26" s="450"/>
      <c r="Y26" s="451"/>
      <c r="Z26" s="386" t="s">
        <v>109</v>
      </c>
      <c r="AA26" s="424"/>
      <c r="AB26" s="424"/>
      <c r="AC26" s="424"/>
      <c r="AD26" s="424"/>
      <c r="AE26" s="424"/>
      <c r="AF26" s="424"/>
      <c r="AG26" s="425"/>
      <c r="AH26" s="389">
        <v>210</v>
      </c>
      <c r="AI26" s="390"/>
      <c r="AJ26" s="390"/>
      <c r="AK26" s="390"/>
      <c r="AL26" s="391"/>
      <c r="AM26" s="389">
        <v>752850</v>
      </c>
      <c r="AN26" s="390"/>
      <c r="AO26" s="390"/>
      <c r="AP26" s="390"/>
      <c r="AQ26" s="390"/>
      <c r="AR26" s="391"/>
      <c r="AS26" s="389">
        <v>3585</v>
      </c>
      <c r="AT26" s="390"/>
      <c r="AU26" s="390"/>
      <c r="AV26" s="390"/>
      <c r="AW26" s="390"/>
      <c r="AX26" s="392"/>
      <c r="AY26" s="422" t="s">
        <v>110</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111</v>
      </c>
      <c r="F27" s="387"/>
      <c r="G27" s="387"/>
      <c r="H27" s="387"/>
      <c r="I27" s="387"/>
      <c r="J27" s="387"/>
      <c r="K27" s="388"/>
      <c r="L27" s="389">
        <v>1</v>
      </c>
      <c r="M27" s="390"/>
      <c r="N27" s="390"/>
      <c r="O27" s="390"/>
      <c r="P27" s="391"/>
      <c r="Q27" s="389">
        <v>6820</v>
      </c>
      <c r="R27" s="390"/>
      <c r="S27" s="390"/>
      <c r="T27" s="390"/>
      <c r="U27" s="390"/>
      <c r="V27" s="391"/>
      <c r="W27" s="459"/>
      <c r="X27" s="450"/>
      <c r="Y27" s="451"/>
      <c r="Z27" s="386" t="s">
        <v>112</v>
      </c>
      <c r="AA27" s="387"/>
      <c r="AB27" s="387"/>
      <c r="AC27" s="387"/>
      <c r="AD27" s="387"/>
      <c r="AE27" s="387"/>
      <c r="AF27" s="387"/>
      <c r="AG27" s="388"/>
      <c r="AH27" s="389">
        <v>60</v>
      </c>
      <c r="AI27" s="390"/>
      <c r="AJ27" s="390"/>
      <c r="AK27" s="390"/>
      <c r="AL27" s="391"/>
      <c r="AM27" s="389">
        <v>223189</v>
      </c>
      <c r="AN27" s="390"/>
      <c r="AO27" s="390"/>
      <c r="AP27" s="390"/>
      <c r="AQ27" s="390"/>
      <c r="AR27" s="391"/>
      <c r="AS27" s="389">
        <v>3720</v>
      </c>
      <c r="AT27" s="390"/>
      <c r="AU27" s="390"/>
      <c r="AV27" s="390"/>
      <c r="AW27" s="390"/>
      <c r="AX27" s="392"/>
      <c r="AY27" s="419" t="s">
        <v>113</v>
      </c>
      <c r="AZ27" s="420"/>
      <c r="BA27" s="420"/>
      <c r="BB27" s="420"/>
      <c r="BC27" s="420"/>
      <c r="BD27" s="420"/>
      <c r="BE27" s="420"/>
      <c r="BF27" s="420"/>
      <c r="BG27" s="420"/>
      <c r="BH27" s="420"/>
      <c r="BI27" s="420"/>
      <c r="BJ27" s="420"/>
      <c r="BK27" s="420"/>
      <c r="BL27" s="420"/>
      <c r="BM27" s="421"/>
      <c r="BN27" s="416">
        <v>3256307</v>
      </c>
      <c r="BO27" s="417"/>
      <c r="BP27" s="417"/>
      <c r="BQ27" s="417"/>
      <c r="BR27" s="417"/>
      <c r="BS27" s="417"/>
      <c r="BT27" s="417"/>
      <c r="BU27" s="418"/>
      <c r="BV27" s="416">
        <v>3246962</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114</v>
      </c>
      <c r="F28" s="387"/>
      <c r="G28" s="387"/>
      <c r="H28" s="387"/>
      <c r="I28" s="387"/>
      <c r="J28" s="387"/>
      <c r="K28" s="388"/>
      <c r="L28" s="389">
        <v>1</v>
      </c>
      <c r="M28" s="390"/>
      <c r="N28" s="390"/>
      <c r="O28" s="390"/>
      <c r="P28" s="391"/>
      <c r="Q28" s="389">
        <v>6359</v>
      </c>
      <c r="R28" s="390"/>
      <c r="S28" s="390"/>
      <c r="T28" s="390"/>
      <c r="U28" s="390"/>
      <c r="V28" s="391"/>
      <c r="W28" s="459"/>
      <c r="X28" s="450"/>
      <c r="Y28" s="451"/>
      <c r="Z28" s="386" t="s">
        <v>115</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116</v>
      </c>
      <c r="AZ28" s="397"/>
      <c r="BA28" s="397"/>
      <c r="BB28" s="398"/>
      <c r="BC28" s="405" t="s">
        <v>117</v>
      </c>
      <c r="BD28" s="406"/>
      <c r="BE28" s="406"/>
      <c r="BF28" s="406"/>
      <c r="BG28" s="406"/>
      <c r="BH28" s="406"/>
      <c r="BI28" s="406"/>
      <c r="BJ28" s="406"/>
      <c r="BK28" s="406"/>
      <c r="BL28" s="406"/>
      <c r="BM28" s="407"/>
      <c r="BN28" s="408">
        <v>6625552</v>
      </c>
      <c r="BO28" s="409"/>
      <c r="BP28" s="409"/>
      <c r="BQ28" s="409"/>
      <c r="BR28" s="409"/>
      <c r="BS28" s="409"/>
      <c r="BT28" s="409"/>
      <c r="BU28" s="410"/>
      <c r="BV28" s="408">
        <v>6625083</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118</v>
      </c>
      <c r="F29" s="387"/>
      <c r="G29" s="387"/>
      <c r="H29" s="387"/>
      <c r="I29" s="387"/>
      <c r="J29" s="387"/>
      <c r="K29" s="388"/>
      <c r="L29" s="389">
        <v>33</v>
      </c>
      <c r="M29" s="390"/>
      <c r="N29" s="390"/>
      <c r="O29" s="390"/>
      <c r="P29" s="391"/>
      <c r="Q29" s="389">
        <v>5990</v>
      </c>
      <c r="R29" s="390"/>
      <c r="S29" s="390"/>
      <c r="T29" s="390"/>
      <c r="U29" s="390"/>
      <c r="V29" s="391"/>
      <c r="W29" s="460"/>
      <c r="X29" s="461"/>
      <c r="Y29" s="462"/>
      <c r="Z29" s="386" t="s">
        <v>119</v>
      </c>
      <c r="AA29" s="387"/>
      <c r="AB29" s="387"/>
      <c r="AC29" s="387"/>
      <c r="AD29" s="387"/>
      <c r="AE29" s="387"/>
      <c r="AF29" s="387"/>
      <c r="AG29" s="388"/>
      <c r="AH29" s="389">
        <v>1969</v>
      </c>
      <c r="AI29" s="390"/>
      <c r="AJ29" s="390"/>
      <c r="AK29" s="390"/>
      <c r="AL29" s="391"/>
      <c r="AM29" s="389">
        <v>6230812</v>
      </c>
      <c r="AN29" s="390"/>
      <c r="AO29" s="390"/>
      <c r="AP29" s="390"/>
      <c r="AQ29" s="390"/>
      <c r="AR29" s="391"/>
      <c r="AS29" s="389">
        <v>3164</v>
      </c>
      <c r="AT29" s="390"/>
      <c r="AU29" s="390"/>
      <c r="AV29" s="390"/>
      <c r="AW29" s="390"/>
      <c r="AX29" s="392"/>
      <c r="AY29" s="399"/>
      <c r="AZ29" s="400"/>
      <c r="BA29" s="400"/>
      <c r="BB29" s="401"/>
      <c r="BC29" s="393" t="s">
        <v>120</v>
      </c>
      <c r="BD29" s="394"/>
      <c r="BE29" s="394"/>
      <c r="BF29" s="394"/>
      <c r="BG29" s="394"/>
      <c r="BH29" s="394"/>
      <c r="BI29" s="394"/>
      <c r="BJ29" s="394"/>
      <c r="BK29" s="394"/>
      <c r="BL29" s="394"/>
      <c r="BM29" s="395"/>
      <c r="BN29" s="413">
        <v>5674683</v>
      </c>
      <c r="BO29" s="414"/>
      <c r="BP29" s="414"/>
      <c r="BQ29" s="414"/>
      <c r="BR29" s="414"/>
      <c r="BS29" s="414"/>
      <c r="BT29" s="414"/>
      <c r="BU29" s="415"/>
      <c r="BV29" s="413">
        <v>4466329</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121</v>
      </c>
      <c r="X30" s="375"/>
      <c r="Y30" s="375"/>
      <c r="Z30" s="375"/>
      <c r="AA30" s="375"/>
      <c r="AB30" s="375"/>
      <c r="AC30" s="375"/>
      <c r="AD30" s="375"/>
      <c r="AE30" s="375"/>
      <c r="AF30" s="375"/>
      <c r="AG30" s="376"/>
      <c r="AH30" s="377">
        <v>101.2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122</v>
      </c>
      <c r="BD30" s="381"/>
      <c r="BE30" s="381"/>
      <c r="BF30" s="381"/>
      <c r="BG30" s="381"/>
      <c r="BH30" s="381"/>
      <c r="BI30" s="381"/>
      <c r="BJ30" s="381"/>
      <c r="BK30" s="381"/>
      <c r="BL30" s="381"/>
      <c r="BM30" s="382"/>
      <c r="BN30" s="416">
        <v>11080996</v>
      </c>
      <c r="BO30" s="417"/>
      <c r="BP30" s="417"/>
      <c r="BQ30" s="417"/>
      <c r="BR30" s="417"/>
      <c r="BS30" s="417"/>
      <c r="BT30" s="417"/>
      <c r="BU30" s="418"/>
      <c r="BV30" s="416">
        <v>10572432</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123</v>
      </c>
      <c r="D32" s="366"/>
      <c r="E32" s="366"/>
      <c r="F32" s="366"/>
      <c r="G32" s="366"/>
      <c r="H32" s="366"/>
      <c r="I32" s="366"/>
      <c r="J32" s="366"/>
      <c r="K32" s="366"/>
      <c r="L32" s="366"/>
      <c r="M32" s="366"/>
      <c r="N32" s="366"/>
      <c r="O32" s="366"/>
      <c r="P32" s="366"/>
      <c r="Q32" s="366"/>
      <c r="R32" s="366"/>
      <c r="S32" s="366"/>
      <c r="U32" s="367" t="s">
        <v>124</v>
      </c>
      <c r="V32" s="367"/>
      <c r="W32" s="367"/>
      <c r="X32" s="367"/>
      <c r="Y32" s="367"/>
      <c r="Z32" s="367"/>
      <c r="AA32" s="367"/>
      <c r="AB32" s="367"/>
      <c r="AC32" s="367"/>
      <c r="AD32" s="367"/>
      <c r="AE32" s="367"/>
      <c r="AF32" s="367"/>
      <c r="AG32" s="367"/>
      <c r="AH32" s="367"/>
      <c r="AI32" s="367"/>
      <c r="AJ32" s="367"/>
      <c r="AK32" s="367"/>
      <c r="AM32" s="367" t="s">
        <v>125</v>
      </c>
      <c r="AN32" s="367"/>
      <c r="AO32" s="367"/>
      <c r="AP32" s="367"/>
      <c r="AQ32" s="367"/>
      <c r="AR32" s="367"/>
      <c r="AS32" s="367"/>
      <c r="AT32" s="367"/>
      <c r="AU32" s="367"/>
      <c r="AV32" s="367"/>
      <c r="AW32" s="367"/>
      <c r="AX32" s="367"/>
      <c r="AY32" s="367"/>
      <c r="AZ32" s="367"/>
      <c r="BA32" s="367"/>
      <c r="BB32" s="367"/>
      <c r="BC32" s="367"/>
      <c r="BE32" s="367" t="s">
        <v>126</v>
      </c>
      <c r="BF32" s="367"/>
      <c r="BG32" s="367"/>
      <c r="BH32" s="367"/>
      <c r="BI32" s="367"/>
      <c r="BJ32" s="367"/>
      <c r="BK32" s="367"/>
      <c r="BL32" s="367"/>
      <c r="BM32" s="367"/>
      <c r="BN32" s="367"/>
      <c r="BO32" s="367"/>
      <c r="BP32" s="367"/>
      <c r="BQ32" s="367"/>
      <c r="BR32" s="367"/>
      <c r="BS32" s="367"/>
      <c r="BT32" s="367"/>
      <c r="BU32" s="367"/>
      <c r="BW32" s="367" t="s">
        <v>127</v>
      </c>
      <c r="BX32" s="367"/>
      <c r="BY32" s="367"/>
      <c r="BZ32" s="367"/>
      <c r="CA32" s="367"/>
      <c r="CB32" s="367"/>
      <c r="CC32" s="367"/>
      <c r="CD32" s="367"/>
      <c r="CE32" s="367"/>
      <c r="CF32" s="367"/>
      <c r="CG32" s="367"/>
      <c r="CH32" s="367"/>
      <c r="CI32" s="367"/>
      <c r="CJ32" s="367"/>
      <c r="CK32" s="367"/>
      <c r="CL32" s="367"/>
      <c r="CM32" s="367"/>
      <c r="CO32" s="367" t="s">
        <v>128</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129</v>
      </c>
      <c r="D33" s="365"/>
      <c r="E33" s="364" t="s">
        <v>130</v>
      </c>
      <c r="F33" s="364"/>
      <c r="G33" s="364"/>
      <c r="H33" s="364"/>
      <c r="I33" s="364"/>
      <c r="J33" s="364"/>
      <c r="K33" s="364"/>
      <c r="L33" s="364"/>
      <c r="M33" s="364"/>
      <c r="N33" s="364"/>
      <c r="O33" s="364"/>
      <c r="P33" s="364"/>
      <c r="Q33" s="364"/>
      <c r="R33" s="364"/>
      <c r="S33" s="364"/>
      <c r="T33" s="65"/>
      <c r="U33" s="365" t="s">
        <v>129</v>
      </c>
      <c r="V33" s="365"/>
      <c r="W33" s="364" t="s">
        <v>130</v>
      </c>
      <c r="X33" s="364"/>
      <c r="Y33" s="364"/>
      <c r="Z33" s="364"/>
      <c r="AA33" s="364"/>
      <c r="AB33" s="364"/>
      <c r="AC33" s="364"/>
      <c r="AD33" s="364"/>
      <c r="AE33" s="364"/>
      <c r="AF33" s="364"/>
      <c r="AG33" s="364"/>
      <c r="AH33" s="364"/>
      <c r="AI33" s="364"/>
      <c r="AJ33" s="364"/>
      <c r="AK33" s="364"/>
      <c r="AL33" s="65"/>
      <c r="AM33" s="365" t="s">
        <v>129</v>
      </c>
      <c r="AN33" s="365"/>
      <c r="AO33" s="364" t="s">
        <v>130</v>
      </c>
      <c r="AP33" s="364"/>
      <c r="AQ33" s="364"/>
      <c r="AR33" s="364"/>
      <c r="AS33" s="364"/>
      <c r="AT33" s="364"/>
      <c r="AU33" s="364"/>
      <c r="AV33" s="364"/>
      <c r="AW33" s="364"/>
      <c r="AX33" s="364"/>
      <c r="AY33" s="364"/>
      <c r="AZ33" s="364"/>
      <c r="BA33" s="364"/>
      <c r="BB33" s="364"/>
      <c r="BC33" s="364"/>
      <c r="BD33" s="66"/>
      <c r="BE33" s="364" t="s">
        <v>131</v>
      </c>
      <c r="BF33" s="364"/>
      <c r="BG33" s="364" t="s">
        <v>132</v>
      </c>
      <c r="BH33" s="364"/>
      <c r="BI33" s="364"/>
      <c r="BJ33" s="364"/>
      <c r="BK33" s="364"/>
      <c r="BL33" s="364"/>
      <c r="BM33" s="364"/>
      <c r="BN33" s="364"/>
      <c r="BO33" s="364"/>
      <c r="BP33" s="364"/>
      <c r="BQ33" s="364"/>
      <c r="BR33" s="364"/>
      <c r="BS33" s="364"/>
      <c r="BT33" s="364"/>
      <c r="BU33" s="364"/>
      <c r="BV33" s="66"/>
      <c r="BW33" s="365" t="s">
        <v>131</v>
      </c>
      <c r="BX33" s="365"/>
      <c r="BY33" s="364" t="s">
        <v>133</v>
      </c>
      <c r="BZ33" s="364"/>
      <c r="CA33" s="364"/>
      <c r="CB33" s="364"/>
      <c r="CC33" s="364"/>
      <c r="CD33" s="364"/>
      <c r="CE33" s="364"/>
      <c r="CF33" s="364"/>
      <c r="CG33" s="364"/>
      <c r="CH33" s="364"/>
      <c r="CI33" s="364"/>
      <c r="CJ33" s="364"/>
      <c r="CK33" s="364"/>
      <c r="CL33" s="364"/>
      <c r="CM33" s="364"/>
      <c r="CN33" s="65"/>
      <c r="CO33" s="365" t="s">
        <v>129</v>
      </c>
      <c r="CP33" s="365"/>
      <c r="CQ33" s="364" t="s">
        <v>134</v>
      </c>
      <c r="CR33" s="364"/>
      <c r="CS33" s="364"/>
      <c r="CT33" s="364"/>
      <c r="CU33" s="364"/>
      <c r="CV33" s="364"/>
      <c r="CW33" s="364"/>
      <c r="CX33" s="364"/>
      <c r="CY33" s="364"/>
      <c r="CZ33" s="364"/>
      <c r="DA33" s="364"/>
      <c r="DB33" s="364"/>
      <c r="DC33" s="364"/>
      <c r="DD33" s="364"/>
      <c r="DE33" s="364"/>
      <c r="DF33" s="65"/>
      <c r="DG33" s="363" t="s">
        <v>135</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4</v>
      </c>
      <c r="V34" s="361"/>
      <c r="W34" s="362" t="str">
        <f>IF('各会計、関係団体の財政状況及び健全化判断比率'!B28="","",'各会計、関係団体の財政状況及び健全化判断比率'!B28)</f>
        <v>国民健康保険事業費特別会計</v>
      </c>
      <c r="X34" s="362"/>
      <c r="Y34" s="362"/>
      <c r="Z34" s="362"/>
      <c r="AA34" s="362"/>
      <c r="AB34" s="362"/>
      <c r="AC34" s="362"/>
      <c r="AD34" s="362"/>
      <c r="AE34" s="362"/>
      <c r="AF34" s="362"/>
      <c r="AG34" s="362"/>
      <c r="AH34" s="362"/>
      <c r="AI34" s="362"/>
      <c r="AJ34" s="362"/>
      <c r="AK34" s="362"/>
      <c r="AL34" s="40"/>
      <c r="AM34" s="361">
        <f>IF(AO34="","",MAX(C34:D43,U34:V43)+1)</f>
        <v>7</v>
      </c>
      <c r="AN34" s="361"/>
      <c r="AO34" s="362" t="str">
        <f>IF('各会計、関係団体の財政状況及び健全化判断比率'!B31="","",'各会計、関係団体の財政状況及び健全化判断比率'!B31)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40"/>
      <c r="BE34" s="361">
        <f>IF(BG34="","",MAX(C34:D43,U34:V43,AM34:AN43)+1)</f>
        <v>10</v>
      </c>
      <c r="BF34" s="361"/>
      <c r="BG34" s="362" t="str">
        <f>IF('各会計、関係団体の財政状況及び健全化判断比率'!B34="","",'各会計、関係団体の財政状況及び健全化判断比率'!B34)</f>
        <v>公設地方卸売市場事業費特別会計</v>
      </c>
      <c r="BH34" s="362"/>
      <c r="BI34" s="362"/>
      <c r="BJ34" s="362"/>
      <c r="BK34" s="362"/>
      <c r="BL34" s="362"/>
      <c r="BM34" s="362"/>
      <c r="BN34" s="362"/>
      <c r="BO34" s="362"/>
      <c r="BP34" s="362"/>
      <c r="BQ34" s="362"/>
      <c r="BR34" s="362"/>
      <c r="BS34" s="362"/>
      <c r="BT34" s="362"/>
      <c r="BU34" s="362"/>
      <c r="BV34" s="40"/>
      <c r="BW34" s="361">
        <f>IF(BY34="","",MAX(C34:D43,U34:V43,AM34:AN43,BE34:BF43)+1)</f>
        <v>13</v>
      </c>
      <c r="BX34" s="361"/>
      <c r="BY34" s="362" t="str">
        <f>IF('各会計、関係団体の財政状況及び健全化判断比率'!B68="","",'各会計、関係団体の財政状況及び健全化判断比率'!B68)</f>
        <v>福島地方水道用水供給企業団　福島地方水道用水供給事業会計</v>
      </c>
      <c r="BZ34" s="362"/>
      <c r="CA34" s="362"/>
      <c r="CB34" s="362"/>
      <c r="CC34" s="362"/>
      <c r="CD34" s="362"/>
      <c r="CE34" s="362"/>
      <c r="CF34" s="362"/>
      <c r="CG34" s="362"/>
      <c r="CH34" s="362"/>
      <c r="CI34" s="362"/>
      <c r="CJ34" s="362"/>
      <c r="CK34" s="362"/>
      <c r="CL34" s="362"/>
      <c r="CM34" s="362"/>
      <c r="CN34" s="40"/>
      <c r="CO34" s="361">
        <f>IF(CQ34="","",MAX(C34:D43,U34:V43,AM34:AN43,BE34:BF43,BW34:BX43)+1)</f>
        <v>23</v>
      </c>
      <c r="CP34" s="361"/>
      <c r="CQ34" s="362" t="str">
        <f>IF('各会計、関係団体の財政状況及び健全化判断比率'!BS7="","",'各会計、関係団体の財政状況及び健全化判断比率'!BS7)</f>
        <v>福島地方土地開発公社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v>
      </c>
      <c r="DH34" s="359"/>
      <c r="DI34" s="67"/>
    </row>
    <row r="35" spans="1:113" ht="32.25" customHeight="1" x14ac:dyDescent="0.15">
      <c r="A35" s="40"/>
      <c r="B35" s="64"/>
      <c r="C35" s="361">
        <f>IF(E35="","",C34+1)</f>
        <v>2</v>
      </c>
      <c r="D35" s="361"/>
      <c r="E35" s="362" t="str">
        <f>IF('各会計、関係団体の財政状況及び健全化判断比率'!B8="","",'各会計、関係団体の財政状況及び健全化判断比率'!B8)</f>
        <v>庁舎整備基金運用特別会計</v>
      </c>
      <c r="F35" s="362"/>
      <c r="G35" s="362"/>
      <c r="H35" s="362"/>
      <c r="I35" s="362"/>
      <c r="J35" s="362"/>
      <c r="K35" s="362"/>
      <c r="L35" s="362"/>
      <c r="M35" s="362"/>
      <c r="N35" s="362"/>
      <c r="O35" s="362"/>
      <c r="P35" s="362"/>
      <c r="Q35" s="362"/>
      <c r="R35" s="362"/>
      <c r="S35" s="362"/>
      <c r="T35" s="40"/>
      <c r="U35" s="361">
        <f>IF(W35="","",U34+1)</f>
        <v>5</v>
      </c>
      <c r="V35" s="361"/>
      <c r="W35" s="362" t="str">
        <f>IF('各会計、関係団体の財政状況及び健全化判断比率'!B29="","",'各会計、関係団体の財政状況及び健全化判断比率'!B29)</f>
        <v>介護保険事業費特別会計</v>
      </c>
      <c r="X35" s="362"/>
      <c r="Y35" s="362"/>
      <c r="Z35" s="362"/>
      <c r="AA35" s="362"/>
      <c r="AB35" s="362"/>
      <c r="AC35" s="362"/>
      <c r="AD35" s="362"/>
      <c r="AE35" s="362"/>
      <c r="AF35" s="362"/>
      <c r="AG35" s="362"/>
      <c r="AH35" s="362"/>
      <c r="AI35" s="362"/>
      <c r="AJ35" s="362"/>
      <c r="AK35" s="362"/>
      <c r="AL35" s="40"/>
      <c r="AM35" s="361">
        <f t="shared" ref="AM35:AM43" si="0">IF(AO35="","",AM34+1)</f>
        <v>8</v>
      </c>
      <c r="AN35" s="361"/>
      <c r="AO35" s="362" t="str">
        <f>IF('各会計、関係団体の財政状況及び健全化判断比率'!B32="","",'各会計、関係団体の財政状況及び健全化判断比率'!B32)</f>
        <v>下水道事業会計</v>
      </c>
      <c r="AP35" s="362"/>
      <c r="AQ35" s="362"/>
      <c r="AR35" s="362"/>
      <c r="AS35" s="362"/>
      <c r="AT35" s="362"/>
      <c r="AU35" s="362"/>
      <c r="AV35" s="362"/>
      <c r="AW35" s="362"/>
      <c r="AX35" s="362"/>
      <c r="AY35" s="362"/>
      <c r="AZ35" s="362"/>
      <c r="BA35" s="362"/>
      <c r="BB35" s="362"/>
      <c r="BC35" s="362"/>
      <c r="BD35" s="40"/>
      <c r="BE35" s="361">
        <f t="shared" ref="BE35:BE43" si="1">IF(BG35="","",BE34+1)</f>
        <v>11</v>
      </c>
      <c r="BF35" s="361"/>
      <c r="BG35" s="362" t="str">
        <f>IF('各会計、関係団体の財政状況及び健全化判断比率'!B35="","",'各会計、関係団体の財政状況及び健全化判断比率'!B35)</f>
        <v>土地区画整理事業費特別会計</v>
      </c>
      <c r="BH35" s="362"/>
      <c r="BI35" s="362"/>
      <c r="BJ35" s="362"/>
      <c r="BK35" s="362"/>
      <c r="BL35" s="362"/>
      <c r="BM35" s="362"/>
      <c r="BN35" s="362"/>
      <c r="BO35" s="362"/>
      <c r="BP35" s="362"/>
      <c r="BQ35" s="362"/>
      <c r="BR35" s="362"/>
      <c r="BS35" s="362"/>
      <c r="BT35" s="362"/>
      <c r="BU35" s="362"/>
      <c r="BV35" s="40"/>
      <c r="BW35" s="361">
        <f t="shared" ref="BW35:BW43" si="2">IF(BY35="","",BW34+1)</f>
        <v>14</v>
      </c>
      <c r="BX35" s="361"/>
      <c r="BY35" s="362" t="str">
        <f>IF('各会計、関係団体の財政状況及び健全化判断比率'!B69="","",'各会計、関係団体の財政状況及び健全化判断比率'!B69)</f>
        <v>福島県後期高齢者医療広域連合　一般会計</v>
      </c>
      <c r="BZ35" s="362"/>
      <c r="CA35" s="362"/>
      <c r="CB35" s="362"/>
      <c r="CC35" s="362"/>
      <c r="CD35" s="362"/>
      <c r="CE35" s="362"/>
      <c r="CF35" s="362"/>
      <c r="CG35" s="362"/>
      <c r="CH35" s="362"/>
      <c r="CI35" s="362"/>
      <c r="CJ35" s="362"/>
      <c r="CK35" s="362"/>
      <c r="CL35" s="362"/>
      <c r="CM35" s="362"/>
      <c r="CN35" s="40"/>
      <c r="CO35" s="361">
        <f t="shared" ref="CO35:CO43" si="3">IF(CQ35="","",CO34+1)</f>
        <v>24</v>
      </c>
      <c r="CP35" s="361"/>
      <c r="CQ35" s="362" t="str">
        <f>IF('各会計、関係団体の財政状況及び健全化判断比率'!BS8="","",'各会計、関係団体の財政状況及び健全化判断比率'!BS8)</f>
        <v>福島市観光開発（株）</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f>IF(E36="","",C35+1)</f>
        <v>3</v>
      </c>
      <c r="D36" s="361"/>
      <c r="E36" s="362" t="str">
        <f>IF('各会計、関係団体の財政状況及び健全化判断比率'!B9="","",'各会計、関係団体の財政状況及び健全化判断比率'!B9)</f>
        <v>母子父子寡婦福祉資金貸付事業費特別会計</v>
      </c>
      <c r="F36" s="362"/>
      <c r="G36" s="362"/>
      <c r="H36" s="362"/>
      <c r="I36" s="362"/>
      <c r="J36" s="362"/>
      <c r="K36" s="362"/>
      <c r="L36" s="362"/>
      <c r="M36" s="362"/>
      <c r="N36" s="362"/>
      <c r="O36" s="362"/>
      <c r="P36" s="362"/>
      <c r="Q36" s="362"/>
      <c r="R36" s="362"/>
      <c r="S36" s="362"/>
      <c r="T36" s="40"/>
      <c r="U36" s="361">
        <f t="shared" ref="U36:U43" si="4">IF(W36="","",U35+1)</f>
        <v>6</v>
      </c>
      <c r="V36" s="361"/>
      <c r="W36" s="362" t="str">
        <f>IF('各会計、関係団体の財政状況及び健全化判断比率'!B30="","",'各会計、関係団体の財政状況及び健全化判断比率'!B30)</f>
        <v>後期高齢者医療事業費特別会計</v>
      </c>
      <c r="X36" s="362"/>
      <c r="Y36" s="362"/>
      <c r="Z36" s="362"/>
      <c r="AA36" s="362"/>
      <c r="AB36" s="362"/>
      <c r="AC36" s="362"/>
      <c r="AD36" s="362"/>
      <c r="AE36" s="362"/>
      <c r="AF36" s="362"/>
      <c r="AG36" s="362"/>
      <c r="AH36" s="362"/>
      <c r="AI36" s="362"/>
      <c r="AJ36" s="362"/>
      <c r="AK36" s="362"/>
      <c r="AL36" s="40"/>
      <c r="AM36" s="361">
        <f t="shared" si="0"/>
        <v>9</v>
      </c>
      <c r="AN36" s="361"/>
      <c r="AO36" s="362" t="str">
        <f>IF('各会計、関係団体の財政状況及び健全化判断比率'!B33="","",'各会計、関係団体の財政状況及び健全化判断比率'!B33)</f>
        <v>農業集落排水事業会計</v>
      </c>
      <c r="AP36" s="362"/>
      <c r="AQ36" s="362"/>
      <c r="AR36" s="362"/>
      <c r="AS36" s="362"/>
      <c r="AT36" s="362"/>
      <c r="AU36" s="362"/>
      <c r="AV36" s="362"/>
      <c r="AW36" s="362"/>
      <c r="AX36" s="362"/>
      <c r="AY36" s="362"/>
      <c r="AZ36" s="362"/>
      <c r="BA36" s="362"/>
      <c r="BB36" s="362"/>
      <c r="BC36" s="362"/>
      <c r="BD36" s="40"/>
      <c r="BE36" s="361">
        <f t="shared" si="1"/>
        <v>12</v>
      </c>
      <c r="BF36" s="361"/>
      <c r="BG36" s="362" t="str">
        <f>IF('各会計、関係団体の財政状況及び健全化判断比率'!B36="","",'各会計、関係団体の財政状況及び健全化判断比率'!B36)</f>
        <v>工業団地整備事業費特別会計</v>
      </c>
      <c r="BH36" s="362"/>
      <c r="BI36" s="362"/>
      <c r="BJ36" s="362"/>
      <c r="BK36" s="362"/>
      <c r="BL36" s="362"/>
      <c r="BM36" s="362"/>
      <c r="BN36" s="362"/>
      <c r="BO36" s="362"/>
      <c r="BP36" s="362"/>
      <c r="BQ36" s="362"/>
      <c r="BR36" s="362"/>
      <c r="BS36" s="362"/>
      <c r="BT36" s="362"/>
      <c r="BU36" s="362"/>
      <c r="BV36" s="40"/>
      <c r="BW36" s="361">
        <f t="shared" si="2"/>
        <v>15</v>
      </c>
      <c r="BX36" s="361"/>
      <c r="BY36" s="362" t="str">
        <f>IF('各会計、関係団体の財政状況及び健全化判断比率'!B70="","",'各会計、関係団体の財政状況及び健全化判断比率'!B70)</f>
        <v>福島県後期高齢者医療広域連合　後期高齢者医療特別会計</v>
      </c>
      <c r="BZ36" s="362"/>
      <c r="CA36" s="362"/>
      <c r="CB36" s="362"/>
      <c r="CC36" s="362"/>
      <c r="CD36" s="362"/>
      <c r="CE36" s="362"/>
      <c r="CF36" s="362"/>
      <c r="CG36" s="362"/>
      <c r="CH36" s="362"/>
      <c r="CI36" s="362"/>
      <c r="CJ36" s="362"/>
      <c r="CK36" s="362"/>
      <c r="CL36" s="362"/>
      <c r="CM36" s="362"/>
      <c r="CN36" s="40"/>
      <c r="CO36" s="361">
        <f t="shared" si="3"/>
        <v>25</v>
      </c>
      <c r="CP36" s="361"/>
      <c r="CQ36" s="362" t="str">
        <f>IF('各会計、関係団体の財政状況及び健全化判断比率'!BS9="","",'各会計、関係団体の財政状況及び健全化判断比率'!BS9)</f>
        <v>（公財）福島市振興公社</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16</v>
      </c>
      <c r="BX37" s="361"/>
      <c r="BY37" s="362" t="str">
        <f>IF('各会計、関係団体の財政状況及び健全化判断比率'!B71="","",'各会計、関係団体の財政状況及び健全化判断比率'!B71)</f>
        <v>福島県市町村総合事務組合　一般会計</v>
      </c>
      <c r="BZ37" s="362"/>
      <c r="CA37" s="362"/>
      <c r="CB37" s="362"/>
      <c r="CC37" s="362"/>
      <c r="CD37" s="362"/>
      <c r="CE37" s="362"/>
      <c r="CF37" s="362"/>
      <c r="CG37" s="362"/>
      <c r="CH37" s="362"/>
      <c r="CI37" s="362"/>
      <c r="CJ37" s="362"/>
      <c r="CK37" s="362"/>
      <c r="CL37" s="362"/>
      <c r="CM37" s="362"/>
      <c r="CN37" s="40"/>
      <c r="CO37" s="361">
        <f t="shared" si="3"/>
        <v>26</v>
      </c>
      <c r="CP37" s="361"/>
      <c r="CQ37" s="362" t="str">
        <f>IF('各会計、関係団体の財政状況及び健全化判断比率'!BS10="","",'各会計、関係団体の財政状況及び健全化判断比率'!BS10)</f>
        <v>（公財）福島市スポーツ振興公社</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17</v>
      </c>
      <c r="BX38" s="361"/>
      <c r="BY38" s="362" t="str">
        <f>IF('各会計、関係団体の財政状況及び健全化判断比率'!B72="","",'各会計、関係団体の財政状況及び健全化判断比率'!B72)</f>
        <v>福島県市町村総合事務組合　消防補償等特別会計</v>
      </c>
      <c r="BZ38" s="362"/>
      <c r="CA38" s="362"/>
      <c r="CB38" s="362"/>
      <c r="CC38" s="362"/>
      <c r="CD38" s="362"/>
      <c r="CE38" s="362"/>
      <c r="CF38" s="362"/>
      <c r="CG38" s="362"/>
      <c r="CH38" s="362"/>
      <c r="CI38" s="362"/>
      <c r="CJ38" s="362"/>
      <c r="CK38" s="362"/>
      <c r="CL38" s="362"/>
      <c r="CM38" s="362"/>
      <c r="CN38" s="40"/>
      <c r="CO38" s="361">
        <f t="shared" si="3"/>
        <v>27</v>
      </c>
      <c r="CP38" s="361"/>
      <c r="CQ38" s="362" t="str">
        <f>IF('各会計、関係団体の財政状況及び健全化判断比率'!BS11="","",'各会計、関係団体の財政状況及び健全化判断比率'!BS11)</f>
        <v>（一財）福島市中小企業福祉サービスセンター</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18</v>
      </c>
      <c r="BX39" s="361"/>
      <c r="BY39" s="362" t="str">
        <f>IF('各会計、関係団体の財政状況及び健全化判断比率'!B73="","",'各会計、関係団体の財政状況及び健全化判断比率'!B73)</f>
        <v>福島県市町村総合事務組合　消防賞じゅつ金特別会計</v>
      </c>
      <c r="BZ39" s="362"/>
      <c r="CA39" s="362"/>
      <c r="CB39" s="362"/>
      <c r="CC39" s="362"/>
      <c r="CD39" s="362"/>
      <c r="CE39" s="362"/>
      <c r="CF39" s="362"/>
      <c r="CG39" s="362"/>
      <c r="CH39" s="362"/>
      <c r="CI39" s="362"/>
      <c r="CJ39" s="362"/>
      <c r="CK39" s="362"/>
      <c r="CL39" s="362"/>
      <c r="CM39" s="362"/>
      <c r="CN39" s="40"/>
      <c r="CO39" s="361">
        <f t="shared" si="3"/>
        <v>28</v>
      </c>
      <c r="CP39" s="361"/>
      <c r="CQ39" s="362" t="str">
        <f>IF('各会計、関係団体の財政状況及び健全化判断比率'!BS12="","",'各会計、関係団体の財政状況及び健全化判断比率'!BS12)</f>
        <v>（株）飯野町振興公社</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19</v>
      </c>
      <c r="BX40" s="361"/>
      <c r="BY40" s="362" t="str">
        <f>IF('各会計、関係団体の財政状況及び健全化判断比率'!B74="","",'各会計、関係団体の財政状況及び健全化判断比率'!B74)</f>
        <v>福島県市町村総合事務組合　非常勤職員公務災害補償特別会計</v>
      </c>
      <c r="BZ40" s="362"/>
      <c r="CA40" s="362"/>
      <c r="CB40" s="362"/>
      <c r="CC40" s="362"/>
      <c r="CD40" s="362"/>
      <c r="CE40" s="362"/>
      <c r="CF40" s="362"/>
      <c r="CG40" s="362"/>
      <c r="CH40" s="362"/>
      <c r="CI40" s="362"/>
      <c r="CJ40" s="362"/>
      <c r="CK40" s="362"/>
      <c r="CL40" s="362"/>
      <c r="CM40" s="362"/>
      <c r="CN40" s="40"/>
      <c r="CO40" s="361">
        <f t="shared" si="3"/>
        <v>29</v>
      </c>
      <c r="CP40" s="361"/>
      <c r="CQ40" s="362" t="str">
        <f>IF('各会計、関係団体の財政状況及び健全化判断比率'!BS13="","",'各会計、関係団体の財政状況及び健全化判断比率'!BS13)</f>
        <v>（株）福島まちづくりセンター</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f t="shared" si="2"/>
        <v>20</v>
      </c>
      <c r="BX41" s="361"/>
      <c r="BY41" s="362" t="str">
        <f>IF('各会計、関係団体の財政状況及び健全化判断比率'!B75="","",'各会計、関係団体の財政状況及び健全化判断比率'!B75)</f>
        <v>福島県市町村総合事務組合　自治会館管理特別会計</v>
      </c>
      <c r="BZ41" s="362"/>
      <c r="CA41" s="362"/>
      <c r="CB41" s="362"/>
      <c r="CC41" s="362"/>
      <c r="CD41" s="362"/>
      <c r="CE41" s="362"/>
      <c r="CF41" s="362"/>
      <c r="CG41" s="362"/>
      <c r="CH41" s="362"/>
      <c r="CI41" s="362"/>
      <c r="CJ41" s="362"/>
      <c r="CK41" s="362"/>
      <c r="CL41" s="362"/>
      <c r="CM41" s="362"/>
      <c r="CN41" s="40"/>
      <c r="CO41" s="361">
        <f t="shared" si="3"/>
        <v>30</v>
      </c>
      <c r="CP41" s="361"/>
      <c r="CQ41" s="362" t="str">
        <f>IF('各会計、関係団体の財政状況及び健全化判断比率'!BS14="","",'各会計、関係団体の財政状況及び健全化判断比率'!BS14)</f>
        <v>（株）福島テクノサービス</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f t="shared" si="2"/>
        <v>21</v>
      </c>
      <c r="BX42" s="361"/>
      <c r="BY42" s="362" t="str">
        <f>IF('各会計、関係団体の財政状況及び健全化判断比率'!B76="","",'各会計、関係団体の財政状況及び健全化判断比率'!B76)</f>
        <v>福島県市民交通災害共済組合　一般会計</v>
      </c>
      <c r="BZ42" s="362"/>
      <c r="CA42" s="362"/>
      <c r="CB42" s="362"/>
      <c r="CC42" s="362"/>
      <c r="CD42" s="362"/>
      <c r="CE42" s="362"/>
      <c r="CF42" s="362"/>
      <c r="CG42" s="362"/>
      <c r="CH42" s="362"/>
      <c r="CI42" s="362"/>
      <c r="CJ42" s="362"/>
      <c r="CK42" s="362"/>
      <c r="CL42" s="362"/>
      <c r="CM42" s="362"/>
      <c r="CN42" s="40"/>
      <c r="CO42" s="361">
        <f t="shared" si="3"/>
        <v>31</v>
      </c>
      <c r="CP42" s="361"/>
      <c r="CQ42" s="362" t="str">
        <f>IF('各会計、関係団体の財政状況及び健全化判断比率'!BS15="","",'各会計、関係団体の財政状況及び健全化判断比率'!BS15)</f>
        <v>（公財）福島県青少年育成・男女共生推進機構</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f t="shared" si="2"/>
        <v>22</v>
      </c>
      <c r="BX43" s="361"/>
      <c r="BY43" s="362" t="str">
        <f>IF('各会計、関係団体の財政状況及び健全化判断比率'!B77="","",'各会計、関係団体の財政状況及び健全化判断比率'!B77)</f>
        <v>川俣方部衛生処理組合　一般会計</v>
      </c>
      <c r="BZ43" s="362"/>
      <c r="CA43" s="362"/>
      <c r="CB43" s="362"/>
      <c r="CC43" s="362"/>
      <c r="CD43" s="362"/>
      <c r="CE43" s="362"/>
      <c r="CF43" s="362"/>
      <c r="CG43" s="362"/>
      <c r="CH43" s="362"/>
      <c r="CI43" s="362"/>
      <c r="CJ43" s="362"/>
      <c r="CK43" s="362"/>
      <c r="CL43" s="362"/>
      <c r="CM43" s="362"/>
      <c r="CN43" s="40"/>
      <c r="CO43" s="361">
        <f t="shared" si="3"/>
        <v>32</v>
      </c>
      <c r="CP43" s="361"/>
      <c r="CQ43" s="362" t="str">
        <f>IF('各会計、関係団体の財政状況及び健全化判断比率'!BS16="","",'各会計、関係団体の財政状況及び健全化判断比率'!BS16)</f>
        <v>阿武隈急行（株）</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58" t="s">
        <v>137</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138</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139</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140</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141</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142</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143</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144</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JLJRr+KgaLabovgYjF7q6A4PW9l6bSVuFLEZBIVvUWBfG/H9aYR2hNEF9nVO56lRck/76t8EfwAFjXfy/GrmQw==" saltValue="9xMuvKofRxnBRjuleHGl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4F855-1E81-4AD0-84AB-C1E825B6FD16}">
  <sheetPr>
    <pageSetUpPr fitToPage="1"/>
  </sheetPr>
  <dimension ref="A1:P45"/>
  <sheetViews>
    <sheetView showGridLines="0" zoomScale="70" zoomScaleNormal="70" zoomScaleSheetLayoutView="100" workbookViewId="0">
      <selection activeCell="B63" sqref="B63:P63"/>
    </sheetView>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500</v>
      </c>
      <c r="K32" s="233"/>
      <c r="L32" s="233"/>
      <c r="M32" s="233"/>
      <c r="N32" s="233"/>
      <c r="O32" s="233"/>
      <c r="P32" s="233"/>
    </row>
    <row r="33" spans="1:16" ht="39" customHeight="1" thickBot="1" x14ac:dyDescent="0.25">
      <c r="A33" s="233"/>
      <c r="B33" s="236" t="s">
        <v>507</v>
      </c>
      <c r="C33" s="237"/>
      <c r="D33" s="237"/>
      <c r="E33" s="238" t="s">
        <v>501</v>
      </c>
      <c r="F33" s="239" t="s">
        <v>3</v>
      </c>
      <c r="G33" s="240" t="s">
        <v>4</v>
      </c>
      <c r="H33" s="240" t="s">
        <v>5</v>
      </c>
      <c r="I33" s="240" t="s">
        <v>6</v>
      </c>
      <c r="J33" s="241" t="s">
        <v>7</v>
      </c>
      <c r="K33" s="233"/>
      <c r="L33" s="233"/>
      <c r="M33" s="233"/>
      <c r="N33" s="233"/>
      <c r="O33" s="233"/>
      <c r="P33" s="233"/>
    </row>
    <row r="34" spans="1:16" ht="39" customHeight="1" x14ac:dyDescent="0.15">
      <c r="A34" s="233"/>
      <c r="B34" s="242"/>
      <c r="C34" s="1146" t="s">
        <v>508</v>
      </c>
      <c r="D34" s="1146"/>
      <c r="E34" s="1147"/>
      <c r="F34" s="243">
        <v>8.09</v>
      </c>
      <c r="G34" s="244">
        <v>8.6</v>
      </c>
      <c r="H34" s="244">
        <v>8.98</v>
      </c>
      <c r="I34" s="244">
        <v>14.2</v>
      </c>
      <c r="J34" s="245">
        <v>11.51</v>
      </c>
      <c r="K34" s="233"/>
      <c r="L34" s="233"/>
      <c r="M34" s="233"/>
      <c r="N34" s="233"/>
      <c r="O34" s="233"/>
      <c r="P34" s="233"/>
    </row>
    <row r="35" spans="1:16" ht="39" customHeight="1" x14ac:dyDescent="0.15">
      <c r="A35" s="233"/>
      <c r="B35" s="246"/>
      <c r="C35" s="1140" t="s">
        <v>509</v>
      </c>
      <c r="D35" s="1141"/>
      <c r="E35" s="1142"/>
      <c r="F35" s="247">
        <v>6.22</v>
      </c>
      <c r="G35" s="248">
        <v>6.56</v>
      </c>
      <c r="H35" s="248">
        <v>6.25</v>
      </c>
      <c r="I35" s="248">
        <v>7.1</v>
      </c>
      <c r="J35" s="249">
        <v>7.96</v>
      </c>
      <c r="K35" s="233"/>
      <c r="L35" s="233"/>
      <c r="M35" s="233"/>
      <c r="N35" s="233"/>
      <c r="O35" s="233"/>
      <c r="P35" s="233"/>
    </row>
    <row r="36" spans="1:16" ht="39" customHeight="1" x14ac:dyDescent="0.15">
      <c r="A36" s="233"/>
      <c r="B36" s="246"/>
      <c r="C36" s="1140" t="s">
        <v>510</v>
      </c>
      <c r="D36" s="1141"/>
      <c r="E36" s="1142"/>
      <c r="F36" s="247">
        <v>1.27</v>
      </c>
      <c r="G36" s="248">
        <v>1.31</v>
      </c>
      <c r="H36" s="248">
        <v>1.89</v>
      </c>
      <c r="I36" s="248">
        <v>2.63</v>
      </c>
      <c r="J36" s="249">
        <v>4.1399999999999997</v>
      </c>
      <c r="K36" s="233"/>
      <c r="L36" s="233"/>
      <c r="M36" s="233"/>
      <c r="N36" s="233"/>
      <c r="O36" s="233"/>
      <c r="P36" s="233"/>
    </row>
    <row r="37" spans="1:16" ht="39" customHeight="1" x14ac:dyDescent="0.15">
      <c r="A37" s="233"/>
      <c r="B37" s="246"/>
      <c r="C37" s="1140" t="s">
        <v>511</v>
      </c>
      <c r="D37" s="1141"/>
      <c r="E37" s="1142"/>
      <c r="F37" s="247">
        <v>3.11</v>
      </c>
      <c r="G37" s="248">
        <v>2.96</v>
      </c>
      <c r="H37" s="248">
        <v>3.22</v>
      </c>
      <c r="I37" s="248">
        <v>2.66</v>
      </c>
      <c r="J37" s="249">
        <v>2.52</v>
      </c>
      <c r="K37" s="233"/>
      <c r="L37" s="233"/>
      <c r="M37" s="233"/>
      <c r="N37" s="233"/>
      <c r="O37" s="233"/>
      <c r="P37" s="233"/>
    </row>
    <row r="38" spans="1:16" ht="39" customHeight="1" x14ac:dyDescent="0.15">
      <c r="A38" s="233"/>
      <c r="B38" s="246"/>
      <c r="C38" s="1140" t="s">
        <v>512</v>
      </c>
      <c r="D38" s="1141"/>
      <c r="E38" s="1142"/>
      <c r="F38" s="247">
        <v>1.1000000000000001</v>
      </c>
      <c r="G38" s="248">
        <v>0.41</v>
      </c>
      <c r="H38" s="248">
        <v>0.7</v>
      </c>
      <c r="I38" s="248">
        <v>0.69</v>
      </c>
      <c r="J38" s="249">
        <v>0.61</v>
      </c>
      <c r="K38" s="233"/>
      <c r="L38" s="233"/>
      <c r="M38" s="233"/>
      <c r="N38" s="233"/>
      <c r="O38" s="233"/>
      <c r="P38" s="233"/>
    </row>
    <row r="39" spans="1:16" ht="39" customHeight="1" x14ac:dyDescent="0.15">
      <c r="A39" s="233"/>
      <c r="B39" s="246"/>
      <c r="C39" s="1140" t="s">
        <v>513</v>
      </c>
      <c r="D39" s="1141"/>
      <c r="E39" s="1142"/>
      <c r="F39" s="247">
        <v>0.11</v>
      </c>
      <c r="G39" s="248">
        <v>0.12</v>
      </c>
      <c r="H39" s="248">
        <v>0.12</v>
      </c>
      <c r="I39" s="248">
        <v>0.12</v>
      </c>
      <c r="J39" s="249">
        <v>0.12</v>
      </c>
      <c r="K39" s="233"/>
      <c r="L39" s="233"/>
      <c r="M39" s="233"/>
      <c r="N39" s="233"/>
      <c r="O39" s="233"/>
      <c r="P39" s="233"/>
    </row>
    <row r="40" spans="1:16" ht="39" customHeight="1" x14ac:dyDescent="0.15">
      <c r="A40" s="233"/>
      <c r="B40" s="246"/>
      <c r="C40" s="1140" t="s">
        <v>514</v>
      </c>
      <c r="D40" s="1141"/>
      <c r="E40" s="1142"/>
      <c r="F40" s="247">
        <v>0.08</v>
      </c>
      <c r="G40" s="248">
        <v>7.0000000000000007E-2</v>
      </c>
      <c r="H40" s="248">
        <v>0.09</v>
      </c>
      <c r="I40" s="248">
        <v>0.05</v>
      </c>
      <c r="J40" s="249">
        <v>0.06</v>
      </c>
      <c r="K40" s="233"/>
      <c r="L40" s="233"/>
      <c r="M40" s="233"/>
      <c r="N40" s="233"/>
      <c r="O40" s="233"/>
      <c r="P40" s="233"/>
    </row>
    <row r="41" spans="1:16" ht="39" customHeight="1" x14ac:dyDescent="0.15">
      <c r="A41" s="233"/>
      <c r="B41" s="246"/>
      <c r="C41" s="1140" t="s">
        <v>515</v>
      </c>
      <c r="D41" s="1141"/>
      <c r="E41" s="1142"/>
      <c r="F41" s="247">
        <v>0</v>
      </c>
      <c r="G41" s="248">
        <v>0</v>
      </c>
      <c r="H41" s="248">
        <v>0.2</v>
      </c>
      <c r="I41" s="248">
        <v>0.1</v>
      </c>
      <c r="J41" s="249">
        <v>0.05</v>
      </c>
      <c r="K41" s="233"/>
      <c r="L41" s="233"/>
      <c r="M41" s="233"/>
      <c r="N41" s="233"/>
      <c r="O41" s="233"/>
      <c r="P41" s="233"/>
    </row>
    <row r="42" spans="1:16" ht="39" customHeight="1" x14ac:dyDescent="0.15">
      <c r="A42" s="233"/>
      <c r="B42" s="250"/>
      <c r="C42" s="1140" t="s">
        <v>516</v>
      </c>
      <c r="D42" s="1141"/>
      <c r="E42" s="1142"/>
      <c r="F42" s="247" t="s">
        <v>461</v>
      </c>
      <c r="G42" s="248" t="s">
        <v>461</v>
      </c>
      <c r="H42" s="248" t="s">
        <v>461</v>
      </c>
      <c r="I42" s="248" t="s">
        <v>461</v>
      </c>
      <c r="J42" s="249" t="s">
        <v>461</v>
      </c>
      <c r="K42" s="233"/>
      <c r="L42" s="233"/>
      <c r="M42" s="233"/>
      <c r="N42" s="233"/>
      <c r="O42" s="233"/>
      <c r="P42" s="233"/>
    </row>
    <row r="43" spans="1:16" ht="39" customHeight="1" thickBot="1" x14ac:dyDescent="0.2">
      <c r="A43" s="233"/>
      <c r="B43" s="251"/>
      <c r="C43" s="1143" t="s">
        <v>517</v>
      </c>
      <c r="D43" s="1144"/>
      <c r="E43" s="1145"/>
      <c r="F43" s="252">
        <v>0.19</v>
      </c>
      <c r="G43" s="253">
        <v>0.27</v>
      </c>
      <c r="H43" s="253">
        <v>0.12</v>
      </c>
      <c r="I43" s="253">
        <v>0.05</v>
      </c>
      <c r="J43" s="254">
        <v>0.05</v>
      </c>
      <c r="K43" s="233"/>
      <c r="L43" s="233"/>
      <c r="M43" s="233"/>
      <c r="N43" s="233"/>
      <c r="O43" s="233"/>
      <c r="P43" s="233"/>
    </row>
    <row r="44" spans="1:16" ht="39" customHeight="1" x14ac:dyDescent="0.15">
      <c r="A44" s="233"/>
      <c r="B44" s="255" t="s">
        <v>518</v>
      </c>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jiBkCoeKMSJaTxm+sfrBNMZCdAgmz1MeT6cYFVKlfqqRjh5hqEd0HUM+mdRUe5yEEObjLpT9owHw43ETfDmZCw==" saltValue="YzSBqYflZ9l1aH0b3vZF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84833-84D8-4C6A-94B9-7AE175655BDA}">
  <sheetPr>
    <pageSetUpPr fitToPage="1"/>
  </sheetPr>
  <dimension ref="A1:U64"/>
  <sheetViews>
    <sheetView showGridLines="0" topLeftCell="A25" zoomScale="70" zoomScaleNormal="70" zoomScaleSheetLayoutView="55" workbookViewId="0">
      <selection activeCell="B63" sqref="B63:P63"/>
    </sheetView>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519</v>
      </c>
      <c r="P43" s="259"/>
      <c r="Q43" s="259"/>
      <c r="R43" s="259"/>
      <c r="S43" s="259"/>
      <c r="T43" s="259"/>
      <c r="U43" s="259"/>
    </row>
    <row r="44" spans="1:21" ht="30.75" customHeight="1" thickBot="1" x14ac:dyDescent="0.2">
      <c r="A44" s="259"/>
      <c r="B44" s="262" t="s">
        <v>520</v>
      </c>
      <c r="C44" s="263"/>
      <c r="D44" s="263"/>
      <c r="E44" s="264"/>
      <c r="F44" s="264"/>
      <c r="G44" s="264"/>
      <c r="H44" s="264"/>
      <c r="I44" s="264"/>
      <c r="J44" s="265" t="s">
        <v>501</v>
      </c>
      <c r="K44" s="266" t="s">
        <v>3</v>
      </c>
      <c r="L44" s="267" t="s">
        <v>4</v>
      </c>
      <c r="M44" s="267" t="s">
        <v>5</v>
      </c>
      <c r="N44" s="267" t="s">
        <v>6</v>
      </c>
      <c r="O44" s="268" t="s">
        <v>7</v>
      </c>
      <c r="P44" s="259"/>
      <c r="Q44" s="259"/>
      <c r="R44" s="259"/>
      <c r="S44" s="259"/>
      <c r="T44" s="259"/>
      <c r="U44" s="259"/>
    </row>
    <row r="45" spans="1:21" ht="30.75" customHeight="1" x14ac:dyDescent="0.15">
      <c r="A45" s="259"/>
      <c r="B45" s="1171" t="s">
        <v>521</v>
      </c>
      <c r="C45" s="1172"/>
      <c r="D45" s="269"/>
      <c r="E45" s="1177" t="s">
        <v>522</v>
      </c>
      <c r="F45" s="1177"/>
      <c r="G45" s="1177"/>
      <c r="H45" s="1177"/>
      <c r="I45" s="1177"/>
      <c r="J45" s="1178"/>
      <c r="K45" s="270">
        <v>8174</v>
      </c>
      <c r="L45" s="271">
        <v>8100</v>
      </c>
      <c r="M45" s="271">
        <v>8131</v>
      </c>
      <c r="N45" s="271">
        <v>8352</v>
      </c>
      <c r="O45" s="272">
        <v>9244</v>
      </c>
      <c r="P45" s="259"/>
      <c r="Q45" s="259"/>
      <c r="R45" s="259"/>
      <c r="S45" s="259"/>
      <c r="T45" s="259"/>
      <c r="U45" s="259"/>
    </row>
    <row r="46" spans="1:21" ht="30.75" customHeight="1" x14ac:dyDescent="0.15">
      <c r="A46" s="259"/>
      <c r="B46" s="1173"/>
      <c r="C46" s="1174"/>
      <c r="D46" s="273"/>
      <c r="E46" s="1150" t="s">
        <v>523</v>
      </c>
      <c r="F46" s="1150"/>
      <c r="G46" s="1150"/>
      <c r="H46" s="1150"/>
      <c r="I46" s="1150"/>
      <c r="J46" s="1151"/>
      <c r="K46" s="274" t="s">
        <v>461</v>
      </c>
      <c r="L46" s="275" t="s">
        <v>461</v>
      </c>
      <c r="M46" s="275" t="s">
        <v>461</v>
      </c>
      <c r="N46" s="275" t="s">
        <v>461</v>
      </c>
      <c r="O46" s="276" t="s">
        <v>461</v>
      </c>
      <c r="P46" s="259"/>
      <c r="Q46" s="259"/>
      <c r="R46" s="259"/>
      <c r="S46" s="259"/>
      <c r="T46" s="259"/>
      <c r="U46" s="259"/>
    </row>
    <row r="47" spans="1:21" ht="30.75" customHeight="1" x14ac:dyDescent="0.15">
      <c r="A47" s="259"/>
      <c r="B47" s="1173"/>
      <c r="C47" s="1174"/>
      <c r="D47" s="273"/>
      <c r="E47" s="1150" t="s">
        <v>524</v>
      </c>
      <c r="F47" s="1150"/>
      <c r="G47" s="1150"/>
      <c r="H47" s="1150"/>
      <c r="I47" s="1150"/>
      <c r="J47" s="1151"/>
      <c r="K47" s="274" t="s">
        <v>461</v>
      </c>
      <c r="L47" s="275" t="s">
        <v>461</v>
      </c>
      <c r="M47" s="275" t="s">
        <v>461</v>
      </c>
      <c r="N47" s="275" t="s">
        <v>461</v>
      </c>
      <c r="O47" s="276" t="s">
        <v>461</v>
      </c>
      <c r="P47" s="259"/>
      <c r="Q47" s="259"/>
      <c r="R47" s="259"/>
      <c r="S47" s="259"/>
      <c r="T47" s="259"/>
      <c r="U47" s="259"/>
    </row>
    <row r="48" spans="1:21" ht="30.75" customHeight="1" x14ac:dyDescent="0.15">
      <c r="A48" s="259"/>
      <c r="B48" s="1173"/>
      <c r="C48" s="1174"/>
      <c r="D48" s="273"/>
      <c r="E48" s="1150" t="s">
        <v>525</v>
      </c>
      <c r="F48" s="1150"/>
      <c r="G48" s="1150"/>
      <c r="H48" s="1150"/>
      <c r="I48" s="1150"/>
      <c r="J48" s="1151"/>
      <c r="K48" s="274">
        <v>2782</v>
      </c>
      <c r="L48" s="275">
        <v>2715</v>
      </c>
      <c r="M48" s="275">
        <v>2524</v>
      </c>
      <c r="N48" s="275">
        <v>2542</v>
      </c>
      <c r="O48" s="276">
        <v>2420</v>
      </c>
      <c r="P48" s="259"/>
      <c r="Q48" s="259"/>
      <c r="R48" s="259"/>
      <c r="S48" s="259"/>
      <c r="T48" s="259"/>
      <c r="U48" s="259"/>
    </row>
    <row r="49" spans="1:21" ht="30.75" customHeight="1" x14ac:dyDescent="0.15">
      <c r="A49" s="259"/>
      <c r="B49" s="1173"/>
      <c r="C49" s="1174"/>
      <c r="D49" s="273"/>
      <c r="E49" s="1150" t="s">
        <v>526</v>
      </c>
      <c r="F49" s="1150"/>
      <c r="G49" s="1150"/>
      <c r="H49" s="1150"/>
      <c r="I49" s="1150"/>
      <c r="J49" s="1151"/>
      <c r="K49" s="274">
        <v>20</v>
      </c>
      <c r="L49" s="275">
        <v>20</v>
      </c>
      <c r="M49" s="275">
        <v>18</v>
      </c>
      <c r="N49" s="275">
        <v>17</v>
      </c>
      <c r="O49" s="276">
        <v>15</v>
      </c>
      <c r="P49" s="259"/>
      <c r="Q49" s="259"/>
      <c r="R49" s="259"/>
      <c r="S49" s="259"/>
      <c r="T49" s="259"/>
      <c r="U49" s="259"/>
    </row>
    <row r="50" spans="1:21" ht="30.75" customHeight="1" x14ac:dyDescent="0.15">
      <c r="A50" s="259"/>
      <c r="B50" s="1173"/>
      <c r="C50" s="1174"/>
      <c r="D50" s="273"/>
      <c r="E50" s="1150" t="s">
        <v>527</v>
      </c>
      <c r="F50" s="1150"/>
      <c r="G50" s="1150"/>
      <c r="H50" s="1150"/>
      <c r="I50" s="1150"/>
      <c r="J50" s="1151"/>
      <c r="K50" s="274">
        <v>18</v>
      </c>
      <c r="L50" s="275">
        <v>17</v>
      </c>
      <c r="M50" s="275">
        <v>22</v>
      </c>
      <c r="N50" s="275">
        <v>119</v>
      </c>
      <c r="O50" s="276">
        <v>24</v>
      </c>
      <c r="P50" s="259"/>
      <c r="Q50" s="259"/>
      <c r="R50" s="259"/>
      <c r="S50" s="259"/>
      <c r="T50" s="259"/>
      <c r="U50" s="259"/>
    </row>
    <row r="51" spans="1:21" ht="30.75" customHeight="1" x14ac:dyDescent="0.15">
      <c r="A51" s="259"/>
      <c r="B51" s="1175"/>
      <c r="C51" s="1176"/>
      <c r="D51" s="277"/>
      <c r="E51" s="1150" t="s">
        <v>528</v>
      </c>
      <c r="F51" s="1150"/>
      <c r="G51" s="1150"/>
      <c r="H51" s="1150"/>
      <c r="I51" s="1150"/>
      <c r="J51" s="1151"/>
      <c r="K51" s="274" t="s">
        <v>461</v>
      </c>
      <c r="L51" s="275" t="s">
        <v>461</v>
      </c>
      <c r="M51" s="275" t="s">
        <v>461</v>
      </c>
      <c r="N51" s="275" t="s">
        <v>461</v>
      </c>
      <c r="O51" s="276" t="s">
        <v>461</v>
      </c>
      <c r="P51" s="259"/>
      <c r="Q51" s="259"/>
      <c r="R51" s="259"/>
      <c r="S51" s="259"/>
      <c r="T51" s="259"/>
      <c r="U51" s="259"/>
    </row>
    <row r="52" spans="1:21" ht="30.75" customHeight="1" x14ac:dyDescent="0.15">
      <c r="A52" s="259"/>
      <c r="B52" s="1148" t="s">
        <v>529</v>
      </c>
      <c r="C52" s="1149"/>
      <c r="D52" s="277"/>
      <c r="E52" s="1150" t="s">
        <v>530</v>
      </c>
      <c r="F52" s="1150"/>
      <c r="G52" s="1150"/>
      <c r="H52" s="1150"/>
      <c r="I52" s="1150"/>
      <c r="J52" s="1151"/>
      <c r="K52" s="274">
        <v>10404</v>
      </c>
      <c r="L52" s="275">
        <v>10378</v>
      </c>
      <c r="M52" s="275">
        <v>10023</v>
      </c>
      <c r="N52" s="275">
        <v>9793</v>
      </c>
      <c r="O52" s="276">
        <v>9804</v>
      </c>
      <c r="P52" s="259"/>
      <c r="Q52" s="259"/>
      <c r="R52" s="259"/>
      <c r="S52" s="259"/>
      <c r="T52" s="259"/>
      <c r="U52" s="259"/>
    </row>
    <row r="53" spans="1:21" ht="30.75" customHeight="1" thickBot="1" x14ac:dyDescent="0.2">
      <c r="A53" s="259"/>
      <c r="B53" s="1152" t="s">
        <v>531</v>
      </c>
      <c r="C53" s="1153"/>
      <c r="D53" s="278"/>
      <c r="E53" s="1154" t="s">
        <v>532</v>
      </c>
      <c r="F53" s="1154"/>
      <c r="G53" s="1154"/>
      <c r="H53" s="1154"/>
      <c r="I53" s="1154"/>
      <c r="J53" s="1155"/>
      <c r="K53" s="279">
        <v>590</v>
      </c>
      <c r="L53" s="280">
        <v>474</v>
      </c>
      <c r="M53" s="280">
        <v>672</v>
      </c>
      <c r="N53" s="280">
        <v>1237</v>
      </c>
      <c r="O53" s="281">
        <v>1899</v>
      </c>
      <c r="P53" s="259"/>
      <c r="Q53" s="259"/>
      <c r="R53" s="259"/>
      <c r="S53" s="259"/>
      <c r="T53" s="259"/>
      <c r="U53" s="259"/>
    </row>
    <row r="54" spans="1:21" ht="24" customHeight="1" x14ac:dyDescent="0.15">
      <c r="A54" s="259"/>
      <c r="B54" s="282" t="s">
        <v>533</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t="s">
        <v>534</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535</v>
      </c>
      <c r="C56" s="284"/>
      <c r="D56" s="284"/>
      <c r="E56" s="284"/>
      <c r="F56" s="284"/>
      <c r="G56" s="284"/>
      <c r="H56" s="284"/>
      <c r="I56" s="284"/>
      <c r="J56" s="284"/>
      <c r="K56" s="285"/>
      <c r="L56" s="285"/>
      <c r="M56" s="285"/>
      <c r="N56" s="285"/>
      <c r="O56" s="286" t="s">
        <v>536</v>
      </c>
      <c r="P56" s="259"/>
      <c r="Q56" s="259"/>
      <c r="R56" s="259"/>
      <c r="S56" s="259"/>
      <c r="T56" s="259"/>
      <c r="U56" s="259"/>
    </row>
    <row r="57" spans="1:21" ht="31.5" customHeight="1" thickBot="1" x14ac:dyDescent="0.2">
      <c r="A57" s="259"/>
      <c r="B57" s="287"/>
      <c r="C57" s="288"/>
      <c r="D57" s="288"/>
      <c r="E57" s="289"/>
      <c r="F57" s="289"/>
      <c r="G57" s="289"/>
      <c r="H57" s="289"/>
      <c r="I57" s="289"/>
      <c r="J57" s="290" t="s">
        <v>501</v>
      </c>
      <c r="K57" s="291" t="s">
        <v>537</v>
      </c>
      <c r="L57" s="292" t="s">
        <v>538</v>
      </c>
      <c r="M57" s="292" t="s">
        <v>539</v>
      </c>
      <c r="N57" s="292" t="s">
        <v>540</v>
      </c>
      <c r="O57" s="293" t="s">
        <v>541</v>
      </c>
      <c r="P57" s="259"/>
      <c r="Q57" s="259"/>
      <c r="R57" s="259"/>
      <c r="S57" s="259"/>
      <c r="T57" s="259"/>
      <c r="U57" s="259"/>
    </row>
    <row r="58" spans="1:21" ht="31.5" customHeight="1" x14ac:dyDescent="0.15">
      <c r="B58" s="1156" t="s">
        <v>542</v>
      </c>
      <c r="C58" s="1157"/>
      <c r="D58" s="1162" t="s">
        <v>543</v>
      </c>
      <c r="E58" s="1163"/>
      <c r="F58" s="1163"/>
      <c r="G58" s="1163"/>
      <c r="H58" s="1163"/>
      <c r="I58" s="1163"/>
      <c r="J58" s="1164"/>
      <c r="K58" s="294"/>
      <c r="L58" s="295"/>
      <c r="M58" s="295"/>
      <c r="N58" s="295"/>
      <c r="O58" s="296"/>
    </row>
    <row r="59" spans="1:21" ht="31.5" customHeight="1" x14ac:dyDescent="0.15">
      <c r="B59" s="1158"/>
      <c r="C59" s="1159"/>
      <c r="D59" s="1165" t="s">
        <v>544</v>
      </c>
      <c r="E59" s="1166"/>
      <c r="F59" s="1166"/>
      <c r="G59" s="1166"/>
      <c r="H59" s="1166"/>
      <c r="I59" s="1166"/>
      <c r="J59" s="1167"/>
      <c r="K59" s="297"/>
      <c r="L59" s="298"/>
      <c r="M59" s="298"/>
      <c r="N59" s="298"/>
      <c r="O59" s="299"/>
    </row>
    <row r="60" spans="1:21" ht="31.5" customHeight="1" thickBot="1" x14ac:dyDescent="0.2">
      <c r="B60" s="1160"/>
      <c r="C60" s="1161"/>
      <c r="D60" s="1168" t="s">
        <v>545</v>
      </c>
      <c r="E60" s="1169"/>
      <c r="F60" s="1169"/>
      <c r="G60" s="1169"/>
      <c r="H60" s="1169"/>
      <c r="I60" s="1169"/>
      <c r="J60" s="1170"/>
      <c r="K60" s="300"/>
      <c r="L60" s="301"/>
      <c r="M60" s="301"/>
      <c r="N60" s="301"/>
      <c r="O60" s="302"/>
    </row>
    <row r="61" spans="1:21" ht="24" customHeight="1" x14ac:dyDescent="0.15">
      <c r="B61" s="303"/>
      <c r="C61" s="303"/>
      <c r="D61" s="304" t="s">
        <v>546</v>
      </c>
      <c r="E61" s="305"/>
      <c r="F61" s="305"/>
      <c r="G61" s="305"/>
      <c r="H61" s="305"/>
      <c r="I61" s="305"/>
      <c r="J61" s="305"/>
      <c r="K61" s="305"/>
      <c r="L61" s="305"/>
      <c r="M61" s="305"/>
      <c r="N61" s="305"/>
      <c r="O61" s="305"/>
    </row>
    <row r="62" spans="1:21" ht="24" customHeight="1" x14ac:dyDescent="0.15">
      <c r="B62" s="306"/>
      <c r="C62" s="306"/>
      <c r="D62" s="304" t="s">
        <v>547</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RkkLol3uCs7hsQnQhn21/EULTwnP+mWNrZNH/nypLcb4W+TyPmbhXeiKYr5C7rkzCvjEn0ioatw8R4HPQV65sw==" saltValue="kLm0tMZuWE4cvpyR1BS5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0D5A1-F07E-416B-AF02-2661C822CCFB}">
  <sheetPr>
    <pageSetUpPr fitToPage="1"/>
  </sheetPr>
  <dimension ref="B1:M55"/>
  <sheetViews>
    <sheetView showGridLines="0" topLeftCell="A13" zoomScale="70" zoomScaleNormal="70" zoomScaleSheetLayoutView="100" workbookViewId="0">
      <selection activeCell="B63" sqref="B63:P63"/>
    </sheetView>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519</v>
      </c>
    </row>
    <row r="40" spans="2:13" ht="27.75" customHeight="1" thickBot="1" x14ac:dyDescent="0.2">
      <c r="B40" s="309" t="s">
        <v>520</v>
      </c>
      <c r="C40" s="310"/>
      <c r="D40" s="310"/>
      <c r="E40" s="311"/>
      <c r="F40" s="311"/>
      <c r="G40" s="311"/>
      <c r="H40" s="312" t="s">
        <v>501</v>
      </c>
      <c r="I40" s="313" t="s">
        <v>3</v>
      </c>
      <c r="J40" s="314" t="s">
        <v>4</v>
      </c>
      <c r="K40" s="314" t="s">
        <v>5</v>
      </c>
      <c r="L40" s="314" t="s">
        <v>6</v>
      </c>
      <c r="M40" s="315" t="s">
        <v>7</v>
      </c>
    </row>
    <row r="41" spans="2:13" ht="27.75" customHeight="1" x14ac:dyDescent="0.15">
      <c r="B41" s="1191" t="s">
        <v>548</v>
      </c>
      <c r="C41" s="1192"/>
      <c r="D41" s="316"/>
      <c r="E41" s="1193" t="s">
        <v>549</v>
      </c>
      <c r="F41" s="1193"/>
      <c r="G41" s="1193"/>
      <c r="H41" s="1194"/>
      <c r="I41" s="317">
        <v>86303</v>
      </c>
      <c r="J41" s="318">
        <v>89566</v>
      </c>
      <c r="K41" s="318">
        <v>94605</v>
      </c>
      <c r="L41" s="318">
        <v>100002</v>
      </c>
      <c r="M41" s="319">
        <v>100050</v>
      </c>
    </row>
    <row r="42" spans="2:13" ht="27.75" customHeight="1" x14ac:dyDescent="0.15">
      <c r="B42" s="1181"/>
      <c r="C42" s="1182"/>
      <c r="D42" s="320"/>
      <c r="E42" s="1185" t="s">
        <v>550</v>
      </c>
      <c r="F42" s="1185"/>
      <c r="G42" s="1185"/>
      <c r="H42" s="1186"/>
      <c r="I42" s="321">
        <v>40</v>
      </c>
      <c r="J42" s="322">
        <v>35</v>
      </c>
      <c r="K42" s="322">
        <v>30</v>
      </c>
      <c r="L42" s="322">
        <v>26</v>
      </c>
      <c r="M42" s="323">
        <v>21</v>
      </c>
    </row>
    <row r="43" spans="2:13" ht="27.75" customHeight="1" x14ac:dyDescent="0.15">
      <c r="B43" s="1181"/>
      <c r="C43" s="1182"/>
      <c r="D43" s="320"/>
      <c r="E43" s="1185" t="s">
        <v>551</v>
      </c>
      <c r="F43" s="1185"/>
      <c r="G43" s="1185"/>
      <c r="H43" s="1186"/>
      <c r="I43" s="321">
        <v>23851</v>
      </c>
      <c r="J43" s="322">
        <v>24643</v>
      </c>
      <c r="K43" s="322">
        <v>24101</v>
      </c>
      <c r="L43" s="322">
        <v>25268</v>
      </c>
      <c r="M43" s="323">
        <v>25676</v>
      </c>
    </row>
    <row r="44" spans="2:13" ht="27.75" customHeight="1" x14ac:dyDescent="0.15">
      <c r="B44" s="1181"/>
      <c r="C44" s="1182"/>
      <c r="D44" s="320"/>
      <c r="E44" s="1185" t="s">
        <v>552</v>
      </c>
      <c r="F44" s="1185"/>
      <c r="G44" s="1185"/>
      <c r="H44" s="1186"/>
      <c r="I44" s="321">
        <v>128</v>
      </c>
      <c r="J44" s="322">
        <v>97</v>
      </c>
      <c r="K44" s="322">
        <v>70</v>
      </c>
      <c r="L44" s="322">
        <v>43</v>
      </c>
      <c r="M44" s="323">
        <v>17</v>
      </c>
    </row>
    <row r="45" spans="2:13" ht="27.75" customHeight="1" x14ac:dyDescent="0.15">
      <c r="B45" s="1181"/>
      <c r="C45" s="1182"/>
      <c r="D45" s="320"/>
      <c r="E45" s="1185" t="s">
        <v>553</v>
      </c>
      <c r="F45" s="1185"/>
      <c r="G45" s="1185"/>
      <c r="H45" s="1186"/>
      <c r="I45" s="321">
        <v>14835</v>
      </c>
      <c r="J45" s="322">
        <v>14645</v>
      </c>
      <c r="K45" s="322">
        <v>14775</v>
      </c>
      <c r="L45" s="322">
        <v>14496</v>
      </c>
      <c r="M45" s="323">
        <v>14607</v>
      </c>
    </row>
    <row r="46" spans="2:13" ht="27.75" customHeight="1" x14ac:dyDescent="0.15">
      <c r="B46" s="1181"/>
      <c r="C46" s="1182"/>
      <c r="D46" s="324"/>
      <c r="E46" s="1185" t="s">
        <v>554</v>
      </c>
      <c r="F46" s="1185"/>
      <c r="G46" s="1185"/>
      <c r="H46" s="1186"/>
      <c r="I46" s="321">
        <v>3732</v>
      </c>
      <c r="J46" s="322">
        <v>2948</v>
      </c>
      <c r="K46" s="322">
        <v>2739</v>
      </c>
      <c r="L46" s="322">
        <v>1894</v>
      </c>
      <c r="M46" s="323">
        <v>1331</v>
      </c>
    </row>
    <row r="47" spans="2:13" ht="27.75" customHeight="1" x14ac:dyDescent="0.15">
      <c r="B47" s="1181"/>
      <c r="C47" s="1182"/>
      <c r="D47" s="325"/>
      <c r="E47" s="1195" t="s">
        <v>555</v>
      </c>
      <c r="F47" s="1196"/>
      <c r="G47" s="1196"/>
      <c r="H47" s="1197"/>
      <c r="I47" s="321" t="s">
        <v>461</v>
      </c>
      <c r="J47" s="322" t="s">
        <v>461</v>
      </c>
      <c r="K47" s="322" t="s">
        <v>461</v>
      </c>
      <c r="L47" s="322" t="s">
        <v>461</v>
      </c>
      <c r="M47" s="323" t="s">
        <v>461</v>
      </c>
    </row>
    <row r="48" spans="2:13" ht="27.75" customHeight="1" x14ac:dyDescent="0.15">
      <c r="B48" s="1181"/>
      <c r="C48" s="1182"/>
      <c r="D48" s="320"/>
      <c r="E48" s="1185" t="s">
        <v>556</v>
      </c>
      <c r="F48" s="1185"/>
      <c r="G48" s="1185"/>
      <c r="H48" s="1186"/>
      <c r="I48" s="321" t="s">
        <v>461</v>
      </c>
      <c r="J48" s="322" t="s">
        <v>461</v>
      </c>
      <c r="K48" s="322" t="s">
        <v>461</v>
      </c>
      <c r="L48" s="322" t="s">
        <v>461</v>
      </c>
      <c r="M48" s="323" t="s">
        <v>461</v>
      </c>
    </row>
    <row r="49" spans="2:13" ht="27.75" customHeight="1" x14ac:dyDescent="0.15">
      <c r="B49" s="1183"/>
      <c r="C49" s="1184"/>
      <c r="D49" s="320"/>
      <c r="E49" s="1185" t="s">
        <v>557</v>
      </c>
      <c r="F49" s="1185"/>
      <c r="G49" s="1185"/>
      <c r="H49" s="1186"/>
      <c r="I49" s="321" t="s">
        <v>461</v>
      </c>
      <c r="J49" s="322" t="s">
        <v>461</v>
      </c>
      <c r="K49" s="322" t="s">
        <v>461</v>
      </c>
      <c r="L49" s="322" t="s">
        <v>461</v>
      </c>
      <c r="M49" s="323" t="s">
        <v>461</v>
      </c>
    </row>
    <row r="50" spans="2:13" ht="27.75" customHeight="1" x14ac:dyDescent="0.15">
      <c r="B50" s="1179" t="s">
        <v>558</v>
      </c>
      <c r="C50" s="1180"/>
      <c r="D50" s="326"/>
      <c r="E50" s="1185" t="s">
        <v>559</v>
      </c>
      <c r="F50" s="1185"/>
      <c r="G50" s="1185"/>
      <c r="H50" s="1186"/>
      <c r="I50" s="321">
        <v>16894</v>
      </c>
      <c r="J50" s="322">
        <v>21476</v>
      </c>
      <c r="K50" s="322">
        <v>22804</v>
      </c>
      <c r="L50" s="322">
        <v>25591</v>
      </c>
      <c r="M50" s="323">
        <v>27543</v>
      </c>
    </row>
    <row r="51" spans="2:13" ht="27.75" customHeight="1" x14ac:dyDescent="0.15">
      <c r="B51" s="1181"/>
      <c r="C51" s="1182"/>
      <c r="D51" s="320"/>
      <c r="E51" s="1185" t="s">
        <v>560</v>
      </c>
      <c r="F51" s="1185"/>
      <c r="G51" s="1185"/>
      <c r="H51" s="1186"/>
      <c r="I51" s="321">
        <v>14224</v>
      </c>
      <c r="J51" s="322">
        <v>15469</v>
      </c>
      <c r="K51" s="322">
        <v>17919</v>
      </c>
      <c r="L51" s="322">
        <v>22431</v>
      </c>
      <c r="M51" s="323">
        <v>25350</v>
      </c>
    </row>
    <row r="52" spans="2:13" ht="27.75" customHeight="1" x14ac:dyDescent="0.15">
      <c r="B52" s="1183"/>
      <c r="C52" s="1184"/>
      <c r="D52" s="320"/>
      <c r="E52" s="1185" t="s">
        <v>561</v>
      </c>
      <c r="F52" s="1185"/>
      <c r="G52" s="1185"/>
      <c r="H52" s="1186"/>
      <c r="I52" s="321">
        <v>88533</v>
      </c>
      <c r="J52" s="322">
        <v>87731</v>
      </c>
      <c r="K52" s="322">
        <v>87882</v>
      </c>
      <c r="L52" s="322">
        <v>88477</v>
      </c>
      <c r="M52" s="323">
        <v>87365</v>
      </c>
    </row>
    <row r="53" spans="2:13" ht="27.75" customHeight="1" thickBot="1" x14ac:dyDescent="0.2">
      <c r="B53" s="1187" t="s">
        <v>531</v>
      </c>
      <c r="C53" s="1188"/>
      <c r="D53" s="327"/>
      <c r="E53" s="1189" t="s">
        <v>562</v>
      </c>
      <c r="F53" s="1189"/>
      <c r="G53" s="1189"/>
      <c r="H53" s="1190"/>
      <c r="I53" s="328">
        <v>9237</v>
      </c>
      <c r="J53" s="329">
        <v>7258</v>
      </c>
      <c r="K53" s="329">
        <v>7716</v>
      </c>
      <c r="L53" s="329">
        <v>5229</v>
      </c>
      <c r="M53" s="330">
        <v>1445</v>
      </c>
    </row>
    <row r="54" spans="2:13" ht="27.75" customHeight="1" x14ac:dyDescent="0.15">
      <c r="B54" s="331" t="s">
        <v>563</v>
      </c>
      <c r="C54" s="332"/>
      <c r="D54" s="332"/>
      <c r="E54" s="333"/>
      <c r="F54" s="333"/>
      <c r="G54" s="333"/>
      <c r="H54" s="333"/>
      <c r="I54" s="334"/>
      <c r="J54" s="334"/>
      <c r="K54" s="334"/>
      <c r="L54" s="334"/>
      <c r="M54" s="334"/>
    </row>
    <row r="55" spans="2:13" x14ac:dyDescent="0.15"/>
  </sheetData>
  <sheetProtection algorithmName="SHA-512" hashValue="/VdYJ2UvWlM/+QnYMH6t84Auh1EIarK/DOAebw1uKda5oPEUhWBdNzipL67EnX8XH2EwhK17ay3qr48iV4EI5Q==" saltValue="stYWVGt6ukVC1ccyJ6dy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E7B27-91B8-423C-8D4A-AA6BFE610442}">
  <sheetPr>
    <pageSetUpPr fitToPage="1"/>
  </sheetPr>
  <dimension ref="B1:W64"/>
  <sheetViews>
    <sheetView showGridLines="0" topLeftCell="A25" zoomScale="70" zoomScaleNormal="70" zoomScaleSheetLayoutView="100" workbookViewId="0">
      <selection activeCell="B63" sqref="B63:P63"/>
    </sheetView>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564</v>
      </c>
    </row>
    <row r="54" spans="2:8" ht="29.25" customHeight="1" thickBot="1" x14ac:dyDescent="0.25">
      <c r="B54" s="336" t="s">
        <v>24</v>
      </c>
      <c r="C54" s="337"/>
      <c r="D54" s="337"/>
      <c r="E54" s="338" t="s">
        <v>501</v>
      </c>
      <c r="F54" s="339" t="s">
        <v>5</v>
      </c>
      <c r="G54" s="339" t="s">
        <v>6</v>
      </c>
      <c r="H54" s="340" t="s">
        <v>7</v>
      </c>
    </row>
    <row r="55" spans="2:8" ht="52.5" customHeight="1" x14ac:dyDescent="0.15">
      <c r="B55" s="341"/>
      <c r="C55" s="1206" t="s">
        <v>117</v>
      </c>
      <c r="D55" s="1206"/>
      <c r="E55" s="1207"/>
      <c r="F55" s="342">
        <v>6603</v>
      </c>
      <c r="G55" s="342">
        <v>6625</v>
      </c>
      <c r="H55" s="343">
        <v>6626</v>
      </c>
    </row>
    <row r="56" spans="2:8" ht="52.5" customHeight="1" x14ac:dyDescent="0.15">
      <c r="B56" s="344"/>
      <c r="C56" s="1208" t="s">
        <v>565</v>
      </c>
      <c r="D56" s="1208"/>
      <c r="E56" s="1209"/>
      <c r="F56" s="345">
        <v>2466</v>
      </c>
      <c r="G56" s="345">
        <v>4466</v>
      </c>
      <c r="H56" s="346">
        <v>5675</v>
      </c>
    </row>
    <row r="57" spans="2:8" ht="53.25" customHeight="1" x14ac:dyDescent="0.15">
      <c r="B57" s="344"/>
      <c r="C57" s="1210" t="s">
        <v>122</v>
      </c>
      <c r="D57" s="1210"/>
      <c r="E57" s="1211"/>
      <c r="F57" s="347">
        <v>10440</v>
      </c>
      <c r="G57" s="347">
        <v>10572</v>
      </c>
      <c r="H57" s="348">
        <v>11081</v>
      </c>
    </row>
    <row r="58" spans="2:8" ht="45.75" customHeight="1" x14ac:dyDescent="0.15">
      <c r="B58" s="349"/>
      <c r="C58" s="1198" t="s">
        <v>566</v>
      </c>
      <c r="D58" s="1199"/>
      <c r="E58" s="1200"/>
      <c r="F58" s="350">
        <v>4317</v>
      </c>
      <c r="G58" s="350">
        <v>4305</v>
      </c>
      <c r="H58" s="351">
        <v>4193</v>
      </c>
    </row>
    <row r="59" spans="2:8" ht="45.75" customHeight="1" x14ac:dyDescent="0.15">
      <c r="B59" s="349"/>
      <c r="C59" s="1198" t="s">
        <v>567</v>
      </c>
      <c r="D59" s="1199"/>
      <c r="E59" s="1200"/>
      <c r="F59" s="350">
        <v>1612</v>
      </c>
      <c r="G59" s="350">
        <v>1847</v>
      </c>
      <c r="H59" s="351">
        <v>2021</v>
      </c>
    </row>
    <row r="60" spans="2:8" ht="45.75" customHeight="1" x14ac:dyDescent="0.15">
      <c r="B60" s="349"/>
      <c r="C60" s="1198" t="s">
        <v>568</v>
      </c>
      <c r="D60" s="1199"/>
      <c r="E60" s="1200"/>
      <c r="F60" s="350">
        <v>1361</v>
      </c>
      <c r="G60" s="350">
        <v>1207</v>
      </c>
      <c r="H60" s="351">
        <v>1382</v>
      </c>
    </row>
    <row r="61" spans="2:8" ht="45.75" customHeight="1" x14ac:dyDescent="0.15">
      <c r="B61" s="349"/>
      <c r="C61" s="1198" t="s">
        <v>569</v>
      </c>
      <c r="D61" s="1199"/>
      <c r="E61" s="1200"/>
      <c r="F61" s="350">
        <v>111</v>
      </c>
      <c r="G61" s="350">
        <v>442</v>
      </c>
      <c r="H61" s="351">
        <v>745</v>
      </c>
    </row>
    <row r="62" spans="2:8" ht="45.75" customHeight="1" thickBot="1" x14ac:dyDescent="0.2">
      <c r="B62" s="352"/>
      <c r="C62" s="1201" t="s">
        <v>570</v>
      </c>
      <c r="D62" s="1202"/>
      <c r="E62" s="1203"/>
      <c r="F62" s="353">
        <v>740</v>
      </c>
      <c r="G62" s="353">
        <v>740</v>
      </c>
      <c r="H62" s="354">
        <v>740</v>
      </c>
    </row>
    <row r="63" spans="2:8" ht="52.5" customHeight="1" thickBot="1" x14ac:dyDescent="0.2">
      <c r="B63" s="355"/>
      <c r="C63" s="1204" t="s">
        <v>571</v>
      </c>
      <c r="D63" s="1204"/>
      <c r="E63" s="1205"/>
      <c r="F63" s="356">
        <v>19508</v>
      </c>
      <c r="G63" s="356">
        <v>21664</v>
      </c>
      <c r="H63" s="357">
        <v>23381</v>
      </c>
    </row>
    <row r="64" spans="2:8" x14ac:dyDescent="0.15"/>
  </sheetData>
  <sheetProtection algorithmName="SHA-512" hashValue="3ZIxGu5cfa/0PuWr5iNJQUoicWGd/Gcw5zEOMtFMRr4MpQdu3lEV77qQZPop3AQPNUmocldo2HO6x/AMCEX2xw==" saltValue="NJw51ERCaPYzJ93KvgEe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43" zoomScale="85" zoomScaleNormal="85"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20" t="s">
        <v>15</v>
      </c>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c r="CK43" s="1221"/>
      <c r="CL43" s="1221"/>
      <c r="CM43" s="1221"/>
      <c r="CN43" s="1221"/>
      <c r="CO43" s="1221"/>
      <c r="CP43" s="1221"/>
      <c r="CQ43" s="1221"/>
      <c r="CR43" s="1221"/>
      <c r="CS43" s="1221"/>
      <c r="CT43" s="1221"/>
      <c r="CU43" s="1221"/>
      <c r="CV43" s="1221"/>
      <c r="CW43" s="1221"/>
      <c r="CX43" s="1221"/>
      <c r="CY43" s="1221"/>
      <c r="CZ43" s="1221"/>
      <c r="DA43" s="1221"/>
      <c r="DB43" s="1221"/>
      <c r="DC43" s="1222"/>
    </row>
    <row r="44" spans="2:109" x14ac:dyDescent="0.15">
      <c r="B44" s="10"/>
      <c r="AN44" s="1223"/>
      <c r="AO44" s="1224"/>
      <c r="AP44" s="1224"/>
      <c r="AQ44" s="1224"/>
      <c r="AR44" s="1224"/>
      <c r="AS44" s="1224"/>
      <c r="AT44" s="1224"/>
      <c r="AU44" s="1224"/>
      <c r="AV44" s="1224"/>
      <c r="AW44" s="1224"/>
      <c r="AX44" s="1224"/>
      <c r="AY44" s="1224"/>
      <c r="AZ44" s="1224"/>
      <c r="BA44" s="1224"/>
      <c r="BB44" s="1224"/>
      <c r="BC44" s="1224"/>
      <c r="BD44" s="1224"/>
      <c r="BE44" s="1224"/>
      <c r="BF44" s="1224"/>
      <c r="BG44" s="1224"/>
      <c r="BH44" s="1224"/>
      <c r="BI44" s="1224"/>
      <c r="BJ44" s="1224"/>
      <c r="BK44" s="1224"/>
      <c r="BL44" s="1224"/>
      <c r="BM44" s="1224"/>
      <c r="BN44" s="1224"/>
      <c r="BO44" s="1224"/>
      <c r="BP44" s="1224"/>
      <c r="BQ44" s="1224"/>
      <c r="BR44" s="1224"/>
      <c r="BS44" s="1224"/>
      <c r="BT44" s="1224"/>
      <c r="BU44" s="1224"/>
      <c r="BV44" s="1224"/>
      <c r="BW44" s="1224"/>
      <c r="BX44" s="1224"/>
      <c r="BY44" s="1224"/>
      <c r="BZ44" s="1224"/>
      <c r="CA44" s="1224"/>
      <c r="CB44" s="1224"/>
      <c r="CC44" s="1224"/>
      <c r="CD44" s="1224"/>
      <c r="CE44" s="1224"/>
      <c r="CF44" s="1224"/>
      <c r="CG44" s="1224"/>
      <c r="CH44" s="1224"/>
      <c r="CI44" s="1224"/>
      <c r="CJ44" s="1224"/>
      <c r="CK44" s="1224"/>
      <c r="CL44" s="1224"/>
      <c r="CM44" s="1224"/>
      <c r="CN44" s="1224"/>
      <c r="CO44" s="1224"/>
      <c r="CP44" s="1224"/>
      <c r="CQ44" s="1224"/>
      <c r="CR44" s="1224"/>
      <c r="CS44" s="1224"/>
      <c r="CT44" s="1224"/>
      <c r="CU44" s="1224"/>
      <c r="CV44" s="1224"/>
      <c r="CW44" s="1224"/>
      <c r="CX44" s="1224"/>
      <c r="CY44" s="1224"/>
      <c r="CZ44" s="1224"/>
      <c r="DA44" s="1224"/>
      <c r="DB44" s="1224"/>
      <c r="DC44" s="1225"/>
    </row>
    <row r="45" spans="2:109" x14ac:dyDescent="0.15">
      <c r="B45" s="10"/>
      <c r="AN45" s="1223"/>
      <c r="AO45" s="1224"/>
      <c r="AP45" s="1224"/>
      <c r="AQ45" s="1224"/>
      <c r="AR45" s="1224"/>
      <c r="AS45" s="1224"/>
      <c r="AT45" s="1224"/>
      <c r="AU45" s="1224"/>
      <c r="AV45" s="1224"/>
      <c r="AW45" s="1224"/>
      <c r="AX45" s="1224"/>
      <c r="AY45" s="1224"/>
      <c r="AZ45" s="1224"/>
      <c r="BA45" s="1224"/>
      <c r="BB45" s="1224"/>
      <c r="BC45" s="1224"/>
      <c r="BD45" s="1224"/>
      <c r="BE45" s="1224"/>
      <c r="BF45" s="1224"/>
      <c r="BG45" s="1224"/>
      <c r="BH45" s="1224"/>
      <c r="BI45" s="1224"/>
      <c r="BJ45" s="1224"/>
      <c r="BK45" s="1224"/>
      <c r="BL45" s="1224"/>
      <c r="BM45" s="1224"/>
      <c r="BN45" s="1224"/>
      <c r="BO45" s="1224"/>
      <c r="BP45" s="1224"/>
      <c r="BQ45" s="1224"/>
      <c r="BR45" s="1224"/>
      <c r="BS45" s="1224"/>
      <c r="BT45" s="1224"/>
      <c r="BU45" s="1224"/>
      <c r="BV45" s="1224"/>
      <c r="BW45" s="1224"/>
      <c r="BX45" s="1224"/>
      <c r="BY45" s="1224"/>
      <c r="BZ45" s="1224"/>
      <c r="CA45" s="1224"/>
      <c r="CB45" s="1224"/>
      <c r="CC45" s="1224"/>
      <c r="CD45" s="1224"/>
      <c r="CE45" s="1224"/>
      <c r="CF45" s="1224"/>
      <c r="CG45" s="1224"/>
      <c r="CH45" s="1224"/>
      <c r="CI45" s="1224"/>
      <c r="CJ45" s="1224"/>
      <c r="CK45" s="1224"/>
      <c r="CL45" s="1224"/>
      <c r="CM45" s="1224"/>
      <c r="CN45" s="1224"/>
      <c r="CO45" s="1224"/>
      <c r="CP45" s="1224"/>
      <c r="CQ45" s="1224"/>
      <c r="CR45" s="1224"/>
      <c r="CS45" s="1224"/>
      <c r="CT45" s="1224"/>
      <c r="CU45" s="1224"/>
      <c r="CV45" s="1224"/>
      <c r="CW45" s="1224"/>
      <c r="CX45" s="1224"/>
      <c r="CY45" s="1224"/>
      <c r="CZ45" s="1224"/>
      <c r="DA45" s="1224"/>
      <c r="DB45" s="1224"/>
      <c r="DC45" s="1225"/>
    </row>
    <row r="46" spans="2:109" x14ac:dyDescent="0.15">
      <c r="B46" s="10"/>
      <c r="AN46" s="1223"/>
      <c r="AO46" s="1224"/>
      <c r="AP46" s="1224"/>
      <c r="AQ46" s="1224"/>
      <c r="AR46" s="1224"/>
      <c r="AS46" s="1224"/>
      <c r="AT46" s="1224"/>
      <c r="AU46" s="1224"/>
      <c r="AV46" s="1224"/>
      <c r="AW46" s="1224"/>
      <c r="AX46" s="1224"/>
      <c r="AY46" s="1224"/>
      <c r="AZ46" s="1224"/>
      <c r="BA46" s="1224"/>
      <c r="BB46" s="1224"/>
      <c r="BC46" s="1224"/>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4"/>
      <c r="BY46" s="1224"/>
      <c r="BZ46" s="1224"/>
      <c r="CA46" s="1224"/>
      <c r="CB46" s="1224"/>
      <c r="CC46" s="1224"/>
      <c r="CD46" s="1224"/>
      <c r="CE46" s="1224"/>
      <c r="CF46" s="1224"/>
      <c r="CG46" s="1224"/>
      <c r="CH46" s="1224"/>
      <c r="CI46" s="1224"/>
      <c r="CJ46" s="1224"/>
      <c r="CK46" s="1224"/>
      <c r="CL46" s="1224"/>
      <c r="CM46" s="1224"/>
      <c r="CN46" s="1224"/>
      <c r="CO46" s="1224"/>
      <c r="CP46" s="1224"/>
      <c r="CQ46" s="1224"/>
      <c r="CR46" s="1224"/>
      <c r="CS46" s="1224"/>
      <c r="CT46" s="1224"/>
      <c r="CU46" s="1224"/>
      <c r="CV46" s="1224"/>
      <c r="CW46" s="1224"/>
      <c r="CX46" s="1224"/>
      <c r="CY46" s="1224"/>
      <c r="CZ46" s="1224"/>
      <c r="DA46" s="1224"/>
      <c r="DB46" s="1224"/>
      <c r="DC46" s="1225"/>
    </row>
    <row r="47" spans="2:109" x14ac:dyDescent="0.15">
      <c r="B47" s="10"/>
      <c r="AN47" s="1226"/>
      <c r="AO47" s="1227"/>
      <c r="AP47" s="1227"/>
      <c r="AQ47" s="1227"/>
      <c r="AR47" s="1227"/>
      <c r="AS47" s="1227"/>
      <c r="AT47" s="1227"/>
      <c r="AU47" s="1227"/>
      <c r="AV47" s="1227"/>
      <c r="AW47" s="1227"/>
      <c r="AX47" s="1227"/>
      <c r="AY47" s="1227"/>
      <c r="AZ47" s="1227"/>
      <c r="BA47" s="1227"/>
      <c r="BB47" s="1227"/>
      <c r="BC47" s="1227"/>
      <c r="BD47" s="1227"/>
      <c r="BE47" s="1227"/>
      <c r="BF47" s="1227"/>
      <c r="BG47" s="1227"/>
      <c r="BH47" s="1227"/>
      <c r="BI47" s="1227"/>
      <c r="BJ47" s="1227"/>
      <c r="BK47" s="1227"/>
      <c r="BL47" s="1227"/>
      <c r="BM47" s="1227"/>
      <c r="BN47" s="1227"/>
      <c r="BO47" s="1227"/>
      <c r="BP47" s="1227"/>
      <c r="BQ47" s="1227"/>
      <c r="BR47" s="1227"/>
      <c r="BS47" s="1227"/>
      <c r="BT47" s="1227"/>
      <c r="BU47" s="1227"/>
      <c r="BV47" s="1227"/>
      <c r="BW47" s="1227"/>
      <c r="BX47" s="1227"/>
      <c r="BY47" s="1227"/>
      <c r="BZ47" s="1227"/>
      <c r="CA47" s="1227"/>
      <c r="CB47" s="1227"/>
      <c r="CC47" s="1227"/>
      <c r="CD47" s="1227"/>
      <c r="CE47" s="1227"/>
      <c r="CF47" s="1227"/>
      <c r="CG47" s="1227"/>
      <c r="CH47" s="1227"/>
      <c r="CI47" s="1227"/>
      <c r="CJ47" s="1227"/>
      <c r="CK47" s="1227"/>
      <c r="CL47" s="1227"/>
      <c r="CM47" s="1227"/>
      <c r="CN47" s="1227"/>
      <c r="CO47" s="1227"/>
      <c r="CP47" s="1227"/>
      <c r="CQ47" s="1227"/>
      <c r="CR47" s="1227"/>
      <c r="CS47" s="1227"/>
      <c r="CT47" s="1227"/>
      <c r="CU47" s="1227"/>
      <c r="CV47" s="1227"/>
      <c r="CW47" s="1227"/>
      <c r="CX47" s="1227"/>
      <c r="CY47" s="1227"/>
      <c r="CZ47" s="1227"/>
      <c r="DA47" s="1227"/>
      <c r="DB47" s="1227"/>
      <c r="DC47" s="122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2"/>
      <c r="H50" s="1212"/>
      <c r="I50" s="1212"/>
      <c r="J50" s="1212"/>
      <c r="K50" s="20"/>
      <c r="L50" s="20"/>
      <c r="M50" s="21"/>
      <c r="N50" s="2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18" t="s">
        <v>3</v>
      </c>
      <c r="BQ50" s="1218"/>
      <c r="BR50" s="1218"/>
      <c r="BS50" s="1218"/>
      <c r="BT50" s="1218"/>
      <c r="BU50" s="1218"/>
      <c r="BV50" s="1218"/>
      <c r="BW50" s="1218"/>
      <c r="BX50" s="1218" t="s">
        <v>4</v>
      </c>
      <c r="BY50" s="1218"/>
      <c r="BZ50" s="1218"/>
      <c r="CA50" s="1218"/>
      <c r="CB50" s="1218"/>
      <c r="CC50" s="1218"/>
      <c r="CD50" s="1218"/>
      <c r="CE50" s="1218"/>
      <c r="CF50" s="1218" t="s">
        <v>5</v>
      </c>
      <c r="CG50" s="1218"/>
      <c r="CH50" s="1218"/>
      <c r="CI50" s="1218"/>
      <c r="CJ50" s="1218"/>
      <c r="CK50" s="1218"/>
      <c r="CL50" s="1218"/>
      <c r="CM50" s="1218"/>
      <c r="CN50" s="1218" t="s">
        <v>6</v>
      </c>
      <c r="CO50" s="1218"/>
      <c r="CP50" s="1218"/>
      <c r="CQ50" s="1218"/>
      <c r="CR50" s="1218"/>
      <c r="CS50" s="1218"/>
      <c r="CT50" s="1218"/>
      <c r="CU50" s="1218"/>
      <c r="CV50" s="1218" t="s">
        <v>7</v>
      </c>
      <c r="CW50" s="1218"/>
      <c r="CX50" s="1218"/>
      <c r="CY50" s="1218"/>
      <c r="CZ50" s="1218"/>
      <c r="DA50" s="1218"/>
      <c r="DB50" s="1218"/>
      <c r="DC50" s="1218"/>
    </row>
    <row r="51" spans="1:109" ht="13.5" customHeight="1" x14ac:dyDescent="0.15">
      <c r="B51" s="10"/>
      <c r="G51" s="1229"/>
      <c r="H51" s="1229"/>
      <c r="I51" s="1233"/>
      <c r="J51" s="1233"/>
      <c r="K51" s="1219"/>
      <c r="L51" s="1219"/>
      <c r="M51" s="1219"/>
      <c r="N51" s="1219"/>
      <c r="AM51" s="19"/>
      <c r="AN51" s="1217" t="s">
        <v>8</v>
      </c>
      <c r="AO51" s="1217"/>
      <c r="AP51" s="1217"/>
      <c r="AQ51" s="1217"/>
      <c r="AR51" s="1217"/>
      <c r="AS51" s="1217"/>
      <c r="AT51" s="1217"/>
      <c r="AU51" s="1217"/>
      <c r="AV51" s="1217"/>
      <c r="AW51" s="1217"/>
      <c r="AX51" s="1217"/>
      <c r="AY51" s="1217"/>
      <c r="AZ51" s="1217"/>
      <c r="BA51" s="1217"/>
      <c r="BB51" s="1217" t="s">
        <v>9</v>
      </c>
      <c r="BC51" s="1217"/>
      <c r="BD51" s="1217"/>
      <c r="BE51" s="1217"/>
      <c r="BF51" s="1217"/>
      <c r="BG51" s="1217"/>
      <c r="BH51" s="1217"/>
      <c r="BI51" s="1217"/>
      <c r="BJ51" s="1217"/>
      <c r="BK51" s="1217"/>
      <c r="BL51" s="1217"/>
      <c r="BM51" s="1217"/>
      <c r="BN51" s="1217"/>
      <c r="BO51" s="1217"/>
      <c r="BP51" s="1214">
        <v>18.2</v>
      </c>
      <c r="BQ51" s="1214"/>
      <c r="BR51" s="1214"/>
      <c r="BS51" s="1214"/>
      <c r="BT51" s="1214"/>
      <c r="BU51" s="1214"/>
      <c r="BV51" s="1214"/>
      <c r="BW51" s="1214"/>
      <c r="BX51" s="1214">
        <v>14.3</v>
      </c>
      <c r="BY51" s="1214"/>
      <c r="BZ51" s="1214"/>
      <c r="CA51" s="1214"/>
      <c r="CB51" s="1214"/>
      <c r="CC51" s="1214"/>
      <c r="CD51" s="1214"/>
      <c r="CE51" s="1214"/>
      <c r="CF51" s="1214">
        <v>14.7</v>
      </c>
      <c r="CG51" s="1214"/>
      <c r="CH51" s="1214"/>
      <c r="CI51" s="1214"/>
      <c r="CJ51" s="1214"/>
      <c r="CK51" s="1214"/>
      <c r="CL51" s="1214"/>
      <c r="CM51" s="1214"/>
      <c r="CN51" s="1214">
        <v>9.5</v>
      </c>
      <c r="CO51" s="1214"/>
      <c r="CP51" s="1214"/>
      <c r="CQ51" s="1214"/>
      <c r="CR51" s="1214"/>
      <c r="CS51" s="1214"/>
      <c r="CT51" s="1214"/>
      <c r="CU51" s="1214"/>
      <c r="CV51" s="1214">
        <v>2.7</v>
      </c>
      <c r="CW51" s="1214"/>
      <c r="CX51" s="1214"/>
      <c r="CY51" s="1214"/>
      <c r="CZ51" s="1214"/>
      <c r="DA51" s="1214"/>
      <c r="DB51" s="1214"/>
      <c r="DC51" s="1214"/>
    </row>
    <row r="52" spans="1:109" x14ac:dyDescent="0.15">
      <c r="B52" s="10"/>
      <c r="G52" s="1229"/>
      <c r="H52" s="1229"/>
      <c r="I52" s="1233"/>
      <c r="J52" s="1233"/>
      <c r="K52" s="1219"/>
      <c r="L52" s="1219"/>
      <c r="M52" s="1219"/>
      <c r="N52" s="1219"/>
      <c r="AM52" s="1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4"/>
      <c r="BQ52" s="1214"/>
      <c r="BR52" s="1214"/>
      <c r="BS52" s="1214"/>
      <c r="BT52" s="1214"/>
      <c r="BU52" s="1214"/>
      <c r="BV52" s="1214"/>
      <c r="BW52" s="1214"/>
      <c r="BX52" s="1214"/>
      <c r="BY52" s="1214"/>
      <c r="BZ52" s="1214"/>
      <c r="CA52" s="1214"/>
      <c r="CB52" s="1214"/>
      <c r="CC52" s="1214"/>
      <c r="CD52" s="1214"/>
      <c r="CE52" s="1214"/>
      <c r="CF52" s="1214"/>
      <c r="CG52" s="1214"/>
      <c r="CH52" s="1214"/>
      <c r="CI52" s="1214"/>
      <c r="CJ52" s="1214"/>
      <c r="CK52" s="1214"/>
      <c r="CL52" s="1214"/>
      <c r="CM52" s="1214"/>
      <c r="CN52" s="1214"/>
      <c r="CO52" s="1214"/>
      <c r="CP52" s="1214"/>
      <c r="CQ52" s="1214"/>
      <c r="CR52" s="1214"/>
      <c r="CS52" s="1214"/>
      <c r="CT52" s="1214"/>
      <c r="CU52" s="1214"/>
      <c r="CV52" s="1214"/>
      <c r="CW52" s="1214"/>
      <c r="CX52" s="1214"/>
      <c r="CY52" s="1214"/>
      <c r="CZ52" s="1214"/>
      <c r="DA52" s="1214"/>
      <c r="DB52" s="1214"/>
      <c r="DC52" s="1214"/>
    </row>
    <row r="53" spans="1:109" x14ac:dyDescent="0.15">
      <c r="A53" s="18"/>
      <c r="B53" s="10"/>
      <c r="G53" s="1229"/>
      <c r="H53" s="1229"/>
      <c r="I53" s="1212"/>
      <c r="J53" s="1212"/>
      <c r="K53" s="1219"/>
      <c r="L53" s="1219"/>
      <c r="M53" s="1219"/>
      <c r="N53" s="1219"/>
      <c r="AM53" s="19"/>
      <c r="AN53" s="1217"/>
      <c r="AO53" s="1217"/>
      <c r="AP53" s="1217"/>
      <c r="AQ53" s="1217"/>
      <c r="AR53" s="1217"/>
      <c r="AS53" s="1217"/>
      <c r="AT53" s="1217"/>
      <c r="AU53" s="1217"/>
      <c r="AV53" s="1217"/>
      <c r="AW53" s="1217"/>
      <c r="AX53" s="1217"/>
      <c r="AY53" s="1217"/>
      <c r="AZ53" s="1217"/>
      <c r="BA53" s="1217"/>
      <c r="BB53" s="1217" t="s">
        <v>10</v>
      </c>
      <c r="BC53" s="1217"/>
      <c r="BD53" s="1217"/>
      <c r="BE53" s="1217"/>
      <c r="BF53" s="1217"/>
      <c r="BG53" s="1217"/>
      <c r="BH53" s="1217"/>
      <c r="BI53" s="1217"/>
      <c r="BJ53" s="1217"/>
      <c r="BK53" s="1217"/>
      <c r="BL53" s="1217"/>
      <c r="BM53" s="1217"/>
      <c r="BN53" s="1217"/>
      <c r="BO53" s="1217"/>
      <c r="BP53" s="1214">
        <v>61</v>
      </c>
      <c r="BQ53" s="1214"/>
      <c r="BR53" s="1214"/>
      <c r="BS53" s="1214"/>
      <c r="BT53" s="1214"/>
      <c r="BU53" s="1214"/>
      <c r="BV53" s="1214"/>
      <c r="BW53" s="1214"/>
      <c r="BX53" s="1214">
        <v>63</v>
      </c>
      <c r="BY53" s="1214"/>
      <c r="BZ53" s="1214"/>
      <c r="CA53" s="1214"/>
      <c r="CB53" s="1214"/>
      <c r="CC53" s="1214"/>
      <c r="CD53" s="1214"/>
      <c r="CE53" s="1214"/>
      <c r="CF53" s="1214">
        <v>64.5</v>
      </c>
      <c r="CG53" s="1214"/>
      <c r="CH53" s="1214"/>
      <c r="CI53" s="1214"/>
      <c r="CJ53" s="1214"/>
      <c r="CK53" s="1214"/>
      <c r="CL53" s="1214"/>
      <c r="CM53" s="1214"/>
      <c r="CN53" s="1214">
        <v>64.8</v>
      </c>
      <c r="CO53" s="1214"/>
      <c r="CP53" s="1214"/>
      <c r="CQ53" s="1214"/>
      <c r="CR53" s="1214"/>
      <c r="CS53" s="1214"/>
      <c r="CT53" s="1214"/>
      <c r="CU53" s="1214"/>
      <c r="CV53" s="1214">
        <v>66.099999999999994</v>
      </c>
      <c r="CW53" s="1214"/>
      <c r="CX53" s="1214"/>
      <c r="CY53" s="1214"/>
      <c r="CZ53" s="1214"/>
      <c r="DA53" s="1214"/>
      <c r="DB53" s="1214"/>
      <c r="DC53" s="1214"/>
    </row>
    <row r="54" spans="1:109" x14ac:dyDescent="0.15">
      <c r="A54" s="18"/>
      <c r="B54" s="10"/>
      <c r="G54" s="1229"/>
      <c r="H54" s="1229"/>
      <c r="I54" s="1212"/>
      <c r="J54" s="1212"/>
      <c r="K54" s="1219"/>
      <c r="L54" s="1219"/>
      <c r="M54" s="1219"/>
      <c r="N54" s="1219"/>
      <c r="AM54" s="1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4"/>
      <c r="BQ54" s="1214"/>
      <c r="BR54" s="1214"/>
      <c r="BS54" s="1214"/>
      <c r="BT54" s="1214"/>
      <c r="BU54" s="1214"/>
      <c r="BV54" s="1214"/>
      <c r="BW54" s="1214"/>
      <c r="BX54" s="1214"/>
      <c r="BY54" s="1214"/>
      <c r="BZ54" s="1214"/>
      <c r="CA54" s="1214"/>
      <c r="CB54" s="1214"/>
      <c r="CC54" s="1214"/>
      <c r="CD54" s="1214"/>
      <c r="CE54" s="1214"/>
      <c r="CF54" s="1214"/>
      <c r="CG54" s="1214"/>
      <c r="CH54" s="1214"/>
      <c r="CI54" s="1214"/>
      <c r="CJ54" s="1214"/>
      <c r="CK54" s="1214"/>
      <c r="CL54" s="1214"/>
      <c r="CM54" s="1214"/>
      <c r="CN54" s="1214"/>
      <c r="CO54" s="1214"/>
      <c r="CP54" s="1214"/>
      <c r="CQ54" s="1214"/>
      <c r="CR54" s="1214"/>
      <c r="CS54" s="1214"/>
      <c r="CT54" s="1214"/>
      <c r="CU54" s="1214"/>
      <c r="CV54" s="1214"/>
      <c r="CW54" s="1214"/>
      <c r="CX54" s="1214"/>
      <c r="CY54" s="1214"/>
      <c r="CZ54" s="1214"/>
      <c r="DA54" s="1214"/>
      <c r="DB54" s="1214"/>
      <c r="DC54" s="1214"/>
    </row>
    <row r="55" spans="1:109" x14ac:dyDescent="0.15">
      <c r="A55" s="18"/>
      <c r="B55" s="10"/>
      <c r="G55" s="1212"/>
      <c r="H55" s="1212"/>
      <c r="I55" s="1212"/>
      <c r="J55" s="1212"/>
      <c r="K55" s="1219"/>
      <c r="L55" s="1219"/>
      <c r="M55" s="1219"/>
      <c r="N55" s="1219"/>
      <c r="AN55" s="1218" t="s">
        <v>11</v>
      </c>
      <c r="AO55" s="1218"/>
      <c r="AP55" s="1218"/>
      <c r="AQ55" s="1218"/>
      <c r="AR55" s="1218"/>
      <c r="AS55" s="1218"/>
      <c r="AT55" s="1218"/>
      <c r="AU55" s="1218"/>
      <c r="AV55" s="1218"/>
      <c r="AW55" s="1218"/>
      <c r="AX55" s="1218"/>
      <c r="AY55" s="1218"/>
      <c r="AZ55" s="1218"/>
      <c r="BA55" s="1218"/>
      <c r="BB55" s="1217" t="s">
        <v>9</v>
      </c>
      <c r="BC55" s="1217"/>
      <c r="BD55" s="1217"/>
      <c r="BE55" s="1217"/>
      <c r="BF55" s="1217"/>
      <c r="BG55" s="1217"/>
      <c r="BH55" s="1217"/>
      <c r="BI55" s="1217"/>
      <c r="BJ55" s="1217"/>
      <c r="BK55" s="1217"/>
      <c r="BL55" s="1217"/>
      <c r="BM55" s="1217"/>
      <c r="BN55" s="1217"/>
      <c r="BO55" s="1217"/>
      <c r="BP55" s="1214">
        <v>34</v>
      </c>
      <c r="BQ55" s="1214"/>
      <c r="BR55" s="1214"/>
      <c r="BS55" s="1214"/>
      <c r="BT55" s="1214"/>
      <c r="BU55" s="1214"/>
      <c r="BV55" s="1214"/>
      <c r="BW55" s="1214"/>
      <c r="BX55" s="1214">
        <v>33.9</v>
      </c>
      <c r="BY55" s="1214"/>
      <c r="BZ55" s="1214"/>
      <c r="CA55" s="1214"/>
      <c r="CB55" s="1214"/>
      <c r="CC55" s="1214"/>
      <c r="CD55" s="1214"/>
      <c r="CE55" s="1214"/>
      <c r="CF55" s="1214">
        <v>31.5</v>
      </c>
      <c r="CG55" s="1214"/>
      <c r="CH55" s="1214"/>
      <c r="CI55" s="1214"/>
      <c r="CJ55" s="1214"/>
      <c r="CK55" s="1214"/>
      <c r="CL55" s="1214"/>
      <c r="CM55" s="1214"/>
      <c r="CN55" s="1214">
        <v>23.4</v>
      </c>
      <c r="CO55" s="1214"/>
      <c r="CP55" s="1214"/>
      <c r="CQ55" s="1214"/>
      <c r="CR55" s="1214"/>
      <c r="CS55" s="1214"/>
      <c r="CT55" s="1214"/>
      <c r="CU55" s="1214"/>
      <c r="CV55" s="1214">
        <v>18.2</v>
      </c>
      <c r="CW55" s="1214"/>
      <c r="CX55" s="1214"/>
      <c r="CY55" s="1214"/>
      <c r="CZ55" s="1214"/>
      <c r="DA55" s="1214"/>
      <c r="DB55" s="1214"/>
      <c r="DC55" s="1214"/>
    </row>
    <row r="56" spans="1:109" x14ac:dyDescent="0.15">
      <c r="A56" s="18"/>
      <c r="B56" s="10"/>
      <c r="G56" s="1212"/>
      <c r="H56" s="1212"/>
      <c r="I56" s="1212"/>
      <c r="J56" s="1212"/>
      <c r="K56" s="1219"/>
      <c r="L56" s="1219"/>
      <c r="M56" s="1219"/>
      <c r="N56" s="1219"/>
      <c r="AN56" s="1218"/>
      <c r="AO56" s="1218"/>
      <c r="AP56" s="1218"/>
      <c r="AQ56" s="1218"/>
      <c r="AR56" s="1218"/>
      <c r="AS56" s="1218"/>
      <c r="AT56" s="1218"/>
      <c r="AU56" s="1218"/>
      <c r="AV56" s="1218"/>
      <c r="AW56" s="1218"/>
      <c r="AX56" s="1218"/>
      <c r="AY56" s="1218"/>
      <c r="AZ56" s="1218"/>
      <c r="BA56" s="1218"/>
      <c r="BB56" s="1217"/>
      <c r="BC56" s="1217"/>
      <c r="BD56" s="1217"/>
      <c r="BE56" s="1217"/>
      <c r="BF56" s="1217"/>
      <c r="BG56" s="1217"/>
      <c r="BH56" s="1217"/>
      <c r="BI56" s="1217"/>
      <c r="BJ56" s="1217"/>
      <c r="BK56" s="1217"/>
      <c r="BL56" s="1217"/>
      <c r="BM56" s="1217"/>
      <c r="BN56" s="1217"/>
      <c r="BO56" s="1217"/>
      <c r="BP56" s="1214"/>
      <c r="BQ56" s="1214"/>
      <c r="BR56" s="1214"/>
      <c r="BS56" s="1214"/>
      <c r="BT56" s="1214"/>
      <c r="BU56" s="1214"/>
      <c r="BV56" s="1214"/>
      <c r="BW56" s="1214"/>
      <c r="BX56" s="1214"/>
      <c r="BY56" s="1214"/>
      <c r="BZ56" s="1214"/>
      <c r="CA56" s="1214"/>
      <c r="CB56" s="1214"/>
      <c r="CC56" s="1214"/>
      <c r="CD56" s="1214"/>
      <c r="CE56" s="1214"/>
      <c r="CF56" s="1214"/>
      <c r="CG56" s="1214"/>
      <c r="CH56" s="1214"/>
      <c r="CI56" s="1214"/>
      <c r="CJ56" s="1214"/>
      <c r="CK56" s="1214"/>
      <c r="CL56" s="1214"/>
      <c r="CM56" s="1214"/>
      <c r="CN56" s="1214"/>
      <c r="CO56" s="1214"/>
      <c r="CP56" s="1214"/>
      <c r="CQ56" s="1214"/>
      <c r="CR56" s="1214"/>
      <c r="CS56" s="1214"/>
      <c r="CT56" s="1214"/>
      <c r="CU56" s="1214"/>
      <c r="CV56" s="1214"/>
      <c r="CW56" s="1214"/>
      <c r="CX56" s="1214"/>
      <c r="CY56" s="1214"/>
      <c r="CZ56" s="1214"/>
      <c r="DA56" s="1214"/>
      <c r="DB56" s="1214"/>
      <c r="DC56" s="1214"/>
    </row>
    <row r="57" spans="1:109" s="18" customFormat="1" x14ac:dyDescent="0.15">
      <c r="B57" s="22"/>
      <c r="G57" s="1212"/>
      <c r="H57" s="1212"/>
      <c r="I57" s="1215"/>
      <c r="J57" s="1215"/>
      <c r="K57" s="1219"/>
      <c r="L57" s="1219"/>
      <c r="M57" s="1219"/>
      <c r="N57" s="1219"/>
      <c r="AM57" s="3"/>
      <c r="AN57" s="1218"/>
      <c r="AO57" s="1218"/>
      <c r="AP57" s="1218"/>
      <c r="AQ57" s="1218"/>
      <c r="AR57" s="1218"/>
      <c r="AS57" s="1218"/>
      <c r="AT57" s="1218"/>
      <c r="AU57" s="1218"/>
      <c r="AV57" s="1218"/>
      <c r="AW57" s="1218"/>
      <c r="AX57" s="1218"/>
      <c r="AY57" s="1218"/>
      <c r="AZ57" s="1218"/>
      <c r="BA57" s="1218"/>
      <c r="BB57" s="1217" t="s">
        <v>10</v>
      </c>
      <c r="BC57" s="1217"/>
      <c r="BD57" s="1217"/>
      <c r="BE57" s="1217"/>
      <c r="BF57" s="1217"/>
      <c r="BG57" s="1217"/>
      <c r="BH57" s="1217"/>
      <c r="BI57" s="1217"/>
      <c r="BJ57" s="1217"/>
      <c r="BK57" s="1217"/>
      <c r="BL57" s="1217"/>
      <c r="BM57" s="1217"/>
      <c r="BN57" s="1217"/>
      <c r="BO57" s="1217"/>
      <c r="BP57" s="1214">
        <v>61.1</v>
      </c>
      <c r="BQ57" s="1214"/>
      <c r="BR57" s="1214"/>
      <c r="BS57" s="1214"/>
      <c r="BT57" s="1214"/>
      <c r="BU57" s="1214"/>
      <c r="BV57" s="1214"/>
      <c r="BW57" s="1214"/>
      <c r="BX57" s="1214">
        <v>61.9</v>
      </c>
      <c r="BY57" s="1214"/>
      <c r="BZ57" s="1214"/>
      <c r="CA57" s="1214"/>
      <c r="CB57" s="1214"/>
      <c r="CC57" s="1214"/>
      <c r="CD57" s="1214"/>
      <c r="CE57" s="1214"/>
      <c r="CF57" s="1214">
        <v>62.7</v>
      </c>
      <c r="CG57" s="1214"/>
      <c r="CH57" s="1214"/>
      <c r="CI57" s="1214"/>
      <c r="CJ57" s="1214"/>
      <c r="CK57" s="1214"/>
      <c r="CL57" s="1214"/>
      <c r="CM57" s="1214"/>
      <c r="CN57" s="1214">
        <v>63.9</v>
      </c>
      <c r="CO57" s="1214"/>
      <c r="CP57" s="1214"/>
      <c r="CQ57" s="1214"/>
      <c r="CR57" s="1214"/>
      <c r="CS57" s="1214"/>
      <c r="CT57" s="1214"/>
      <c r="CU57" s="1214"/>
      <c r="CV57" s="1214">
        <v>64.8</v>
      </c>
      <c r="CW57" s="1214"/>
      <c r="CX57" s="1214"/>
      <c r="CY57" s="1214"/>
      <c r="CZ57" s="1214"/>
      <c r="DA57" s="1214"/>
      <c r="DB57" s="1214"/>
      <c r="DC57" s="1214"/>
      <c r="DD57" s="23"/>
      <c r="DE57" s="22"/>
    </row>
    <row r="58" spans="1:109" s="18" customFormat="1" x14ac:dyDescent="0.15">
      <c r="A58" s="3"/>
      <c r="B58" s="22"/>
      <c r="G58" s="1212"/>
      <c r="H58" s="1212"/>
      <c r="I58" s="1215"/>
      <c r="J58" s="1215"/>
      <c r="K58" s="1219"/>
      <c r="L58" s="1219"/>
      <c r="M58" s="1219"/>
      <c r="N58" s="1219"/>
      <c r="AM58" s="3"/>
      <c r="AN58" s="1218"/>
      <c r="AO58" s="1218"/>
      <c r="AP58" s="1218"/>
      <c r="AQ58" s="1218"/>
      <c r="AR58" s="1218"/>
      <c r="AS58" s="1218"/>
      <c r="AT58" s="1218"/>
      <c r="AU58" s="1218"/>
      <c r="AV58" s="1218"/>
      <c r="AW58" s="1218"/>
      <c r="AX58" s="1218"/>
      <c r="AY58" s="1218"/>
      <c r="AZ58" s="1218"/>
      <c r="BA58" s="1218"/>
      <c r="BB58" s="1217"/>
      <c r="BC58" s="1217"/>
      <c r="BD58" s="1217"/>
      <c r="BE58" s="1217"/>
      <c r="BF58" s="1217"/>
      <c r="BG58" s="1217"/>
      <c r="BH58" s="1217"/>
      <c r="BI58" s="1217"/>
      <c r="BJ58" s="1217"/>
      <c r="BK58" s="1217"/>
      <c r="BL58" s="1217"/>
      <c r="BM58" s="1217"/>
      <c r="BN58" s="1217"/>
      <c r="BO58" s="1217"/>
      <c r="BP58" s="1214"/>
      <c r="BQ58" s="1214"/>
      <c r="BR58" s="1214"/>
      <c r="BS58" s="1214"/>
      <c r="BT58" s="1214"/>
      <c r="BU58" s="1214"/>
      <c r="BV58" s="1214"/>
      <c r="BW58" s="1214"/>
      <c r="BX58" s="1214"/>
      <c r="BY58" s="1214"/>
      <c r="BZ58" s="1214"/>
      <c r="CA58" s="1214"/>
      <c r="CB58" s="1214"/>
      <c r="CC58" s="1214"/>
      <c r="CD58" s="1214"/>
      <c r="CE58" s="1214"/>
      <c r="CF58" s="1214"/>
      <c r="CG58" s="1214"/>
      <c r="CH58" s="1214"/>
      <c r="CI58" s="1214"/>
      <c r="CJ58" s="1214"/>
      <c r="CK58" s="1214"/>
      <c r="CL58" s="1214"/>
      <c r="CM58" s="1214"/>
      <c r="CN58" s="1214"/>
      <c r="CO58" s="1214"/>
      <c r="CP58" s="1214"/>
      <c r="CQ58" s="1214"/>
      <c r="CR58" s="1214"/>
      <c r="CS58" s="1214"/>
      <c r="CT58" s="1214"/>
      <c r="CU58" s="1214"/>
      <c r="CV58" s="1214"/>
      <c r="CW58" s="1214"/>
      <c r="CX58" s="1214"/>
      <c r="CY58" s="1214"/>
      <c r="CZ58" s="1214"/>
      <c r="DA58" s="1214"/>
      <c r="DB58" s="1214"/>
      <c r="DC58" s="1214"/>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20" t="s">
        <v>16</v>
      </c>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c r="CF65" s="1221"/>
      <c r="CG65" s="1221"/>
      <c r="CH65" s="1221"/>
      <c r="CI65" s="1221"/>
      <c r="CJ65" s="1221"/>
      <c r="CK65" s="1221"/>
      <c r="CL65" s="1221"/>
      <c r="CM65" s="1221"/>
      <c r="CN65" s="1221"/>
      <c r="CO65" s="1221"/>
      <c r="CP65" s="1221"/>
      <c r="CQ65" s="1221"/>
      <c r="CR65" s="1221"/>
      <c r="CS65" s="1221"/>
      <c r="CT65" s="1221"/>
      <c r="CU65" s="1221"/>
      <c r="CV65" s="1221"/>
      <c r="CW65" s="1221"/>
      <c r="CX65" s="1221"/>
      <c r="CY65" s="1221"/>
      <c r="CZ65" s="1221"/>
      <c r="DA65" s="1221"/>
      <c r="DB65" s="1221"/>
      <c r="DC65" s="1222"/>
    </row>
    <row r="66" spans="2:107" x14ac:dyDescent="0.15">
      <c r="B66" s="10"/>
      <c r="AN66" s="1223"/>
      <c r="AO66" s="1224"/>
      <c r="AP66" s="1224"/>
      <c r="AQ66" s="1224"/>
      <c r="AR66" s="1224"/>
      <c r="AS66" s="1224"/>
      <c r="AT66" s="1224"/>
      <c r="AU66" s="1224"/>
      <c r="AV66" s="1224"/>
      <c r="AW66" s="1224"/>
      <c r="AX66" s="1224"/>
      <c r="AY66" s="1224"/>
      <c r="AZ66" s="1224"/>
      <c r="BA66" s="1224"/>
      <c r="BB66" s="1224"/>
      <c r="BC66" s="1224"/>
      <c r="BD66" s="1224"/>
      <c r="BE66" s="1224"/>
      <c r="BF66" s="1224"/>
      <c r="BG66" s="1224"/>
      <c r="BH66" s="1224"/>
      <c r="BI66" s="1224"/>
      <c r="BJ66" s="1224"/>
      <c r="BK66" s="1224"/>
      <c r="BL66" s="1224"/>
      <c r="BM66" s="1224"/>
      <c r="BN66" s="1224"/>
      <c r="BO66" s="1224"/>
      <c r="BP66" s="1224"/>
      <c r="BQ66" s="1224"/>
      <c r="BR66" s="1224"/>
      <c r="BS66" s="1224"/>
      <c r="BT66" s="1224"/>
      <c r="BU66" s="1224"/>
      <c r="BV66" s="1224"/>
      <c r="BW66" s="1224"/>
      <c r="BX66" s="1224"/>
      <c r="BY66" s="1224"/>
      <c r="BZ66" s="1224"/>
      <c r="CA66" s="1224"/>
      <c r="CB66" s="1224"/>
      <c r="CC66" s="1224"/>
      <c r="CD66" s="1224"/>
      <c r="CE66" s="1224"/>
      <c r="CF66" s="1224"/>
      <c r="CG66" s="1224"/>
      <c r="CH66" s="1224"/>
      <c r="CI66" s="1224"/>
      <c r="CJ66" s="1224"/>
      <c r="CK66" s="1224"/>
      <c r="CL66" s="1224"/>
      <c r="CM66" s="1224"/>
      <c r="CN66" s="1224"/>
      <c r="CO66" s="1224"/>
      <c r="CP66" s="1224"/>
      <c r="CQ66" s="1224"/>
      <c r="CR66" s="1224"/>
      <c r="CS66" s="1224"/>
      <c r="CT66" s="1224"/>
      <c r="CU66" s="1224"/>
      <c r="CV66" s="1224"/>
      <c r="CW66" s="1224"/>
      <c r="CX66" s="1224"/>
      <c r="CY66" s="1224"/>
      <c r="CZ66" s="1224"/>
      <c r="DA66" s="1224"/>
      <c r="DB66" s="1224"/>
      <c r="DC66" s="1225"/>
    </row>
    <row r="67" spans="2:107" x14ac:dyDescent="0.15">
      <c r="B67" s="10"/>
      <c r="AN67" s="1223"/>
      <c r="AO67" s="1224"/>
      <c r="AP67" s="1224"/>
      <c r="AQ67" s="1224"/>
      <c r="AR67" s="1224"/>
      <c r="AS67" s="1224"/>
      <c r="AT67" s="1224"/>
      <c r="AU67" s="1224"/>
      <c r="AV67" s="1224"/>
      <c r="AW67" s="1224"/>
      <c r="AX67" s="1224"/>
      <c r="AY67" s="1224"/>
      <c r="AZ67" s="1224"/>
      <c r="BA67" s="1224"/>
      <c r="BB67" s="1224"/>
      <c r="BC67" s="1224"/>
      <c r="BD67" s="1224"/>
      <c r="BE67" s="1224"/>
      <c r="BF67" s="1224"/>
      <c r="BG67" s="1224"/>
      <c r="BH67" s="1224"/>
      <c r="BI67" s="1224"/>
      <c r="BJ67" s="1224"/>
      <c r="BK67" s="1224"/>
      <c r="BL67" s="1224"/>
      <c r="BM67" s="1224"/>
      <c r="BN67" s="1224"/>
      <c r="BO67" s="1224"/>
      <c r="BP67" s="1224"/>
      <c r="BQ67" s="1224"/>
      <c r="BR67" s="1224"/>
      <c r="BS67" s="1224"/>
      <c r="BT67" s="1224"/>
      <c r="BU67" s="1224"/>
      <c r="BV67" s="1224"/>
      <c r="BW67" s="1224"/>
      <c r="BX67" s="1224"/>
      <c r="BY67" s="1224"/>
      <c r="BZ67" s="1224"/>
      <c r="CA67" s="1224"/>
      <c r="CB67" s="1224"/>
      <c r="CC67" s="1224"/>
      <c r="CD67" s="1224"/>
      <c r="CE67" s="1224"/>
      <c r="CF67" s="1224"/>
      <c r="CG67" s="1224"/>
      <c r="CH67" s="1224"/>
      <c r="CI67" s="1224"/>
      <c r="CJ67" s="1224"/>
      <c r="CK67" s="1224"/>
      <c r="CL67" s="1224"/>
      <c r="CM67" s="1224"/>
      <c r="CN67" s="1224"/>
      <c r="CO67" s="1224"/>
      <c r="CP67" s="1224"/>
      <c r="CQ67" s="1224"/>
      <c r="CR67" s="1224"/>
      <c r="CS67" s="1224"/>
      <c r="CT67" s="1224"/>
      <c r="CU67" s="1224"/>
      <c r="CV67" s="1224"/>
      <c r="CW67" s="1224"/>
      <c r="CX67" s="1224"/>
      <c r="CY67" s="1224"/>
      <c r="CZ67" s="1224"/>
      <c r="DA67" s="1224"/>
      <c r="DB67" s="1224"/>
      <c r="DC67" s="1225"/>
    </row>
    <row r="68" spans="2:107" x14ac:dyDescent="0.15">
      <c r="B68" s="10"/>
      <c r="AN68" s="1223"/>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4"/>
      <c r="CY68" s="1224"/>
      <c r="CZ68" s="1224"/>
      <c r="DA68" s="1224"/>
      <c r="DB68" s="1224"/>
      <c r="DC68" s="1225"/>
    </row>
    <row r="69" spans="2:107" x14ac:dyDescent="0.15">
      <c r="B69" s="10"/>
      <c r="AN69" s="1226"/>
      <c r="AO69" s="1227"/>
      <c r="AP69" s="1227"/>
      <c r="AQ69" s="1227"/>
      <c r="AR69" s="1227"/>
      <c r="AS69" s="1227"/>
      <c r="AT69" s="1227"/>
      <c r="AU69" s="1227"/>
      <c r="AV69" s="1227"/>
      <c r="AW69" s="1227"/>
      <c r="AX69" s="1227"/>
      <c r="AY69" s="1227"/>
      <c r="AZ69" s="1227"/>
      <c r="BA69" s="1227"/>
      <c r="BB69" s="1227"/>
      <c r="BC69" s="1227"/>
      <c r="BD69" s="1227"/>
      <c r="BE69" s="1227"/>
      <c r="BF69" s="1227"/>
      <c r="BG69" s="1227"/>
      <c r="BH69" s="1227"/>
      <c r="BI69" s="1227"/>
      <c r="BJ69" s="1227"/>
      <c r="BK69" s="1227"/>
      <c r="BL69" s="1227"/>
      <c r="BM69" s="1227"/>
      <c r="BN69" s="1227"/>
      <c r="BO69" s="1227"/>
      <c r="BP69" s="1227"/>
      <c r="BQ69" s="1227"/>
      <c r="BR69" s="1227"/>
      <c r="BS69" s="1227"/>
      <c r="BT69" s="1227"/>
      <c r="BU69" s="1227"/>
      <c r="BV69" s="1227"/>
      <c r="BW69" s="1227"/>
      <c r="BX69" s="1227"/>
      <c r="BY69" s="1227"/>
      <c r="BZ69" s="1227"/>
      <c r="CA69" s="1227"/>
      <c r="CB69" s="1227"/>
      <c r="CC69" s="1227"/>
      <c r="CD69" s="1227"/>
      <c r="CE69" s="1227"/>
      <c r="CF69" s="1227"/>
      <c r="CG69" s="1227"/>
      <c r="CH69" s="1227"/>
      <c r="CI69" s="1227"/>
      <c r="CJ69" s="1227"/>
      <c r="CK69" s="1227"/>
      <c r="CL69" s="1227"/>
      <c r="CM69" s="1227"/>
      <c r="CN69" s="1227"/>
      <c r="CO69" s="1227"/>
      <c r="CP69" s="1227"/>
      <c r="CQ69" s="1227"/>
      <c r="CR69" s="1227"/>
      <c r="CS69" s="1227"/>
      <c r="CT69" s="1227"/>
      <c r="CU69" s="1227"/>
      <c r="CV69" s="1227"/>
      <c r="CW69" s="1227"/>
      <c r="CX69" s="1227"/>
      <c r="CY69" s="1227"/>
      <c r="CZ69" s="1227"/>
      <c r="DA69" s="1227"/>
      <c r="DB69" s="1227"/>
      <c r="DC69" s="122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2"/>
      <c r="H72" s="1212"/>
      <c r="I72" s="1212"/>
      <c r="J72" s="1212"/>
      <c r="K72" s="20"/>
      <c r="L72" s="20"/>
      <c r="M72" s="21"/>
      <c r="N72" s="2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18" t="s">
        <v>3</v>
      </c>
      <c r="BQ72" s="1218"/>
      <c r="BR72" s="1218"/>
      <c r="BS72" s="1218"/>
      <c r="BT72" s="1218"/>
      <c r="BU72" s="1218"/>
      <c r="BV72" s="1218"/>
      <c r="BW72" s="1218"/>
      <c r="BX72" s="1218" t="s">
        <v>4</v>
      </c>
      <c r="BY72" s="1218"/>
      <c r="BZ72" s="1218"/>
      <c r="CA72" s="1218"/>
      <c r="CB72" s="1218"/>
      <c r="CC72" s="1218"/>
      <c r="CD72" s="1218"/>
      <c r="CE72" s="1218"/>
      <c r="CF72" s="1218" t="s">
        <v>5</v>
      </c>
      <c r="CG72" s="1218"/>
      <c r="CH72" s="1218"/>
      <c r="CI72" s="1218"/>
      <c r="CJ72" s="1218"/>
      <c r="CK72" s="1218"/>
      <c r="CL72" s="1218"/>
      <c r="CM72" s="1218"/>
      <c r="CN72" s="1218" t="s">
        <v>6</v>
      </c>
      <c r="CO72" s="1218"/>
      <c r="CP72" s="1218"/>
      <c r="CQ72" s="1218"/>
      <c r="CR72" s="1218"/>
      <c r="CS72" s="1218"/>
      <c r="CT72" s="1218"/>
      <c r="CU72" s="1218"/>
      <c r="CV72" s="1218" t="s">
        <v>7</v>
      </c>
      <c r="CW72" s="1218"/>
      <c r="CX72" s="1218"/>
      <c r="CY72" s="1218"/>
      <c r="CZ72" s="1218"/>
      <c r="DA72" s="1218"/>
      <c r="DB72" s="1218"/>
      <c r="DC72" s="1218"/>
    </row>
    <row r="73" spans="2:107" x14ac:dyDescent="0.15">
      <c r="B73" s="10"/>
      <c r="G73" s="1229"/>
      <c r="H73" s="1229"/>
      <c r="I73" s="1229"/>
      <c r="J73" s="1229"/>
      <c r="K73" s="1213"/>
      <c r="L73" s="1213"/>
      <c r="M73" s="1213"/>
      <c r="N73" s="1213"/>
      <c r="AM73" s="19"/>
      <c r="AN73" s="1217" t="s">
        <v>8</v>
      </c>
      <c r="AO73" s="1217"/>
      <c r="AP73" s="1217"/>
      <c r="AQ73" s="1217"/>
      <c r="AR73" s="1217"/>
      <c r="AS73" s="1217"/>
      <c r="AT73" s="1217"/>
      <c r="AU73" s="1217"/>
      <c r="AV73" s="1217"/>
      <c r="AW73" s="1217"/>
      <c r="AX73" s="1217"/>
      <c r="AY73" s="1217"/>
      <c r="AZ73" s="1217"/>
      <c r="BA73" s="1217"/>
      <c r="BB73" s="1217" t="s">
        <v>9</v>
      </c>
      <c r="BC73" s="1217"/>
      <c r="BD73" s="1217"/>
      <c r="BE73" s="1217"/>
      <c r="BF73" s="1217"/>
      <c r="BG73" s="1217"/>
      <c r="BH73" s="1217"/>
      <c r="BI73" s="1217"/>
      <c r="BJ73" s="1217"/>
      <c r="BK73" s="1217"/>
      <c r="BL73" s="1217"/>
      <c r="BM73" s="1217"/>
      <c r="BN73" s="1217"/>
      <c r="BO73" s="1217"/>
      <c r="BP73" s="1214">
        <v>18.2</v>
      </c>
      <c r="BQ73" s="1214"/>
      <c r="BR73" s="1214"/>
      <c r="BS73" s="1214"/>
      <c r="BT73" s="1214"/>
      <c r="BU73" s="1214"/>
      <c r="BV73" s="1214"/>
      <c r="BW73" s="1214"/>
      <c r="BX73" s="1214">
        <v>14.3</v>
      </c>
      <c r="BY73" s="1214"/>
      <c r="BZ73" s="1214"/>
      <c r="CA73" s="1214"/>
      <c r="CB73" s="1214"/>
      <c r="CC73" s="1214"/>
      <c r="CD73" s="1214"/>
      <c r="CE73" s="1214"/>
      <c r="CF73" s="1214">
        <v>14.7</v>
      </c>
      <c r="CG73" s="1214"/>
      <c r="CH73" s="1214"/>
      <c r="CI73" s="1214"/>
      <c r="CJ73" s="1214"/>
      <c r="CK73" s="1214"/>
      <c r="CL73" s="1214"/>
      <c r="CM73" s="1214"/>
      <c r="CN73" s="1214">
        <v>9.5</v>
      </c>
      <c r="CO73" s="1214"/>
      <c r="CP73" s="1214"/>
      <c r="CQ73" s="1214"/>
      <c r="CR73" s="1214"/>
      <c r="CS73" s="1214"/>
      <c r="CT73" s="1214"/>
      <c r="CU73" s="1214"/>
      <c r="CV73" s="1214">
        <v>2.7</v>
      </c>
      <c r="CW73" s="1214"/>
      <c r="CX73" s="1214"/>
      <c r="CY73" s="1214"/>
      <c r="CZ73" s="1214"/>
      <c r="DA73" s="1214"/>
      <c r="DB73" s="1214"/>
      <c r="DC73" s="1214"/>
    </row>
    <row r="74" spans="2:107" x14ac:dyDescent="0.15">
      <c r="B74" s="10"/>
      <c r="G74" s="1229"/>
      <c r="H74" s="1229"/>
      <c r="I74" s="1229"/>
      <c r="J74" s="1229"/>
      <c r="K74" s="1213"/>
      <c r="L74" s="1213"/>
      <c r="M74" s="1213"/>
      <c r="N74" s="1213"/>
      <c r="AM74" s="1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4"/>
      <c r="BQ74" s="1214"/>
      <c r="BR74" s="1214"/>
      <c r="BS74" s="1214"/>
      <c r="BT74" s="1214"/>
      <c r="BU74" s="1214"/>
      <c r="BV74" s="1214"/>
      <c r="BW74" s="1214"/>
      <c r="BX74" s="1214"/>
      <c r="BY74" s="1214"/>
      <c r="BZ74" s="1214"/>
      <c r="CA74" s="1214"/>
      <c r="CB74" s="1214"/>
      <c r="CC74" s="1214"/>
      <c r="CD74" s="1214"/>
      <c r="CE74" s="1214"/>
      <c r="CF74" s="1214"/>
      <c r="CG74" s="1214"/>
      <c r="CH74" s="1214"/>
      <c r="CI74" s="1214"/>
      <c r="CJ74" s="1214"/>
      <c r="CK74" s="1214"/>
      <c r="CL74" s="1214"/>
      <c r="CM74" s="1214"/>
      <c r="CN74" s="1214"/>
      <c r="CO74" s="1214"/>
      <c r="CP74" s="1214"/>
      <c r="CQ74" s="1214"/>
      <c r="CR74" s="1214"/>
      <c r="CS74" s="1214"/>
      <c r="CT74" s="1214"/>
      <c r="CU74" s="1214"/>
      <c r="CV74" s="1214"/>
      <c r="CW74" s="1214"/>
      <c r="CX74" s="1214"/>
      <c r="CY74" s="1214"/>
      <c r="CZ74" s="1214"/>
      <c r="DA74" s="1214"/>
      <c r="DB74" s="1214"/>
      <c r="DC74" s="1214"/>
    </row>
    <row r="75" spans="2:107" x14ac:dyDescent="0.15">
      <c r="B75" s="10"/>
      <c r="G75" s="1229"/>
      <c r="H75" s="1229"/>
      <c r="I75" s="1212"/>
      <c r="J75" s="1212"/>
      <c r="K75" s="1219"/>
      <c r="L75" s="1219"/>
      <c r="M75" s="1219"/>
      <c r="N75" s="1219"/>
      <c r="AM75" s="19"/>
      <c r="AN75" s="1217"/>
      <c r="AO75" s="1217"/>
      <c r="AP75" s="1217"/>
      <c r="AQ75" s="1217"/>
      <c r="AR75" s="1217"/>
      <c r="AS75" s="1217"/>
      <c r="AT75" s="1217"/>
      <c r="AU75" s="1217"/>
      <c r="AV75" s="1217"/>
      <c r="AW75" s="1217"/>
      <c r="AX75" s="1217"/>
      <c r="AY75" s="1217"/>
      <c r="AZ75" s="1217"/>
      <c r="BA75" s="1217"/>
      <c r="BB75" s="1217" t="s">
        <v>13</v>
      </c>
      <c r="BC75" s="1217"/>
      <c r="BD75" s="1217"/>
      <c r="BE75" s="1217"/>
      <c r="BF75" s="1217"/>
      <c r="BG75" s="1217"/>
      <c r="BH75" s="1217"/>
      <c r="BI75" s="1217"/>
      <c r="BJ75" s="1217"/>
      <c r="BK75" s="1217"/>
      <c r="BL75" s="1217"/>
      <c r="BM75" s="1217"/>
      <c r="BN75" s="1217"/>
      <c r="BO75" s="1217"/>
      <c r="BP75" s="1214">
        <v>1.1000000000000001</v>
      </c>
      <c r="BQ75" s="1214"/>
      <c r="BR75" s="1214"/>
      <c r="BS75" s="1214"/>
      <c r="BT75" s="1214"/>
      <c r="BU75" s="1214"/>
      <c r="BV75" s="1214"/>
      <c r="BW75" s="1214"/>
      <c r="BX75" s="1214">
        <v>1.2</v>
      </c>
      <c r="BY75" s="1214"/>
      <c r="BZ75" s="1214"/>
      <c r="CA75" s="1214"/>
      <c r="CB75" s="1214"/>
      <c r="CC75" s="1214"/>
      <c r="CD75" s="1214"/>
      <c r="CE75" s="1214"/>
      <c r="CF75" s="1214">
        <v>1.1000000000000001</v>
      </c>
      <c r="CG75" s="1214"/>
      <c r="CH75" s="1214"/>
      <c r="CI75" s="1214"/>
      <c r="CJ75" s="1214"/>
      <c r="CK75" s="1214"/>
      <c r="CL75" s="1214"/>
      <c r="CM75" s="1214"/>
      <c r="CN75" s="1214">
        <v>1.4</v>
      </c>
      <c r="CO75" s="1214"/>
      <c r="CP75" s="1214"/>
      <c r="CQ75" s="1214"/>
      <c r="CR75" s="1214"/>
      <c r="CS75" s="1214"/>
      <c r="CT75" s="1214"/>
      <c r="CU75" s="1214"/>
      <c r="CV75" s="1214">
        <v>2.2999999999999998</v>
      </c>
      <c r="CW75" s="1214"/>
      <c r="CX75" s="1214"/>
      <c r="CY75" s="1214"/>
      <c r="CZ75" s="1214"/>
      <c r="DA75" s="1214"/>
      <c r="DB75" s="1214"/>
      <c r="DC75" s="1214"/>
    </row>
    <row r="76" spans="2:107" x14ac:dyDescent="0.15">
      <c r="B76" s="10"/>
      <c r="G76" s="1229"/>
      <c r="H76" s="1229"/>
      <c r="I76" s="1212"/>
      <c r="J76" s="1212"/>
      <c r="K76" s="1219"/>
      <c r="L76" s="1219"/>
      <c r="M76" s="1219"/>
      <c r="N76" s="1219"/>
      <c r="AM76" s="1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4"/>
      <c r="BQ76" s="1214"/>
      <c r="BR76" s="1214"/>
      <c r="BS76" s="1214"/>
      <c r="BT76" s="1214"/>
      <c r="BU76" s="1214"/>
      <c r="BV76" s="1214"/>
      <c r="BW76" s="1214"/>
      <c r="BX76" s="1214"/>
      <c r="BY76" s="1214"/>
      <c r="BZ76" s="1214"/>
      <c r="CA76" s="1214"/>
      <c r="CB76" s="1214"/>
      <c r="CC76" s="1214"/>
      <c r="CD76" s="1214"/>
      <c r="CE76" s="1214"/>
      <c r="CF76" s="1214"/>
      <c r="CG76" s="1214"/>
      <c r="CH76" s="1214"/>
      <c r="CI76" s="1214"/>
      <c r="CJ76" s="1214"/>
      <c r="CK76" s="1214"/>
      <c r="CL76" s="1214"/>
      <c r="CM76" s="1214"/>
      <c r="CN76" s="1214"/>
      <c r="CO76" s="1214"/>
      <c r="CP76" s="1214"/>
      <c r="CQ76" s="1214"/>
      <c r="CR76" s="1214"/>
      <c r="CS76" s="1214"/>
      <c r="CT76" s="1214"/>
      <c r="CU76" s="1214"/>
      <c r="CV76" s="1214"/>
      <c r="CW76" s="1214"/>
      <c r="CX76" s="1214"/>
      <c r="CY76" s="1214"/>
      <c r="CZ76" s="1214"/>
      <c r="DA76" s="1214"/>
      <c r="DB76" s="1214"/>
      <c r="DC76" s="1214"/>
    </row>
    <row r="77" spans="2:107" x14ac:dyDescent="0.15">
      <c r="B77" s="10"/>
      <c r="G77" s="1212"/>
      <c r="H77" s="1212"/>
      <c r="I77" s="1212"/>
      <c r="J77" s="1212"/>
      <c r="K77" s="1213"/>
      <c r="L77" s="1213"/>
      <c r="M77" s="1213"/>
      <c r="N77" s="1213"/>
      <c r="AN77" s="1218" t="s">
        <v>11</v>
      </c>
      <c r="AO77" s="1218"/>
      <c r="AP77" s="1218"/>
      <c r="AQ77" s="1218"/>
      <c r="AR77" s="1218"/>
      <c r="AS77" s="1218"/>
      <c r="AT77" s="1218"/>
      <c r="AU77" s="1218"/>
      <c r="AV77" s="1218"/>
      <c r="AW77" s="1218"/>
      <c r="AX77" s="1218"/>
      <c r="AY77" s="1218"/>
      <c r="AZ77" s="1218"/>
      <c r="BA77" s="1218"/>
      <c r="BB77" s="1217" t="s">
        <v>9</v>
      </c>
      <c r="BC77" s="1217"/>
      <c r="BD77" s="1217"/>
      <c r="BE77" s="1217"/>
      <c r="BF77" s="1217"/>
      <c r="BG77" s="1217"/>
      <c r="BH77" s="1217"/>
      <c r="BI77" s="1217"/>
      <c r="BJ77" s="1217"/>
      <c r="BK77" s="1217"/>
      <c r="BL77" s="1217"/>
      <c r="BM77" s="1217"/>
      <c r="BN77" s="1217"/>
      <c r="BO77" s="1217"/>
      <c r="BP77" s="1214">
        <v>34</v>
      </c>
      <c r="BQ77" s="1214"/>
      <c r="BR77" s="1214"/>
      <c r="BS77" s="1214"/>
      <c r="BT77" s="1214"/>
      <c r="BU77" s="1214"/>
      <c r="BV77" s="1214"/>
      <c r="BW77" s="1214"/>
      <c r="BX77" s="1214">
        <v>33.9</v>
      </c>
      <c r="BY77" s="1214"/>
      <c r="BZ77" s="1214"/>
      <c r="CA77" s="1214"/>
      <c r="CB77" s="1214"/>
      <c r="CC77" s="1214"/>
      <c r="CD77" s="1214"/>
      <c r="CE77" s="1214"/>
      <c r="CF77" s="1214">
        <v>31.5</v>
      </c>
      <c r="CG77" s="1214"/>
      <c r="CH77" s="1214"/>
      <c r="CI77" s="1214"/>
      <c r="CJ77" s="1214"/>
      <c r="CK77" s="1214"/>
      <c r="CL77" s="1214"/>
      <c r="CM77" s="1214"/>
      <c r="CN77" s="1214">
        <v>23.4</v>
      </c>
      <c r="CO77" s="1214"/>
      <c r="CP77" s="1214"/>
      <c r="CQ77" s="1214"/>
      <c r="CR77" s="1214"/>
      <c r="CS77" s="1214"/>
      <c r="CT77" s="1214"/>
      <c r="CU77" s="1214"/>
      <c r="CV77" s="1214">
        <v>18.2</v>
      </c>
      <c r="CW77" s="1214"/>
      <c r="CX77" s="1214"/>
      <c r="CY77" s="1214"/>
      <c r="CZ77" s="1214"/>
      <c r="DA77" s="1214"/>
      <c r="DB77" s="1214"/>
      <c r="DC77" s="1214"/>
    </row>
    <row r="78" spans="2:107" x14ac:dyDescent="0.15">
      <c r="B78" s="10"/>
      <c r="G78" s="1212"/>
      <c r="H78" s="1212"/>
      <c r="I78" s="1212"/>
      <c r="J78" s="1212"/>
      <c r="K78" s="1213"/>
      <c r="L78" s="1213"/>
      <c r="M78" s="1213"/>
      <c r="N78" s="1213"/>
      <c r="AN78" s="1218"/>
      <c r="AO78" s="1218"/>
      <c r="AP78" s="1218"/>
      <c r="AQ78" s="1218"/>
      <c r="AR78" s="1218"/>
      <c r="AS78" s="1218"/>
      <c r="AT78" s="1218"/>
      <c r="AU78" s="1218"/>
      <c r="AV78" s="1218"/>
      <c r="AW78" s="1218"/>
      <c r="AX78" s="1218"/>
      <c r="AY78" s="1218"/>
      <c r="AZ78" s="1218"/>
      <c r="BA78" s="1218"/>
      <c r="BB78" s="1217"/>
      <c r="BC78" s="1217"/>
      <c r="BD78" s="1217"/>
      <c r="BE78" s="1217"/>
      <c r="BF78" s="1217"/>
      <c r="BG78" s="1217"/>
      <c r="BH78" s="1217"/>
      <c r="BI78" s="1217"/>
      <c r="BJ78" s="1217"/>
      <c r="BK78" s="1217"/>
      <c r="BL78" s="1217"/>
      <c r="BM78" s="1217"/>
      <c r="BN78" s="1217"/>
      <c r="BO78" s="1217"/>
      <c r="BP78" s="1214"/>
      <c r="BQ78" s="1214"/>
      <c r="BR78" s="1214"/>
      <c r="BS78" s="1214"/>
      <c r="BT78" s="1214"/>
      <c r="BU78" s="1214"/>
      <c r="BV78" s="1214"/>
      <c r="BW78" s="1214"/>
      <c r="BX78" s="1214"/>
      <c r="BY78" s="1214"/>
      <c r="BZ78" s="1214"/>
      <c r="CA78" s="1214"/>
      <c r="CB78" s="1214"/>
      <c r="CC78" s="1214"/>
      <c r="CD78" s="1214"/>
      <c r="CE78" s="1214"/>
      <c r="CF78" s="1214"/>
      <c r="CG78" s="1214"/>
      <c r="CH78" s="1214"/>
      <c r="CI78" s="1214"/>
      <c r="CJ78" s="1214"/>
      <c r="CK78" s="1214"/>
      <c r="CL78" s="1214"/>
      <c r="CM78" s="1214"/>
      <c r="CN78" s="1214"/>
      <c r="CO78" s="1214"/>
      <c r="CP78" s="1214"/>
      <c r="CQ78" s="1214"/>
      <c r="CR78" s="1214"/>
      <c r="CS78" s="1214"/>
      <c r="CT78" s="1214"/>
      <c r="CU78" s="1214"/>
      <c r="CV78" s="1214"/>
      <c r="CW78" s="1214"/>
      <c r="CX78" s="1214"/>
      <c r="CY78" s="1214"/>
      <c r="CZ78" s="1214"/>
      <c r="DA78" s="1214"/>
      <c r="DB78" s="1214"/>
      <c r="DC78" s="1214"/>
    </row>
    <row r="79" spans="2:107" x14ac:dyDescent="0.15">
      <c r="B79" s="10"/>
      <c r="G79" s="1212"/>
      <c r="H79" s="1212"/>
      <c r="I79" s="1215"/>
      <c r="J79" s="1215"/>
      <c r="K79" s="1216"/>
      <c r="L79" s="1216"/>
      <c r="M79" s="1216"/>
      <c r="N79" s="1216"/>
      <c r="AN79" s="1218"/>
      <c r="AO79" s="1218"/>
      <c r="AP79" s="1218"/>
      <c r="AQ79" s="1218"/>
      <c r="AR79" s="1218"/>
      <c r="AS79" s="1218"/>
      <c r="AT79" s="1218"/>
      <c r="AU79" s="1218"/>
      <c r="AV79" s="1218"/>
      <c r="AW79" s="1218"/>
      <c r="AX79" s="1218"/>
      <c r="AY79" s="1218"/>
      <c r="AZ79" s="1218"/>
      <c r="BA79" s="1218"/>
      <c r="BB79" s="1217" t="s">
        <v>13</v>
      </c>
      <c r="BC79" s="1217"/>
      <c r="BD79" s="1217"/>
      <c r="BE79" s="1217"/>
      <c r="BF79" s="1217"/>
      <c r="BG79" s="1217"/>
      <c r="BH79" s="1217"/>
      <c r="BI79" s="1217"/>
      <c r="BJ79" s="1217"/>
      <c r="BK79" s="1217"/>
      <c r="BL79" s="1217"/>
      <c r="BM79" s="1217"/>
      <c r="BN79" s="1217"/>
      <c r="BO79" s="1217"/>
      <c r="BP79" s="1214">
        <v>5.9</v>
      </c>
      <c r="BQ79" s="1214"/>
      <c r="BR79" s="1214"/>
      <c r="BS79" s="1214"/>
      <c r="BT79" s="1214"/>
      <c r="BU79" s="1214"/>
      <c r="BV79" s="1214"/>
      <c r="BW79" s="1214"/>
      <c r="BX79" s="1214">
        <v>5.7</v>
      </c>
      <c r="BY79" s="1214"/>
      <c r="BZ79" s="1214"/>
      <c r="CA79" s="1214"/>
      <c r="CB79" s="1214"/>
      <c r="CC79" s="1214"/>
      <c r="CD79" s="1214"/>
      <c r="CE79" s="1214"/>
      <c r="CF79" s="1214">
        <v>5.4</v>
      </c>
      <c r="CG79" s="1214"/>
      <c r="CH79" s="1214"/>
      <c r="CI79" s="1214"/>
      <c r="CJ79" s="1214"/>
      <c r="CK79" s="1214"/>
      <c r="CL79" s="1214"/>
      <c r="CM79" s="1214"/>
      <c r="CN79" s="1214">
        <v>5.2</v>
      </c>
      <c r="CO79" s="1214"/>
      <c r="CP79" s="1214"/>
      <c r="CQ79" s="1214"/>
      <c r="CR79" s="1214"/>
      <c r="CS79" s="1214"/>
      <c r="CT79" s="1214"/>
      <c r="CU79" s="1214"/>
      <c r="CV79" s="1214">
        <v>5.2</v>
      </c>
      <c r="CW79" s="1214"/>
      <c r="CX79" s="1214"/>
      <c r="CY79" s="1214"/>
      <c r="CZ79" s="1214"/>
      <c r="DA79" s="1214"/>
      <c r="DB79" s="1214"/>
      <c r="DC79" s="1214"/>
    </row>
    <row r="80" spans="2:107" x14ac:dyDescent="0.15">
      <c r="B80" s="10"/>
      <c r="G80" s="1212"/>
      <c r="H80" s="1212"/>
      <c r="I80" s="1215"/>
      <c r="J80" s="1215"/>
      <c r="K80" s="1216"/>
      <c r="L80" s="1216"/>
      <c r="M80" s="1216"/>
      <c r="N80" s="1216"/>
      <c r="AN80" s="1218"/>
      <c r="AO80" s="1218"/>
      <c r="AP80" s="1218"/>
      <c r="AQ80" s="1218"/>
      <c r="AR80" s="1218"/>
      <c r="AS80" s="1218"/>
      <c r="AT80" s="1218"/>
      <c r="AU80" s="1218"/>
      <c r="AV80" s="1218"/>
      <c r="AW80" s="1218"/>
      <c r="AX80" s="1218"/>
      <c r="AY80" s="1218"/>
      <c r="AZ80" s="1218"/>
      <c r="BA80" s="1218"/>
      <c r="BB80" s="1217"/>
      <c r="BC80" s="1217"/>
      <c r="BD80" s="1217"/>
      <c r="BE80" s="1217"/>
      <c r="BF80" s="1217"/>
      <c r="BG80" s="1217"/>
      <c r="BH80" s="1217"/>
      <c r="BI80" s="1217"/>
      <c r="BJ80" s="1217"/>
      <c r="BK80" s="1217"/>
      <c r="BL80" s="1217"/>
      <c r="BM80" s="1217"/>
      <c r="BN80" s="1217"/>
      <c r="BO80" s="1217"/>
      <c r="BP80" s="1214"/>
      <c r="BQ80" s="1214"/>
      <c r="BR80" s="1214"/>
      <c r="BS80" s="1214"/>
      <c r="BT80" s="1214"/>
      <c r="BU80" s="1214"/>
      <c r="BV80" s="1214"/>
      <c r="BW80" s="1214"/>
      <c r="BX80" s="1214"/>
      <c r="BY80" s="1214"/>
      <c r="BZ80" s="1214"/>
      <c r="CA80" s="1214"/>
      <c r="CB80" s="1214"/>
      <c r="CC80" s="1214"/>
      <c r="CD80" s="1214"/>
      <c r="CE80" s="1214"/>
      <c r="CF80" s="1214"/>
      <c r="CG80" s="1214"/>
      <c r="CH80" s="1214"/>
      <c r="CI80" s="1214"/>
      <c r="CJ80" s="1214"/>
      <c r="CK80" s="1214"/>
      <c r="CL80" s="1214"/>
      <c r="CM80" s="1214"/>
      <c r="CN80" s="1214"/>
      <c r="CO80" s="1214"/>
      <c r="CP80" s="1214"/>
      <c r="CQ80" s="1214"/>
      <c r="CR80" s="1214"/>
      <c r="CS80" s="1214"/>
      <c r="CT80" s="1214"/>
      <c r="CU80" s="1214"/>
      <c r="CV80" s="1214"/>
      <c r="CW80" s="1214"/>
      <c r="CX80" s="1214"/>
      <c r="CY80" s="1214"/>
      <c r="CZ80" s="1214"/>
      <c r="DA80" s="1214"/>
      <c r="DB80" s="1214"/>
      <c r="DC80" s="1214"/>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9tj6FfBnGmRJIN/0qsj0VoePvdSl13uYbrUn2zfz2qTTdt07Ef3mL5FWMjmV6PCgm81B+D4d8IKuxzwaJocxLQ==" saltValue="1Vp/T7y62eQPROMuAB2QY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abSelected="1" topLeftCell="A4"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LeiyeBIKkTfNdg8qAPNiBtK80vRBKJPLxm7j8seNBQ66uAVX4gHETzlSnt8QSyUaZ3SFRE7yDB7sfAWRlOFJzQ==" saltValue="mkxPyhCzPAWst1lqLpxc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88"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4XOWK76FjN/bAbIdsEhKF/NXZO+UvYOA55JxJ5XDO9P8kPN8ky0mPX3e+iYblo4XkikUwcRVUGGEp1fsKQK1g==" saltValue="Fi/NYYnKTwaLS2SSFZVw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D9ACB-B433-4B14-B36E-898F0AA07C6A}">
  <sheetPr>
    <pageSetUpPr fitToPage="1"/>
  </sheetPr>
  <dimension ref="B1:EM49"/>
  <sheetViews>
    <sheetView showGridLines="0" zoomScale="90" zoomScaleNormal="90" workbookViewId="0">
      <selection activeCell="B63" sqref="B63:P63"/>
    </sheetView>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145</v>
      </c>
      <c r="DI1" s="713"/>
      <c r="DJ1" s="713"/>
      <c r="DK1" s="713"/>
      <c r="DL1" s="713"/>
      <c r="DM1" s="713"/>
      <c r="DN1" s="714"/>
      <c r="DO1" s="73"/>
      <c r="DP1" s="712" t="s">
        <v>146</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151</v>
      </c>
      <c r="S4" s="674"/>
      <c r="T4" s="674"/>
      <c r="U4" s="674"/>
      <c r="V4" s="674"/>
      <c r="W4" s="674"/>
      <c r="X4" s="674"/>
      <c r="Y4" s="675"/>
      <c r="Z4" s="673" t="s">
        <v>152</v>
      </c>
      <c r="AA4" s="674"/>
      <c r="AB4" s="674"/>
      <c r="AC4" s="675"/>
      <c r="AD4" s="673" t="s">
        <v>153</v>
      </c>
      <c r="AE4" s="674"/>
      <c r="AF4" s="674"/>
      <c r="AG4" s="674"/>
      <c r="AH4" s="674"/>
      <c r="AI4" s="674"/>
      <c r="AJ4" s="674"/>
      <c r="AK4" s="675"/>
      <c r="AL4" s="673" t="s">
        <v>152</v>
      </c>
      <c r="AM4" s="674"/>
      <c r="AN4" s="674"/>
      <c r="AO4" s="675"/>
      <c r="AP4" s="709" t="s">
        <v>154</v>
      </c>
      <c r="AQ4" s="709"/>
      <c r="AR4" s="709"/>
      <c r="AS4" s="709"/>
      <c r="AT4" s="709"/>
      <c r="AU4" s="709"/>
      <c r="AV4" s="709"/>
      <c r="AW4" s="709"/>
      <c r="AX4" s="709"/>
      <c r="AY4" s="709"/>
      <c r="AZ4" s="709"/>
      <c r="BA4" s="709"/>
      <c r="BB4" s="709"/>
      <c r="BC4" s="709"/>
      <c r="BD4" s="709"/>
      <c r="BE4" s="709"/>
      <c r="BF4" s="709"/>
      <c r="BG4" s="709" t="s">
        <v>155</v>
      </c>
      <c r="BH4" s="709"/>
      <c r="BI4" s="709"/>
      <c r="BJ4" s="709"/>
      <c r="BK4" s="709"/>
      <c r="BL4" s="709"/>
      <c r="BM4" s="709"/>
      <c r="BN4" s="709"/>
      <c r="BO4" s="709" t="s">
        <v>152</v>
      </c>
      <c r="BP4" s="709"/>
      <c r="BQ4" s="709"/>
      <c r="BR4" s="709"/>
      <c r="BS4" s="709" t="s">
        <v>156</v>
      </c>
      <c r="BT4" s="709"/>
      <c r="BU4" s="709"/>
      <c r="BV4" s="709"/>
      <c r="BW4" s="709"/>
      <c r="BX4" s="709"/>
      <c r="BY4" s="709"/>
      <c r="BZ4" s="709"/>
      <c r="CA4" s="709"/>
      <c r="CB4" s="709"/>
      <c r="CD4" s="673" t="s">
        <v>157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158</v>
      </c>
      <c r="C5" s="671"/>
      <c r="D5" s="671"/>
      <c r="E5" s="671"/>
      <c r="F5" s="671"/>
      <c r="G5" s="671"/>
      <c r="H5" s="671"/>
      <c r="I5" s="671"/>
      <c r="J5" s="671"/>
      <c r="K5" s="671"/>
      <c r="L5" s="671"/>
      <c r="M5" s="671"/>
      <c r="N5" s="671"/>
      <c r="O5" s="671"/>
      <c r="P5" s="671"/>
      <c r="Q5" s="672"/>
      <c r="R5" s="667">
        <v>40396317</v>
      </c>
      <c r="S5" s="668"/>
      <c r="T5" s="668"/>
      <c r="U5" s="668"/>
      <c r="V5" s="668"/>
      <c r="W5" s="668"/>
      <c r="X5" s="668"/>
      <c r="Y5" s="696"/>
      <c r="Z5" s="710">
        <v>30</v>
      </c>
      <c r="AA5" s="710"/>
      <c r="AB5" s="710"/>
      <c r="AC5" s="710"/>
      <c r="AD5" s="711">
        <v>37609607</v>
      </c>
      <c r="AE5" s="711"/>
      <c r="AF5" s="711"/>
      <c r="AG5" s="711"/>
      <c r="AH5" s="711"/>
      <c r="AI5" s="711"/>
      <c r="AJ5" s="711"/>
      <c r="AK5" s="711"/>
      <c r="AL5" s="697">
        <v>63.9</v>
      </c>
      <c r="AM5" s="680"/>
      <c r="AN5" s="680"/>
      <c r="AO5" s="698"/>
      <c r="AP5" s="670" t="s">
        <v>159</v>
      </c>
      <c r="AQ5" s="671"/>
      <c r="AR5" s="671"/>
      <c r="AS5" s="671"/>
      <c r="AT5" s="671"/>
      <c r="AU5" s="671"/>
      <c r="AV5" s="671"/>
      <c r="AW5" s="671"/>
      <c r="AX5" s="671"/>
      <c r="AY5" s="671"/>
      <c r="AZ5" s="671"/>
      <c r="BA5" s="671"/>
      <c r="BB5" s="671"/>
      <c r="BC5" s="671"/>
      <c r="BD5" s="671"/>
      <c r="BE5" s="671"/>
      <c r="BF5" s="672"/>
      <c r="BG5" s="615">
        <v>37523389</v>
      </c>
      <c r="BH5" s="616"/>
      <c r="BI5" s="616"/>
      <c r="BJ5" s="616"/>
      <c r="BK5" s="616"/>
      <c r="BL5" s="616"/>
      <c r="BM5" s="616"/>
      <c r="BN5" s="617"/>
      <c r="BO5" s="657">
        <v>92.9</v>
      </c>
      <c r="BP5" s="657"/>
      <c r="BQ5" s="657"/>
      <c r="BR5" s="657"/>
      <c r="BS5" s="658">
        <v>261938</v>
      </c>
      <c r="BT5" s="658"/>
      <c r="BU5" s="658"/>
      <c r="BV5" s="658"/>
      <c r="BW5" s="658"/>
      <c r="BX5" s="658"/>
      <c r="BY5" s="658"/>
      <c r="BZ5" s="658"/>
      <c r="CA5" s="658"/>
      <c r="CB5" s="692"/>
      <c r="CD5" s="673" t="s">
        <v>154</v>
      </c>
      <c r="CE5" s="674"/>
      <c r="CF5" s="674"/>
      <c r="CG5" s="674"/>
      <c r="CH5" s="674"/>
      <c r="CI5" s="674"/>
      <c r="CJ5" s="674"/>
      <c r="CK5" s="674"/>
      <c r="CL5" s="674"/>
      <c r="CM5" s="674"/>
      <c r="CN5" s="674"/>
      <c r="CO5" s="674"/>
      <c r="CP5" s="674"/>
      <c r="CQ5" s="675"/>
      <c r="CR5" s="673" t="s">
        <v>160</v>
      </c>
      <c r="CS5" s="674"/>
      <c r="CT5" s="674"/>
      <c r="CU5" s="674"/>
      <c r="CV5" s="674"/>
      <c r="CW5" s="674"/>
      <c r="CX5" s="674"/>
      <c r="CY5" s="675"/>
      <c r="CZ5" s="673" t="s">
        <v>152</v>
      </c>
      <c r="DA5" s="674"/>
      <c r="DB5" s="674"/>
      <c r="DC5" s="675"/>
      <c r="DD5" s="673" t="s">
        <v>161</v>
      </c>
      <c r="DE5" s="674"/>
      <c r="DF5" s="674"/>
      <c r="DG5" s="674"/>
      <c r="DH5" s="674"/>
      <c r="DI5" s="674"/>
      <c r="DJ5" s="674"/>
      <c r="DK5" s="674"/>
      <c r="DL5" s="674"/>
      <c r="DM5" s="674"/>
      <c r="DN5" s="674"/>
      <c r="DO5" s="674"/>
      <c r="DP5" s="675"/>
      <c r="DQ5" s="673" t="s">
        <v>162</v>
      </c>
      <c r="DR5" s="674"/>
      <c r="DS5" s="674"/>
      <c r="DT5" s="674"/>
      <c r="DU5" s="674"/>
      <c r="DV5" s="674"/>
      <c r="DW5" s="674"/>
      <c r="DX5" s="674"/>
      <c r="DY5" s="674"/>
      <c r="DZ5" s="674"/>
      <c r="EA5" s="674"/>
      <c r="EB5" s="674"/>
      <c r="EC5" s="675"/>
    </row>
    <row r="6" spans="2:143" ht="11.25" customHeight="1" x14ac:dyDescent="0.15">
      <c r="B6" s="612" t="s">
        <v>163</v>
      </c>
      <c r="C6" s="613"/>
      <c r="D6" s="613"/>
      <c r="E6" s="613"/>
      <c r="F6" s="613"/>
      <c r="G6" s="613"/>
      <c r="H6" s="613"/>
      <c r="I6" s="613"/>
      <c r="J6" s="613"/>
      <c r="K6" s="613"/>
      <c r="L6" s="613"/>
      <c r="M6" s="613"/>
      <c r="N6" s="613"/>
      <c r="O6" s="613"/>
      <c r="P6" s="613"/>
      <c r="Q6" s="614"/>
      <c r="R6" s="615">
        <v>990875</v>
      </c>
      <c r="S6" s="616"/>
      <c r="T6" s="616"/>
      <c r="U6" s="616"/>
      <c r="V6" s="616"/>
      <c r="W6" s="616"/>
      <c r="X6" s="616"/>
      <c r="Y6" s="617"/>
      <c r="Z6" s="657">
        <v>0.7</v>
      </c>
      <c r="AA6" s="657"/>
      <c r="AB6" s="657"/>
      <c r="AC6" s="657"/>
      <c r="AD6" s="658">
        <v>990875</v>
      </c>
      <c r="AE6" s="658"/>
      <c r="AF6" s="658"/>
      <c r="AG6" s="658"/>
      <c r="AH6" s="658"/>
      <c r="AI6" s="658"/>
      <c r="AJ6" s="658"/>
      <c r="AK6" s="658"/>
      <c r="AL6" s="618">
        <v>1.7</v>
      </c>
      <c r="AM6" s="619"/>
      <c r="AN6" s="619"/>
      <c r="AO6" s="659"/>
      <c r="AP6" s="612" t="s">
        <v>164</v>
      </c>
      <c r="AQ6" s="613"/>
      <c r="AR6" s="613"/>
      <c r="AS6" s="613"/>
      <c r="AT6" s="613"/>
      <c r="AU6" s="613"/>
      <c r="AV6" s="613"/>
      <c r="AW6" s="613"/>
      <c r="AX6" s="613"/>
      <c r="AY6" s="613"/>
      <c r="AZ6" s="613"/>
      <c r="BA6" s="613"/>
      <c r="BB6" s="613"/>
      <c r="BC6" s="613"/>
      <c r="BD6" s="613"/>
      <c r="BE6" s="613"/>
      <c r="BF6" s="614"/>
      <c r="BG6" s="615">
        <v>37523389</v>
      </c>
      <c r="BH6" s="616"/>
      <c r="BI6" s="616"/>
      <c r="BJ6" s="616"/>
      <c r="BK6" s="616"/>
      <c r="BL6" s="616"/>
      <c r="BM6" s="616"/>
      <c r="BN6" s="617"/>
      <c r="BO6" s="657">
        <v>92.9</v>
      </c>
      <c r="BP6" s="657"/>
      <c r="BQ6" s="657"/>
      <c r="BR6" s="657"/>
      <c r="BS6" s="658">
        <v>261938</v>
      </c>
      <c r="BT6" s="658"/>
      <c r="BU6" s="658"/>
      <c r="BV6" s="658"/>
      <c r="BW6" s="658"/>
      <c r="BX6" s="658"/>
      <c r="BY6" s="658"/>
      <c r="BZ6" s="658"/>
      <c r="CA6" s="658"/>
      <c r="CB6" s="692"/>
      <c r="CD6" s="670" t="s">
        <v>165</v>
      </c>
      <c r="CE6" s="671"/>
      <c r="CF6" s="671"/>
      <c r="CG6" s="671"/>
      <c r="CH6" s="671"/>
      <c r="CI6" s="671"/>
      <c r="CJ6" s="671"/>
      <c r="CK6" s="671"/>
      <c r="CL6" s="671"/>
      <c r="CM6" s="671"/>
      <c r="CN6" s="671"/>
      <c r="CO6" s="671"/>
      <c r="CP6" s="671"/>
      <c r="CQ6" s="672"/>
      <c r="CR6" s="615">
        <v>635138</v>
      </c>
      <c r="CS6" s="616"/>
      <c r="CT6" s="616"/>
      <c r="CU6" s="616"/>
      <c r="CV6" s="616"/>
      <c r="CW6" s="616"/>
      <c r="CX6" s="616"/>
      <c r="CY6" s="617"/>
      <c r="CZ6" s="697">
        <v>0.5</v>
      </c>
      <c r="DA6" s="680"/>
      <c r="DB6" s="680"/>
      <c r="DC6" s="699"/>
      <c r="DD6" s="621" t="s">
        <v>64</v>
      </c>
      <c r="DE6" s="616"/>
      <c r="DF6" s="616"/>
      <c r="DG6" s="616"/>
      <c r="DH6" s="616"/>
      <c r="DI6" s="616"/>
      <c r="DJ6" s="616"/>
      <c r="DK6" s="616"/>
      <c r="DL6" s="616"/>
      <c r="DM6" s="616"/>
      <c r="DN6" s="616"/>
      <c r="DO6" s="616"/>
      <c r="DP6" s="617"/>
      <c r="DQ6" s="621">
        <v>634838</v>
      </c>
      <c r="DR6" s="616"/>
      <c r="DS6" s="616"/>
      <c r="DT6" s="616"/>
      <c r="DU6" s="616"/>
      <c r="DV6" s="616"/>
      <c r="DW6" s="616"/>
      <c r="DX6" s="616"/>
      <c r="DY6" s="616"/>
      <c r="DZ6" s="616"/>
      <c r="EA6" s="616"/>
      <c r="EB6" s="616"/>
      <c r="EC6" s="656"/>
    </row>
    <row r="7" spans="2:143" ht="11.25" customHeight="1" x14ac:dyDescent="0.15">
      <c r="B7" s="612" t="s">
        <v>166</v>
      </c>
      <c r="C7" s="613"/>
      <c r="D7" s="613"/>
      <c r="E7" s="613"/>
      <c r="F7" s="613"/>
      <c r="G7" s="613"/>
      <c r="H7" s="613"/>
      <c r="I7" s="613"/>
      <c r="J7" s="613"/>
      <c r="K7" s="613"/>
      <c r="L7" s="613"/>
      <c r="M7" s="613"/>
      <c r="N7" s="613"/>
      <c r="O7" s="613"/>
      <c r="P7" s="613"/>
      <c r="Q7" s="614"/>
      <c r="R7" s="615">
        <v>14425</v>
      </c>
      <c r="S7" s="616"/>
      <c r="T7" s="616"/>
      <c r="U7" s="616"/>
      <c r="V7" s="616"/>
      <c r="W7" s="616"/>
      <c r="X7" s="616"/>
      <c r="Y7" s="617"/>
      <c r="Z7" s="657">
        <v>0</v>
      </c>
      <c r="AA7" s="657"/>
      <c r="AB7" s="657"/>
      <c r="AC7" s="657"/>
      <c r="AD7" s="658">
        <v>14425</v>
      </c>
      <c r="AE7" s="658"/>
      <c r="AF7" s="658"/>
      <c r="AG7" s="658"/>
      <c r="AH7" s="658"/>
      <c r="AI7" s="658"/>
      <c r="AJ7" s="658"/>
      <c r="AK7" s="658"/>
      <c r="AL7" s="618">
        <v>0</v>
      </c>
      <c r="AM7" s="619"/>
      <c r="AN7" s="619"/>
      <c r="AO7" s="659"/>
      <c r="AP7" s="612" t="s">
        <v>167</v>
      </c>
      <c r="AQ7" s="613"/>
      <c r="AR7" s="613"/>
      <c r="AS7" s="613"/>
      <c r="AT7" s="613"/>
      <c r="AU7" s="613"/>
      <c r="AV7" s="613"/>
      <c r="AW7" s="613"/>
      <c r="AX7" s="613"/>
      <c r="AY7" s="613"/>
      <c r="AZ7" s="613"/>
      <c r="BA7" s="613"/>
      <c r="BB7" s="613"/>
      <c r="BC7" s="613"/>
      <c r="BD7" s="613"/>
      <c r="BE7" s="613"/>
      <c r="BF7" s="614"/>
      <c r="BG7" s="615">
        <v>17773458</v>
      </c>
      <c r="BH7" s="616"/>
      <c r="BI7" s="616"/>
      <c r="BJ7" s="616"/>
      <c r="BK7" s="616"/>
      <c r="BL7" s="616"/>
      <c r="BM7" s="616"/>
      <c r="BN7" s="617"/>
      <c r="BO7" s="657">
        <v>44</v>
      </c>
      <c r="BP7" s="657"/>
      <c r="BQ7" s="657"/>
      <c r="BR7" s="657"/>
      <c r="BS7" s="658">
        <v>261938</v>
      </c>
      <c r="BT7" s="658"/>
      <c r="BU7" s="658"/>
      <c r="BV7" s="658"/>
      <c r="BW7" s="658"/>
      <c r="BX7" s="658"/>
      <c r="BY7" s="658"/>
      <c r="BZ7" s="658"/>
      <c r="CA7" s="658"/>
      <c r="CB7" s="692"/>
      <c r="CD7" s="612" t="s">
        <v>168</v>
      </c>
      <c r="CE7" s="613"/>
      <c r="CF7" s="613"/>
      <c r="CG7" s="613"/>
      <c r="CH7" s="613"/>
      <c r="CI7" s="613"/>
      <c r="CJ7" s="613"/>
      <c r="CK7" s="613"/>
      <c r="CL7" s="613"/>
      <c r="CM7" s="613"/>
      <c r="CN7" s="613"/>
      <c r="CO7" s="613"/>
      <c r="CP7" s="613"/>
      <c r="CQ7" s="614"/>
      <c r="CR7" s="615">
        <v>15294883</v>
      </c>
      <c r="CS7" s="616"/>
      <c r="CT7" s="616"/>
      <c r="CU7" s="616"/>
      <c r="CV7" s="616"/>
      <c r="CW7" s="616"/>
      <c r="CX7" s="616"/>
      <c r="CY7" s="617"/>
      <c r="CZ7" s="657">
        <v>12.3</v>
      </c>
      <c r="DA7" s="657"/>
      <c r="DB7" s="657"/>
      <c r="DC7" s="657"/>
      <c r="DD7" s="621">
        <v>1810531</v>
      </c>
      <c r="DE7" s="616"/>
      <c r="DF7" s="616"/>
      <c r="DG7" s="616"/>
      <c r="DH7" s="616"/>
      <c r="DI7" s="616"/>
      <c r="DJ7" s="616"/>
      <c r="DK7" s="616"/>
      <c r="DL7" s="616"/>
      <c r="DM7" s="616"/>
      <c r="DN7" s="616"/>
      <c r="DO7" s="616"/>
      <c r="DP7" s="617"/>
      <c r="DQ7" s="621">
        <v>12917864</v>
      </c>
      <c r="DR7" s="616"/>
      <c r="DS7" s="616"/>
      <c r="DT7" s="616"/>
      <c r="DU7" s="616"/>
      <c r="DV7" s="616"/>
      <c r="DW7" s="616"/>
      <c r="DX7" s="616"/>
      <c r="DY7" s="616"/>
      <c r="DZ7" s="616"/>
      <c r="EA7" s="616"/>
      <c r="EB7" s="616"/>
      <c r="EC7" s="656"/>
    </row>
    <row r="8" spans="2:143" ht="11.25" customHeight="1" x14ac:dyDescent="0.15">
      <c r="B8" s="612" t="s">
        <v>169</v>
      </c>
      <c r="C8" s="613"/>
      <c r="D8" s="613"/>
      <c r="E8" s="613"/>
      <c r="F8" s="613"/>
      <c r="G8" s="613"/>
      <c r="H8" s="613"/>
      <c r="I8" s="613"/>
      <c r="J8" s="613"/>
      <c r="K8" s="613"/>
      <c r="L8" s="613"/>
      <c r="M8" s="613"/>
      <c r="N8" s="613"/>
      <c r="O8" s="613"/>
      <c r="P8" s="613"/>
      <c r="Q8" s="614"/>
      <c r="R8" s="615">
        <v>142169</v>
      </c>
      <c r="S8" s="616"/>
      <c r="T8" s="616"/>
      <c r="U8" s="616"/>
      <c r="V8" s="616"/>
      <c r="W8" s="616"/>
      <c r="X8" s="616"/>
      <c r="Y8" s="617"/>
      <c r="Z8" s="657">
        <v>0.1</v>
      </c>
      <c r="AA8" s="657"/>
      <c r="AB8" s="657"/>
      <c r="AC8" s="657"/>
      <c r="AD8" s="658">
        <v>142169</v>
      </c>
      <c r="AE8" s="658"/>
      <c r="AF8" s="658"/>
      <c r="AG8" s="658"/>
      <c r="AH8" s="658"/>
      <c r="AI8" s="658"/>
      <c r="AJ8" s="658"/>
      <c r="AK8" s="658"/>
      <c r="AL8" s="618">
        <v>0.2</v>
      </c>
      <c r="AM8" s="619"/>
      <c r="AN8" s="619"/>
      <c r="AO8" s="659"/>
      <c r="AP8" s="612" t="s">
        <v>170</v>
      </c>
      <c r="AQ8" s="613"/>
      <c r="AR8" s="613"/>
      <c r="AS8" s="613"/>
      <c r="AT8" s="613"/>
      <c r="AU8" s="613"/>
      <c r="AV8" s="613"/>
      <c r="AW8" s="613"/>
      <c r="AX8" s="613"/>
      <c r="AY8" s="613"/>
      <c r="AZ8" s="613"/>
      <c r="BA8" s="613"/>
      <c r="BB8" s="613"/>
      <c r="BC8" s="613"/>
      <c r="BD8" s="613"/>
      <c r="BE8" s="613"/>
      <c r="BF8" s="614"/>
      <c r="BG8" s="615">
        <v>493447</v>
      </c>
      <c r="BH8" s="616"/>
      <c r="BI8" s="616"/>
      <c r="BJ8" s="616"/>
      <c r="BK8" s="616"/>
      <c r="BL8" s="616"/>
      <c r="BM8" s="616"/>
      <c r="BN8" s="617"/>
      <c r="BO8" s="657">
        <v>1.2</v>
      </c>
      <c r="BP8" s="657"/>
      <c r="BQ8" s="657"/>
      <c r="BR8" s="657"/>
      <c r="BS8" s="658" t="s">
        <v>64</v>
      </c>
      <c r="BT8" s="658"/>
      <c r="BU8" s="658"/>
      <c r="BV8" s="658"/>
      <c r="BW8" s="658"/>
      <c r="BX8" s="658"/>
      <c r="BY8" s="658"/>
      <c r="BZ8" s="658"/>
      <c r="CA8" s="658"/>
      <c r="CB8" s="692"/>
      <c r="CD8" s="612" t="s">
        <v>171</v>
      </c>
      <c r="CE8" s="613"/>
      <c r="CF8" s="613"/>
      <c r="CG8" s="613"/>
      <c r="CH8" s="613"/>
      <c r="CI8" s="613"/>
      <c r="CJ8" s="613"/>
      <c r="CK8" s="613"/>
      <c r="CL8" s="613"/>
      <c r="CM8" s="613"/>
      <c r="CN8" s="613"/>
      <c r="CO8" s="613"/>
      <c r="CP8" s="613"/>
      <c r="CQ8" s="614"/>
      <c r="CR8" s="615">
        <v>48027709</v>
      </c>
      <c r="CS8" s="616"/>
      <c r="CT8" s="616"/>
      <c r="CU8" s="616"/>
      <c r="CV8" s="616"/>
      <c r="CW8" s="616"/>
      <c r="CX8" s="616"/>
      <c r="CY8" s="617"/>
      <c r="CZ8" s="657">
        <v>38.5</v>
      </c>
      <c r="DA8" s="657"/>
      <c r="DB8" s="657"/>
      <c r="DC8" s="657"/>
      <c r="DD8" s="621">
        <v>1767162</v>
      </c>
      <c r="DE8" s="616"/>
      <c r="DF8" s="616"/>
      <c r="DG8" s="616"/>
      <c r="DH8" s="616"/>
      <c r="DI8" s="616"/>
      <c r="DJ8" s="616"/>
      <c r="DK8" s="616"/>
      <c r="DL8" s="616"/>
      <c r="DM8" s="616"/>
      <c r="DN8" s="616"/>
      <c r="DO8" s="616"/>
      <c r="DP8" s="617"/>
      <c r="DQ8" s="621">
        <v>21242843</v>
      </c>
      <c r="DR8" s="616"/>
      <c r="DS8" s="616"/>
      <c r="DT8" s="616"/>
      <c r="DU8" s="616"/>
      <c r="DV8" s="616"/>
      <c r="DW8" s="616"/>
      <c r="DX8" s="616"/>
      <c r="DY8" s="616"/>
      <c r="DZ8" s="616"/>
      <c r="EA8" s="616"/>
      <c r="EB8" s="616"/>
      <c r="EC8" s="656"/>
    </row>
    <row r="9" spans="2:143" ht="11.25" customHeight="1" x14ac:dyDescent="0.15">
      <c r="B9" s="612" t="s">
        <v>172</v>
      </c>
      <c r="C9" s="613"/>
      <c r="D9" s="613"/>
      <c r="E9" s="613"/>
      <c r="F9" s="613"/>
      <c r="G9" s="613"/>
      <c r="H9" s="613"/>
      <c r="I9" s="613"/>
      <c r="J9" s="613"/>
      <c r="K9" s="613"/>
      <c r="L9" s="613"/>
      <c r="M9" s="613"/>
      <c r="N9" s="613"/>
      <c r="O9" s="613"/>
      <c r="P9" s="613"/>
      <c r="Q9" s="614"/>
      <c r="R9" s="615">
        <v>99682</v>
      </c>
      <c r="S9" s="616"/>
      <c r="T9" s="616"/>
      <c r="U9" s="616"/>
      <c r="V9" s="616"/>
      <c r="W9" s="616"/>
      <c r="X9" s="616"/>
      <c r="Y9" s="617"/>
      <c r="Z9" s="657">
        <v>0.1</v>
      </c>
      <c r="AA9" s="657"/>
      <c r="AB9" s="657"/>
      <c r="AC9" s="657"/>
      <c r="AD9" s="658">
        <v>99682</v>
      </c>
      <c r="AE9" s="658"/>
      <c r="AF9" s="658"/>
      <c r="AG9" s="658"/>
      <c r="AH9" s="658"/>
      <c r="AI9" s="658"/>
      <c r="AJ9" s="658"/>
      <c r="AK9" s="658"/>
      <c r="AL9" s="618">
        <v>0.2</v>
      </c>
      <c r="AM9" s="619"/>
      <c r="AN9" s="619"/>
      <c r="AO9" s="659"/>
      <c r="AP9" s="612" t="s">
        <v>173</v>
      </c>
      <c r="AQ9" s="613"/>
      <c r="AR9" s="613"/>
      <c r="AS9" s="613"/>
      <c r="AT9" s="613"/>
      <c r="AU9" s="613"/>
      <c r="AV9" s="613"/>
      <c r="AW9" s="613"/>
      <c r="AX9" s="613"/>
      <c r="AY9" s="613"/>
      <c r="AZ9" s="613"/>
      <c r="BA9" s="613"/>
      <c r="BB9" s="613"/>
      <c r="BC9" s="613"/>
      <c r="BD9" s="613"/>
      <c r="BE9" s="613"/>
      <c r="BF9" s="614"/>
      <c r="BG9" s="615">
        <v>14774987</v>
      </c>
      <c r="BH9" s="616"/>
      <c r="BI9" s="616"/>
      <c r="BJ9" s="616"/>
      <c r="BK9" s="616"/>
      <c r="BL9" s="616"/>
      <c r="BM9" s="616"/>
      <c r="BN9" s="617"/>
      <c r="BO9" s="657">
        <v>36.6</v>
      </c>
      <c r="BP9" s="657"/>
      <c r="BQ9" s="657"/>
      <c r="BR9" s="657"/>
      <c r="BS9" s="658" t="s">
        <v>64</v>
      </c>
      <c r="BT9" s="658"/>
      <c r="BU9" s="658"/>
      <c r="BV9" s="658"/>
      <c r="BW9" s="658"/>
      <c r="BX9" s="658"/>
      <c r="BY9" s="658"/>
      <c r="BZ9" s="658"/>
      <c r="CA9" s="658"/>
      <c r="CB9" s="692"/>
      <c r="CD9" s="612" t="s">
        <v>174</v>
      </c>
      <c r="CE9" s="613"/>
      <c r="CF9" s="613"/>
      <c r="CG9" s="613"/>
      <c r="CH9" s="613"/>
      <c r="CI9" s="613"/>
      <c r="CJ9" s="613"/>
      <c r="CK9" s="613"/>
      <c r="CL9" s="613"/>
      <c r="CM9" s="613"/>
      <c r="CN9" s="613"/>
      <c r="CO9" s="613"/>
      <c r="CP9" s="613"/>
      <c r="CQ9" s="614"/>
      <c r="CR9" s="615">
        <v>14266900</v>
      </c>
      <c r="CS9" s="616"/>
      <c r="CT9" s="616"/>
      <c r="CU9" s="616"/>
      <c r="CV9" s="616"/>
      <c r="CW9" s="616"/>
      <c r="CX9" s="616"/>
      <c r="CY9" s="617"/>
      <c r="CZ9" s="657">
        <v>11.4</v>
      </c>
      <c r="DA9" s="657"/>
      <c r="DB9" s="657"/>
      <c r="DC9" s="657"/>
      <c r="DD9" s="621">
        <v>728526</v>
      </c>
      <c r="DE9" s="616"/>
      <c r="DF9" s="616"/>
      <c r="DG9" s="616"/>
      <c r="DH9" s="616"/>
      <c r="DI9" s="616"/>
      <c r="DJ9" s="616"/>
      <c r="DK9" s="616"/>
      <c r="DL9" s="616"/>
      <c r="DM9" s="616"/>
      <c r="DN9" s="616"/>
      <c r="DO9" s="616"/>
      <c r="DP9" s="617"/>
      <c r="DQ9" s="621">
        <v>7915255</v>
      </c>
      <c r="DR9" s="616"/>
      <c r="DS9" s="616"/>
      <c r="DT9" s="616"/>
      <c r="DU9" s="616"/>
      <c r="DV9" s="616"/>
      <c r="DW9" s="616"/>
      <c r="DX9" s="616"/>
      <c r="DY9" s="616"/>
      <c r="DZ9" s="616"/>
      <c r="EA9" s="616"/>
      <c r="EB9" s="616"/>
      <c r="EC9" s="656"/>
    </row>
    <row r="10" spans="2:143" ht="11.25" customHeight="1" x14ac:dyDescent="0.15">
      <c r="B10" s="612" t="s">
        <v>175</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176</v>
      </c>
      <c r="AQ10" s="613"/>
      <c r="AR10" s="613"/>
      <c r="AS10" s="613"/>
      <c r="AT10" s="613"/>
      <c r="AU10" s="613"/>
      <c r="AV10" s="613"/>
      <c r="AW10" s="613"/>
      <c r="AX10" s="613"/>
      <c r="AY10" s="613"/>
      <c r="AZ10" s="613"/>
      <c r="BA10" s="613"/>
      <c r="BB10" s="613"/>
      <c r="BC10" s="613"/>
      <c r="BD10" s="613"/>
      <c r="BE10" s="613"/>
      <c r="BF10" s="614"/>
      <c r="BG10" s="615">
        <v>842126</v>
      </c>
      <c r="BH10" s="616"/>
      <c r="BI10" s="616"/>
      <c r="BJ10" s="616"/>
      <c r="BK10" s="616"/>
      <c r="BL10" s="616"/>
      <c r="BM10" s="616"/>
      <c r="BN10" s="617"/>
      <c r="BO10" s="657">
        <v>2.1</v>
      </c>
      <c r="BP10" s="657"/>
      <c r="BQ10" s="657"/>
      <c r="BR10" s="657"/>
      <c r="BS10" s="658" t="s">
        <v>64</v>
      </c>
      <c r="BT10" s="658"/>
      <c r="BU10" s="658"/>
      <c r="BV10" s="658"/>
      <c r="BW10" s="658"/>
      <c r="BX10" s="658"/>
      <c r="BY10" s="658"/>
      <c r="BZ10" s="658"/>
      <c r="CA10" s="658"/>
      <c r="CB10" s="692"/>
      <c r="CD10" s="612" t="s">
        <v>177</v>
      </c>
      <c r="CE10" s="613"/>
      <c r="CF10" s="613"/>
      <c r="CG10" s="613"/>
      <c r="CH10" s="613"/>
      <c r="CI10" s="613"/>
      <c r="CJ10" s="613"/>
      <c r="CK10" s="613"/>
      <c r="CL10" s="613"/>
      <c r="CM10" s="613"/>
      <c r="CN10" s="613"/>
      <c r="CO10" s="613"/>
      <c r="CP10" s="613"/>
      <c r="CQ10" s="614"/>
      <c r="CR10" s="615">
        <v>242411</v>
      </c>
      <c r="CS10" s="616"/>
      <c r="CT10" s="616"/>
      <c r="CU10" s="616"/>
      <c r="CV10" s="616"/>
      <c r="CW10" s="616"/>
      <c r="CX10" s="616"/>
      <c r="CY10" s="617"/>
      <c r="CZ10" s="657">
        <v>0.2</v>
      </c>
      <c r="DA10" s="657"/>
      <c r="DB10" s="657"/>
      <c r="DC10" s="657"/>
      <c r="DD10" s="621">
        <v>48512</v>
      </c>
      <c r="DE10" s="616"/>
      <c r="DF10" s="616"/>
      <c r="DG10" s="616"/>
      <c r="DH10" s="616"/>
      <c r="DI10" s="616"/>
      <c r="DJ10" s="616"/>
      <c r="DK10" s="616"/>
      <c r="DL10" s="616"/>
      <c r="DM10" s="616"/>
      <c r="DN10" s="616"/>
      <c r="DO10" s="616"/>
      <c r="DP10" s="617"/>
      <c r="DQ10" s="621">
        <v>197768</v>
      </c>
      <c r="DR10" s="616"/>
      <c r="DS10" s="616"/>
      <c r="DT10" s="616"/>
      <c r="DU10" s="616"/>
      <c r="DV10" s="616"/>
      <c r="DW10" s="616"/>
      <c r="DX10" s="616"/>
      <c r="DY10" s="616"/>
      <c r="DZ10" s="616"/>
      <c r="EA10" s="616"/>
      <c r="EB10" s="616"/>
      <c r="EC10" s="656"/>
    </row>
    <row r="11" spans="2:143" ht="11.25" customHeight="1" x14ac:dyDescent="0.15">
      <c r="B11" s="612" t="s">
        <v>178</v>
      </c>
      <c r="C11" s="613"/>
      <c r="D11" s="613"/>
      <c r="E11" s="613"/>
      <c r="F11" s="613"/>
      <c r="G11" s="613"/>
      <c r="H11" s="613"/>
      <c r="I11" s="613"/>
      <c r="J11" s="613"/>
      <c r="K11" s="613"/>
      <c r="L11" s="613"/>
      <c r="M11" s="613"/>
      <c r="N11" s="613"/>
      <c r="O11" s="613"/>
      <c r="P11" s="613"/>
      <c r="Q11" s="614"/>
      <c r="R11" s="615">
        <v>7617019</v>
      </c>
      <c r="S11" s="616"/>
      <c r="T11" s="616"/>
      <c r="U11" s="616"/>
      <c r="V11" s="616"/>
      <c r="W11" s="616"/>
      <c r="X11" s="616"/>
      <c r="Y11" s="617"/>
      <c r="Z11" s="618">
        <v>5.7</v>
      </c>
      <c r="AA11" s="619"/>
      <c r="AB11" s="619"/>
      <c r="AC11" s="620"/>
      <c r="AD11" s="621">
        <v>7617019</v>
      </c>
      <c r="AE11" s="616"/>
      <c r="AF11" s="616"/>
      <c r="AG11" s="616"/>
      <c r="AH11" s="616"/>
      <c r="AI11" s="616"/>
      <c r="AJ11" s="616"/>
      <c r="AK11" s="617"/>
      <c r="AL11" s="618">
        <v>12.9</v>
      </c>
      <c r="AM11" s="619"/>
      <c r="AN11" s="619"/>
      <c r="AO11" s="659"/>
      <c r="AP11" s="612" t="s">
        <v>179</v>
      </c>
      <c r="AQ11" s="613"/>
      <c r="AR11" s="613"/>
      <c r="AS11" s="613"/>
      <c r="AT11" s="613"/>
      <c r="AU11" s="613"/>
      <c r="AV11" s="613"/>
      <c r="AW11" s="613"/>
      <c r="AX11" s="613"/>
      <c r="AY11" s="613"/>
      <c r="AZ11" s="613"/>
      <c r="BA11" s="613"/>
      <c r="BB11" s="613"/>
      <c r="BC11" s="613"/>
      <c r="BD11" s="613"/>
      <c r="BE11" s="613"/>
      <c r="BF11" s="614"/>
      <c r="BG11" s="615">
        <v>1662898</v>
      </c>
      <c r="BH11" s="616"/>
      <c r="BI11" s="616"/>
      <c r="BJ11" s="616"/>
      <c r="BK11" s="616"/>
      <c r="BL11" s="616"/>
      <c r="BM11" s="616"/>
      <c r="BN11" s="617"/>
      <c r="BO11" s="657">
        <v>4.0999999999999996</v>
      </c>
      <c r="BP11" s="657"/>
      <c r="BQ11" s="657"/>
      <c r="BR11" s="657"/>
      <c r="BS11" s="658">
        <v>261938</v>
      </c>
      <c r="BT11" s="658"/>
      <c r="BU11" s="658"/>
      <c r="BV11" s="658"/>
      <c r="BW11" s="658"/>
      <c r="BX11" s="658"/>
      <c r="BY11" s="658"/>
      <c r="BZ11" s="658"/>
      <c r="CA11" s="658"/>
      <c r="CB11" s="692"/>
      <c r="CD11" s="612" t="s">
        <v>180</v>
      </c>
      <c r="CE11" s="613"/>
      <c r="CF11" s="613"/>
      <c r="CG11" s="613"/>
      <c r="CH11" s="613"/>
      <c r="CI11" s="613"/>
      <c r="CJ11" s="613"/>
      <c r="CK11" s="613"/>
      <c r="CL11" s="613"/>
      <c r="CM11" s="613"/>
      <c r="CN11" s="613"/>
      <c r="CO11" s="613"/>
      <c r="CP11" s="613"/>
      <c r="CQ11" s="614"/>
      <c r="CR11" s="615">
        <v>1816683</v>
      </c>
      <c r="CS11" s="616"/>
      <c r="CT11" s="616"/>
      <c r="CU11" s="616"/>
      <c r="CV11" s="616"/>
      <c r="CW11" s="616"/>
      <c r="CX11" s="616"/>
      <c r="CY11" s="617"/>
      <c r="CZ11" s="657">
        <v>1.5</v>
      </c>
      <c r="DA11" s="657"/>
      <c r="DB11" s="657"/>
      <c r="DC11" s="657"/>
      <c r="DD11" s="621">
        <v>308816</v>
      </c>
      <c r="DE11" s="616"/>
      <c r="DF11" s="616"/>
      <c r="DG11" s="616"/>
      <c r="DH11" s="616"/>
      <c r="DI11" s="616"/>
      <c r="DJ11" s="616"/>
      <c r="DK11" s="616"/>
      <c r="DL11" s="616"/>
      <c r="DM11" s="616"/>
      <c r="DN11" s="616"/>
      <c r="DO11" s="616"/>
      <c r="DP11" s="617"/>
      <c r="DQ11" s="621">
        <v>1229685</v>
      </c>
      <c r="DR11" s="616"/>
      <c r="DS11" s="616"/>
      <c r="DT11" s="616"/>
      <c r="DU11" s="616"/>
      <c r="DV11" s="616"/>
      <c r="DW11" s="616"/>
      <c r="DX11" s="616"/>
      <c r="DY11" s="616"/>
      <c r="DZ11" s="616"/>
      <c r="EA11" s="616"/>
      <c r="EB11" s="616"/>
      <c r="EC11" s="656"/>
    </row>
    <row r="12" spans="2:143" ht="11.25" customHeight="1" x14ac:dyDescent="0.15">
      <c r="B12" s="612" t="s">
        <v>181</v>
      </c>
      <c r="C12" s="613"/>
      <c r="D12" s="613"/>
      <c r="E12" s="613"/>
      <c r="F12" s="613"/>
      <c r="G12" s="613"/>
      <c r="H12" s="613"/>
      <c r="I12" s="613"/>
      <c r="J12" s="613"/>
      <c r="K12" s="613"/>
      <c r="L12" s="613"/>
      <c r="M12" s="613"/>
      <c r="N12" s="613"/>
      <c r="O12" s="613"/>
      <c r="P12" s="613"/>
      <c r="Q12" s="614"/>
      <c r="R12" s="615">
        <v>5774</v>
      </c>
      <c r="S12" s="616"/>
      <c r="T12" s="616"/>
      <c r="U12" s="616"/>
      <c r="V12" s="616"/>
      <c r="W12" s="616"/>
      <c r="X12" s="616"/>
      <c r="Y12" s="617"/>
      <c r="Z12" s="657">
        <v>0</v>
      </c>
      <c r="AA12" s="657"/>
      <c r="AB12" s="657"/>
      <c r="AC12" s="657"/>
      <c r="AD12" s="658">
        <v>5774</v>
      </c>
      <c r="AE12" s="658"/>
      <c r="AF12" s="658"/>
      <c r="AG12" s="658"/>
      <c r="AH12" s="658"/>
      <c r="AI12" s="658"/>
      <c r="AJ12" s="658"/>
      <c r="AK12" s="658"/>
      <c r="AL12" s="618">
        <v>0</v>
      </c>
      <c r="AM12" s="619"/>
      <c r="AN12" s="619"/>
      <c r="AO12" s="659"/>
      <c r="AP12" s="612" t="s">
        <v>182</v>
      </c>
      <c r="AQ12" s="613"/>
      <c r="AR12" s="613"/>
      <c r="AS12" s="613"/>
      <c r="AT12" s="613"/>
      <c r="AU12" s="613"/>
      <c r="AV12" s="613"/>
      <c r="AW12" s="613"/>
      <c r="AX12" s="613"/>
      <c r="AY12" s="613"/>
      <c r="AZ12" s="613"/>
      <c r="BA12" s="613"/>
      <c r="BB12" s="613"/>
      <c r="BC12" s="613"/>
      <c r="BD12" s="613"/>
      <c r="BE12" s="613"/>
      <c r="BF12" s="614"/>
      <c r="BG12" s="615">
        <v>16786105</v>
      </c>
      <c r="BH12" s="616"/>
      <c r="BI12" s="616"/>
      <c r="BJ12" s="616"/>
      <c r="BK12" s="616"/>
      <c r="BL12" s="616"/>
      <c r="BM12" s="616"/>
      <c r="BN12" s="617"/>
      <c r="BO12" s="657">
        <v>41.6</v>
      </c>
      <c r="BP12" s="657"/>
      <c r="BQ12" s="657"/>
      <c r="BR12" s="657"/>
      <c r="BS12" s="658" t="s">
        <v>64</v>
      </c>
      <c r="BT12" s="658"/>
      <c r="BU12" s="658"/>
      <c r="BV12" s="658"/>
      <c r="BW12" s="658"/>
      <c r="BX12" s="658"/>
      <c r="BY12" s="658"/>
      <c r="BZ12" s="658"/>
      <c r="CA12" s="658"/>
      <c r="CB12" s="692"/>
      <c r="CD12" s="612" t="s">
        <v>183</v>
      </c>
      <c r="CE12" s="613"/>
      <c r="CF12" s="613"/>
      <c r="CG12" s="613"/>
      <c r="CH12" s="613"/>
      <c r="CI12" s="613"/>
      <c r="CJ12" s="613"/>
      <c r="CK12" s="613"/>
      <c r="CL12" s="613"/>
      <c r="CM12" s="613"/>
      <c r="CN12" s="613"/>
      <c r="CO12" s="613"/>
      <c r="CP12" s="613"/>
      <c r="CQ12" s="614"/>
      <c r="CR12" s="615">
        <v>4498702</v>
      </c>
      <c r="CS12" s="616"/>
      <c r="CT12" s="616"/>
      <c r="CU12" s="616"/>
      <c r="CV12" s="616"/>
      <c r="CW12" s="616"/>
      <c r="CX12" s="616"/>
      <c r="CY12" s="617"/>
      <c r="CZ12" s="657">
        <v>3.6</v>
      </c>
      <c r="DA12" s="657"/>
      <c r="DB12" s="657"/>
      <c r="DC12" s="657"/>
      <c r="DD12" s="621">
        <v>84803</v>
      </c>
      <c r="DE12" s="616"/>
      <c r="DF12" s="616"/>
      <c r="DG12" s="616"/>
      <c r="DH12" s="616"/>
      <c r="DI12" s="616"/>
      <c r="DJ12" s="616"/>
      <c r="DK12" s="616"/>
      <c r="DL12" s="616"/>
      <c r="DM12" s="616"/>
      <c r="DN12" s="616"/>
      <c r="DO12" s="616"/>
      <c r="DP12" s="617"/>
      <c r="DQ12" s="621">
        <v>3301927</v>
      </c>
      <c r="DR12" s="616"/>
      <c r="DS12" s="616"/>
      <c r="DT12" s="616"/>
      <c r="DU12" s="616"/>
      <c r="DV12" s="616"/>
      <c r="DW12" s="616"/>
      <c r="DX12" s="616"/>
      <c r="DY12" s="616"/>
      <c r="DZ12" s="616"/>
      <c r="EA12" s="616"/>
      <c r="EB12" s="616"/>
      <c r="EC12" s="656"/>
    </row>
    <row r="13" spans="2:143" ht="11.25" customHeight="1" x14ac:dyDescent="0.15">
      <c r="B13" s="612" t="s">
        <v>184</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185</v>
      </c>
      <c r="AQ13" s="613"/>
      <c r="AR13" s="613"/>
      <c r="AS13" s="613"/>
      <c r="AT13" s="613"/>
      <c r="AU13" s="613"/>
      <c r="AV13" s="613"/>
      <c r="AW13" s="613"/>
      <c r="AX13" s="613"/>
      <c r="AY13" s="613"/>
      <c r="AZ13" s="613"/>
      <c r="BA13" s="613"/>
      <c r="BB13" s="613"/>
      <c r="BC13" s="613"/>
      <c r="BD13" s="613"/>
      <c r="BE13" s="613"/>
      <c r="BF13" s="614"/>
      <c r="BG13" s="615">
        <v>16520231</v>
      </c>
      <c r="BH13" s="616"/>
      <c r="BI13" s="616"/>
      <c r="BJ13" s="616"/>
      <c r="BK13" s="616"/>
      <c r="BL13" s="616"/>
      <c r="BM13" s="616"/>
      <c r="BN13" s="617"/>
      <c r="BO13" s="657">
        <v>40.9</v>
      </c>
      <c r="BP13" s="657"/>
      <c r="BQ13" s="657"/>
      <c r="BR13" s="657"/>
      <c r="BS13" s="658" t="s">
        <v>64</v>
      </c>
      <c r="BT13" s="658"/>
      <c r="BU13" s="658"/>
      <c r="BV13" s="658"/>
      <c r="BW13" s="658"/>
      <c r="BX13" s="658"/>
      <c r="BY13" s="658"/>
      <c r="BZ13" s="658"/>
      <c r="CA13" s="658"/>
      <c r="CB13" s="692"/>
      <c r="CD13" s="612" t="s">
        <v>186</v>
      </c>
      <c r="CE13" s="613"/>
      <c r="CF13" s="613"/>
      <c r="CG13" s="613"/>
      <c r="CH13" s="613"/>
      <c r="CI13" s="613"/>
      <c r="CJ13" s="613"/>
      <c r="CK13" s="613"/>
      <c r="CL13" s="613"/>
      <c r="CM13" s="613"/>
      <c r="CN13" s="613"/>
      <c r="CO13" s="613"/>
      <c r="CP13" s="613"/>
      <c r="CQ13" s="614"/>
      <c r="CR13" s="615">
        <v>14070212</v>
      </c>
      <c r="CS13" s="616"/>
      <c r="CT13" s="616"/>
      <c r="CU13" s="616"/>
      <c r="CV13" s="616"/>
      <c r="CW13" s="616"/>
      <c r="CX13" s="616"/>
      <c r="CY13" s="617"/>
      <c r="CZ13" s="657">
        <v>11.3</v>
      </c>
      <c r="DA13" s="657"/>
      <c r="DB13" s="657"/>
      <c r="DC13" s="657"/>
      <c r="DD13" s="621">
        <v>7748990</v>
      </c>
      <c r="DE13" s="616"/>
      <c r="DF13" s="616"/>
      <c r="DG13" s="616"/>
      <c r="DH13" s="616"/>
      <c r="DI13" s="616"/>
      <c r="DJ13" s="616"/>
      <c r="DK13" s="616"/>
      <c r="DL13" s="616"/>
      <c r="DM13" s="616"/>
      <c r="DN13" s="616"/>
      <c r="DO13" s="616"/>
      <c r="DP13" s="617"/>
      <c r="DQ13" s="621">
        <v>6249969</v>
      </c>
      <c r="DR13" s="616"/>
      <c r="DS13" s="616"/>
      <c r="DT13" s="616"/>
      <c r="DU13" s="616"/>
      <c r="DV13" s="616"/>
      <c r="DW13" s="616"/>
      <c r="DX13" s="616"/>
      <c r="DY13" s="616"/>
      <c r="DZ13" s="616"/>
      <c r="EA13" s="616"/>
      <c r="EB13" s="616"/>
      <c r="EC13" s="656"/>
    </row>
    <row r="14" spans="2:143" ht="11.25" customHeight="1" x14ac:dyDescent="0.15">
      <c r="B14" s="612" t="s">
        <v>187</v>
      </c>
      <c r="C14" s="613"/>
      <c r="D14" s="613"/>
      <c r="E14" s="613"/>
      <c r="F14" s="613"/>
      <c r="G14" s="613"/>
      <c r="H14" s="613"/>
      <c r="I14" s="613"/>
      <c r="J14" s="613"/>
      <c r="K14" s="613"/>
      <c r="L14" s="613"/>
      <c r="M14" s="613"/>
      <c r="N14" s="613"/>
      <c r="O14" s="613"/>
      <c r="P14" s="613"/>
      <c r="Q14" s="614"/>
      <c r="R14" s="615" t="s">
        <v>64</v>
      </c>
      <c r="S14" s="616"/>
      <c r="T14" s="616"/>
      <c r="U14" s="616"/>
      <c r="V14" s="616"/>
      <c r="W14" s="616"/>
      <c r="X14" s="616"/>
      <c r="Y14" s="617"/>
      <c r="Z14" s="657" t="s">
        <v>64</v>
      </c>
      <c r="AA14" s="657"/>
      <c r="AB14" s="657"/>
      <c r="AC14" s="657"/>
      <c r="AD14" s="658" t="s">
        <v>64</v>
      </c>
      <c r="AE14" s="658"/>
      <c r="AF14" s="658"/>
      <c r="AG14" s="658"/>
      <c r="AH14" s="658"/>
      <c r="AI14" s="658"/>
      <c r="AJ14" s="658"/>
      <c r="AK14" s="658"/>
      <c r="AL14" s="618" t="s">
        <v>64</v>
      </c>
      <c r="AM14" s="619"/>
      <c r="AN14" s="619"/>
      <c r="AO14" s="659"/>
      <c r="AP14" s="612" t="s">
        <v>188</v>
      </c>
      <c r="AQ14" s="613"/>
      <c r="AR14" s="613"/>
      <c r="AS14" s="613"/>
      <c r="AT14" s="613"/>
      <c r="AU14" s="613"/>
      <c r="AV14" s="613"/>
      <c r="AW14" s="613"/>
      <c r="AX14" s="613"/>
      <c r="AY14" s="613"/>
      <c r="AZ14" s="613"/>
      <c r="BA14" s="613"/>
      <c r="BB14" s="613"/>
      <c r="BC14" s="613"/>
      <c r="BD14" s="613"/>
      <c r="BE14" s="613"/>
      <c r="BF14" s="614"/>
      <c r="BG14" s="615">
        <v>898009</v>
      </c>
      <c r="BH14" s="616"/>
      <c r="BI14" s="616"/>
      <c r="BJ14" s="616"/>
      <c r="BK14" s="616"/>
      <c r="BL14" s="616"/>
      <c r="BM14" s="616"/>
      <c r="BN14" s="617"/>
      <c r="BO14" s="657">
        <v>2.2000000000000002</v>
      </c>
      <c r="BP14" s="657"/>
      <c r="BQ14" s="657"/>
      <c r="BR14" s="657"/>
      <c r="BS14" s="658" t="s">
        <v>64</v>
      </c>
      <c r="BT14" s="658"/>
      <c r="BU14" s="658"/>
      <c r="BV14" s="658"/>
      <c r="BW14" s="658"/>
      <c r="BX14" s="658"/>
      <c r="BY14" s="658"/>
      <c r="BZ14" s="658"/>
      <c r="CA14" s="658"/>
      <c r="CB14" s="692"/>
      <c r="CD14" s="612" t="s">
        <v>189</v>
      </c>
      <c r="CE14" s="613"/>
      <c r="CF14" s="613"/>
      <c r="CG14" s="613"/>
      <c r="CH14" s="613"/>
      <c r="CI14" s="613"/>
      <c r="CJ14" s="613"/>
      <c r="CK14" s="613"/>
      <c r="CL14" s="613"/>
      <c r="CM14" s="613"/>
      <c r="CN14" s="613"/>
      <c r="CO14" s="613"/>
      <c r="CP14" s="613"/>
      <c r="CQ14" s="614"/>
      <c r="CR14" s="615">
        <v>3053922</v>
      </c>
      <c r="CS14" s="616"/>
      <c r="CT14" s="616"/>
      <c r="CU14" s="616"/>
      <c r="CV14" s="616"/>
      <c r="CW14" s="616"/>
      <c r="CX14" s="616"/>
      <c r="CY14" s="617"/>
      <c r="CZ14" s="657">
        <v>2.4</v>
      </c>
      <c r="DA14" s="657"/>
      <c r="DB14" s="657"/>
      <c r="DC14" s="657"/>
      <c r="DD14" s="621">
        <v>160541</v>
      </c>
      <c r="DE14" s="616"/>
      <c r="DF14" s="616"/>
      <c r="DG14" s="616"/>
      <c r="DH14" s="616"/>
      <c r="DI14" s="616"/>
      <c r="DJ14" s="616"/>
      <c r="DK14" s="616"/>
      <c r="DL14" s="616"/>
      <c r="DM14" s="616"/>
      <c r="DN14" s="616"/>
      <c r="DO14" s="616"/>
      <c r="DP14" s="617"/>
      <c r="DQ14" s="621">
        <v>2871712</v>
      </c>
      <c r="DR14" s="616"/>
      <c r="DS14" s="616"/>
      <c r="DT14" s="616"/>
      <c r="DU14" s="616"/>
      <c r="DV14" s="616"/>
      <c r="DW14" s="616"/>
      <c r="DX14" s="616"/>
      <c r="DY14" s="616"/>
      <c r="DZ14" s="616"/>
      <c r="EA14" s="616"/>
      <c r="EB14" s="616"/>
      <c r="EC14" s="656"/>
    </row>
    <row r="15" spans="2:143" ht="11.25" customHeight="1" x14ac:dyDescent="0.15">
      <c r="B15" s="612" t="s">
        <v>190</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191</v>
      </c>
      <c r="AQ15" s="613"/>
      <c r="AR15" s="613"/>
      <c r="AS15" s="613"/>
      <c r="AT15" s="613"/>
      <c r="AU15" s="613"/>
      <c r="AV15" s="613"/>
      <c r="AW15" s="613"/>
      <c r="AX15" s="613"/>
      <c r="AY15" s="613"/>
      <c r="AZ15" s="613"/>
      <c r="BA15" s="613"/>
      <c r="BB15" s="613"/>
      <c r="BC15" s="613"/>
      <c r="BD15" s="613"/>
      <c r="BE15" s="613"/>
      <c r="BF15" s="614"/>
      <c r="BG15" s="615">
        <v>2065817</v>
      </c>
      <c r="BH15" s="616"/>
      <c r="BI15" s="616"/>
      <c r="BJ15" s="616"/>
      <c r="BK15" s="616"/>
      <c r="BL15" s="616"/>
      <c r="BM15" s="616"/>
      <c r="BN15" s="617"/>
      <c r="BO15" s="657">
        <v>5.0999999999999996</v>
      </c>
      <c r="BP15" s="657"/>
      <c r="BQ15" s="657"/>
      <c r="BR15" s="657"/>
      <c r="BS15" s="658" t="s">
        <v>64</v>
      </c>
      <c r="BT15" s="658"/>
      <c r="BU15" s="658"/>
      <c r="BV15" s="658"/>
      <c r="BW15" s="658"/>
      <c r="BX15" s="658"/>
      <c r="BY15" s="658"/>
      <c r="BZ15" s="658"/>
      <c r="CA15" s="658"/>
      <c r="CB15" s="692"/>
      <c r="CD15" s="612" t="s">
        <v>192</v>
      </c>
      <c r="CE15" s="613"/>
      <c r="CF15" s="613"/>
      <c r="CG15" s="613"/>
      <c r="CH15" s="613"/>
      <c r="CI15" s="613"/>
      <c r="CJ15" s="613"/>
      <c r="CK15" s="613"/>
      <c r="CL15" s="613"/>
      <c r="CM15" s="613"/>
      <c r="CN15" s="613"/>
      <c r="CO15" s="613"/>
      <c r="CP15" s="613"/>
      <c r="CQ15" s="614"/>
      <c r="CR15" s="615">
        <v>13151940</v>
      </c>
      <c r="CS15" s="616"/>
      <c r="CT15" s="616"/>
      <c r="CU15" s="616"/>
      <c r="CV15" s="616"/>
      <c r="CW15" s="616"/>
      <c r="CX15" s="616"/>
      <c r="CY15" s="617"/>
      <c r="CZ15" s="657">
        <v>10.5</v>
      </c>
      <c r="DA15" s="657"/>
      <c r="DB15" s="657"/>
      <c r="DC15" s="657"/>
      <c r="DD15" s="621">
        <v>3003276</v>
      </c>
      <c r="DE15" s="616"/>
      <c r="DF15" s="616"/>
      <c r="DG15" s="616"/>
      <c r="DH15" s="616"/>
      <c r="DI15" s="616"/>
      <c r="DJ15" s="616"/>
      <c r="DK15" s="616"/>
      <c r="DL15" s="616"/>
      <c r="DM15" s="616"/>
      <c r="DN15" s="616"/>
      <c r="DO15" s="616"/>
      <c r="DP15" s="617"/>
      <c r="DQ15" s="621">
        <v>9098757</v>
      </c>
      <c r="DR15" s="616"/>
      <c r="DS15" s="616"/>
      <c r="DT15" s="616"/>
      <c r="DU15" s="616"/>
      <c r="DV15" s="616"/>
      <c r="DW15" s="616"/>
      <c r="DX15" s="616"/>
      <c r="DY15" s="616"/>
      <c r="DZ15" s="616"/>
      <c r="EA15" s="616"/>
      <c r="EB15" s="616"/>
      <c r="EC15" s="656"/>
    </row>
    <row r="16" spans="2:143" ht="11.25" customHeight="1" x14ac:dyDescent="0.15">
      <c r="B16" s="612" t="s">
        <v>193</v>
      </c>
      <c r="C16" s="613"/>
      <c r="D16" s="613"/>
      <c r="E16" s="613"/>
      <c r="F16" s="613"/>
      <c r="G16" s="613"/>
      <c r="H16" s="613"/>
      <c r="I16" s="613"/>
      <c r="J16" s="613"/>
      <c r="K16" s="613"/>
      <c r="L16" s="613"/>
      <c r="M16" s="613"/>
      <c r="N16" s="613"/>
      <c r="O16" s="613"/>
      <c r="P16" s="613"/>
      <c r="Q16" s="614"/>
      <c r="R16" s="615">
        <v>64279</v>
      </c>
      <c r="S16" s="616"/>
      <c r="T16" s="616"/>
      <c r="U16" s="616"/>
      <c r="V16" s="616"/>
      <c r="W16" s="616"/>
      <c r="X16" s="616"/>
      <c r="Y16" s="617"/>
      <c r="Z16" s="657">
        <v>0</v>
      </c>
      <c r="AA16" s="657"/>
      <c r="AB16" s="657"/>
      <c r="AC16" s="657"/>
      <c r="AD16" s="658">
        <v>64279</v>
      </c>
      <c r="AE16" s="658"/>
      <c r="AF16" s="658"/>
      <c r="AG16" s="658"/>
      <c r="AH16" s="658"/>
      <c r="AI16" s="658"/>
      <c r="AJ16" s="658"/>
      <c r="AK16" s="658"/>
      <c r="AL16" s="618">
        <v>0.1</v>
      </c>
      <c r="AM16" s="619"/>
      <c r="AN16" s="619"/>
      <c r="AO16" s="659"/>
      <c r="AP16" s="612" t="s">
        <v>194</v>
      </c>
      <c r="AQ16" s="613"/>
      <c r="AR16" s="613"/>
      <c r="AS16" s="613"/>
      <c r="AT16" s="613"/>
      <c r="AU16" s="613"/>
      <c r="AV16" s="613"/>
      <c r="AW16" s="613"/>
      <c r="AX16" s="613"/>
      <c r="AY16" s="613"/>
      <c r="AZ16" s="613"/>
      <c r="BA16" s="613"/>
      <c r="BB16" s="613"/>
      <c r="BC16" s="613"/>
      <c r="BD16" s="613"/>
      <c r="BE16" s="613"/>
      <c r="BF16" s="614"/>
      <c r="BG16" s="615" t="s">
        <v>64</v>
      </c>
      <c r="BH16" s="616"/>
      <c r="BI16" s="616"/>
      <c r="BJ16" s="616"/>
      <c r="BK16" s="616"/>
      <c r="BL16" s="616"/>
      <c r="BM16" s="616"/>
      <c r="BN16" s="617"/>
      <c r="BO16" s="657" t="s">
        <v>64</v>
      </c>
      <c r="BP16" s="657"/>
      <c r="BQ16" s="657"/>
      <c r="BR16" s="657"/>
      <c r="BS16" s="658" t="s">
        <v>64</v>
      </c>
      <c r="BT16" s="658"/>
      <c r="BU16" s="658"/>
      <c r="BV16" s="658"/>
      <c r="BW16" s="658"/>
      <c r="BX16" s="658"/>
      <c r="BY16" s="658"/>
      <c r="BZ16" s="658"/>
      <c r="CA16" s="658"/>
      <c r="CB16" s="692"/>
      <c r="CD16" s="612" t="s">
        <v>195</v>
      </c>
      <c r="CE16" s="613"/>
      <c r="CF16" s="613"/>
      <c r="CG16" s="613"/>
      <c r="CH16" s="613"/>
      <c r="CI16" s="613"/>
      <c r="CJ16" s="613"/>
      <c r="CK16" s="613"/>
      <c r="CL16" s="613"/>
      <c r="CM16" s="613"/>
      <c r="CN16" s="613"/>
      <c r="CO16" s="613"/>
      <c r="CP16" s="613"/>
      <c r="CQ16" s="614"/>
      <c r="CR16" s="615">
        <v>392497</v>
      </c>
      <c r="CS16" s="616"/>
      <c r="CT16" s="616"/>
      <c r="CU16" s="616"/>
      <c r="CV16" s="616"/>
      <c r="CW16" s="616"/>
      <c r="CX16" s="616"/>
      <c r="CY16" s="617"/>
      <c r="CZ16" s="657">
        <v>0.3</v>
      </c>
      <c r="DA16" s="657"/>
      <c r="DB16" s="657"/>
      <c r="DC16" s="657"/>
      <c r="DD16" s="621" t="s">
        <v>64</v>
      </c>
      <c r="DE16" s="616"/>
      <c r="DF16" s="616"/>
      <c r="DG16" s="616"/>
      <c r="DH16" s="616"/>
      <c r="DI16" s="616"/>
      <c r="DJ16" s="616"/>
      <c r="DK16" s="616"/>
      <c r="DL16" s="616"/>
      <c r="DM16" s="616"/>
      <c r="DN16" s="616"/>
      <c r="DO16" s="616"/>
      <c r="DP16" s="617"/>
      <c r="DQ16" s="621">
        <v>78907</v>
      </c>
      <c r="DR16" s="616"/>
      <c r="DS16" s="616"/>
      <c r="DT16" s="616"/>
      <c r="DU16" s="616"/>
      <c r="DV16" s="616"/>
      <c r="DW16" s="616"/>
      <c r="DX16" s="616"/>
      <c r="DY16" s="616"/>
      <c r="DZ16" s="616"/>
      <c r="EA16" s="616"/>
      <c r="EB16" s="616"/>
      <c r="EC16" s="656"/>
    </row>
    <row r="17" spans="2:133" ht="11.25" customHeight="1" x14ac:dyDescent="0.15">
      <c r="B17" s="612" t="s">
        <v>196</v>
      </c>
      <c r="C17" s="613"/>
      <c r="D17" s="613"/>
      <c r="E17" s="613"/>
      <c r="F17" s="613"/>
      <c r="G17" s="613"/>
      <c r="H17" s="613"/>
      <c r="I17" s="613"/>
      <c r="J17" s="613"/>
      <c r="K17" s="613"/>
      <c r="L17" s="613"/>
      <c r="M17" s="613"/>
      <c r="N17" s="613"/>
      <c r="O17" s="613"/>
      <c r="P17" s="613"/>
      <c r="Q17" s="614"/>
      <c r="R17" s="615">
        <v>708843</v>
      </c>
      <c r="S17" s="616"/>
      <c r="T17" s="616"/>
      <c r="U17" s="616"/>
      <c r="V17" s="616"/>
      <c r="W17" s="616"/>
      <c r="X17" s="616"/>
      <c r="Y17" s="617"/>
      <c r="Z17" s="657">
        <v>0.5</v>
      </c>
      <c r="AA17" s="657"/>
      <c r="AB17" s="657"/>
      <c r="AC17" s="657"/>
      <c r="AD17" s="658">
        <v>708843</v>
      </c>
      <c r="AE17" s="658"/>
      <c r="AF17" s="658"/>
      <c r="AG17" s="658"/>
      <c r="AH17" s="658"/>
      <c r="AI17" s="658"/>
      <c r="AJ17" s="658"/>
      <c r="AK17" s="658"/>
      <c r="AL17" s="618">
        <v>1.2</v>
      </c>
      <c r="AM17" s="619"/>
      <c r="AN17" s="619"/>
      <c r="AO17" s="659"/>
      <c r="AP17" s="612" t="s">
        <v>197</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198</v>
      </c>
      <c r="CE17" s="613"/>
      <c r="CF17" s="613"/>
      <c r="CG17" s="613"/>
      <c r="CH17" s="613"/>
      <c r="CI17" s="613"/>
      <c r="CJ17" s="613"/>
      <c r="CK17" s="613"/>
      <c r="CL17" s="613"/>
      <c r="CM17" s="613"/>
      <c r="CN17" s="613"/>
      <c r="CO17" s="613"/>
      <c r="CP17" s="613"/>
      <c r="CQ17" s="614"/>
      <c r="CR17" s="615">
        <v>9258835</v>
      </c>
      <c r="CS17" s="616"/>
      <c r="CT17" s="616"/>
      <c r="CU17" s="616"/>
      <c r="CV17" s="616"/>
      <c r="CW17" s="616"/>
      <c r="CX17" s="616"/>
      <c r="CY17" s="617"/>
      <c r="CZ17" s="657">
        <v>7.4</v>
      </c>
      <c r="DA17" s="657"/>
      <c r="DB17" s="657"/>
      <c r="DC17" s="657"/>
      <c r="DD17" s="621" t="s">
        <v>64</v>
      </c>
      <c r="DE17" s="616"/>
      <c r="DF17" s="616"/>
      <c r="DG17" s="616"/>
      <c r="DH17" s="616"/>
      <c r="DI17" s="616"/>
      <c r="DJ17" s="616"/>
      <c r="DK17" s="616"/>
      <c r="DL17" s="616"/>
      <c r="DM17" s="616"/>
      <c r="DN17" s="616"/>
      <c r="DO17" s="616"/>
      <c r="DP17" s="617"/>
      <c r="DQ17" s="621">
        <v>9078680</v>
      </c>
      <c r="DR17" s="616"/>
      <c r="DS17" s="616"/>
      <c r="DT17" s="616"/>
      <c r="DU17" s="616"/>
      <c r="DV17" s="616"/>
      <c r="DW17" s="616"/>
      <c r="DX17" s="616"/>
      <c r="DY17" s="616"/>
      <c r="DZ17" s="616"/>
      <c r="EA17" s="616"/>
      <c r="EB17" s="616"/>
      <c r="EC17" s="656"/>
    </row>
    <row r="18" spans="2:133" ht="11.25" customHeight="1" x14ac:dyDescent="0.15">
      <c r="B18" s="612" t="s">
        <v>199</v>
      </c>
      <c r="C18" s="613"/>
      <c r="D18" s="613"/>
      <c r="E18" s="613"/>
      <c r="F18" s="613"/>
      <c r="G18" s="613"/>
      <c r="H18" s="613"/>
      <c r="I18" s="613"/>
      <c r="J18" s="613"/>
      <c r="K18" s="613"/>
      <c r="L18" s="613"/>
      <c r="M18" s="613"/>
      <c r="N18" s="613"/>
      <c r="O18" s="613"/>
      <c r="P18" s="613"/>
      <c r="Q18" s="614"/>
      <c r="R18" s="615">
        <v>294549</v>
      </c>
      <c r="S18" s="616"/>
      <c r="T18" s="616"/>
      <c r="U18" s="616"/>
      <c r="V18" s="616"/>
      <c r="W18" s="616"/>
      <c r="X18" s="616"/>
      <c r="Y18" s="617"/>
      <c r="Z18" s="657">
        <v>0.2</v>
      </c>
      <c r="AA18" s="657"/>
      <c r="AB18" s="657"/>
      <c r="AC18" s="657"/>
      <c r="AD18" s="658">
        <v>294549</v>
      </c>
      <c r="AE18" s="658"/>
      <c r="AF18" s="658"/>
      <c r="AG18" s="658"/>
      <c r="AH18" s="658"/>
      <c r="AI18" s="658"/>
      <c r="AJ18" s="658"/>
      <c r="AK18" s="658"/>
      <c r="AL18" s="618">
        <v>0.5</v>
      </c>
      <c r="AM18" s="619"/>
      <c r="AN18" s="619"/>
      <c r="AO18" s="659"/>
      <c r="AP18" s="612" t="s">
        <v>200</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201</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x14ac:dyDescent="0.15">
      <c r="B19" s="612" t="s">
        <v>202</v>
      </c>
      <c r="C19" s="613"/>
      <c r="D19" s="613"/>
      <c r="E19" s="613"/>
      <c r="F19" s="613"/>
      <c r="G19" s="613"/>
      <c r="H19" s="613"/>
      <c r="I19" s="613"/>
      <c r="J19" s="613"/>
      <c r="K19" s="613"/>
      <c r="L19" s="613"/>
      <c r="M19" s="613"/>
      <c r="N19" s="613"/>
      <c r="O19" s="613"/>
      <c r="P19" s="613"/>
      <c r="Q19" s="614"/>
      <c r="R19" s="615">
        <v>288468</v>
      </c>
      <c r="S19" s="616"/>
      <c r="T19" s="616"/>
      <c r="U19" s="616"/>
      <c r="V19" s="616"/>
      <c r="W19" s="616"/>
      <c r="X19" s="616"/>
      <c r="Y19" s="617"/>
      <c r="Z19" s="657">
        <v>0.2</v>
      </c>
      <c r="AA19" s="657"/>
      <c r="AB19" s="657"/>
      <c r="AC19" s="657"/>
      <c r="AD19" s="658">
        <v>288468</v>
      </c>
      <c r="AE19" s="658"/>
      <c r="AF19" s="658"/>
      <c r="AG19" s="658"/>
      <c r="AH19" s="658"/>
      <c r="AI19" s="658"/>
      <c r="AJ19" s="658"/>
      <c r="AK19" s="658"/>
      <c r="AL19" s="618">
        <v>0.5</v>
      </c>
      <c r="AM19" s="619"/>
      <c r="AN19" s="619"/>
      <c r="AO19" s="659"/>
      <c r="AP19" s="612" t="s">
        <v>203</v>
      </c>
      <c r="AQ19" s="613"/>
      <c r="AR19" s="613"/>
      <c r="AS19" s="613"/>
      <c r="AT19" s="613"/>
      <c r="AU19" s="613"/>
      <c r="AV19" s="613"/>
      <c r="AW19" s="613"/>
      <c r="AX19" s="613"/>
      <c r="AY19" s="613"/>
      <c r="AZ19" s="613"/>
      <c r="BA19" s="613"/>
      <c r="BB19" s="613"/>
      <c r="BC19" s="613"/>
      <c r="BD19" s="613"/>
      <c r="BE19" s="613"/>
      <c r="BF19" s="614"/>
      <c r="BG19" s="615">
        <v>2872928</v>
      </c>
      <c r="BH19" s="616"/>
      <c r="BI19" s="616"/>
      <c r="BJ19" s="616"/>
      <c r="BK19" s="616"/>
      <c r="BL19" s="616"/>
      <c r="BM19" s="616"/>
      <c r="BN19" s="617"/>
      <c r="BO19" s="657">
        <v>7.1</v>
      </c>
      <c r="BP19" s="657"/>
      <c r="BQ19" s="657"/>
      <c r="BR19" s="657"/>
      <c r="BS19" s="658" t="s">
        <v>64</v>
      </c>
      <c r="BT19" s="658"/>
      <c r="BU19" s="658"/>
      <c r="BV19" s="658"/>
      <c r="BW19" s="658"/>
      <c r="BX19" s="658"/>
      <c r="BY19" s="658"/>
      <c r="BZ19" s="658"/>
      <c r="CA19" s="658"/>
      <c r="CB19" s="692"/>
      <c r="CD19" s="612" t="s">
        <v>204</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x14ac:dyDescent="0.15">
      <c r="B20" s="682" t="s">
        <v>205</v>
      </c>
      <c r="C20" s="683"/>
      <c r="D20" s="683"/>
      <c r="E20" s="683"/>
      <c r="F20" s="683"/>
      <c r="G20" s="683"/>
      <c r="H20" s="683"/>
      <c r="I20" s="683"/>
      <c r="J20" s="683"/>
      <c r="K20" s="683"/>
      <c r="L20" s="683"/>
      <c r="M20" s="683"/>
      <c r="N20" s="683"/>
      <c r="O20" s="683"/>
      <c r="P20" s="683"/>
      <c r="Q20" s="684"/>
      <c r="R20" s="615">
        <v>6081</v>
      </c>
      <c r="S20" s="616"/>
      <c r="T20" s="616"/>
      <c r="U20" s="616"/>
      <c r="V20" s="616"/>
      <c r="W20" s="616"/>
      <c r="X20" s="616"/>
      <c r="Y20" s="617"/>
      <c r="Z20" s="657">
        <v>0</v>
      </c>
      <c r="AA20" s="657"/>
      <c r="AB20" s="657"/>
      <c r="AC20" s="657"/>
      <c r="AD20" s="658">
        <v>6081</v>
      </c>
      <c r="AE20" s="658"/>
      <c r="AF20" s="658"/>
      <c r="AG20" s="658"/>
      <c r="AH20" s="658"/>
      <c r="AI20" s="658"/>
      <c r="AJ20" s="658"/>
      <c r="AK20" s="658"/>
      <c r="AL20" s="618">
        <v>0</v>
      </c>
      <c r="AM20" s="619"/>
      <c r="AN20" s="619"/>
      <c r="AO20" s="659"/>
      <c r="AP20" s="612" t="s">
        <v>206</v>
      </c>
      <c r="AQ20" s="613"/>
      <c r="AR20" s="613"/>
      <c r="AS20" s="613"/>
      <c r="AT20" s="613"/>
      <c r="AU20" s="613"/>
      <c r="AV20" s="613"/>
      <c r="AW20" s="613"/>
      <c r="AX20" s="613"/>
      <c r="AY20" s="613"/>
      <c r="AZ20" s="613"/>
      <c r="BA20" s="613"/>
      <c r="BB20" s="613"/>
      <c r="BC20" s="613"/>
      <c r="BD20" s="613"/>
      <c r="BE20" s="613"/>
      <c r="BF20" s="614"/>
      <c r="BG20" s="615">
        <v>2872928</v>
      </c>
      <c r="BH20" s="616"/>
      <c r="BI20" s="616"/>
      <c r="BJ20" s="616"/>
      <c r="BK20" s="616"/>
      <c r="BL20" s="616"/>
      <c r="BM20" s="616"/>
      <c r="BN20" s="617"/>
      <c r="BO20" s="657">
        <v>7.1</v>
      </c>
      <c r="BP20" s="657"/>
      <c r="BQ20" s="657"/>
      <c r="BR20" s="657"/>
      <c r="BS20" s="658" t="s">
        <v>64</v>
      </c>
      <c r="BT20" s="658"/>
      <c r="BU20" s="658"/>
      <c r="BV20" s="658"/>
      <c r="BW20" s="658"/>
      <c r="BX20" s="658"/>
      <c r="BY20" s="658"/>
      <c r="BZ20" s="658"/>
      <c r="CA20" s="658"/>
      <c r="CB20" s="692"/>
      <c r="CD20" s="612" t="s">
        <v>207</v>
      </c>
      <c r="CE20" s="613"/>
      <c r="CF20" s="613"/>
      <c r="CG20" s="613"/>
      <c r="CH20" s="613"/>
      <c r="CI20" s="613"/>
      <c r="CJ20" s="613"/>
      <c r="CK20" s="613"/>
      <c r="CL20" s="613"/>
      <c r="CM20" s="613"/>
      <c r="CN20" s="613"/>
      <c r="CO20" s="613"/>
      <c r="CP20" s="613"/>
      <c r="CQ20" s="614"/>
      <c r="CR20" s="615">
        <v>124709832</v>
      </c>
      <c r="CS20" s="616"/>
      <c r="CT20" s="616"/>
      <c r="CU20" s="616"/>
      <c r="CV20" s="616"/>
      <c r="CW20" s="616"/>
      <c r="CX20" s="616"/>
      <c r="CY20" s="617"/>
      <c r="CZ20" s="657">
        <v>100</v>
      </c>
      <c r="DA20" s="657"/>
      <c r="DB20" s="657"/>
      <c r="DC20" s="657"/>
      <c r="DD20" s="621">
        <v>15661157</v>
      </c>
      <c r="DE20" s="616"/>
      <c r="DF20" s="616"/>
      <c r="DG20" s="616"/>
      <c r="DH20" s="616"/>
      <c r="DI20" s="616"/>
      <c r="DJ20" s="616"/>
      <c r="DK20" s="616"/>
      <c r="DL20" s="616"/>
      <c r="DM20" s="616"/>
      <c r="DN20" s="616"/>
      <c r="DO20" s="616"/>
      <c r="DP20" s="617"/>
      <c r="DQ20" s="621">
        <v>74818205</v>
      </c>
      <c r="DR20" s="616"/>
      <c r="DS20" s="616"/>
      <c r="DT20" s="616"/>
      <c r="DU20" s="616"/>
      <c r="DV20" s="616"/>
      <c r="DW20" s="616"/>
      <c r="DX20" s="616"/>
      <c r="DY20" s="616"/>
      <c r="DZ20" s="616"/>
      <c r="EA20" s="616"/>
      <c r="EB20" s="616"/>
      <c r="EC20" s="656"/>
    </row>
    <row r="21" spans="2:133" ht="11.25" customHeight="1" x14ac:dyDescent="0.15">
      <c r="B21" s="612" t="s">
        <v>208</v>
      </c>
      <c r="C21" s="613"/>
      <c r="D21" s="613"/>
      <c r="E21" s="613"/>
      <c r="F21" s="613"/>
      <c r="G21" s="613"/>
      <c r="H21" s="613"/>
      <c r="I21" s="613"/>
      <c r="J21" s="613"/>
      <c r="K21" s="613"/>
      <c r="L21" s="613"/>
      <c r="M21" s="613"/>
      <c r="N21" s="613"/>
      <c r="O21" s="613"/>
      <c r="P21" s="613"/>
      <c r="Q21" s="614"/>
      <c r="R21" s="615">
        <v>15223268</v>
      </c>
      <c r="S21" s="616"/>
      <c r="T21" s="616"/>
      <c r="U21" s="616"/>
      <c r="V21" s="616"/>
      <c r="W21" s="616"/>
      <c r="X21" s="616"/>
      <c r="Y21" s="617"/>
      <c r="Z21" s="657">
        <v>11.3</v>
      </c>
      <c r="AA21" s="657"/>
      <c r="AB21" s="657"/>
      <c r="AC21" s="657"/>
      <c r="AD21" s="658">
        <v>11046633</v>
      </c>
      <c r="AE21" s="658"/>
      <c r="AF21" s="658"/>
      <c r="AG21" s="658"/>
      <c r="AH21" s="658"/>
      <c r="AI21" s="658"/>
      <c r="AJ21" s="658"/>
      <c r="AK21" s="658"/>
      <c r="AL21" s="618">
        <v>18.8</v>
      </c>
      <c r="AM21" s="619"/>
      <c r="AN21" s="619"/>
      <c r="AO21" s="659"/>
      <c r="AP21" s="612" t="s">
        <v>209</v>
      </c>
      <c r="AQ21" s="693"/>
      <c r="AR21" s="693"/>
      <c r="AS21" s="693"/>
      <c r="AT21" s="693"/>
      <c r="AU21" s="693"/>
      <c r="AV21" s="693"/>
      <c r="AW21" s="693"/>
      <c r="AX21" s="693"/>
      <c r="AY21" s="693"/>
      <c r="AZ21" s="693"/>
      <c r="BA21" s="693"/>
      <c r="BB21" s="693"/>
      <c r="BC21" s="693"/>
      <c r="BD21" s="693"/>
      <c r="BE21" s="693"/>
      <c r="BF21" s="694"/>
      <c r="BG21" s="615">
        <v>86218</v>
      </c>
      <c r="BH21" s="616"/>
      <c r="BI21" s="616"/>
      <c r="BJ21" s="616"/>
      <c r="BK21" s="616"/>
      <c r="BL21" s="616"/>
      <c r="BM21" s="616"/>
      <c r="BN21" s="617"/>
      <c r="BO21" s="657">
        <v>0.2</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210</v>
      </c>
      <c r="C22" s="613"/>
      <c r="D22" s="613"/>
      <c r="E22" s="613"/>
      <c r="F22" s="613"/>
      <c r="G22" s="613"/>
      <c r="H22" s="613"/>
      <c r="I22" s="613"/>
      <c r="J22" s="613"/>
      <c r="K22" s="613"/>
      <c r="L22" s="613"/>
      <c r="M22" s="613"/>
      <c r="N22" s="613"/>
      <c r="O22" s="613"/>
      <c r="P22" s="613"/>
      <c r="Q22" s="614"/>
      <c r="R22" s="615">
        <v>11046633</v>
      </c>
      <c r="S22" s="616"/>
      <c r="T22" s="616"/>
      <c r="U22" s="616"/>
      <c r="V22" s="616"/>
      <c r="W22" s="616"/>
      <c r="X22" s="616"/>
      <c r="Y22" s="617"/>
      <c r="Z22" s="657">
        <v>8.1999999999999993</v>
      </c>
      <c r="AA22" s="657"/>
      <c r="AB22" s="657"/>
      <c r="AC22" s="657"/>
      <c r="AD22" s="658">
        <v>11046633</v>
      </c>
      <c r="AE22" s="658"/>
      <c r="AF22" s="658"/>
      <c r="AG22" s="658"/>
      <c r="AH22" s="658"/>
      <c r="AI22" s="658"/>
      <c r="AJ22" s="658"/>
      <c r="AK22" s="658"/>
      <c r="AL22" s="618">
        <v>18.8</v>
      </c>
      <c r="AM22" s="619"/>
      <c r="AN22" s="619"/>
      <c r="AO22" s="659"/>
      <c r="AP22" s="612" t="s">
        <v>211</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212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213</v>
      </c>
      <c r="C23" s="613"/>
      <c r="D23" s="613"/>
      <c r="E23" s="613"/>
      <c r="F23" s="613"/>
      <c r="G23" s="613"/>
      <c r="H23" s="613"/>
      <c r="I23" s="613"/>
      <c r="J23" s="613"/>
      <c r="K23" s="613"/>
      <c r="L23" s="613"/>
      <c r="M23" s="613"/>
      <c r="N23" s="613"/>
      <c r="O23" s="613"/>
      <c r="P23" s="613"/>
      <c r="Q23" s="614"/>
      <c r="R23" s="615">
        <v>3631957</v>
      </c>
      <c r="S23" s="616"/>
      <c r="T23" s="616"/>
      <c r="U23" s="616"/>
      <c r="V23" s="616"/>
      <c r="W23" s="616"/>
      <c r="X23" s="616"/>
      <c r="Y23" s="617"/>
      <c r="Z23" s="657">
        <v>2.7</v>
      </c>
      <c r="AA23" s="657"/>
      <c r="AB23" s="657"/>
      <c r="AC23" s="657"/>
      <c r="AD23" s="658" t="s">
        <v>64</v>
      </c>
      <c r="AE23" s="658"/>
      <c r="AF23" s="658"/>
      <c r="AG23" s="658"/>
      <c r="AH23" s="658"/>
      <c r="AI23" s="658"/>
      <c r="AJ23" s="658"/>
      <c r="AK23" s="658"/>
      <c r="AL23" s="618" t="s">
        <v>64</v>
      </c>
      <c r="AM23" s="619"/>
      <c r="AN23" s="619"/>
      <c r="AO23" s="659"/>
      <c r="AP23" s="612" t="s">
        <v>214</v>
      </c>
      <c r="AQ23" s="693"/>
      <c r="AR23" s="693"/>
      <c r="AS23" s="693"/>
      <c r="AT23" s="693"/>
      <c r="AU23" s="693"/>
      <c r="AV23" s="693"/>
      <c r="AW23" s="693"/>
      <c r="AX23" s="693"/>
      <c r="AY23" s="693"/>
      <c r="AZ23" s="693"/>
      <c r="BA23" s="693"/>
      <c r="BB23" s="693"/>
      <c r="BC23" s="693"/>
      <c r="BD23" s="693"/>
      <c r="BE23" s="693"/>
      <c r="BF23" s="694"/>
      <c r="BG23" s="615">
        <v>2786710</v>
      </c>
      <c r="BH23" s="616"/>
      <c r="BI23" s="616"/>
      <c r="BJ23" s="616"/>
      <c r="BK23" s="616"/>
      <c r="BL23" s="616"/>
      <c r="BM23" s="616"/>
      <c r="BN23" s="617"/>
      <c r="BO23" s="657">
        <v>6.9</v>
      </c>
      <c r="BP23" s="657"/>
      <c r="BQ23" s="657"/>
      <c r="BR23" s="657"/>
      <c r="BS23" s="658" t="s">
        <v>64</v>
      </c>
      <c r="BT23" s="658"/>
      <c r="BU23" s="658"/>
      <c r="BV23" s="658"/>
      <c r="BW23" s="658"/>
      <c r="BX23" s="658"/>
      <c r="BY23" s="658"/>
      <c r="BZ23" s="658"/>
      <c r="CA23" s="658"/>
      <c r="CB23" s="692"/>
      <c r="CD23" s="673" t="s">
        <v>154</v>
      </c>
      <c r="CE23" s="674"/>
      <c r="CF23" s="674"/>
      <c r="CG23" s="674"/>
      <c r="CH23" s="674"/>
      <c r="CI23" s="674"/>
      <c r="CJ23" s="674"/>
      <c r="CK23" s="674"/>
      <c r="CL23" s="674"/>
      <c r="CM23" s="674"/>
      <c r="CN23" s="674"/>
      <c r="CO23" s="674"/>
      <c r="CP23" s="674"/>
      <c r="CQ23" s="675"/>
      <c r="CR23" s="673" t="s">
        <v>215</v>
      </c>
      <c r="CS23" s="674"/>
      <c r="CT23" s="674"/>
      <c r="CU23" s="674"/>
      <c r="CV23" s="674"/>
      <c r="CW23" s="674"/>
      <c r="CX23" s="674"/>
      <c r="CY23" s="675"/>
      <c r="CZ23" s="673" t="s">
        <v>216</v>
      </c>
      <c r="DA23" s="674"/>
      <c r="DB23" s="674"/>
      <c r="DC23" s="675"/>
      <c r="DD23" s="673" t="s">
        <v>217</v>
      </c>
      <c r="DE23" s="674"/>
      <c r="DF23" s="674"/>
      <c r="DG23" s="674"/>
      <c r="DH23" s="674"/>
      <c r="DI23" s="674"/>
      <c r="DJ23" s="674"/>
      <c r="DK23" s="675"/>
      <c r="DL23" s="700" t="s">
        <v>218</v>
      </c>
      <c r="DM23" s="701"/>
      <c r="DN23" s="701"/>
      <c r="DO23" s="701"/>
      <c r="DP23" s="701"/>
      <c r="DQ23" s="701"/>
      <c r="DR23" s="701"/>
      <c r="DS23" s="701"/>
      <c r="DT23" s="701"/>
      <c r="DU23" s="701"/>
      <c r="DV23" s="702"/>
      <c r="DW23" s="673" t="s">
        <v>219</v>
      </c>
      <c r="DX23" s="674"/>
      <c r="DY23" s="674"/>
      <c r="DZ23" s="674"/>
      <c r="EA23" s="674"/>
      <c r="EB23" s="674"/>
      <c r="EC23" s="675"/>
    </row>
    <row r="24" spans="2:133" ht="11.25" customHeight="1" x14ac:dyDescent="0.15">
      <c r="B24" s="612" t="s">
        <v>220</v>
      </c>
      <c r="C24" s="613"/>
      <c r="D24" s="613"/>
      <c r="E24" s="613"/>
      <c r="F24" s="613"/>
      <c r="G24" s="613"/>
      <c r="H24" s="613"/>
      <c r="I24" s="613"/>
      <c r="J24" s="613"/>
      <c r="K24" s="613"/>
      <c r="L24" s="613"/>
      <c r="M24" s="613"/>
      <c r="N24" s="613"/>
      <c r="O24" s="613"/>
      <c r="P24" s="613"/>
      <c r="Q24" s="614"/>
      <c r="R24" s="615">
        <v>544678</v>
      </c>
      <c r="S24" s="616"/>
      <c r="T24" s="616"/>
      <c r="U24" s="616"/>
      <c r="V24" s="616"/>
      <c r="W24" s="616"/>
      <c r="X24" s="616"/>
      <c r="Y24" s="617"/>
      <c r="Z24" s="657">
        <v>0.4</v>
      </c>
      <c r="AA24" s="657"/>
      <c r="AB24" s="657"/>
      <c r="AC24" s="657"/>
      <c r="AD24" s="658" t="s">
        <v>64</v>
      </c>
      <c r="AE24" s="658"/>
      <c r="AF24" s="658"/>
      <c r="AG24" s="658"/>
      <c r="AH24" s="658"/>
      <c r="AI24" s="658"/>
      <c r="AJ24" s="658"/>
      <c r="AK24" s="658"/>
      <c r="AL24" s="618" t="s">
        <v>64</v>
      </c>
      <c r="AM24" s="619"/>
      <c r="AN24" s="619"/>
      <c r="AO24" s="659"/>
      <c r="AP24" s="612" t="s">
        <v>221</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222</v>
      </c>
      <c r="CE24" s="671"/>
      <c r="CF24" s="671"/>
      <c r="CG24" s="671"/>
      <c r="CH24" s="671"/>
      <c r="CI24" s="671"/>
      <c r="CJ24" s="671"/>
      <c r="CK24" s="671"/>
      <c r="CL24" s="671"/>
      <c r="CM24" s="671"/>
      <c r="CN24" s="671"/>
      <c r="CO24" s="671"/>
      <c r="CP24" s="671"/>
      <c r="CQ24" s="672"/>
      <c r="CR24" s="667">
        <v>56416189</v>
      </c>
      <c r="CS24" s="668"/>
      <c r="CT24" s="668"/>
      <c r="CU24" s="668"/>
      <c r="CV24" s="668"/>
      <c r="CW24" s="668"/>
      <c r="CX24" s="668"/>
      <c r="CY24" s="696"/>
      <c r="CZ24" s="697">
        <v>45.2</v>
      </c>
      <c r="DA24" s="680"/>
      <c r="DB24" s="680"/>
      <c r="DC24" s="699"/>
      <c r="DD24" s="695">
        <v>34433802</v>
      </c>
      <c r="DE24" s="668"/>
      <c r="DF24" s="668"/>
      <c r="DG24" s="668"/>
      <c r="DH24" s="668"/>
      <c r="DI24" s="668"/>
      <c r="DJ24" s="668"/>
      <c r="DK24" s="696"/>
      <c r="DL24" s="695">
        <v>33045926</v>
      </c>
      <c r="DM24" s="668"/>
      <c r="DN24" s="668"/>
      <c r="DO24" s="668"/>
      <c r="DP24" s="668"/>
      <c r="DQ24" s="668"/>
      <c r="DR24" s="668"/>
      <c r="DS24" s="668"/>
      <c r="DT24" s="668"/>
      <c r="DU24" s="668"/>
      <c r="DV24" s="696"/>
      <c r="DW24" s="697">
        <v>54.1</v>
      </c>
      <c r="DX24" s="680"/>
      <c r="DY24" s="680"/>
      <c r="DZ24" s="680"/>
      <c r="EA24" s="680"/>
      <c r="EB24" s="680"/>
      <c r="EC24" s="698"/>
    </row>
    <row r="25" spans="2:133" ht="11.25" customHeight="1" x14ac:dyDescent="0.15">
      <c r="B25" s="612" t="s">
        <v>223</v>
      </c>
      <c r="C25" s="613"/>
      <c r="D25" s="613"/>
      <c r="E25" s="613"/>
      <c r="F25" s="613"/>
      <c r="G25" s="613"/>
      <c r="H25" s="613"/>
      <c r="I25" s="613"/>
      <c r="J25" s="613"/>
      <c r="K25" s="613"/>
      <c r="L25" s="613"/>
      <c r="M25" s="613"/>
      <c r="N25" s="613"/>
      <c r="O25" s="613"/>
      <c r="P25" s="613"/>
      <c r="Q25" s="614"/>
      <c r="R25" s="615">
        <v>65557200</v>
      </c>
      <c r="S25" s="616"/>
      <c r="T25" s="616"/>
      <c r="U25" s="616"/>
      <c r="V25" s="616"/>
      <c r="W25" s="616"/>
      <c r="X25" s="616"/>
      <c r="Y25" s="617"/>
      <c r="Z25" s="657">
        <v>48.6</v>
      </c>
      <c r="AA25" s="657"/>
      <c r="AB25" s="657"/>
      <c r="AC25" s="657"/>
      <c r="AD25" s="658">
        <v>58593855</v>
      </c>
      <c r="AE25" s="658"/>
      <c r="AF25" s="658"/>
      <c r="AG25" s="658"/>
      <c r="AH25" s="658"/>
      <c r="AI25" s="658"/>
      <c r="AJ25" s="658"/>
      <c r="AK25" s="658"/>
      <c r="AL25" s="618">
        <v>99.6</v>
      </c>
      <c r="AM25" s="619"/>
      <c r="AN25" s="619"/>
      <c r="AO25" s="659"/>
      <c r="AP25" s="612" t="s">
        <v>224</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225</v>
      </c>
      <c r="CE25" s="613"/>
      <c r="CF25" s="613"/>
      <c r="CG25" s="613"/>
      <c r="CH25" s="613"/>
      <c r="CI25" s="613"/>
      <c r="CJ25" s="613"/>
      <c r="CK25" s="613"/>
      <c r="CL25" s="613"/>
      <c r="CM25" s="613"/>
      <c r="CN25" s="613"/>
      <c r="CO25" s="613"/>
      <c r="CP25" s="613"/>
      <c r="CQ25" s="614"/>
      <c r="CR25" s="615">
        <v>18880859</v>
      </c>
      <c r="CS25" s="628"/>
      <c r="CT25" s="628"/>
      <c r="CU25" s="628"/>
      <c r="CV25" s="628"/>
      <c r="CW25" s="628"/>
      <c r="CX25" s="628"/>
      <c r="CY25" s="629"/>
      <c r="CZ25" s="618">
        <v>15.1</v>
      </c>
      <c r="DA25" s="630"/>
      <c r="DB25" s="630"/>
      <c r="DC25" s="631"/>
      <c r="DD25" s="621">
        <v>17836114</v>
      </c>
      <c r="DE25" s="628"/>
      <c r="DF25" s="628"/>
      <c r="DG25" s="628"/>
      <c r="DH25" s="628"/>
      <c r="DI25" s="628"/>
      <c r="DJ25" s="628"/>
      <c r="DK25" s="629"/>
      <c r="DL25" s="621">
        <v>17297479</v>
      </c>
      <c r="DM25" s="628"/>
      <c r="DN25" s="628"/>
      <c r="DO25" s="628"/>
      <c r="DP25" s="628"/>
      <c r="DQ25" s="628"/>
      <c r="DR25" s="628"/>
      <c r="DS25" s="628"/>
      <c r="DT25" s="628"/>
      <c r="DU25" s="628"/>
      <c r="DV25" s="629"/>
      <c r="DW25" s="618">
        <v>28.3</v>
      </c>
      <c r="DX25" s="630"/>
      <c r="DY25" s="630"/>
      <c r="DZ25" s="630"/>
      <c r="EA25" s="630"/>
      <c r="EB25" s="630"/>
      <c r="EC25" s="646"/>
    </row>
    <row r="26" spans="2:133" ht="11.25" customHeight="1" x14ac:dyDescent="0.15">
      <c r="B26" s="612" t="s">
        <v>226</v>
      </c>
      <c r="C26" s="613"/>
      <c r="D26" s="613"/>
      <c r="E26" s="613"/>
      <c r="F26" s="613"/>
      <c r="G26" s="613"/>
      <c r="H26" s="613"/>
      <c r="I26" s="613"/>
      <c r="J26" s="613"/>
      <c r="K26" s="613"/>
      <c r="L26" s="613"/>
      <c r="M26" s="613"/>
      <c r="N26" s="613"/>
      <c r="O26" s="613"/>
      <c r="P26" s="613"/>
      <c r="Q26" s="614"/>
      <c r="R26" s="615">
        <v>38975</v>
      </c>
      <c r="S26" s="616"/>
      <c r="T26" s="616"/>
      <c r="U26" s="616"/>
      <c r="V26" s="616"/>
      <c r="W26" s="616"/>
      <c r="X26" s="616"/>
      <c r="Y26" s="617"/>
      <c r="Z26" s="657">
        <v>0</v>
      </c>
      <c r="AA26" s="657"/>
      <c r="AB26" s="657"/>
      <c r="AC26" s="657"/>
      <c r="AD26" s="658">
        <v>38975</v>
      </c>
      <c r="AE26" s="658"/>
      <c r="AF26" s="658"/>
      <c r="AG26" s="658"/>
      <c r="AH26" s="658"/>
      <c r="AI26" s="658"/>
      <c r="AJ26" s="658"/>
      <c r="AK26" s="658"/>
      <c r="AL26" s="618">
        <v>0.1</v>
      </c>
      <c r="AM26" s="619"/>
      <c r="AN26" s="619"/>
      <c r="AO26" s="659"/>
      <c r="AP26" s="612" t="s">
        <v>227</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228</v>
      </c>
      <c r="CE26" s="613"/>
      <c r="CF26" s="613"/>
      <c r="CG26" s="613"/>
      <c r="CH26" s="613"/>
      <c r="CI26" s="613"/>
      <c r="CJ26" s="613"/>
      <c r="CK26" s="613"/>
      <c r="CL26" s="613"/>
      <c r="CM26" s="613"/>
      <c r="CN26" s="613"/>
      <c r="CO26" s="613"/>
      <c r="CP26" s="613"/>
      <c r="CQ26" s="614"/>
      <c r="CR26" s="615">
        <v>12854850</v>
      </c>
      <c r="CS26" s="616"/>
      <c r="CT26" s="616"/>
      <c r="CU26" s="616"/>
      <c r="CV26" s="616"/>
      <c r="CW26" s="616"/>
      <c r="CX26" s="616"/>
      <c r="CY26" s="617"/>
      <c r="CZ26" s="618">
        <v>10.3</v>
      </c>
      <c r="DA26" s="630"/>
      <c r="DB26" s="630"/>
      <c r="DC26" s="631"/>
      <c r="DD26" s="621">
        <v>12133950</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x14ac:dyDescent="0.15">
      <c r="B27" s="612" t="s">
        <v>229</v>
      </c>
      <c r="C27" s="613"/>
      <c r="D27" s="613"/>
      <c r="E27" s="613"/>
      <c r="F27" s="613"/>
      <c r="G27" s="613"/>
      <c r="H27" s="613"/>
      <c r="I27" s="613"/>
      <c r="J27" s="613"/>
      <c r="K27" s="613"/>
      <c r="L27" s="613"/>
      <c r="M27" s="613"/>
      <c r="N27" s="613"/>
      <c r="O27" s="613"/>
      <c r="P27" s="613"/>
      <c r="Q27" s="614"/>
      <c r="R27" s="615">
        <v>512200</v>
      </c>
      <c r="S27" s="616"/>
      <c r="T27" s="616"/>
      <c r="U27" s="616"/>
      <c r="V27" s="616"/>
      <c r="W27" s="616"/>
      <c r="X27" s="616"/>
      <c r="Y27" s="617"/>
      <c r="Z27" s="657">
        <v>0.4</v>
      </c>
      <c r="AA27" s="657"/>
      <c r="AB27" s="657"/>
      <c r="AC27" s="657"/>
      <c r="AD27" s="658">
        <v>1121</v>
      </c>
      <c r="AE27" s="658"/>
      <c r="AF27" s="658"/>
      <c r="AG27" s="658"/>
      <c r="AH27" s="658"/>
      <c r="AI27" s="658"/>
      <c r="AJ27" s="658"/>
      <c r="AK27" s="658"/>
      <c r="AL27" s="618">
        <v>0</v>
      </c>
      <c r="AM27" s="619"/>
      <c r="AN27" s="619"/>
      <c r="AO27" s="659"/>
      <c r="AP27" s="612" t="s">
        <v>230</v>
      </c>
      <c r="AQ27" s="613"/>
      <c r="AR27" s="613"/>
      <c r="AS27" s="613"/>
      <c r="AT27" s="613"/>
      <c r="AU27" s="613"/>
      <c r="AV27" s="613"/>
      <c r="AW27" s="613"/>
      <c r="AX27" s="613"/>
      <c r="AY27" s="613"/>
      <c r="AZ27" s="613"/>
      <c r="BA27" s="613"/>
      <c r="BB27" s="613"/>
      <c r="BC27" s="613"/>
      <c r="BD27" s="613"/>
      <c r="BE27" s="613"/>
      <c r="BF27" s="614"/>
      <c r="BG27" s="615">
        <v>40396317</v>
      </c>
      <c r="BH27" s="616"/>
      <c r="BI27" s="616"/>
      <c r="BJ27" s="616"/>
      <c r="BK27" s="616"/>
      <c r="BL27" s="616"/>
      <c r="BM27" s="616"/>
      <c r="BN27" s="617"/>
      <c r="BO27" s="657">
        <v>100</v>
      </c>
      <c r="BP27" s="657"/>
      <c r="BQ27" s="657"/>
      <c r="BR27" s="657"/>
      <c r="BS27" s="658">
        <v>261938</v>
      </c>
      <c r="BT27" s="658"/>
      <c r="BU27" s="658"/>
      <c r="BV27" s="658"/>
      <c r="BW27" s="658"/>
      <c r="BX27" s="658"/>
      <c r="BY27" s="658"/>
      <c r="BZ27" s="658"/>
      <c r="CA27" s="658"/>
      <c r="CB27" s="692"/>
      <c r="CD27" s="612" t="s">
        <v>231</v>
      </c>
      <c r="CE27" s="613"/>
      <c r="CF27" s="613"/>
      <c r="CG27" s="613"/>
      <c r="CH27" s="613"/>
      <c r="CI27" s="613"/>
      <c r="CJ27" s="613"/>
      <c r="CK27" s="613"/>
      <c r="CL27" s="613"/>
      <c r="CM27" s="613"/>
      <c r="CN27" s="613"/>
      <c r="CO27" s="613"/>
      <c r="CP27" s="613"/>
      <c r="CQ27" s="614"/>
      <c r="CR27" s="615">
        <v>28276495</v>
      </c>
      <c r="CS27" s="628"/>
      <c r="CT27" s="628"/>
      <c r="CU27" s="628"/>
      <c r="CV27" s="628"/>
      <c r="CW27" s="628"/>
      <c r="CX27" s="628"/>
      <c r="CY27" s="629"/>
      <c r="CZ27" s="618">
        <v>22.7</v>
      </c>
      <c r="DA27" s="630"/>
      <c r="DB27" s="630"/>
      <c r="DC27" s="631"/>
      <c r="DD27" s="621">
        <v>7519008</v>
      </c>
      <c r="DE27" s="628"/>
      <c r="DF27" s="628"/>
      <c r="DG27" s="628"/>
      <c r="DH27" s="628"/>
      <c r="DI27" s="628"/>
      <c r="DJ27" s="628"/>
      <c r="DK27" s="629"/>
      <c r="DL27" s="621">
        <v>6669767</v>
      </c>
      <c r="DM27" s="628"/>
      <c r="DN27" s="628"/>
      <c r="DO27" s="628"/>
      <c r="DP27" s="628"/>
      <c r="DQ27" s="628"/>
      <c r="DR27" s="628"/>
      <c r="DS27" s="628"/>
      <c r="DT27" s="628"/>
      <c r="DU27" s="628"/>
      <c r="DV27" s="629"/>
      <c r="DW27" s="618">
        <v>10.9</v>
      </c>
      <c r="DX27" s="630"/>
      <c r="DY27" s="630"/>
      <c r="DZ27" s="630"/>
      <c r="EA27" s="630"/>
      <c r="EB27" s="630"/>
      <c r="EC27" s="646"/>
    </row>
    <row r="28" spans="2:133" ht="11.25" customHeight="1" x14ac:dyDescent="0.15">
      <c r="B28" s="612" t="s">
        <v>232</v>
      </c>
      <c r="C28" s="613"/>
      <c r="D28" s="613"/>
      <c r="E28" s="613"/>
      <c r="F28" s="613"/>
      <c r="G28" s="613"/>
      <c r="H28" s="613"/>
      <c r="I28" s="613"/>
      <c r="J28" s="613"/>
      <c r="K28" s="613"/>
      <c r="L28" s="613"/>
      <c r="M28" s="613"/>
      <c r="N28" s="613"/>
      <c r="O28" s="613"/>
      <c r="P28" s="613"/>
      <c r="Q28" s="614"/>
      <c r="R28" s="615">
        <v>1091467</v>
      </c>
      <c r="S28" s="616"/>
      <c r="T28" s="616"/>
      <c r="U28" s="616"/>
      <c r="V28" s="616"/>
      <c r="W28" s="616"/>
      <c r="X28" s="616"/>
      <c r="Y28" s="617"/>
      <c r="Z28" s="657">
        <v>0.8</v>
      </c>
      <c r="AA28" s="657"/>
      <c r="AB28" s="657"/>
      <c r="AC28" s="657"/>
      <c r="AD28" s="658">
        <v>97870</v>
      </c>
      <c r="AE28" s="658"/>
      <c r="AF28" s="658"/>
      <c r="AG28" s="658"/>
      <c r="AH28" s="658"/>
      <c r="AI28" s="658"/>
      <c r="AJ28" s="658"/>
      <c r="AK28" s="658"/>
      <c r="AL28" s="618">
        <v>0.2</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233</v>
      </c>
      <c r="CE28" s="613"/>
      <c r="CF28" s="613"/>
      <c r="CG28" s="613"/>
      <c r="CH28" s="613"/>
      <c r="CI28" s="613"/>
      <c r="CJ28" s="613"/>
      <c r="CK28" s="613"/>
      <c r="CL28" s="613"/>
      <c r="CM28" s="613"/>
      <c r="CN28" s="613"/>
      <c r="CO28" s="613"/>
      <c r="CP28" s="613"/>
      <c r="CQ28" s="614"/>
      <c r="CR28" s="615">
        <v>9258835</v>
      </c>
      <c r="CS28" s="616"/>
      <c r="CT28" s="616"/>
      <c r="CU28" s="616"/>
      <c r="CV28" s="616"/>
      <c r="CW28" s="616"/>
      <c r="CX28" s="616"/>
      <c r="CY28" s="617"/>
      <c r="CZ28" s="618">
        <v>7.4</v>
      </c>
      <c r="DA28" s="630"/>
      <c r="DB28" s="630"/>
      <c r="DC28" s="631"/>
      <c r="DD28" s="621">
        <v>9078680</v>
      </c>
      <c r="DE28" s="616"/>
      <c r="DF28" s="616"/>
      <c r="DG28" s="616"/>
      <c r="DH28" s="616"/>
      <c r="DI28" s="616"/>
      <c r="DJ28" s="616"/>
      <c r="DK28" s="617"/>
      <c r="DL28" s="621">
        <v>9078680</v>
      </c>
      <c r="DM28" s="616"/>
      <c r="DN28" s="616"/>
      <c r="DO28" s="616"/>
      <c r="DP28" s="616"/>
      <c r="DQ28" s="616"/>
      <c r="DR28" s="616"/>
      <c r="DS28" s="616"/>
      <c r="DT28" s="616"/>
      <c r="DU28" s="616"/>
      <c r="DV28" s="617"/>
      <c r="DW28" s="618">
        <v>14.9</v>
      </c>
      <c r="DX28" s="630"/>
      <c r="DY28" s="630"/>
      <c r="DZ28" s="630"/>
      <c r="EA28" s="630"/>
      <c r="EB28" s="630"/>
      <c r="EC28" s="646"/>
    </row>
    <row r="29" spans="2:133" ht="11.25" customHeight="1" x14ac:dyDescent="0.15">
      <c r="B29" s="612" t="s">
        <v>234</v>
      </c>
      <c r="C29" s="613"/>
      <c r="D29" s="613"/>
      <c r="E29" s="613"/>
      <c r="F29" s="613"/>
      <c r="G29" s="613"/>
      <c r="H29" s="613"/>
      <c r="I29" s="613"/>
      <c r="J29" s="613"/>
      <c r="K29" s="613"/>
      <c r="L29" s="613"/>
      <c r="M29" s="613"/>
      <c r="N29" s="613"/>
      <c r="O29" s="613"/>
      <c r="P29" s="613"/>
      <c r="Q29" s="614"/>
      <c r="R29" s="615">
        <v>472952</v>
      </c>
      <c r="S29" s="616"/>
      <c r="T29" s="616"/>
      <c r="U29" s="616"/>
      <c r="V29" s="616"/>
      <c r="W29" s="616"/>
      <c r="X29" s="616"/>
      <c r="Y29" s="617"/>
      <c r="Z29" s="657">
        <v>0.4</v>
      </c>
      <c r="AA29" s="657"/>
      <c r="AB29" s="657"/>
      <c r="AC29" s="657"/>
      <c r="AD29" s="658" t="s">
        <v>64</v>
      </c>
      <c r="AE29" s="658"/>
      <c r="AF29" s="658"/>
      <c r="AG29" s="658"/>
      <c r="AH29" s="658"/>
      <c r="AI29" s="658"/>
      <c r="AJ29" s="658"/>
      <c r="AK29" s="658"/>
      <c r="AL29" s="618" t="s">
        <v>64</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235</v>
      </c>
      <c r="CE29" s="635"/>
      <c r="CF29" s="612" t="s">
        <v>236</v>
      </c>
      <c r="CG29" s="613"/>
      <c r="CH29" s="613"/>
      <c r="CI29" s="613"/>
      <c r="CJ29" s="613"/>
      <c r="CK29" s="613"/>
      <c r="CL29" s="613"/>
      <c r="CM29" s="613"/>
      <c r="CN29" s="613"/>
      <c r="CO29" s="613"/>
      <c r="CP29" s="613"/>
      <c r="CQ29" s="614"/>
      <c r="CR29" s="615">
        <v>9258835</v>
      </c>
      <c r="CS29" s="628"/>
      <c r="CT29" s="628"/>
      <c r="CU29" s="628"/>
      <c r="CV29" s="628"/>
      <c r="CW29" s="628"/>
      <c r="CX29" s="628"/>
      <c r="CY29" s="629"/>
      <c r="CZ29" s="618">
        <v>7.4</v>
      </c>
      <c r="DA29" s="630"/>
      <c r="DB29" s="630"/>
      <c r="DC29" s="631"/>
      <c r="DD29" s="621">
        <v>9078680</v>
      </c>
      <c r="DE29" s="628"/>
      <c r="DF29" s="628"/>
      <c r="DG29" s="628"/>
      <c r="DH29" s="628"/>
      <c r="DI29" s="628"/>
      <c r="DJ29" s="628"/>
      <c r="DK29" s="629"/>
      <c r="DL29" s="621">
        <v>9078680</v>
      </c>
      <c r="DM29" s="628"/>
      <c r="DN29" s="628"/>
      <c r="DO29" s="628"/>
      <c r="DP29" s="628"/>
      <c r="DQ29" s="628"/>
      <c r="DR29" s="628"/>
      <c r="DS29" s="628"/>
      <c r="DT29" s="628"/>
      <c r="DU29" s="628"/>
      <c r="DV29" s="629"/>
      <c r="DW29" s="618">
        <v>14.9</v>
      </c>
      <c r="DX29" s="630"/>
      <c r="DY29" s="630"/>
      <c r="DZ29" s="630"/>
      <c r="EA29" s="630"/>
      <c r="EB29" s="630"/>
      <c r="EC29" s="646"/>
    </row>
    <row r="30" spans="2:133" ht="11.25" customHeight="1" x14ac:dyDescent="0.15">
      <c r="B30" s="612" t="s">
        <v>237</v>
      </c>
      <c r="C30" s="613"/>
      <c r="D30" s="613"/>
      <c r="E30" s="613"/>
      <c r="F30" s="613"/>
      <c r="G30" s="613"/>
      <c r="H30" s="613"/>
      <c r="I30" s="613"/>
      <c r="J30" s="613"/>
      <c r="K30" s="613"/>
      <c r="L30" s="613"/>
      <c r="M30" s="613"/>
      <c r="N30" s="613"/>
      <c r="O30" s="613"/>
      <c r="P30" s="613"/>
      <c r="Q30" s="614"/>
      <c r="R30" s="615">
        <v>28429336</v>
      </c>
      <c r="S30" s="616"/>
      <c r="T30" s="616"/>
      <c r="U30" s="616"/>
      <c r="V30" s="616"/>
      <c r="W30" s="616"/>
      <c r="X30" s="616"/>
      <c r="Y30" s="617"/>
      <c r="Z30" s="657">
        <v>21.1</v>
      </c>
      <c r="AA30" s="657"/>
      <c r="AB30" s="657"/>
      <c r="AC30" s="657"/>
      <c r="AD30" s="658" t="s">
        <v>64</v>
      </c>
      <c r="AE30" s="658"/>
      <c r="AF30" s="658"/>
      <c r="AG30" s="658"/>
      <c r="AH30" s="658"/>
      <c r="AI30" s="658"/>
      <c r="AJ30" s="658"/>
      <c r="AK30" s="658"/>
      <c r="AL30" s="618" t="s">
        <v>64</v>
      </c>
      <c r="AM30" s="619"/>
      <c r="AN30" s="619"/>
      <c r="AO30" s="659"/>
      <c r="AP30" s="673" t="s">
        <v>154</v>
      </c>
      <c r="AQ30" s="674"/>
      <c r="AR30" s="674"/>
      <c r="AS30" s="674"/>
      <c r="AT30" s="674"/>
      <c r="AU30" s="674"/>
      <c r="AV30" s="674"/>
      <c r="AW30" s="674"/>
      <c r="AX30" s="674"/>
      <c r="AY30" s="674"/>
      <c r="AZ30" s="674"/>
      <c r="BA30" s="674"/>
      <c r="BB30" s="674"/>
      <c r="BC30" s="674"/>
      <c r="BD30" s="674"/>
      <c r="BE30" s="674"/>
      <c r="BF30" s="675"/>
      <c r="BG30" s="673" t="s">
        <v>238</v>
      </c>
      <c r="BH30" s="690"/>
      <c r="BI30" s="690"/>
      <c r="BJ30" s="690"/>
      <c r="BK30" s="690"/>
      <c r="BL30" s="690"/>
      <c r="BM30" s="690"/>
      <c r="BN30" s="690"/>
      <c r="BO30" s="690"/>
      <c r="BP30" s="690"/>
      <c r="BQ30" s="691"/>
      <c r="BR30" s="673" t="s">
        <v>239</v>
      </c>
      <c r="BS30" s="690"/>
      <c r="BT30" s="690"/>
      <c r="BU30" s="690"/>
      <c r="BV30" s="690"/>
      <c r="BW30" s="690"/>
      <c r="BX30" s="690"/>
      <c r="BY30" s="690"/>
      <c r="BZ30" s="690"/>
      <c r="CA30" s="690"/>
      <c r="CB30" s="691"/>
      <c r="CD30" s="636"/>
      <c r="CE30" s="637"/>
      <c r="CF30" s="612" t="s">
        <v>240</v>
      </c>
      <c r="CG30" s="613"/>
      <c r="CH30" s="613"/>
      <c r="CI30" s="613"/>
      <c r="CJ30" s="613"/>
      <c r="CK30" s="613"/>
      <c r="CL30" s="613"/>
      <c r="CM30" s="613"/>
      <c r="CN30" s="613"/>
      <c r="CO30" s="613"/>
      <c r="CP30" s="613"/>
      <c r="CQ30" s="614"/>
      <c r="CR30" s="615">
        <v>8917999</v>
      </c>
      <c r="CS30" s="616"/>
      <c r="CT30" s="616"/>
      <c r="CU30" s="616"/>
      <c r="CV30" s="616"/>
      <c r="CW30" s="616"/>
      <c r="CX30" s="616"/>
      <c r="CY30" s="617"/>
      <c r="CZ30" s="618">
        <v>7.2</v>
      </c>
      <c r="DA30" s="630"/>
      <c r="DB30" s="630"/>
      <c r="DC30" s="631"/>
      <c r="DD30" s="621">
        <v>8737844</v>
      </c>
      <c r="DE30" s="616"/>
      <c r="DF30" s="616"/>
      <c r="DG30" s="616"/>
      <c r="DH30" s="616"/>
      <c r="DI30" s="616"/>
      <c r="DJ30" s="616"/>
      <c r="DK30" s="617"/>
      <c r="DL30" s="621">
        <v>8737844</v>
      </c>
      <c r="DM30" s="616"/>
      <c r="DN30" s="616"/>
      <c r="DO30" s="616"/>
      <c r="DP30" s="616"/>
      <c r="DQ30" s="616"/>
      <c r="DR30" s="616"/>
      <c r="DS30" s="616"/>
      <c r="DT30" s="616"/>
      <c r="DU30" s="616"/>
      <c r="DV30" s="617"/>
      <c r="DW30" s="618">
        <v>14.3</v>
      </c>
      <c r="DX30" s="630"/>
      <c r="DY30" s="630"/>
      <c r="DZ30" s="630"/>
      <c r="EA30" s="630"/>
      <c r="EB30" s="630"/>
      <c r="EC30" s="646"/>
    </row>
    <row r="31" spans="2:133" ht="11.25" customHeight="1" x14ac:dyDescent="0.15">
      <c r="B31" s="682" t="s">
        <v>241</v>
      </c>
      <c r="C31" s="683"/>
      <c r="D31" s="683"/>
      <c r="E31" s="683"/>
      <c r="F31" s="683"/>
      <c r="G31" s="683"/>
      <c r="H31" s="683"/>
      <c r="I31" s="683"/>
      <c r="J31" s="683"/>
      <c r="K31" s="683"/>
      <c r="L31" s="683"/>
      <c r="M31" s="683"/>
      <c r="N31" s="683"/>
      <c r="O31" s="683"/>
      <c r="P31" s="683"/>
      <c r="Q31" s="684"/>
      <c r="R31" s="615">
        <v>1932</v>
      </c>
      <c r="S31" s="616"/>
      <c r="T31" s="616"/>
      <c r="U31" s="616"/>
      <c r="V31" s="616"/>
      <c r="W31" s="616"/>
      <c r="X31" s="616"/>
      <c r="Y31" s="617"/>
      <c r="Z31" s="657">
        <v>0</v>
      </c>
      <c r="AA31" s="657"/>
      <c r="AB31" s="657"/>
      <c r="AC31" s="657"/>
      <c r="AD31" s="658">
        <v>1932</v>
      </c>
      <c r="AE31" s="658"/>
      <c r="AF31" s="658"/>
      <c r="AG31" s="658"/>
      <c r="AH31" s="658"/>
      <c r="AI31" s="658"/>
      <c r="AJ31" s="658"/>
      <c r="AK31" s="658"/>
      <c r="AL31" s="618">
        <v>0</v>
      </c>
      <c r="AM31" s="619"/>
      <c r="AN31" s="619"/>
      <c r="AO31" s="659"/>
      <c r="AP31" s="685" t="s">
        <v>242</v>
      </c>
      <c r="AQ31" s="686"/>
      <c r="AR31" s="686"/>
      <c r="AS31" s="686"/>
      <c r="AT31" s="687" t="s">
        <v>243</v>
      </c>
      <c r="AU31" s="77"/>
      <c r="AV31" s="77"/>
      <c r="AW31" s="77"/>
      <c r="AX31" s="670" t="s">
        <v>119</v>
      </c>
      <c r="AY31" s="671"/>
      <c r="AZ31" s="671"/>
      <c r="BA31" s="671"/>
      <c r="BB31" s="671"/>
      <c r="BC31" s="671"/>
      <c r="BD31" s="671"/>
      <c r="BE31" s="671"/>
      <c r="BF31" s="672"/>
      <c r="BG31" s="678">
        <v>99.2</v>
      </c>
      <c r="BH31" s="679"/>
      <c r="BI31" s="679"/>
      <c r="BJ31" s="679"/>
      <c r="BK31" s="679"/>
      <c r="BL31" s="679"/>
      <c r="BM31" s="680">
        <v>97.4</v>
      </c>
      <c r="BN31" s="679"/>
      <c r="BO31" s="679"/>
      <c r="BP31" s="679"/>
      <c r="BQ31" s="681"/>
      <c r="BR31" s="678">
        <v>99.3</v>
      </c>
      <c r="BS31" s="679"/>
      <c r="BT31" s="679"/>
      <c r="BU31" s="679"/>
      <c r="BV31" s="679"/>
      <c r="BW31" s="679"/>
      <c r="BX31" s="680">
        <v>97.4</v>
      </c>
      <c r="BY31" s="679"/>
      <c r="BZ31" s="679"/>
      <c r="CA31" s="679"/>
      <c r="CB31" s="681"/>
      <c r="CD31" s="636"/>
      <c r="CE31" s="637"/>
      <c r="CF31" s="612" t="s">
        <v>244</v>
      </c>
      <c r="CG31" s="613"/>
      <c r="CH31" s="613"/>
      <c r="CI31" s="613"/>
      <c r="CJ31" s="613"/>
      <c r="CK31" s="613"/>
      <c r="CL31" s="613"/>
      <c r="CM31" s="613"/>
      <c r="CN31" s="613"/>
      <c r="CO31" s="613"/>
      <c r="CP31" s="613"/>
      <c r="CQ31" s="614"/>
      <c r="CR31" s="615">
        <v>340836</v>
      </c>
      <c r="CS31" s="628"/>
      <c r="CT31" s="628"/>
      <c r="CU31" s="628"/>
      <c r="CV31" s="628"/>
      <c r="CW31" s="628"/>
      <c r="CX31" s="628"/>
      <c r="CY31" s="629"/>
      <c r="CZ31" s="618">
        <v>0.3</v>
      </c>
      <c r="DA31" s="630"/>
      <c r="DB31" s="630"/>
      <c r="DC31" s="631"/>
      <c r="DD31" s="621">
        <v>340836</v>
      </c>
      <c r="DE31" s="628"/>
      <c r="DF31" s="628"/>
      <c r="DG31" s="628"/>
      <c r="DH31" s="628"/>
      <c r="DI31" s="628"/>
      <c r="DJ31" s="628"/>
      <c r="DK31" s="629"/>
      <c r="DL31" s="621">
        <v>340836</v>
      </c>
      <c r="DM31" s="628"/>
      <c r="DN31" s="628"/>
      <c r="DO31" s="628"/>
      <c r="DP31" s="628"/>
      <c r="DQ31" s="628"/>
      <c r="DR31" s="628"/>
      <c r="DS31" s="628"/>
      <c r="DT31" s="628"/>
      <c r="DU31" s="628"/>
      <c r="DV31" s="629"/>
      <c r="DW31" s="618">
        <v>0.6</v>
      </c>
      <c r="DX31" s="630"/>
      <c r="DY31" s="630"/>
      <c r="DZ31" s="630"/>
      <c r="EA31" s="630"/>
      <c r="EB31" s="630"/>
      <c r="EC31" s="646"/>
    </row>
    <row r="32" spans="2:133" ht="11.25" customHeight="1" x14ac:dyDescent="0.15">
      <c r="B32" s="612" t="s">
        <v>245</v>
      </c>
      <c r="C32" s="613"/>
      <c r="D32" s="613"/>
      <c r="E32" s="613"/>
      <c r="F32" s="613"/>
      <c r="G32" s="613"/>
      <c r="H32" s="613"/>
      <c r="I32" s="613"/>
      <c r="J32" s="613"/>
      <c r="K32" s="613"/>
      <c r="L32" s="613"/>
      <c r="M32" s="613"/>
      <c r="N32" s="613"/>
      <c r="O32" s="613"/>
      <c r="P32" s="613"/>
      <c r="Q32" s="614"/>
      <c r="R32" s="615">
        <v>11733987</v>
      </c>
      <c r="S32" s="616"/>
      <c r="T32" s="616"/>
      <c r="U32" s="616"/>
      <c r="V32" s="616"/>
      <c r="W32" s="616"/>
      <c r="X32" s="616"/>
      <c r="Y32" s="617"/>
      <c r="Z32" s="657">
        <v>8.6999999999999993</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246</v>
      </c>
      <c r="AX32" s="612" t="s">
        <v>247</v>
      </c>
      <c r="AY32" s="613"/>
      <c r="AZ32" s="613"/>
      <c r="BA32" s="613"/>
      <c r="BB32" s="613"/>
      <c r="BC32" s="613"/>
      <c r="BD32" s="613"/>
      <c r="BE32" s="613"/>
      <c r="BF32" s="614"/>
      <c r="BG32" s="677">
        <v>99.2</v>
      </c>
      <c r="BH32" s="628"/>
      <c r="BI32" s="628"/>
      <c r="BJ32" s="628"/>
      <c r="BK32" s="628"/>
      <c r="BL32" s="628"/>
      <c r="BM32" s="619">
        <v>97.3</v>
      </c>
      <c r="BN32" s="628"/>
      <c r="BO32" s="628"/>
      <c r="BP32" s="628"/>
      <c r="BQ32" s="655"/>
      <c r="BR32" s="677">
        <v>99.3</v>
      </c>
      <c r="BS32" s="628"/>
      <c r="BT32" s="628"/>
      <c r="BU32" s="628"/>
      <c r="BV32" s="628"/>
      <c r="BW32" s="628"/>
      <c r="BX32" s="619">
        <v>97.3</v>
      </c>
      <c r="BY32" s="628"/>
      <c r="BZ32" s="628"/>
      <c r="CA32" s="628"/>
      <c r="CB32" s="655"/>
      <c r="CD32" s="638"/>
      <c r="CE32" s="639"/>
      <c r="CF32" s="612" t="s">
        <v>248</v>
      </c>
      <c r="CG32" s="613"/>
      <c r="CH32" s="613"/>
      <c r="CI32" s="613"/>
      <c r="CJ32" s="613"/>
      <c r="CK32" s="613"/>
      <c r="CL32" s="613"/>
      <c r="CM32" s="613"/>
      <c r="CN32" s="613"/>
      <c r="CO32" s="613"/>
      <c r="CP32" s="613"/>
      <c r="CQ32" s="614"/>
      <c r="CR32" s="615" t="s">
        <v>64</v>
      </c>
      <c r="CS32" s="616"/>
      <c r="CT32" s="616"/>
      <c r="CU32" s="616"/>
      <c r="CV32" s="616"/>
      <c r="CW32" s="616"/>
      <c r="CX32" s="616"/>
      <c r="CY32" s="617"/>
      <c r="CZ32" s="618" t="s">
        <v>64</v>
      </c>
      <c r="DA32" s="630"/>
      <c r="DB32" s="630"/>
      <c r="DC32" s="631"/>
      <c r="DD32" s="621" t="s">
        <v>64</v>
      </c>
      <c r="DE32" s="616"/>
      <c r="DF32" s="616"/>
      <c r="DG32" s="616"/>
      <c r="DH32" s="616"/>
      <c r="DI32" s="616"/>
      <c r="DJ32" s="616"/>
      <c r="DK32" s="617"/>
      <c r="DL32" s="621" t="s">
        <v>64</v>
      </c>
      <c r="DM32" s="616"/>
      <c r="DN32" s="616"/>
      <c r="DO32" s="616"/>
      <c r="DP32" s="616"/>
      <c r="DQ32" s="616"/>
      <c r="DR32" s="616"/>
      <c r="DS32" s="616"/>
      <c r="DT32" s="616"/>
      <c r="DU32" s="616"/>
      <c r="DV32" s="617"/>
      <c r="DW32" s="618" t="s">
        <v>64</v>
      </c>
      <c r="DX32" s="630"/>
      <c r="DY32" s="630"/>
      <c r="DZ32" s="630"/>
      <c r="EA32" s="630"/>
      <c r="EB32" s="630"/>
      <c r="EC32" s="646"/>
    </row>
    <row r="33" spans="2:133" ht="11.25" customHeight="1" x14ac:dyDescent="0.15">
      <c r="B33" s="612" t="s">
        <v>249</v>
      </c>
      <c r="C33" s="613"/>
      <c r="D33" s="613"/>
      <c r="E33" s="613"/>
      <c r="F33" s="613"/>
      <c r="G33" s="613"/>
      <c r="H33" s="613"/>
      <c r="I33" s="613"/>
      <c r="J33" s="613"/>
      <c r="K33" s="613"/>
      <c r="L33" s="613"/>
      <c r="M33" s="613"/>
      <c r="N33" s="613"/>
      <c r="O33" s="613"/>
      <c r="P33" s="613"/>
      <c r="Q33" s="614"/>
      <c r="R33" s="615">
        <v>323510</v>
      </c>
      <c r="S33" s="616"/>
      <c r="T33" s="616"/>
      <c r="U33" s="616"/>
      <c r="V33" s="616"/>
      <c r="W33" s="616"/>
      <c r="X33" s="616"/>
      <c r="Y33" s="617"/>
      <c r="Z33" s="657">
        <v>0.2</v>
      </c>
      <c r="AA33" s="657"/>
      <c r="AB33" s="657"/>
      <c r="AC33" s="657"/>
      <c r="AD33" s="658">
        <v>69119</v>
      </c>
      <c r="AE33" s="658"/>
      <c r="AF33" s="658"/>
      <c r="AG33" s="658"/>
      <c r="AH33" s="658"/>
      <c r="AI33" s="658"/>
      <c r="AJ33" s="658"/>
      <c r="AK33" s="658"/>
      <c r="AL33" s="618">
        <v>0.1</v>
      </c>
      <c r="AM33" s="619"/>
      <c r="AN33" s="619"/>
      <c r="AO33" s="659"/>
      <c r="AP33" s="662"/>
      <c r="AQ33" s="663"/>
      <c r="AR33" s="663"/>
      <c r="AS33" s="663"/>
      <c r="AT33" s="689"/>
      <c r="AU33" s="78"/>
      <c r="AV33" s="78"/>
      <c r="AW33" s="78"/>
      <c r="AX33" s="596" t="s">
        <v>250</v>
      </c>
      <c r="AY33" s="597"/>
      <c r="AZ33" s="597"/>
      <c r="BA33" s="597"/>
      <c r="BB33" s="597"/>
      <c r="BC33" s="597"/>
      <c r="BD33" s="597"/>
      <c r="BE33" s="597"/>
      <c r="BF33" s="598"/>
      <c r="BG33" s="676">
        <v>99.1</v>
      </c>
      <c r="BH33" s="600"/>
      <c r="BI33" s="600"/>
      <c r="BJ33" s="600"/>
      <c r="BK33" s="600"/>
      <c r="BL33" s="600"/>
      <c r="BM33" s="650">
        <v>97.3</v>
      </c>
      <c r="BN33" s="600"/>
      <c r="BO33" s="600"/>
      <c r="BP33" s="600"/>
      <c r="BQ33" s="644"/>
      <c r="BR33" s="676">
        <v>99.2</v>
      </c>
      <c r="BS33" s="600"/>
      <c r="BT33" s="600"/>
      <c r="BU33" s="600"/>
      <c r="BV33" s="600"/>
      <c r="BW33" s="600"/>
      <c r="BX33" s="650">
        <v>97.3</v>
      </c>
      <c r="BY33" s="600"/>
      <c r="BZ33" s="600"/>
      <c r="CA33" s="600"/>
      <c r="CB33" s="644"/>
      <c r="CD33" s="612" t="s">
        <v>251</v>
      </c>
      <c r="CE33" s="613"/>
      <c r="CF33" s="613"/>
      <c r="CG33" s="613"/>
      <c r="CH33" s="613"/>
      <c r="CI33" s="613"/>
      <c r="CJ33" s="613"/>
      <c r="CK33" s="613"/>
      <c r="CL33" s="613"/>
      <c r="CM33" s="613"/>
      <c r="CN33" s="613"/>
      <c r="CO33" s="613"/>
      <c r="CP33" s="613"/>
      <c r="CQ33" s="614"/>
      <c r="CR33" s="615">
        <v>52239989</v>
      </c>
      <c r="CS33" s="628"/>
      <c r="CT33" s="628"/>
      <c r="CU33" s="628"/>
      <c r="CV33" s="628"/>
      <c r="CW33" s="628"/>
      <c r="CX33" s="628"/>
      <c r="CY33" s="629"/>
      <c r="CZ33" s="618">
        <v>41.9</v>
      </c>
      <c r="DA33" s="630"/>
      <c r="DB33" s="630"/>
      <c r="DC33" s="631"/>
      <c r="DD33" s="621">
        <v>37789777</v>
      </c>
      <c r="DE33" s="628"/>
      <c r="DF33" s="628"/>
      <c r="DG33" s="628"/>
      <c r="DH33" s="628"/>
      <c r="DI33" s="628"/>
      <c r="DJ33" s="628"/>
      <c r="DK33" s="629"/>
      <c r="DL33" s="621">
        <v>23599741</v>
      </c>
      <c r="DM33" s="628"/>
      <c r="DN33" s="628"/>
      <c r="DO33" s="628"/>
      <c r="DP33" s="628"/>
      <c r="DQ33" s="628"/>
      <c r="DR33" s="628"/>
      <c r="DS33" s="628"/>
      <c r="DT33" s="628"/>
      <c r="DU33" s="628"/>
      <c r="DV33" s="629"/>
      <c r="DW33" s="618">
        <v>38.6</v>
      </c>
      <c r="DX33" s="630"/>
      <c r="DY33" s="630"/>
      <c r="DZ33" s="630"/>
      <c r="EA33" s="630"/>
      <c r="EB33" s="630"/>
      <c r="EC33" s="646"/>
    </row>
    <row r="34" spans="2:133" ht="11.25" customHeight="1" x14ac:dyDescent="0.15">
      <c r="B34" s="612" t="s">
        <v>252</v>
      </c>
      <c r="C34" s="613"/>
      <c r="D34" s="613"/>
      <c r="E34" s="613"/>
      <c r="F34" s="613"/>
      <c r="G34" s="613"/>
      <c r="H34" s="613"/>
      <c r="I34" s="613"/>
      <c r="J34" s="613"/>
      <c r="K34" s="613"/>
      <c r="L34" s="613"/>
      <c r="M34" s="613"/>
      <c r="N34" s="613"/>
      <c r="O34" s="613"/>
      <c r="P34" s="613"/>
      <c r="Q34" s="614"/>
      <c r="R34" s="615">
        <v>1552950</v>
      </c>
      <c r="S34" s="616"/>
      <c r="T34" s="616"/>
      <c r="U34" s="616"/>
      <c r="V34" s="616"/>
      <c r="W34" s="616"/>
      <c r="X34" s="616"/>
      <c r="Y34" s="617"/>
      <c r="Z34" s="657">
        <v>1.2</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253</v>
      </c>
      <c r="CE34" s="613"/>
      <c r="CF34" s="613"/>
      <c r="CG34" s="613"/>
      <c r="CH34" s="613"/>
      <c r="CI34" s="613"/>
      <c r="CJ34" s="613"/>
      <c r="CK34" s="613"/>
      <c r="CL34" s="613"/>
      <c r="CM34" s="613"/>
      <c r="CN34" s="613"/>
      <c r="CO34" s="613"/>
      <c r="CP34" s="613"/>
      <c r="CQ34" s="614"/>
      <c r="CR34" s="615">
        <v>22172268</v>
      </c>
      <c r="CS34" s="616"/>
      <c r="CT34" s="616"/>
      <c r="CU34" s="616"/>
      <c r="CV34" s="616"/>
      <c r="CW34" s="616"/>
      <c r="CX34" s="616"/>
      <c r="CY34" s="617"/>
      <c r="CZ34" s="618">
        <v>17.8</v>
      </c>
      <c r="DA34" s="630"/>
      <c r="DB34" s="630"/>
      <c r="DC34" s="631"/>
      <c r="DD34" s="621">
        <v>14596090</v>
      </c>
      <c r="DE34" s="616"/>
      <c r="DF34" s="616"/>
      <c r="DG34" s="616"/>
      <c r="DH34" s="616"/>
      <c r="DI34" s="616"/>
      <c r="DJ34" s="616"/>
      <c r="DK34" s="617"/>
      <c r="DL34" s="621">
        <v>10586624</v>
      </c>
      <c r="DM34" s="616"/>
      <c r="DN34" s="616"/>
      <c r="DO34" s="616"/>
      <c r="DP34" s="616"/>
      <c r="DQ34" s="616"/>
      <c r="DR34" s="616"/>
      <c r="DS34" s="616"/>
      <c r="DT34" s="616"/>
      <c r="DU34" s="616"/>
      <c r="DV34" s="617"/>
      <c r="DW34" s="618">
        <v>17.3</v>
      </c>
      <c r="DX34" s="630"/>
      <c r="DY34" s="630"/>
      <c r="DZ34" s="630"/>
      <c r="EA34" s="630"/>
      <c r="EB34" s="630"/>
      <c r="EC34" s="646"/>
    </row>
    <row r="35" spans="2:133" ht="11.25" customHeight="1" x14ac:dyDescent="0.15">
      <c r="B35" s="612" t="s">
        <v>254</v>
      </c>
      <c r="C35" s="613"/>
      <c r="D35" s="613"/>
      <c r="E35" s="613"/>
      <c r="F35" s="613"/>
      <c r="G35" s="613"/>
      <c r="H35" s="613"/>
      <c r="I35" s="613"/>
      <c r="J35" s="613"/>
      <c r="K35" s="613"/>
      <c r="L35" s="613"/>
      <c r="M35" s="613"/>
      <c r="N35" s="613"/>
      <c r="O35" s="613"/>
      <c r="P35" s="613"/>
      <c r="Q35" s="614"/>
      <c r="R35" s="615">
        <v>2641107</v>
      </c>
      <c r="S35" s="616"/>
      <c r="T35" s="616"/>
      <c r="U35" s="616"/>
      <c r="V35" s="616"/>
      <c r="W35" s="616"/>
      <c r="X35" s="616"/>
      <c r="Y35" s="617"/>
      <c r="Z35" s="657">
        <v>2</v>
      </c>
      <c r="AA35" s="657"/>
      <c r="AB35" s="657"/>
      <c r="AC35" s="657"/>
      <c r="AD35" s="658" t="s">
        <v>64</v>
      </c>
      <c r="AE35" s="658"/>
      <c r="AF35" s="658"/>
      <c r="AG35" s="658"/>
      <c r="AH35" s="658"/>
      <c r="AI35" s="658"/>
      <c r="AJ35" s="658"/>
      <c r="AK35" s="658"/>
      <c r="AL35" s="618" t="s">
        <v>64</v>
      </c>
      <c r="AM35" s="619"/>
      <c r="AN35" s="619"/>
      <c r="AO35" s="659"/>
      <c r="AP35" s="81"/>
      <c r="AQ35" s="673" t="s">
        <v>255</v>
      </c>
      <c r="AR35" s="674"/>
      <c r="AS35" s="674"/>
      <c r="AT35" s="674"/>
      <c r="AU35" s="674"/>
      <c r="AV35" s="674"/>
      <c r="AW35" s="674"/>
      <c r="AX35" s="674"/>
      <c r="AY35" s="674"/>
      <c r="AZ35" s="674"/>
      <c r="BA35" s="674"/>
      <c r="BB35" s="674"/>
      <c r="BC35" s="674"/>
      <c r="BD35" s="674"/>
      <c r="BE35" s="674"/>
      <c r="BF35" s="675"/>
      <c r="BG35" s="673" t="s">
        <v>256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257</v>
      </c>
      <c r="CE35" s="613"/>
      <c r="CF35" s="613"/>
      <c r="CG35" s="613"/>
      <c r="CH35" s="613"/>
      <c r="CI35" s="613"/>
      <c r="CJ35" s="613"/>
      <c r="CK35" s="613"/>
      <c r="CL35" s="613"/>
      <c r="CM35" s="613"/>
      <c r="CN35" s="613"/>
      <c r="CO35" s="613"/>
      <c r="CP35" s="613"/>
      <c r="CQ35" s="614"/>
      <c r="CR35" s="615">
        <v>1420785</v>
      </c>
      <c r="CS35" s="628"/>
      <c r="CT35" s="628"/>
      <c r="CU35" s="628"/>
      <c r="CV35" s="628"/>
      <c r="CW35" s="628"/>
      <c r="CX35" s="628"/>
      <c r="CY35" s="629"/>
      <c r="CZ35" s="618">
        <v>1.1000000000000001</v>
      </c>
      <c r="DA35" s="630"/>
      <c r="DB35" s="630"/>
      <c r="DC35" s="631"/>
      <c r="DD35" s="621">
        <v>1272693</v>
      </c>
      <c r="DE35" s="628"/>
      <c r="DF35" s="628"/>
      <c r="DG35" s="628"/>
      <c r="DH35" s="628"/>
      <c r="DI35" s="628"/>
      <c r="DJ35" s="628"/>
      <c r="DK35" s="629"/>
      <c r="DL35" s="621">
        <v>1272646</v>
      </c>
      <c r="DM35" s="628"/>
      <c r="DN35" s="628"/>
      <c r="DO35" s="628"/>
      <c r="DP35" s="628"/>
      <c r="DQ35" s="628"/>
      <c r="DR35" s="628"/>
      <c r="DS35" s="628"/>
      <c r="DT35" s="628"/>
      <c r="DU35" s="628"/>
      <c r="DV35" s="629"/>
      <c r="DW35" s="618">
        <v>2.1</v>
      </c>
      <c r="DX35" s="630"/>
      <c r="DY35" s="630"/>
      <c r="DZ35" s="630"/>
      <c r="EA35" s="630"/>
      <c r="EB35" s="630"/>
      <c r="EC35" s="646"/>
    </row>
    <row r="36" spans="2:133" ht="11.25" customHeight="1" x14ac:dyDescent="0.15">
      <c r="B36" s="612" t="s">
        <v>258</v>
      </c>
      <c r="C36" s="613"/>
      <c r="D36" s="613"/>
      <c r="E36" s="613"/>
      <c r="F36" s="613"/>
      <c r="G36" s="613"/>
      <c r="H36" s="613"/>
      <c r="I36" s="613"/>
      <c r="J36" s="613"/>
      <c r="K36" s="613"/>
      <c r="L36" s="613"/>
      <c r="M36" s="613"/>
      <c r="N36" s="613"/>
      <c r="O36" s="613"/>
      <c r="P36" s="613"/>
      <c r="Q36" s="614"/>
      <c r="R36" s="615">
        <v>10572105</v>
      </c>
      <c r="S36" s="616"/>
      <c r="T36" s="616"/>
      <c r="U36" s="616"/>
      <c r="V36" s="616"/>
      <c r="W36" s="616"/>
      <c r="X36" s="616"/>
      <c r="Y36" s="617"/>
      <c r="Z36" s="657">
        <v>7.8</v>
      </c>
      <c r="AA36" s="657"/>
      <c r="AB36" s="657"/>
      <c r="AC36" s="657"/>
      <c r="AD36" s="658" t="s">
        <v>64</v>
      </c>
      <c r="AE36" s="658"/>
      <c r="AF36" s="658"/>
      <c r="AG36" s="658"/>
      <c r="AH36" s="658"/>
      <c r="AI36" s="658"/>
      <c r="AJ36" s="658"/>
      <c r="AK36" s="658"/>
      <c r="AL36" s="618" t="s">
        <v>64</v>
      </c>
      <c r="AM36" s="619"/>
      <c r="AN36" s="619"/>
      <c r="AO36" s="659"/>
      <c r="AP36" s="81"/>
      <c r="AQ36" s="664" t="s">
        <v>259</v>
      </c>
      <c r="AR36" s="665"/>
      <c r="AS36" s="665"/>
      <c r="AT36" s="665"/>
      <c r="AU36" s="665"/>
      <c r="AV36" s="665"/>
      <c r="AW36" s="665"/>
      <c r="AX36" s="665"/>
      <c r="AY36" s="666"/>
      <c r="AZ36" s="667">
        <v>12683082</v>
      </c>
      <c r="BA36" s="668"/>
      <c r="BB36" s="668"/>
      <c r="BC36" s="668"/>
      <c r="BD36" s="668"/>
      <c r="BE36" s="668"/>
      <c r="BF36" s="669"/>
      <c r="BG36" s="670" t="s">
        <v>260</v>
      </c>
      <c r="BH36" s="671"/>
      <c r="BI36" s="671"/>
      <c r="BJ36" s="671"/>
      <c r="BK36" s="671"/>
      <c r="BL36" s="671"/>
      <c r="BM36" s="671"/>
      <c r="BN36" s="671"/>
      <c r="BO36" s="671"/>
      <c r="BP36" s="671"/>
      <c r="BQ36" s="671"/>
      <c r="BR36" s="671"/>
      <c r="BS36" s="671"/>
      <c r="BT36" s="671"/>
      <c r="BU36" s="672"/>
      <c r="BV36" s="667">
        <v>1533647</v>
      </c>
      <c r="BW36" s="668"/>
      <c r="BX36" s="668"/>
      <c r="BY36" s="668"/>
      <c r="BZ36" s="668"/>
      <c r="CA36" s="668"/>
      <c r="CB36" s="669"/>
      <c r="CD36" s="612" t="s">
        <v>261</v>
      </c>
      <c r="CE36" s="613"/>
      <c r="CF36" s="613"/>
      <c r="CG36" s="613"/>
      <c r="CH36" s="613"/>
      <c r="CI36" s="613"/>
      <c r="CJ36" s="613"/>
      <c r="CK36" s="613"/>
      <c r="CL36" s="613"/>
      <c r="CM36" s="613"/>
      <c r="CN36" s="613"/>
      <c r="CO36" s="613"/>
      <c r="CP36" s="613"/>
      <c r="CQ36" s="614"/>
      <c r="CR36" s="615">
        <v>13346912</v>
      </c>
      <c r="CS36" s="616"/>
      <c r="CT36" s="616"/>
      <c r="CU36" s="616"/>
      <c r="CV36" s="616"/>
      <c r="CW36" s="616"/>
      <c r="CX36" s="616"/>
      <c r="CY36" s="617"/>
      <c r="CZ36" s="618">
        <v>10.7</v>
      </c>
      <c r="DA36" s="630"/>
      <c r="DB36" s="630"/>
      <c r="DC36" s="631"/>
      <c r="DD36" s="621">
        <v>9939388</v>
      </c>
      <c r="DE36" s="616"/>
      <c r="DF36" s="616"/>
      <c r="DG36" s="616"/>
      <c r="DH36" s="616"/>
      <c r="DI36" s="616"/>
      <c r="DJ36" s="616"/>
      <c r="DK36" s="617"/>
      <c r="DL36" s="621">
        <v>3919043</v>
      </c>
      <c r="DM36" s="616"/>
      <c r="DN36" s="616"/>
      <c r="DO36" s="616"/>
      <c r="DP36" s="616"/>
      <c r="DQ36" s="616"/>
      <c r="DR36" s="616"/>
      <c r="DS36" s="616"/>
      <c r="DT36" s="616"/>
      <c r="DU36" s="616"/>
      <c r="DV36" s="617"/>
      <c r="DW36" s="618">
        <v>6.4</v>
      </c>
      <c r="DX36" s="630"/>
      <c r="DY36" s="630"/>
      <c r="DZ36" s="630"/>
      <c r="EA36" s="630"/>
      <c r="EB36" s="630"/>
      <c r="EC36" s="646"/>
    </row>
    <row r="37" spans="2:133" ht="11.25" customHeight="1" x14ac:dyDescent="0.15">
      <c r="B37" s="612" t="s">
        <v>262</v>
      </c>
      <c r="C37" s="613"/>
      <c r="D37" s="613"/>
      <c r="E37" s="613"/>
      <c r="F37" s="613"/>
      <c r="G37" s="613"/>
      <c r="H37" s="613"/>
      <c r="I37" s="613"/>
      <c r="J37" s="613"/>
      <c r="K37" s="613"/>
      <c r="L37" s="613"/>
      <c r="M37" s="613"/>
      <c r="N37" s="613"/>
      <c r="O37" s="613"/>
      <c r="P37" s="613"/>
      <c r="Q37" s="614"/>
      <c r="R37" s="615">
        <v>2892254</v>
      </c>
      <c r="S37" s="616"/>
      <c r="T37" s="616"/>
      <c r="U37" s="616"/>
      <c r="V37" s="616"/>
      <c r="W37" s="616"/>
      <c r="X37" s="616"/>
      <c r="Y37" s="617"/>
      <c r="Z37" s="657">
        <v>2.1</v>
      </c>
      <c r="AA37" s="657"/>
      <c r="AB37" s="657"/>
      <c r="AC37" s="657"/>
      <c r="AD37" s="658">
        <v>28794</v>
      </c>
      <c r="AE37" s="658"/>
      <c r="AF37" s="658"/>
      <c r="AG37" s="658"/>
      <c r="AH37" s="658"/>
      <c r="AI37" s="658"/>
      <c r="AJ37" s="658"/>
      <c r="AK37" s="658"/>
      <c r="AL37" s="618">
        <v>0</v>
      </c>
      <c r="AM37" s="619"/>
      <c r="AN37" s="619"/>
      <c r="AO37" s="659"/>
      <c r="AQ37" s="652" t="s">
        <v>263</v>
      </c>
      <c r="AR37" s="653"/>
      <c r="AS37" s="653"/>
      <c r="AT37" s="653"/>
      <c r="AU37" s="653"/>
      <c r="AV37" s="653"/>
      <c r="AW37" s="653"/>
      <c r="AX37" s="653"/>
      <c r="AY37" s="654"/>
      <c r="AZ37" s="615">
        <v>2892101</v>
      </c>
      <c r="BA37" s="616"/>
      <c r="BB37" s="616"/>
      <c r="BC37" s="616"/>
      <c r="BD37" s="628"/>
      <c r="BE37" s="628"/>
      <c r="BF37" s="655"/>
      <c r="BG37" s="612" t="s">
        <v>264</v>
      </c>
      <c r="BH37" s="613"/>
      <c r="BI37" s="613"/>
      <c r="BJ37" s="613"/>
      <c r="BK37" s="613"/>
      <c r="BL37" s="613"/>
      <c r="BM37" s="613"/>
      <c r="BN37" s="613"/>
      <c r="BO37" s="613"/>
      <c r="BP37" s="613"/>
      <c r="BQ37" s="613"/>
      <c r="BR37" s="613"/>
      <c r="BS37" s="613"/>
      <c r="BT37" s="613"/>
      <c r="BU37" s="614"/>
      <c r="BV37" s="615">
        <v>1310878</v>
      </c>
      <c r="BW37" s="616"/>
      <c r="BX37" s="616"/>
      <c r="BY37" s="616"/>
      <c r="BZ37" s="616"/>
      <c r="CA37" s="616"/>
      <c r="CB37" s="656"/>
      <c r="CD37" s="612" t="s">
        <v>265</v>
      </c>
      <c r="CE37" s="613"/>
      <c r="CF37" s="613"/>
      <c r="CG37" s="613"/>
      <c r="CH37" s="613"/>
      <c r="CI37" s="613"/>
      <c r="CJ37" s="613"/>
      <c r="CK37" s="613"/>
      <c r="CL37" s="613"/>
      <c r="CM37" s="613"/>
      <c r="CN37" s="613"/>
      <c r="CO37" s="613"/>
      <c r="CP37" s="613"/>
      <c r="CQ37" s="614"/>
      <c r="CR37" s="615">
        <v>222415</v>
      </c>
      <c r="CS37" s="628"/>
      <c r="CT37" s="628"/>
      <c r="CU37" s="628"/>
      <c r="CV37" s="628"/>
      <c r="CW37" s="628"/>
      <c r="CX37" s="628"/>
      <c r="CY37" s="629"/>
      <c r="CZ37" s="618">
        <v>0.2</v>
      </c>
      <c r="DA37" s="630"/>
      <c r="DB37" s="630"/>
      <c r="DC37" s="631"/>
      <c r="DD37" s="621">
        <v>222415</v>
      </c>
      <c r="DE37" s="628"/>
      <c r="DF37" s="628"/>
      <c r="DG37" s="628"/>
      <c r="DH37" s="628"/>
      <c r="DI37" s="628"/>
      <c r="DJ37" s="628"/>
      <c r="DK37" s="629"/>
      <c r="DL37" s="621">
        <v>196981</v>
      </c>
      <c r="DM37" s="628"/>
      <c r="DN37" s="628"/>
      <c r="DO37" s="628"/>
      <c r="DP37" s="628"/>
      <c r="DQ37" s="628"/>
      <c r="DR37" s="628"/>
      <c r="DS37" s="628"/>
      <c r="DT37" s="628"/>
      <c r="DU37" s="628"/>
      <c r="DV37" s="629"/>
      <c r="DW37" s="618">
        <v>0.3</v>
      </c>
      <c r="DX37" s="630"/>
      <c r="DY37" s="630"/>
      <c r="DZ37" s="630"/>
      <c r="EA37" s="630"/>
      <c r="EB37" s="630"/>
      <c r="EC37" s="646"/>
    </row>
    <row r="38" spans="2:133" ht="11.25" customHeight="1" x14ac:dyDescent="0.15">
      <c r="B38" s="612" t="s">
        <v>266</v>
      </c>
      <c r="C38" s="613"/>
      <c r="D38" s="613"/>
      <c r="E38" s="613"/>
      <c r="F38" s="613"/>
      <c r="G38" s="613"/>
      <c r="H38" s="613"/>
      <c r="I38" s="613"/>
      <c r="J38" s="613"/>
      <c r="K38" s="613"/>
      <c r="L38" s="613"/>
      <c r="M38" s="613"/>
      <c r="N38" s="613"/>
      <c r="O38" s="613"/>
      <c r="P38" s="613"/>
      <c r="Q38" s="614"/>
      <c r="R38" s="615">
        <v>8951550</v>
      </c>
      <c r="S38" s="616"/>
      <c r="T38" s="616"/>
      <c r="U38" s="616"/>
      <c r="V38" s="616"/>
      <c r="W38" s="616"/>
      <c r="X38" s="616"/>
      <c r="Y38" s="617"/>
      <c r="Z38" s="657">
        <v>6.6</v>
      </c>
      <c r="AA38" s="657"/>
      <c r="AB38" s="657"/>
      <c r="AC38" s="657"/>
      <c r="AD38" s="658" t="s">
        <v>64</v>
      </c>
      <c r="AE38" s="658"/>
      <c r="AF38" s="658"/>
      <c r="AG38" s="658"/>
      <c r="AH38" s="658"/>
      <c r="AI38" s="658"/>
      <c r="AJ38" s="658"/>
      <c r="AK38" s="658"/>
      <c r="AL38" s="618" t="s">
        <v>64</v>
      </c>
      <c r="AM38" s="619"/>
      <c r="AN38" s="619"/>
      <c r="AO38" s="659"/>
      <c r="AQ38" s="652" t="s">
        <v>267</v>
      </c>
      <c r="AR38" s="653"/>
      <c r="AS38" s="653"/>
      <c r="AT38" s="653"/>
      <c r="AU38" s="653"/>
      <c r="AV38" s="653"/>
      <c r="AW38" s="653"/>
      <c r="AX38" s="653"/>
      <c r="AY38" s="654"/>
      <c r="AZ38" s="615">
        <v>121836</v>
      </c>
      <c r="BA38" s="616"/>
      <c r="BB38" s="616"/>
      <c r="BC38" s="616"/>
      <c r="BD38" s="628"/>
      <c r="BE38" s="628"/>
      <c r="BF38" s="655"/>
      <c r="BG38" s="612" t="s">
        <v>268</v>
      </c>
      <c r="BH38" s="613"/>
      <c r="BI38" s="613"/>
      <c r="BJ38" s="613"/>
      <c r="BK38" s="613"/>
      <c r="BL38" s="613"/>
      <c r="BM38" s="613"/>
      <c r="BN38" s="613"/>
      <c r="BO38" s="613"/>
      <c r="BP38" s="613"/>
      <c r="BQ38" s="613"/>
      <c r="BR38" s="613"/>
      <c r="BS38" s="613"/>
      <c r="BT38" s="613"/>
      <c r="BU38" s="614"/>
      <c r="BV38" s="615">
        <v>32951</v>
      </c>
      <c r="BW38" s="616"/>
      <c r="BX38" s="616"/>
      <c r="BY38" s="616"/>
      <c r="BZ38" s="616"/>
      <c r="CA38" s="616"/>
      <c r="CB38" s="656"/>
      <c r="CD38" s="612" t="s">
        <v>269</v>
      </c>
      <c r="CE38" s="613"/>
      <c r="CF38" s="613"/>
      <c r="CG38" s="613"/>
      <c r="CH38" s="613"/>
      <c r="CI38" s="613"/>
      <c r="CJ38" s="613"/>
      <c r="CK38" s="613"/>
      <c r="CL38" s="613"/>
      <c r="CM38" s="613"/>
      <c r="CN38" s="613"/>
      <c r="CO38" s="613"/>
      <c r="CP38" s="613"/>
      <c r="CQ38" s="614"/>
      <c r="CR38" s="615">
        <v>9669145</v>
      </c>
      <c r="CS38" s="616"/>
      <c r="CT38" s="616"/>
      <c r="CU38" s="616"/>
      <c r="CV38" s="616"/>
      <c r="CW38" s="616"/>
      <c r="CX38" s="616"/>
      <c r="CY38" s="617"/>
      <c r="CZ38" s="618">
        <v>7.8</v>
      </c>
      <c r="DA38" s="630"/>
      <c r="DB38" s="630"/>
      <c r="DC38" s="631"/>
      <c r="DD38" s="621">
        <v>7917485</v>
      </c>
      <c r="DE38" s="616"/>
      <c r="DF38" s="616"/>
      <c r="DG38" s="616"/>
      <c r="DH38" s="616"/>
      <c r="DI38" s="616"/>
      <c r="DJ38" s="616"/>
      <c r="DK38" s="617"/>
      <c r="DL38" s="621">
        <v>7497185</v>
      </c>
      <c r="DM38" s="616"/>
      <c r="DN38" s="616"/>
      <c r="DO38" s="616"/>
      <c r="DP38" s="616"/>
      <c r="DQ38" s="616"/>
      <c r="DR38" s="616"/>
      <c r="DS38" s="616"/>
      <c r="DT38" s="616"/>
      <c r="DU38" s="616"/>
      <c r="DV38" s="617"/>
      <c r="DW38" s="618">
        <v>12.3</v>
      </c>
      <c r="DX38" s="630"/>
      <c r="DY38" s="630"/>
      <c r="DZ38" s="630"/>
      <c r="EA38" s="630"/>
      <c r="EB38" s="630"/>
      <c r="EC38" s="646"/>
    </row>
    <row r="39" spans="2:133" ht="11.25" customHeight="1" x14ac:dyDescent="0.15">
      <c r="B39" s="612" t="s">
        <v>270</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271</v>
      </c>
      <c r="AR39" s="653"/>
      <c r="AS39" s="653"/>
      <c r="AT39" s="653"/>
      <c r="AU39" s="653"/>
      <c r="AV39" s="653"/>
      <c r="AW39" s="653"/>
      <c r="AX39" s="653"/>
      <c r="AY39" s="654"/>
      <c r="AZ39" s="615">
        <v>53072</v>
      </c>
      <c r="BA39" s="616"/>
      <c r="BB39" s="616"/>
      <c r="BC39" s="616"/>
      <c r="BD39" s="628"/>
      <c r="BE39" s="628"/>
      <c r="BF39" s="655"/>
      <c r="BG39" s="612" t="s">
        <v>272</v>
      </c>
      <c r="BH39" s="613"/>
      <c r="BI39" s="613"/>
      <c r="BJ39" s="613"/>
      <c r="BK39" s="613"/>
      <c r="BL39" s="613"/>
      <c r="BM39" s="613"/>
      <c r="BN39" s="613"/>
      <c r="BO39" s="613"/>
      <c r="BP39" s="613"/>
      <c r="BQ39" s="613"/>
      <c r="BR39" s="613"/>
      <c r="BS39" s="613"/>
      <c r="BT39" s="613"/>
      <c r="BU39" s="614"/>
      <c r="BV39" s="615">
        <v>48938</v>
      </c>
      <c r="BW39" s="616"/>
      <c r="BX39" s="616"/>
      <c r="BY39" s="616"/>
      <c r="BZ39" s="616"/>
      <c r="CA39" s="616"/>
      <c r="CB39" s="656"/>
      <c r="CD39" s="612" t="s">
        <v>273</v>
      </c>
      <c r="CE39" s="613"/>
      <c r="CF39" s="613"/>
      <c r="CG39" s="613"/>
      <c r="CH39" s="613"/>
      <c r="CI39" s="613"/>
      <c r="CJ39" s="613"/>
      <c r="CK39" s="613"/>
      <c r="CL39" s="613"/>
      <c r="CM39" s="613"/>
      <c r="CN39" s="613"/>
      <c r="CO39" s="613"/>
      <c r="CP39" s="613"/>
      <c r="CQ39" s="614"/>
      <c r="CR39" s="615">
        <v>4260976</v>
      </c>
      <c r="CS39" s="628"/>
      <c r="CT39" s="628"/>
      <c r="CU39" s="628"/>
      <c r="CV39" s="628"/>
      <c r="CW39" s="628"/>
      <c r="CX39" s="628"/>
      <c r="CY39" s="629"/>
      <c r="CZ39" s="618">
        <v>3.4</v>
      </c>
      <c r="DA39" s="630"/>
      <c r="DB39" s="630"/>
      <c r="DC39" s="631"/>
      <c r="DD39" s="621">
        <v>3631422</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x14ac:dyDescent="0.15">
      <c r="B40" s="612" t="s">
        <v>274</v>
      </c>
      <c r="C40" s="613"/>
      <c r="D40" s="613"/>
      <c r="E40" s="613"/>
      <c r="F40" s="613"/>
      <c r="G40" s="613"/>
      <c r="H40" s="613"/>
      <c r="I40" s="613"/>
      <c r="J40" s="613"/>
      <c r="K40" s="613"/>
      <c r="L40" s="613"/>
      <c r="M40" s="613"/>
      <c r="N40" s="613"/>
      <c r="O40" s="613"/>
      <c r="P40" s="613"/>
      <c r="Q40" s="614"/>
      <c r="R40" s="615">
        <v>2300000</v>
      </c>
      <c r="S40" s="616"/>
      <c r="T40" s="616"/>
      <c r="U40" s="616"/>
      <c r="V40" s="616"/>
      <c r="W40" s="616"/>
      <c r="X40" s="616"/>
      <c r="Y40" s="617"/>
      <c r="Z40" s="657">
        <v>1.7</v>
      </c>
      <c r="AA40" s="657"/>
      <c r="AB40" s="657"/>
      <c r="AC40" s="657"/>
      <c r="AD40" s="658" t="s">
        <v>64</v>
      </c>
      <c r="AE40" s="658"/>
      <c r="AF40" s="658"/>
      <c r="AG40" s="658"/>
      <c r="AH40" s="658"/>
      <c r="AI40" s="658"/>
      <c r="AJ40" s="658"/>
      <c r="AK40" s="658"/>
      <c r="AL40" s="618" t="s">
        <v>64</v>
      </c>
      <c r="AM40" s="619"/>
      <c r="AN40" s="619"/>
      <c r="AO40" s="659"/>
      <c r="AQ40" s="652" t="s">
        <v>275</v>
      </c>
      <c r="AR40" s="653"/>
      <c r="AS40" s="653"/>
      <c r="AT40" s="653"/>
      <c r="AU40" s="653"/>
      <c r="AV40" s="653"/>
      <c r="AW40" s="653"/>
      <c r="AX40" s="653"/>
      <c r="AY40" s="654"/>
      <c r="AZ40" s="615">
        <v>17911</v>
      </c>
      <c r="BA40" s="616"/>
      <c r="BB40" s="616"/>
      <c r="BC40" s="616"/>
      <c r="BD40" s="628"/>
      <c r="BE40" s="628"/>
      <c r="BF40" s="655"/>
      <c r="BG40" s="660" t="s">
        <v>276</v>
      </c>
      <c r="BH40" s="661"/>
      <c r="BI40" s="661"/>
      <c r="BJ40" s="661"/>
      <c r="BK40" s="661"/>
      <c r="BL40" s="82"/>
      <c r="BM40" s="613" t="s">
        <v>277</v>
      </c>
      <c r="BN40" s="613"/>
      <c r="BO40" s="613"/>
      <c r="BP40" s="613"/>
      <c r="BQ40" s="613"/>
      <c r="BR40" s="613"/>
      <c r="BS40" s="613"/>
      <c r="BT40" s="613"/>
      <c r="BU40" s="614"/>
      <c r="BV40" s="615">
        <v>90</v>
      </c>
      <c r="BW40" s="616"/>
      <c r="BX40" s="616"/>
      <c r="BY40" s="616"/>
      <c r="BZ40" s="616"/>
      <c r="CA40" s="616"/>
      <c r="CB40" s="656"/>
      <c r="CD40" s="612" t="s">
        <v>278</v>
      </c>
      <c r="CE40" s="613"/>
      <c r="CF40" s="613"/>
      <c r="CG40" s="613"/>
      <c r="CH40" s="613"/>
      <c r="CI40" s="613"/>
      <c r="CJ40" s="613"/>
      <c r="CK40" s="613"/>
      <c r="CL40" s="613"/>
      <c r="CM40" s="613"/>
      <c r="CN40" s="613"/>
      <c r="CO40" s="613"/>
      <c r="CP40" s="613"/>
      <c r="CQ40" s="614"/>
      <c r="CR40" s="615">
        <v>1369903</v>
      </c>
      <c r="CS40" s="616"/>
      <c r="CT40" s="616"/>
      <c r="CU40" s="616"/>
      <c r="CV40" s="616"/>
      <c r="CW40" s="616"/>
      <c r="CX40" s="616"/>
      <c r="CY40" s="617"/>
      <c r="CZ40" s="618">
        <v>1.1000000000000001</v>
      </c>
      <c r="DA40" s="630"/>
      <c r="DB40" s="630"/>
      <c r="DC40" s="631"/>
      <c r="DD40" s="621">
        <v>432699</v>
      </c>
      <c r="DE40" s="616"/>
      <c r="DF40" s="616"/>
      <c r="DG40" s="616"/>
      <c r="DH40" s="616"/>
      <c r="DI40" s="616"/>
      <c r="DJ40" s="616"/>
      <c r="DK40" s="617"/>
      <c r="DL40" s="621">
        <v>324243</v>
      </c>
      <c r="DM40" s="616"/>
      <c r="DN40" s="616"/>
      <c r="DO40" s="616"/>
      <c r="DP40" s="616"/>
      <c r="DQ40" s="616"/>
      <c r="DR40" s="616"/>
      <c r="DS40" s="616"/>
      <c r="DT40" s="616"/>
      <c r="DU40" s="616"/>
      <c r="DV40" s="617"/>
      <c r="DW40" s="618">
        <v>0.5</v>
      </c>
      <c r="DX40" s="630"/>
      <c r="DY40" s="630"/>
      <c r="DZ40" s="630"/>
      <c r="EA40" s="630"/>
      <c r="EB40" s="630"/>
      <c r="EC40" s="646"/>
    </row>
    <row r="41" spans="2:133" ht="11.25" customHeight="1" x14ac:dyDescent="0.15">
      <c r="B41" s="596" t="s">
        <v>279</v>
      </c>
      <c r="C41" s="597"/>
      <c r="D41" s="597"/>
      <c r="E41" s="597"/>
      <c r="F41" s="597"/>
      <c r="G41" s="597"/>
      <c r="H41" s="597"/>
      <c r="I41" s="597"/>
      <c r="J41" s="597"/>
      <c r="K41" s="597"/>
      <c r="L41" s="597"/>
      <c r="M41" s="597"/>
      <c r="N41" s="597"/>
      <c r="O41" s="597"/>
      <c r="P41" s="597"/>
      <c r="Q41" s="598"/>
      <c r="R41" s="599">
        <v>134771525</v>
      </c>
      <c r="S41" s="643"/>
      <c r="T41" s="643"/>
      <c r="U41" s="643"/>
      <c r="V41" s="643"/>
      <c r="W41" s="643"/>
      <c r="X41" s="643"/>
      <c r="Y41" s="647"/>
      <c r="Z41" s="648">
        <v>100</v>
      </c>
      <c r="AA41" s="648"/>
      <c r="AB41" s="648"/>
      <c r="AC41" s="648"/>
      <c r="AD41" s="649">
        <v>58831666</v>
      </c>
      <c r="AE41" s="649"/>
      <c r="AF41" s="649"/>
      <c r="AG41" s="649"/>
      <c r="AH41" s="649"/>
      <c r="AI41" s="649"/>
      <c r="AJ41" s="649"/>
      <c r="AK41" s="649"/>
      <c r="AL41" s="602">
        <v>100</v>
      </c>
      <c r="AM41" s="650"/>
      <c r="AN41" s="650"/>
      <c r="AO41" s="651"/>
      <c r="AQ41" s="652" t="s">
        <v>280</v>
      </c>
      <c r="AR41" s="653"/>
      <c r="AS41" s="653"/>
      <c r="AT41" s="653"/>
      <c r="AU41" s="653"/>
      <c r="AV41" s="653"/>
      <c r="AW41" s="653"/>
      <c r="AX41" s="653"/>
      <c r="AY41" s="654"/>
      <c r="AZ41" s="615">
        <v>2033846</v>
      </c>
      <c r="BA41" s="616"/>
      <c r="BB41" s="616"/>
      <c r="BC41" s="616"/>
      <c r="BD41" s="628"/>
      <c r="BE41" s="628"/>
      <c r="BF41" s="655"/>
      <c r="BG41" s="660"/>
      <c r="BH41" s="661"/>
      <c r="BI41" s="661"/>
      <c r="BJ41" s="661"/>
      <c r="BK41" s="661"/>
      <c r="BL41" s="82"/>
      <c r="BM41" s="613" t="s">
        <v>281</v>
      </c>
      <c r="BN41" s="613"/>
      <c r="BO41" s="613"/>
      <c r="BP41" s="613"/>
      <c r="BQ41" s="613"/>
      <c r="BR41" s="613"/>
      <c r="BS41" s="613"/>
      <c r="BT41" s="613"/>
      <c r="BU41" s="614"/>
      <c r="BV41" s="615" t="s">
        <v>64</v>
      </c>
      <c r="BW41" s="616"/>
      <c r="BX41" s="616"/>
      <c r="BY41" s="616"/>
      <c r="BZ41" s="616"/>
      <c r="CA41" s="616"/>
      <c r="CB41" s="656"/>
      <c r="CD41" s="612" t="s">
        <v>282</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283</v>
      </c>
      <c r="AR42" s="641"/>
      <c r="AS42" s="641"/>
      <c r="AT42" s="641"/>
      <c r="AU42" s="641"/>
      <c r="AV42" s="641"/>
      <c r="AW42" s="641"/>
      <c r="AX42" s="641"/>
      <c r="AY42" s="642"/>
      <c r="AZ42" s="599">
        <v>7564316</v>
      </c>
      <c r="BA42" s="643"/>
      <c r="BB42" s="643"/>
      <c r="BC42" s="643"/>
      <c r="BD42" s="600"/>
      <c r="BE42" s="600"/>
      <c r="BF42" s="644"/>
      <c r="BG42" s="662"/>
      <c r="BH42" s="663"/>
      <c r="BI42" s="663"/>
      <c r="BJ42" s="663"/>
      <c r="BK42" s="663"/>
      <c r="BL42" s="83"/>
      <c r="BM42" s="597" t="s">
        <v>284</v>
      </c>
      <c r="BN42" s="597"/>
      <c r="BO42" s="597"/>
      <c r="BP42" s="597"/>
      <c r="BQ42" s="597"/>
      <c r="BR42" s="597"/>
      <c r="BS42" s="597"/>
      <c r="BT42" s="597"/>
      <c r="BU42" s="598"/>
      <c r="BV42" s="599">
        <v>334</v>
      </c>
      <c r="BW42" s="643"/>
      <c r="BX42" s="643"/>
      <c r="BY42" s="643"/>
      <c r="BZ42" s="643"/>
      <c r="CA42" s="643"/>
      <c r="CB42" s="645"/>
      <c r="CD42" s="612" t="s">
        <v>285</v>
      </c>
      <c r="CE42" s="613"/>
      <c r="CF42" s="613"/>
      <c r="CG42" s="613"/>
      <c r="CH42" s="613"/>
      <c r="CI42" s="613"/>
      <c r="CJ42" s="613"/>
      <c r="CK42" s="613"/>
      <c r="CL42" s="613"/>
      <c r="CM42" s="613"/>
      <c r="CN42" s="613"/>
      <c r="CO42" s="613"/>
      <c r="CP42" s="613"/>
      <c r="CQ42" s="614"/>
      <c r="CR42" s="615">
        <v>16053654</v>
      </c>
      <c r="CS42" s="628"/>
      <c r="CT42" s="628"/>
      <c r="CU42" s="628"/>
      <c r="CV42" s="628"/>
      <c r="CW42" s="628"/>
      <c r="CX42" s="628"/>
      <c r="CY42" s="629"/>
      <c r="CZ42" s="618">
        <v>12.9</v>
      </c>
      <c r="DA42" s="630"/>
      <c r="DB42" s="630"/>
      <c r="DC42" s="631"/>
      <c r="DD42" s="621">
        <v>2594626</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286</v>
      </c>
      <c r="CD43" s="612" t="s">
        <v>287</v>
      </c>
      <c r="CE43" s="613"/>
      <c r="CF43" s="613"/>
      <c r="CG43" s="613"/>
      <c r="CH43" s="613"/>
      <c r="CI43" s="613"/>
      <c r="CJ43" s="613"/>
      <c r="CK43" s="613"/>
      <c r="CL43" s="613"/>
      <c r="CM43" s="613"/>
      <c r="CN43" s="613"/>
      <c r="CO43" s="613"/>
      <c r="CP43" s="613"/>
      <c r="CQ43" s="614"/>
      <c r="CR43" s="615">
        <v>292679</v>
      </c>
      <c r="CS43" s="628"/>
      <c r="CT43" s="628"/>
      <c r="CU43" s="628"/>
      <c r="CV43" s="628"/>
      <c r="CW43" s="628"/>
      <c r="CX43" s="628"/>
      <c r="CY43" s="629"/>
      <c r="CZ43" s="618">
        <v>0.2</v>
      </c>
      <c r="DA43" s="630"/>
      <c r="DB43" s="630"/>
      <c r="DC43" s="631"/>
      <c r="DD43" s="621">
        <v>292679</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288</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235</v>
      </c>
      <c r="CE44" s="635"/>
      <c r="CF44" s="612" t="s">
        <v>289</v>
      </c>
      <c r="CG44" s="613"/>
      <c r="CH44" s="613"/>
      <c r="CI44" s="613"/>
      <c r="CJ44" s="613"/>
      <c r="CK44" s="613"/>
      <c r="CL44" s="613"/>
      <c r="CM44" s="613"/>
      <c r="CN44" s="613"/>
      <c r="CO44" s="613"/>
      <c r="CP44" s="613"/>
      <c r="CQ44" s="614"/>
      <c r="CR44" s="615">
        <v>15661157</v>
      </c>
      <c r="CS44" s="616"/>
      <c r="CT44" s="616"/>
      <c r="CU44" s="616"/>
      <c r="CV44" s="616"/>
      <c r="CW44" s="616"/>
      <c r="CX44" s="616"/>
      <c r="CY44" s="617"/>
      <c r="CZ44" s="618">
        <v>12.6</v>
      </c>
      <c r="DA44" s="619"/>
      <c r="DB44" s="619"/>
      <c r="DC44" s="620"/>
      <c r="DD44" s="621">
        <v>2515719</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290</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291</v>
      </c>
      <c r="CG45" s="613"/>
      <c r="CH45" s="613"/>
      <c r="CI45" s="613"/>
      <c r="CJ45" s="613"/>
      <c r="CK45" s="613"/>
      <c r="CL45" s="613"/>
      <c r="CM45" s="613"/>
      <c r="CN45" s="613"/>
      <c r="CO45" s="613"/>
      <c r="CP45" s="613"/>
      <c r="CQ45" s="614"/>
      <c r="CR45" s="615">
        <v>8912178</v>
      </c>
      <c r="CS45" s="628"/>
      <c r="CT45" s="628"/>
      <c r="CU45" s="628"/>
      <c r="CV45" s="628"/>
      <c r="CW45" s="628"/>
      <c r="CX45" s="628"/>
      <c r="CY45" s="629"/>
      <c r="CZ45" s="618">
        <v>7.1</v>
      </c>
      <c r="DA45" s="630"/>
      <c r="DB45" s="630"/>
      <c r="DC45" s="631"/>
      <c r="DD45" s="621">
        <v>500641</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292</v>
      </c>
      <c r="CG46" s="613"/>
      <c r="CH46" s="613"/>
      <c r="CI46" s="613"/>
      <c r="CJ46" s="613"/>
      <c r="CK46" s="613"/>
      <c r="CL46" s="613"/>
      <c r="CM46" s="613"/>
      <c r="CN46" s="613"/>
      <c r="CO46" s="613"/>
      <c r="CP46" s="613"/>
      <c r="CQ46" s="614"/>
      <c r="CR46" s="615">
        <v>6681372</v>
      </c>
      <c r="CS46" s="616"/>
      <c r="CT46" s="616"/>
      <c r="CU46" s="616"/>
      <c r="CV46" s="616"/>
      <c r="CW46" s="616"/>
      <c r="CX46" s="616"/>
      <c r="CY46" s="617"/>
      <c r="CZ46" s="618">
        <v>5.4</v>
      </c>
      <c r="DA46" s="619"/>
      <c r="DB46" s="619"/>
      <c r="DC46" s="620"/>
      <c r="DD46" s="621">
        <v>1970771</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293</v>
      </c>
      <c r="CG47" s="613"/>
      <c r="CH47" s="613"/>
      <c r="CI47" s="613"/>
      <c r="CJ47" s="613"/>
      <c r="CK47" s="613"/>
      <c r="CL47" s="613"/>
      <c r="CM47" s="613"/>
      <c r="CN47" s="613"/>
      <c r="CO47" s="613"/>
      <c r="CP47" s="613"/>
      <c r="CQ47" s="614"/>
      <c r="CR47" s="615">
        <v>392497</v>
      </c>
      <c r="CS47" s="628"/>
      <c r="CT47" s="628"/>
      <c r="CU47" s="628"/>
      <c r="CV47" s="628"/>
      <c r="CW47" s="628"/>
      <c r="CX47" s="628"/>
      <c r="CY47" s="629"/>
      <c r="CZ47" s="618">
        <v>0.3</v>
      </c>
      <c r="DA47" s="630"/>
      <c r="DB47" s="630"/>
      <c r="DC47" s="631"/>
      <c r="DD47" s="621">
        <v>78907</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294</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295</v>
      </c>
      <c r="CE49" s="597"/>
      <c r="CF49" s="597"/>
      <c r="CG49" s="597"/>
      <c r="CH49" s="597"/>
      <c r="CI49" s="597"/>
      <c r="CJ49" s="597"/>
      <c r="CK49" s="597"/>
      <c r="CL49" s="597"/>
      <c r="CM49" s="597"/>
      <c r="CN49" s="597"/>
      <c r="CO49" s="597"/>
      <c r="CP49" s="597"/>
      <c r="CQ49" s="598"/>
      <c r="CR49" s="599">
        <v>124709832</v>
      </c>
      <c r="CS49" s="600"/>
      <c r="CT49" s="600"/>
      <c r="CU49" s="600"/>
      <c r="CV49" s="600"/>
      <c r="CW49" s="600"/>
      <c r="CX49" s="600"/>
      <c r="CY49" s="601"/>
      <c r="CZ49" s="602">
        <v>100</v>
      </c>
      <c r="DA49" s="603"/>
      <c r="DB49" s="603"/>
      <c r="DC49" s="604"/>
      <c r="DD49" s="605">
        <v>74818205</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T+TL0KE3bKrS7zJ7ZtLqc8aMFItfHRyXtxBt9H+WOapy5YNcOi4EwWwLTOC7VtG4Vav3rG5lVTgG1RfcLlwWyg==" saltValue="Vqlx/V0GssznPOlDLUqr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5930-906C-4624-B55E-5D832D1654E8}">
  <sheetPr>
    <pageSetUpPr fitToPage="1"/>
  </sheetPr>
  <dimension ref="A1:EA135"/>
  <sheetViews>
    <sheetView zoomScale="70" zoomScaleNormal="70" zoomScaleSheetLayoutView="70" workbookViewId="0">
      <selection activeCell="B63" sqref="B63:P63"/>
    </sheetView>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2" t="s">
        <v>296</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3" t="s">
        <v>297</v>
      </c>
      <c r="DK2" s="1104"/>
      <c r="DL2" s="1104"/>
      <c r="DM2" s="1104"/>
      <c r="DN2" s="1104"/>
      <c r="DO2" s="1105"/>
      <c r="DP2" s="87"/>
      <c r="DQ2" s="1103" t="s">
        <v>298</v>
      </c>
      <c r="DR2" s="1104"/>
      <c r="DS2" s="1104"/>
      <c r="DT2" s="1104"/>
      <c r="DU2" s="1104"/>
      <c r="DV2" s="1104"/>
      <c r="DW2" s="1104"/>
      <c r="DX2" s="1104"/>
      <c r="DY2" s="1104"/>
      <c r="DZ2" s="110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299</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300</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7" t="s">
        <v>301</v>
      </c>
      <c r="B5" s="998"/>
      <c r="C5" s="998"/>
      <c r="D5" s="998"/>
      <c r="E5" s="998"/>
      <c r="F5" s="998"/>
      <c r="G5" s="998"/>
      <c r="H5" s="998"/>
      <c r="I5" s="998"/>
      <c r="J5" s="998"/>
      <c r="K5" s="998"/>
      <c r="L5" s="998"/>
      <c r="M5" s="998"/>
      <c r="N5" s="998"/>
      <c r="O5" s="998"/>
      <c r="P5" s="999"/>
      <c r="Q5" s="983" t="s">
        <v>302</v>
      </c>
      <c r="R5" s="984"/>
      <c r="S5" s="984"/>
      <c r="T5" s="984"/>
      <c r="U5" s="985"/>
      <c r="V5" s="983" t="s">
        <v>303</v>
      </c>
      <c r="W5" s="984"/>
      <c r="X5" s="984"/>
      <c r="Y5" s="984"/>
      <c r="Z5" s="985"/>
      <c r="AA5" s="983" t="s">
        <v>304</v>
      </c>
      <c r="AB5" s="984"/>
      <c r="AC5" s="984"/>
      <c r="AD5" s="984"/>
      <c r="AE5" s="984"/>
      <c r="AF5" s="1106" t="s">
        <v>305</v>
      </c>
      <c r="AG5" s="984"/>
      <c r="AH5" s="984"/>
      <c r="AI5" s="984"/>
      <c r="AJ5" s="989"/>
      <c r="AK5" s="984" t="s">
        <v>306</v>
      </c>
      <c r="AL5" s="984"/>
      <c r="AM5" s="984"/>
      <c r="AN5" s="984"/>
      <c r="AO5" s="985"/>
      <c r="AP5" s="983" t="s">
        <v>307</v>
      </c>
      <c r="AQ5" s="984"/>
      <c r="AR5" s="984"/>
      <c r="AS5" s="984"/>
      <c r="AT5" s="985"/>
      <c r="AU5" s="983" t="s">
        <v>308</v>
      </c>
      <c r="AV5" s="984"/>
      <c r="AW5" s="984"/>
      <c r="AX5" s="984"/>
      <c r="AY5" s="989"/>
      <c r="AZ5" s="91"/>
      <c r="BA5" s="91"/>
      <c r="BB5" s="91"/>
      <c r="BC5" s="91"/>
      <c r="BD5" s="91"/>
      <c r="BE5" s="92"/>
      <c r="BF5" s="92"/>
      <c r="BG5" s="92"/>
      <c r="BH5" s="92"/>
      <c r="BI5" s="92"/>
      <c r="BJ5" s="92"/>
      <c r="BK5" s="92"/>
      <c r="BL5" s="92"/>
      <c r="BM5" s="92"/>
      <c r="BN5" s="92"/>
      <c r="BO5" s="92"/>
      <c r="BP5" s="92"/>
      <c r="BQ5" s="997" t="s">
        <v>309</v>
      </c>
      <c r="BR5" s="998"/>
      <c r="BS5" s="998"/>
      <c r="BT5" s="998"/>
      <c r="BU5" s="998"/>
      <c r="BV5" s="998"/>
      <c r="BW5" s="998"/>
      <c r="BX5" s="998"/>
      <c r="BY5" s="998"/>
      <c r="BZ5" s="998"/>
      <c r="CA5" s="998"/>
      <c r="CB5" s="998"/>
      <c r="CC5" s="998"/>
      <c r="CD5" s="998"/>
      <c r="CE5" s="998"/>
      <c r="CF5" s="998"/>
      <c r="CG5" s="999"/>
      <c r="CH5" s="983" t="s">
        <v>310</v>
      </c>
      <c r="CI5" s="984"/>
      <c r="CJ5" s="984"/>
      <c r="CK5" s="984"/>
      <c r="CL5" s="985"/>
      <c r="CM5" s="983" t="s">
        <v>311</v>
      </c>
      <c r="CN5" s="984"/>
      <c r="CO5" s="984"/>
      <c r="CP5" s="984"/>
      <c r="CQ5" s="985"/>
      <c r="CR5" s="983" t="s">
        <v>312</v>
      </c>
      <c r="CS5" s="984"/>
      <c r="CT5" s="984"/>
      <c r="CU5" s="984"/>
      <c r="CV5" s="985"/>
      <c r="CW5" s="983" t="s">
        <v>313</v>
      </c>
      <c r="CX5" s="984"/>
      <c r="CY5" s="984"/>
      <c r="CZ5" s="984"/>
      <c r="DA5" s="985"/>
      <c r="DB5" s="983" t="s">
        <v>314</v>
      </c>
      <c r="DC5" s="984"/>
      <c r="DD5" s="984"/>
      <c r="DE5" s="984"/>
      <c r="DF5" s="985"/>
      <c r="DG5" s="1096" t="s">
        <v>315</v>
      </c>
      <c r="DH5" s="1097"/>
      <c r="DI5" s="1097"/>
      <c r="DJ5" s="1097"/>
      <c r="DK5" s="1098"/>
      <c r="DL5" s="1096" t="s">
        <v>316</v>
      </c>
      <c r="DM5" s="1097"/>
      <c r="DN5" s="1097"/>
      <c r="DO5" s="1097"/>
      <c r="DP5" s="1098"/>
      <c r="DQ5" s="983" t="s">
        <v>317</v>
      </c>
      <c r="DR5" s="984"/>
      <c r="DS5" s="984"/>
      <c r="DT5" s="984"/>
      <c r="DU5" s="985"/>
      <c r="DV5" s="983" t="s">
        <v>308</v>
      </c>
      <c r="DW5" s="984"/>
      <c r="DX5" s="984"/>
      <c r="DY5" s="984"/>
      <c r="DZ5" s="989"/>
      <c r="EA5" s="93"/>
    </row>
    <row r="6" spans="1:131" s="94" customFormat="1" ht="26.25" customHeight="1" thickBot="1" x14ac:dyDescent="0.2">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7"/>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9"/>
      <c r="DH6" s="1100"/>
      <c r="DI6" s="1100"/>
      <c r="DJ6" s="1100"/>
      <c r="DK6" s="1101"/>
      <c r="DL6" s="1099"/>
      <c r="DM6" s="1100"/>
      <c r="DN6" s="1100"/>
      <c r="DO6" s="1100"/>
      <c r="DP6" s="1101"/>
      <c r="DQ6" s="986"/>
      <c r="DR6" s="987"/>
      <c r="DS6" s="987"/>
      <c r="DT6" s="987"/>
      <c r="DU6" s="988"/>
      <c r="DV6" s="986"/>
      <c r="DW6" s="987"/>
      <c r="DX6" s="987"/>
      <c r="DY6" s="987"/>
      <c r="DZ6" s="990"/>
      <c r="EA6" s="93"/>
    </row>
    <row r="7" spans="1:131" s="94" customFormat="1" ht="26.25" customHeight="1" thickTop="1" x14ac:dyDescent="0.15">
      <c r="A7" s="95">
        <v>1</v>
      </c>
      <c r="B7" s="1038" t="s">
        <v>318</v>
      </c>
      <c r="C7" s="1039"/>
      <c r="D7" s="1039"/>
      <c r="E7" s="1039"/>
      <c r="F7" s="1039"/>
      <c r="G7" s="1039"/>
      <c r="H7" s="1039"/>
      <c r="I7" s="1039"/>
      <c r="J7" s="1039"/>
      <c r="K7" s="1039"/>
      <c r="L7" s="1039"/>
      <c r="M7" s="1039"/>
      <c r="N7" s="1039"/>
      <c r="O7" s="1039"/>
      <c r="P7" s="1040"/>
      <c r="Q7" s="1085">
        <v>134877</v>
      </c>
      <c r="R7" s="1086"/>
      <c r="S7" s="1086"/>
      <c r="T7" s="1086"/>
      <c r="U7" s="1086"/>
      <c r="V7" s="1086">
        <v>124835</v>
      </c>
      <c r="W7" s="1086"/>
      <c r="X7" s="1086"/>
      <c r="Y7" s="1086"/>
      <c r="Z7" s="1086"/>
      <c r="AA7" s="1086">
        <v>10042</v>
      </c>
      <c r="AB7" s="1086"/>
      <c r="AC7" s="1086"/>
      <c r="AD7" s="1086"/>
      <c r="AE7" s="1087"/>
      <c r="AF7" s="1088">
        <v>6988</v>
      </c>
      <c r="AG7" s="1089"/>
      <c r="AH7" s="1089"/>
      <c r="AI7" s="1089"/>
      <c r="AJ7" s="1090"/>
      <c r="AK7" s="1091">
        <v>2638</v>
      </c>
      <c r="AL7" s="1092"/>
      <c r="AM7" s="1092"/>
      <c r="AN7" s="1092"/>
      <c r="AO7" s="1092"/>
      <c r="AP7" s="1092">
        <v>100049</v>
      </c>
      <c r="AQ7" s="1092"/>
      <c r="AR7" s="1092"/>
      <c r="AS7" s="1092"/>
      <c r="AT7" s="1092"/>
      <c r="AU7" s="1093"/>
      <c r="AV7" s="1093"/>
      <c r="AW7" s="1093"/>
      <c r="AX7" s="1093"/>
      <c r="AY7" s="1094"/>
      <c r="AZ7" s="91"/>
      <c r="BA7" s="91"/>
      <c r="BB7" s="91"/>
      <c r="BC7" s="91"/>
      <c r="BD7" s="91"/>
      <c r="BE7" s="92"/>
      <c r="BF7" s="92"/>
      <c r="BG7" s="92"/>
      <c r="BH7" s="92"/>
      <c r="BI7" s="92"/>
      <c r="BJ7" s="92"/>
      <c r="BK7" s="92"/>
      <c r="BL7" s="92"/>
      <c r="BM7" s="92"/>
      <c r="BN7" s="92"/>
      <c r="BO7" s="92"/>
      <c r="BP7" s="92"/>
      <c r="BQ7" s="95">
        <v>1</v>
      </c>
      <c r="BR7" s="96" t="s">
        <v>319</v>
      </c>
      <c r="BS7" s="1082" t="s">
        <v>320</v>
      </c>
      <c r="BT7" s="1083"/>
      <c r="BU7" s="1083"/>
      <c r="BV7" s="1083"/>
      <c r="BW7" s="1083"/>
      <c r="BX7" s="1083"/>
      <c r="BY7" s="1083"/>
      <c r="BZ7" s="1083"/>
      <c r="CA7" s="1083"/>
      <c r="CB7" s="1083"/>
      <c r="CC7" s="1083"/>
      <c r="CD7" s="1083"/>
      <c r="CE7" s="1083"/>
      <c r="CF7" s="1083"/>
      <c r="CG7" s="1095"/>
      <c r="CH7" s="1079">
        <v>10</v>
      </c>
      <c r="CI7" s="1080"/>
      <c r="CJ7" s="1080"/>
      <c r="CK7" s="1080"/>
      <c r="CL7" s="1081"/>
      <c r="CM7" s="1079">
        <v>1705</v>
      </c>
      <c r="CN7" s="1080"/>
      <c r="CO7" s="1080"/>
      <c r="CP7" s="1080"/>
      <c r="CQ7" s="1081"/>
      <c r="CR7" s="1079">
        <v>6</v>
      </c>
      <c r="CS7" s="1080"/>
      <c r="CT7" s="1080"/>
      <c r="CU7" s="1080"/>
      <c r="CV7" s="1081"/>
      <c r="CW7" s="1079">
        <v>32</v>
      </c>
      <c r="CX7" s="1080"/>
      <c r="CY7" s="1080"/>
      <c r="CZ7" s="1080"/>
      <c r="DA7" s="1081"/>
      <c r="DB7" s="1079">
        <v>2338</v>
      </c>
      <c r="DC7" s="1080"/>
      <c r="DD7" s="1080"/>
      <c r="DE7" s="1080"/>
      <c r="DF7" s="1081"/>
      <c r="DG7" s="1079">
        <v>2745</v>
      </c>
      <c r="DH7" s="1080"/>
      <c r="DI7" s="1080"/>
      <c r="DJ7" s="1080"/>
      <c r="DK7" s="1081"/>
      <c r="DL7" s="1079" t="s">
        <v>321</v>
      </c>
      <c r="DM7" s="1080"/>
      <c r="DN7" s="1080"/>
      <c r="DO7" s="1080"/>
      <c r="DP7" s="1081"/>
      <c r="DQ7" s="1079">
        <v>1331</v>
      </c>
      <c r="DR7" s="1080"/>
      <c r="DS7" s="1080"/>
      <c r="DT7" s="1080"/>
      <c r="DU7" s="1081"/>
      <c r="DV7" s="1082"/>
      <c r="DW7" s="1083"/>
      <c r="DX7" s="1083"/>
      <c r="DY7" s="1083"/>
      <c r="DZ7" s="1084"/>
      <c r="EA7" s="93"/>
    </row>
    <row r="8" spans="1:131" s="94" customFormat="1" ht="26.25" customHeight="1" x14ac:dyDescent="0.15">
      <c r="A8" s="97">
        <v>2</v>
      </c>
      <c r="B8" s="1024" t="s">
        <v>322</v>
      </c>
      <c r="C8" s="1025"/>
      <c r="D8" s="1025"/>
      <c r="E8" s="1025"/>
      <c r="F8" s="1025"/>
      <c r="G8" s="1025"/>
      <c r="H8" s="1025"/>
      <c r="I8" s="1025"/>
      <c r="J8" s="1025"/>
      <c r="K8" s="1025"/>
      <c r="L8" s="1025"/>
      <c r="M8" s="1025"/>
      <c r="N8" s="1025"/>
      <c r="O8" s="1025"/>
      <c r="P8" s="1026"/>
      <c r="Q8" s="1032">
        <v>1</v>
      </c>
      <c r="R8" s="1033"/>
      <c r="S8" s="1033"/>
      <c r="T8" s="1033"/>
      <c r="U8" s="1033"/>
      <c r="V8" s="1033">
        <v>1</v>
      </c>
      <c r="W8" s="1033"/>
      <c r="X8" s="1033"/>
      <c r="Y8" s="1033"/>
      <c r="Z8" s="1033"/>
      <c r="AA8" s="1033" t="s">
        <v>321</v>
      </c>
      <c r="AB8" s="1033"/>
      <c r="AC8" s="1033"/>
      <c r="AD8" s="1033"/>
      <c r="AE8" s="1034"/>
      <c r="AF8" s="1029" t="s">
        <v>64</v>
      </c>
      <c r="AG8" s="1030"/>
      <c r="AH8" s="1030"/>
      <c r="AI8" s="1030"/>
      <c r="AJ8" s="1031"/>
      <c r="AK8" s="1075" t="s">
        <v>321</v>
      </c>
      <c r="AL8" s="1076"/>
      <c r="AM8" s="1076"/>
      <c r="AN8" s="1076"/>
      <c r="AO8" s="1076"/>
      <c r="AP8" s="1076" t="s">
        <v>321</v>
      </c>
      <c r="AQ8" s="1076"/>
      <c r="AR8" s="1076"/>
      <c r="AS8" s="1076"/>
      <c r="AT8" s="1076"/>
      <c r="AU8" s="1077"/>
      <c r="AV8" s="1077"/>
      <c r="AW8" s="1077"/>
      <c r="AX8" s="1077"/>
      <c r="AY8" s="1078"/>
      <c r="AZ8" s="91"/>
      <c r="BA8" s="91"/>
      <c r="BB8" s="91"/>
      <c r="BC8" s="91"/>
      <c r="BD8" s="91"/>
      <c r="BE8" s="92"/>
      <c r="BF8" s="92"/>
      <c r="BG8" s="92"/>
      <c r="BH8" s="92"/>
      <c r="BI8" s="92"/>
      <c r="BJ8" s="92"/>
      <c r="BK8" s="92"/>
      <c r="BL8" s="92"/>
      <c r="BM8" s="92"/>
      <c r="BN8" s="92"/>
      <c r="BO8" s="92"/>
      <c r="BP8" s="92"/>
      <c r="BQ8" s="97">
        <v>2</v>
      </c>
      <c r="BR8" s="98"/>
      <c r="BS8" s="994" t="s">
        <v>323</v>
      </c>
      <c r="BT8" s="995"/>
      <c r="BU8" s="995"/>
      <c r="BV8" s="995"/>
      <c r="BW8" s="995"/>
      <c r="BX8" s="995"/>
      <c r="BY8" s="995"/>
      <c r="BZ8" s="995"/>
      <c r="CA8" s="995"/>
      <c r="CB8" s="995"/>
      <c r="CC8" s="995"/>
      <c r="CD8" s="995"/>
      <c r="CE8" s="995"/>
      <c r="CF8" s="995"/>
      <c r="CG8" s="1010"/>
      <c r="CH8" s="991">
        <v>-9</v>
      </c>
      <c r="CI8" s="992"/>
      <c r="CJ8" s="992"/>
      <c r="CK8" s="992"/>
      <c r="CL8" s="993"/>
      <c r="CM8" s="991">
        <v>187</v>
      </c>
      <c r="CN8" s="992"/>
      <c r="CO8" s="992"/>
      <c r="CP8" s="992"/>
      <c r="CQ8" s="993"/>
      <c r="CR8" s="991">
        <v>33</v>
      </c>
      <c r="CS8" s="992"/>
      <c r="CT8" s="992"/>
      <c r="CU8" s="992"/>
      <c r="CV8" s="993"/>
      <c r="CW8" s="991" t="s">
        <v>321</v>
      </c>
      <c r="CX8" s="992"/>
      <c r="CY8" s="992"/>
      <c r="CZ8" s="992"/>
      <c r="DA8" s="993"/>
      <c r="DB8" s="991" t="s">
        <v>321</v>
      </c>
      <c r="DC8" s="992"/>
      <c r="DD8" s="992"/>
      <c r="DE8" s="992"/>
      <c r="DF8" s="993"/>
      <c r="DG8" s="991" t="s">
        <v>321</v>
      </c>
      <c r="DH8" s="992"/>
      <c r="DI8" s="992"/>
      <c r="DJ8" s="992"/>
      <c r="DK8" s="993"/>
      <c r="DL8" s="991" t="s">
        <v>321</v>
      </c>
      <c r="DM8" s="992"/>
      <c r="DN8" s="992"/>
      <c r="DO8" s="992"/>
      <c r="DP8" s="993"/>
      <c r="DQ8" s="991" t="s">
        <v>321</v>
      </c>
      <c r="DR8" s="992"/>
      <c r="DS8" s="992"/>
      <c r="DT8" s="992"/>
      <c r="DU8" s="993"/>
      <c r="DV8" s="994"/>
      <c r="DW8" s="995"/>
      <c r="DX8" s="995"/>
      <c r="DY8" s="995"/>
      <c r="DZ8" s="996"/>
      <c r="EA8" s="93"/>
    </row>
    <row r="9" spans="1:131" s="94" customFormat="1" ht="26.25" customHeight="1" x14ac:dyDescent="0.15">
      <c r="A9" s="97">
        <v>3</v>
      </c>
      <c r="B9" s="1024" t="s">
        <v>324</v>
      </c>
      <c r="C9" s="1025"/>
      <c r="D9" s="1025"/>
      <c r="E9" s="1025"/>
      <c r="F9" s="1025"/>
      <c r="G9" s="1025"/>
      <c r="H9" s="1025"/>
      <c r="I9" s="1025"/>
      <c r="J9" s="1025"/>
      <c r="K9" s="1025"/>
      <c r="L9" s="1025"/>
      <c r="M9" s="1025"/>
      <c r="N9" s="1025"/>
      <c r="O9" s="1025"/>
      <c r="P9" s="1026"/>
      <c r="Q9" s="1032">
        <v>35</v>
      </c>
      <c r="R9" s="1033"/>
      <c r="S9" s="1033"/>
      <c r="T9" s="1033"/>
      <c r="U9" s="1033"/>
      <c r="V9" s="1033">
        <v>16</v>
      </c>
      <c r="W9" s="1033"/>
      <c r="X9" s="1033"/>
      <c r="Y9" s="1033"/>
      <c r="Z9" s="1033"/>
      <c r="AA9" s="1033">
        <v>19</v>
      </c>
      <c r="AB9" s="1033"/>
      <c r="AC9" s="1033"/>
      <c r="AD9" s="1033"/>
      <c r="AE9" s="1034"/>
      <c r="AF9" s="1029">
        <v>19</v>
      </c>
      <c r="AG9" s="1030"/>
      <c r="AH9" s="1030"/>
      <c r="AI9" s="1030"/>
      <c r="AJ9" s="1031"/>
      <c r="AK9" s="1075">
        <v>4</v>
      </c>
      <c r="AL9" s="1076"/>
      <c r="AM9" s="1076"/>
      <c r="AN9" s="1076"/>
      <c r="AO9" s="1076"/>
      <c r="AP9" s="1076">
        <v>2</v>
      </c>
      <c r="AQ9" s="1076"/>
      <c r="AR9" s="1076"/>
      <c r="AS9" s="1076"/>
      <c r="AT9" s="1076"/>
      <c r="AU9" s="1077"/>
      <c r="AV9" s="1077"/>
      <c r="AW9" s="1077"/>
      <c r="AX9" s="1077"/>
      <c r="AY9" s="1078"/>
      <c r="AZ9" s="91"/>
      <c r="BA9" s="91"/>
      <c r="BB9" s="91"/>
      <c r="BC9" s="91"/>
      <c r="BD9" s="91"/>
      <c r="BE9" s="92"/>
      <c r="BF9" s="92"/>
      <c r="BG9" s="92"/>
      <c r="BH9" s="92"/>
      <c r="BI9" s="92"/>
      <c r="BJ9" s="92"/>
      <c r="BK9" s="92"/>
      <c r="BL9" s="92"/>
      <c r="BM9" s="92"/>
      <c r="BN9" s="92"/>
      <c r="BO9" s="92"/>
      <c r="BP9" s="92"/>
      <c r="BQ9" s="97">
        <v>3</v>
      </c>
      <c r="BR9" s="98"/>
      <c r="BS9" s="994" t="s">
        <v>325</v>
      </c>
      <c r="BT9" s="995"/>
      <c r="BU9" s="995"/>
      <c r="BV9" s="995"/>
      <c r="BW9" s="995"/>
      <c r="BX9" s="995"/>
      <c r="BY9" s="995"/>
      <c r="BZ9" s="995"/>
      <c r="CA9" s="995"/>
      <c r="CB9" s="995"/>
      <c r="CC9" s="995"/>
      <c r="CD9" s="995"/>
      <c r="CE9" s="995"/>
      <c r="CF9" s="995"/>
      <c r="CG9" s="1010"/>
      <c r="CH9" s="991">
        <v>-9</v>
      </c>
      <c r="CI9" s="992"/>
      <c r="CJ9" s="992"/>
      <c r="CK9" s="992"/>
      <c r="CL9" s="993"/>
      <c r="CM9" s="991">
        <v>244</v>
      </c>
      <c r="CN9" s="992"/>
      <c r="CO9" s="992"/>
      <c r="CP9" s="992"/>
      <c r="CQ9" s="993"/>
      <c r="CR9" s="991">
        <v>42</v>
      </c>
      <c r="CS9" s="992"/>
      <c r="CT9" s="992"/>
      <c r="CU9" s="992"/>
      <c r="CV9" s="993"/>
      <c r="CW9" s="991">
        <v>87</v>
      </c>
      <c r="CX9" s="992"/>
      <c r="CY9" s="992"/>
      <c r="CZ9" s="992"/>
      <c r="DA9" s="993"/>
      <c r="DB9" s="991" t="s">
        <v>321</v>
      </c>
      <c r="DC9" s="992"/>
      <c r="DD9" s="992"/>
      <c r="DE9" s="992"/>
      <c r="DF9" s="993"/>
      <c r="DG9" s="991" t="s">
        <v>321</v>
      </c>
      <c r="DH9" s="992"/>
      <c r="DI9" s="992"/>
      <c r="DJ9" s="992"/>
      <c r="DK9" s="993"/>
      <c r="DL9" s="991" t="s">
        <v>321</v>
      </c>
      <c r="DM9" s="992"/>
      <c r="DN9" s="992"/>
      <c r="DO9" s="992"/>
      <c r="DP9" s="993"/>
      <c r="DQ9" s="991" t="s">
        <v>321</v>
      </c>
      <c r="DR9" s="992"/>
      <c r="DS9" s="992"/>
      <c r="DT9" s="992"/>
      <c r="DU9" s="993"/>
      <c r="DV9" s="994"/>
      <c r="DW9" s="995"/>
      <c r="DX9" s="995"/>
      <c r="DY9" s="995"/>
      <c r="DZ9" s="996"/>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5"/>
      <c r="AL10" s="1076"/>
      <c r="AM10" s="1076"/>
      <c r="AN10" s="1076"/>
      <c r="AO10" s="1076"/>
      <c r="AP10" s="1076"/>
      <c r="AQ10" s="1076"/>
      <c r="AR10" s="1076"/>
      <c r="AS10" s="1076"/>
      <c r="AT10" s="1076"/>
      <c r="AU10" s="1077"/>
      <c r="AV10" s="1077"/>
      <c r="AW10" s="1077"/>
      <c r="AX10" s="1077"/>
      <c r="AY10" s="1078"/>
      <c r="AZ10" s="91"/>
      <c r="BA10" s="91"/>
      <c r="BB10" s="91"/>
      <c r="BC10" s="91"/>
      <c r="BD10" s="91"/>
      <c r="BE10" s="92"/>
      <c r="BF10" s="92"/>
      <c r="BG10" s="92"/>
      <c r="BH10" s="92"/>
      <c r="BI10" s="92"/>
      <c r="BJ10" s="92"/>
      <c r="BK10" s="92"/>
      <c r="BL10" s="92"/>
      <c r="BM10" s="92"/>
      <c r="BN10" s="92"/>
      <c r="BO10" s="92"/>
      <c r="BP10" s="92"/>
      <c r="BQ10" s="97">
        <v>4</v>
      </c>
      <c r="BR10" s="98"/>
      <c r="BS10" s="994" t="s">
        <v>326</v>
      </c>
      <c r="BT10" s="995"/>
      <c r="BU10" s="995"/>
      <c r="BV10" s="995"/>
      <c r="BW10" s="995"/>
      <c r="BX10" s="995"/>
      <c r="BY10" s="995"/>
      <c r="BZ10" s="995"/>
      <c r="CA10" s="995"/>
      <c r="CB10" s="995"/>
      <c r="CC10" s="995"/>
      <c r="CD10" s="995"/>
      <c r="CE10" s="995"/>
      <c r="CF10" s="995"/>
      <c r="CG10" s="1010"/>
      <c r="CH10" s="991">
        <v>-0.1</v>
      </c>
      <c r="CI10" s="992"/>
      <c r="CJ10" s="992"/>
      <c r="CK10" s="992"/>
      <c r="CL10" s="993"/>
      <c r="CM10" s="991">
        <v>325</v>
      </c>
      <c r="CN10" s="992"/>
      <c r="CO10" s="992"/>
      <c r="CP10" s="992"/>
      <c r="CQ10" s="993"/>
      <c r="CR10" s="991">
        <v>300</v>
      </c>
      <c r="CS10" s="992"/>
      <c r="CT10" s="992"/>
      <c r="CU10" s="992"/>
      <c r="CV10" s="993"/>
      <c r="CW10" s="991">
        <v>50</v>
      </c>
      <c r="CX10" s="992"/>
      <c r="CY10" s="992"/>
      <c r="CZ10" s="992"/>
      <c r="DA10" s="993"/>
      <c r="DB10" s="991" t="s">
        <v>321</v>
      </c>
      <c r="DC10" s="992"/>
      <c r="DD10" s="992"/>
      <c r="DE10" s="992"/>
      <c r="DF10" s="993"/>
      <c r="DG10" s="991" t="s">
        <v>321</v>
      </c>
      <c r="DH10" s="992"/>
      <c r="DI10" s="992"/>
      <c r="DJ10" s="992"/>
      <c r="DK10" s="993"/>
      <c r="DL10" s="991" t="s">
        <v>321</v>
      </c>
      <c r="DM10" s="992"/>
      <c r="DN10" s="992"/>
      <c r="DO10" s="992"/>
      <c r="DP10" s="993"/>
      <c r="DQ10" s="991" t="s">
        <v>321</v>
      </c>
      <c r="DR10" s="992"/>
      <c r="DS10" s="992"/>
      <c r="DT10" s="992"/>
      <c r="DU10" s="993"/>
      <c r="DV10" s="994"/>
      <c r="DW10" s="995"/>
      <c r="DX10" s="995"/>
      <c r="DY10" s="995"/>
      <c r="DZ10" s="996"/>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5"/>
      <c r="AL11" s="1076"/>
      <c r="AM11" s="1076"/>
      <c r="AN11" s="1076"/>
      <c r="AO11" s="1076"/>
      <c r="AP11" s="1076"/>
      <c r="AQ11" s="1076"/>
      <c r="AR11" s="1076"/>
      <c r="AS11" s="1076"/>
      <c r="AT11" s="1076"/>
      <c r="AU11" s="1077"/>
      <c r="AV11" s="1077"/>
      <c r="AW11" s="1077"/>
      <c r="AX11" s="1077"/>
      <c r="AY11" s="1078"/>
      <c r="AZ11" s="91"/>
      <c r="BA11" s="91"/>
      <c r="BB11" s="91"/>
      <c r="BC11" s="91"/>
      <c r="BD11" s="91"/>
      <c r="BE11" s="92"/>
      <c r="BF11" s="92"/>
      <c r="BG11" s="92"/>
      <c r="BH11" s="92"/>
      <c r="BI11" s="92"/>
      <c r="BJ11" s="92"/>
      <c r="BK11" s="92"/>
      <c r="BL11" s="92"/>
      <c r="BM11" s="92"/>
      <c r="BN11" s="92"/>
      <c r="BO11" s="92"/>
      <c r="BP11" s="92"/>
      <c r="BQ11" s="97">
        <v>5</v>
      </c>
      <c r="BR11" s="98"/>
      <c r="BS11" s="994" t="s">
        <v>327</v>
      </c>
      <c r="BT11" s="995"/>
      <c r="BU11" s="995"/>
      <c r="BV11" s="995"/>
      <c r="BW11" s="995"/>
      <c r="BX11" s="995"/>
      <c r="BY11" s="995"/>
      <c r="BZ11" s="995"/>
      <c r="CA11" s="995"/>
      <c r="CB11" s="995"/>
      <c r="CC11" s="995"/>
      <c r="CD11" s="995"/>
      <c r="CE11" s="995"/>
      <c r="CF11" s="995"/>
      <c r="CG11" s="1010"/>
      <c r="CH11" s="991">
        <v>-6</v>
      </c>
      <c r="CI11" s="992"/>
      <c r="CJ11" s="992"/>
      <c r="CK11" s="992"/>
      <c r="CL11" s="993"/>
      <c r="CM11" s="991">
        <v>100</v>
      </c>
      <c r="CN11" s="992"/>
      <c r="CO11" s="992"/>
      <c r="CP11" s="992"/>
      <c r="CQ11" s="993"/>
      <c r="CR11" s="991">
        <v>50</v>
      </c>
      <c r="CS11" s="992"/>
      <c r="CT11" s="992"/>
      <c r="CU11" s="992"/>
      <c r="CV11" s="993"/>
      <c r="CW11" s="991">
        <v>20</v>
      </c>
      <c r="CX11" s="992"/>
      <c r="CY11" s="992"/>
      <c r="CZ11" s="992"/>
      <c r="DA11" s="993"/>
      <c r="DB11" s="991" t="s">
        <v>321</v>
      </c>
      <c r="DC11" s="992"/>
      <c r="DD11" s="992"/>
      <c r="DE11" s="992"/>
      <c r="DF11" s="993"/>
      <c r="DG11" s="991" t="s">
        <v>321</v>
      </c>
      <c r="DH11" s="992"/>
      <c r="DI11" s="992"/>
      <c r="DJ11" s="992"/>
      <c r="DK11" s="993"/>
      <c r="DL11" s="991" t="s">
        <v>321</v>
      </c>
      <c r="DM11" s="992"/>
      <c r="DN11" s="992"/>
      <c r="DO11" s="992"/>
      <c r="DP11" s="993"/>
      <c r="DQ11" s="991" t="s">
        <v>321</v>
      </c>
      <c r="DR11" s="992"/>
      <c r="DS11" s="992"/>
      <c r="DT11" s="992"/>
      <c r="DU11" s="993"/>
      <c r="DV11" s="994"/>
      <c r="DW11" s="995"/>
      <c r="DX11" s="995"/>
      <c r="DY11" s="995"/>
      <c r="DZ11" s="996"/>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5"/>
      <c r="AL12" s="1076"/>
      <c r="AM12" s="1076"/>
      <c r="AN12" s="1076"/>
      <c r="AO12" s="1076"/>
      <c r="AP12" s="1076"/>
      <c r="AQ12" s="1076"/>
      <c r="AR12" s="1076"/>
      <c r="AS12" s="1076"/>
      <c r="AT12" s="1076"/>
      <c r="AU12" s="1077"/>
      <c r="AV12" s="1077"/>
      <c r="AW12" s="1077"/>
      <c r="AX12" s="1077"/>
      <c r="AY12" s="1078"/>
      <c r="AZ12" s="91"/>
      <c r="BA12" s="91"/>
      <c r="BB12" s="91"/>
      <c r="BC12" s="91"/>
      <c r="BD12" s="91"/>
      <c r="BE12" s="92"/>
      <c r="BF12" s="92"/>
      <c r="BG12" s="92"/>
      <c r="BH12" s="92"/>
      <c r="BI12" s="92"/>
      <c r="BJ12" s="92"/>
      <c r="BK12" s="92"/>
      <c r="BL12" s="92"/>
      <c r="BM12" s="92"/>
      <c r="BN12" s="92"/>
      <c r="BO12" s="92"/>
      <c r="BP12" s="92"/>
      <c r="BQ12" s="97">
        <v>6</v>
      </c>
      <c r="BR12" s="98"/>
      <c r="BS12" s="994" t="s">
        <v>328</v>
      </c>
      <c r="BT12" s="995"/>
      <c r="BU12" s="995"/>
      <c r="BV12" s="995"/>
      <c r="BW12" s="995"/>
      <c r="BX12" s="995"/>
      <c r="BY12" s="995"/>
      <c r="BZ12" s="995"/>
      <c r="CA12" s="995"/>
      <c r="CB12" s="995"/>
      <c r="CC12" s="995"/>
      <c r="CD12" s="995"/>
      <c r="CE12" s="995"/>
      <c r="CF12" s="995"/>
      <c r="CG12" s="1010"/>
      <c r="CH12" s="991">
        <v>2</v>
      </c>
      <c r="CI12" s="992"/>
      <c r="CJ12" s="992"/>
      <c r="CK12" s="992"/>
      <c r="CL12" s="993"/>
      <c r="CM12" s="991">
        <v>25</v>
      </c>
      <c r="CN12" s="992"/>
      <c r="CO12" s="992"/>
      <c r="CP12" s="992"/>
      <c r="CQ12" s="993"/>
      <c r="CR12" s="991">
        <v>5</v>
      </c>
      <c r="CS12" s="992"/>
      <c r="CT12" s="992"/>
      <c r="CU12" s="992"/>
      <c r="CV12" s="993"/>
      <c r="CW12" s="991" t="s">
        <v>321</v>
      </c>
      <c r="CX12" s="992"/>
      <c r="CY12" s="992"/>
      <c r="CZ12" s="992"/>
      <c r="DA12" s="993"/>
      <c r="DB12" s="991" t="s">
        <v>321</v>
      </c>
      <c r="DC12" s="992"/>
      <c r="DD12" s="992"/>
      <c r="DE12" s="992"/>
      <c r="DF12" s="993"/>
      <c r="DG12" s="991" t="s">
        <v>321</v>
      </c>
      <c r="DH12" s="992"/>
      <c r="DI12" s="992"/>
      <c r="DJ12" s="992"/>
      <c r="DK12" s="993"/>
      <c r="DL12" s="991" t="s">
        <v>321</v>
      </c>
      <c r="DM12" s="992"/>
      <c r="DN12" s="992"/>
      <c r="DO12" s="992"/>
      <c r="DP12" s="993"/>
      <c r="DQ12" s="991" t="s">
        <v>321</v>
      </c>
      <c r="DR12" s="992"/>
      <c r="DS12" s="992"/>
      <c r="DT12" s="992"/>
      <c r="DU12" s="993"/>
      <c r="DV12" s="994"/>
      <c r="DW12" s="995"/>
      <c r="DX12" s="995"/>
      <c r="DY12" s="995"/>
      <c r="DZ12" s="996"/>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5"/>
      <c r="AL13" s="1076"/>
      <c r="AM13" s="1076"/>
      <c r="AN13" s="1076"/>
      <c r="AO13" s="1076"/>
      <c r="AP13" s="1076"/>
      <c r="AQ13" s="1076"/>
      <c r="AR13" s="1076"/>
      <c r="AS13" s="1076"/>
      <c r="AT13" s="1076"/>
      <c r="AU13" s="1077"/>
      <c r="AV13" s="1077"/>
      <c r="AW13" s="1077"/>
      <c r="AX13" s="1077"/>
      <c r="AY13" s="1078"/>
      <c r="AZ13" s="91"/>
      <c r="BA13" s="91"/>
      <c r="BB13" s="91"/>
      <c r="BC13" s="91"/>
      <c r="BD13" s="91"/>
      <c r="BE13" s="92"/>
      <c r="BF13" s="92"/>
      <c r="BG13" s="92"/>
      <c r="BH13" s="92"/>
      <c r="BI13" s="92"/>
      <c r="BJ13" s="92"/>
      <c r="BK13" s="92"/>
      <c r="BL13" s="92"/>
      <c r="BM13" s="92"/>
      <c r="BN13" s="92"/>
      <c r="BO13" s="92"/>
      <c r="BP13" s="92"/>
      <c r="BQ13" s="97">
        <v>7</v>
      </c>
      <c r="BR13" s="98"/>
      <c r="BS13" s="994" t="s">
        <v>329</v>
      </c>
      <c r="BT13" s="995"/>
      <c r="BU13" s="995"/>
      <c r="BV13" s="995"/>
      <c r="BW13" s="995"/>
      <c r="BX13" s="995"/>
      <c r="BY13" s="995"/>
      <c r="BZ13" s="995"/>
      <c r="CA13" s="995"/>
      <c r="CB13" s="995"/>
      <c r="CC13" s="995"/>
      <c r="CD13" s="995"/>
      <c r="CE13" s="995"/>
      <c r="CF13" s="995"/>
      <c r="CG13" s="1010"/>
      <c r="CH13" s="991">
        <v>54</v>
      </c>
      <c r="CI13" s="992"/>
      <c r="CJ13" s="992"/>
      <c r="CK13" s="992"/>
      <c r="CL13" s="993"/>
      <c r="CM13" s="991">
        <v>278</v>
      </c>
      <c r="CN13" s="992"/>
      <c r="CO13" s="992"/>
      <c r="CP13" s="992"/>
      <c r="CQ13" s="993"/>
      <c r="CR13" s="991">
        <v>45</v>
      </c>
      <c r="CS13" s="992"/>
      <c r="CT13" s="992"/>
      <c r="CU13" s="992"/>
      <c r="CV13" s="993"/>
      <c r="CW13" s="991">
        <v>14</v>
      </c>
      <c r="CX13" s="992"/>
      <c r="CY13" s="992"/>
      <c r="CZ13" s="992"/>
      <c r="DA13" s="993"/>
      <c r="DB13" s="991" t="s">
        <v>321</v>
      </c>
      <c r="DC13" s="992"/>
      <c r="DD13" s="992"/>
      <c r="DE13" s="992"/>
      <c r="DF13" s="993"/>
      <c r="DG13" s="991" t="s">
        <v>321</v>
      </c>
      <c r="DH13" s="992"/>
      <c r="DI13" s="992"/>
      <c r="DJ13" s="992"/>
      <c r="DK13" s="993"/>
      <c r="DL13" s="991" t="s">
        <v>321</v>
      </c>
      <c r="DM13" s="992"/>
      <c r="DN13" s="992"/>
      <c r="DO13" s="992"/>
      <c r="DP13" s="993"/>
      <c r="DQ13" s="991" t="s">
        <v>321</v>
      </c>
      <c r="DR13" s="992"/>
      <c r="DS13" s="992"/>
      <c r="DT13" s="992"/>
      <c r="DU13" s="993"/>
      <c r="DV13" s="994"/>
      <c r="DW13" s="995"/>
      <c r="DX13" s="995"/>
      <c r="DY13" s="995"/>
      <c r="DZ13" s="996"/>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5"/>
      <c r="AL14" s="1076"/>
      <c r="AM14" s="1076"/>
      <c r="AN14" s="1076"/>
      <c r="AO14" s="1076"/>
      <c r="AP14" s="1076"/>
      <c r="AQ14" s="1076"/>
      <c r="AR14" s="1076"/>
      <c r="AS14" s="1076"/>
      <c r="AT14" s="1076"/>
      <c r="AU14" s="1077"/>
      <c r="AV14" s="1077"/>
      <c r="AW14" s="1077"/>
      <c r="AX14" s="1077"/>
      <c r="AY14" s="1078"/>
      <c r="AZ14" s="91"/>
      <c r="BA14" s="91"/>
      <c r="BB14" s="91"/>
      <c r="BC14" s="91"/>
      <c r="BD14" s="91"/>
      <c r="BE14" s="92"/>
      <c r="BF14" s="92"/>
      <c r="BG14" s="92"/>
      <c r="BH14" s="92"/>
      <c r="BI14" s="92"/>
      <c r="BJ14" s="92"/>
      <c r="BK14" s="92"/>
      <c r="BL14" s="92"/>
      <c r="BM14" s="92"/>
      <c r="BN14" s="92"/>
      <c r="BO14" s="92"/>
      <c r="BP14" s="92"/>
      <c r="BQ14" s="97">
        <v>8</v>
      </c>
      <c r="BR14" s="98"/>
      <c r="BS14" s="994" t="s">
        <v>330</v>
      </c>
      <c r="BT14" s="995"/>
      <c r="BU14" s="995"/>
      <c r="BV14" s="995"/>
      <c r="BW14" s="995"/>
      <c r="BX14" s="995"/>
      <c r="BY14" s="995"/>
      <c r="BZ14" s="995"/>
      <c r="CA14" s="995"/>
      <c r="CB14" s="995"/>
      <c r="CC14" s="995"/>
      <c r="CD14" s="995"/>
      <c r="CE14" s="995"/>
      <c r="CF14" s="995"/>
      <c r="CG14" s="1010"/>
      <c r="CH14" s="991">
        <v>0</v>
      </c>
      <c r="CI14" s="992"/>
      <c r="CJ14" s="992"/>
      <c r="CK14" s="992"/>
      <c r="CL14" s="993"/>
      <c r="CM14" s="991">
        <v>63</v>
      </c>
      <c r="CN14" s="992"/>
      <c r="CO14" s="992"/>
      <c r="CP14" s="992"/>
      <c r="CQ14" s="993"/>
      <c r="CR14" s="991">
        <v>5</v>
      </c>
      <c r="CS14" s="992"/>
      <c r="CT14" s="992"/>
      <c r="CU14" s="992"/>
      <c r="CV14" s="993"/>
      <c r="CW14" s="991" t="s">
        <v>321</v>
      </c>
      <c r="CX14" s="992"/>
      <c r="CY14" s="992"/>
      <c r="CZ14" s="992"/>
      <c r="DA14" s="993"/>
      <c r="DB14" s="991" t="s">
        <v>321</v>
      </c>
      <c r="DC14" s="992"/>
      <c r="DD14" s="992"/>
      <c r="DE14" s="992"/>
      <c r="DF14" s="993"/>
      <c r="DG14" s="991" t="s">
        <v>321</v>
      </c>
      <c r="DH14" s="992"/>
      <c r="DI14" s="992"/>
      <c r="DJ14" s="992"/>
      <c r="DK14" s="993"/>
      <c r="DL14" s="991" t="s">
        <v>321</v>
      </c>
      <c r="DM14" s="992"/>
      <c r="DN14" s="992"/>
      <c r="DO14" s="992"/>
      <c r="DP14" s="993"/>
      <c r="DQ14" s="991" t="s">
        <v>321</v>
      </c>
      <c r="DR14" s="992"/>
      <c r="DS14" s="992"/>
      <c r="DT14" s="992"/>
      <c r="DU14" s="993"/>
      <c r="DV14" s="994"/>
      <c r="DW14" s="995"/>
      <c r="DX14" s="995"/>
      <c r="DY14" s="995"/>
      <c r="DZ14" s="996"/>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5"/>
      <c r="AL15" s="1076"/>
      <c r="AM15" s="1076"/>
      <c r="AN15" s="1076"/>
      <c r="AO15" s="1076"/>
      <c r="AP15" s="1076"/>
      <c r="AQ15" s="1076"/>
      <c r="AR15" s="1076"/>
      <c r="AS15" s="1076"/>
      <c r="AT15" s="1076"/>
      <c r="AU15" s="1077"/>
      <c r="AV15" s="1077"/>
      <c r="AW15" s="1077"/>
      <c r="AX15" s="1077"/>
      <c r="AY15" s="1078"/>
      <c r="AZ15" s="91"/>
      <c r="BA15" s="91"/>
      <c r="BB15" s="91"/>
      <c r="BC15" s="91"/>
      <c r="BD15" s="91"/>
      <c r="BE15" s="92"/>
      <c r="BF15" s="92"/>
      <c r="BG15" s="92"/>
      <c r="BH15" s="92"/>
      <c r="BI15" s="92"/>
      <c r="BJ15" s="92"/>
      <c r="BK15" s="92"/>
      <c r="BL15" s="92"/>
      <c r="BM15" s="92"/>
      <c r="BN15" s="92"/>
      <c r="BO15" s="92"/>
      <c r="BP15" s="92"/>
      <c r="BQ15" s="97">
        <v>9</v>
      </c>
      <c r="BR15" s="98"/>
      <c r="BS15" s="994" t="s">
        <v>331</v>
      </c>
      <c r="BT15" s="995"/>
      <c r="BU15" s="995"/>
      <c r="BV15" s="995"/>
      <c r="BW15" s="995"/>
      <c r="BX15" s="995"/>
      <c r="BY15" s="995"/>
      <c r="BZ15" s="995"/>
      <c r="CA15" s="995"/>
      <c r="CB15" s="995"/>
      <c r="CC15" s="995"/>
      <c r="CD15" s="995"/>
      <c r="CE15" s="995"/>
      <c r="CF15" s="995"/>
      <c r="CG15" s="1010"/>
      <c r="CH15" s="991">
        <v>-14</v>
      </c>
      <c r="CI15" s="992"/>
      <c r="CJ15" s="992"/>
      <c r="CK15" s="992"/>
      <c r="CL15" s="993"/>
      <c r="CM15" s="991">
        <v>303</v>
      </c>
      <c r="CN15" s="992"/>
      <c r="CO15" s="992"/>
      <c r="CP15" s="992"/>
      <c r="CQ15" s="993"/>
      <c r="CR15" s="991">
        <v>3</v>
      </c>
      <c r="CS15" s="992"/>
      <c r="CT15" s="992"/>
      <c r="CU15" s="992"/>
      <c r="CV15" s="993"/>
      <c r="CW15" s="991">
        <v>1</v>
      </c>
      <c r="CX15" s="992"/>
      <c r="CY15" s="992"/>
      <c r="CZ15" s="992"/>
      <c r="DA15" s="993"/>
      <c r="DB15" s="991" t="s">
        <v>321</v>
      </c>
      <c r="DC15" s="992"/>
      <c r="DD15" s="992"/>
      <c r="DE15" s="992"/>
      <c r="DF15" s="993"/>
      <c r="DG15" s="991" t="s">
        <v>321</v>
      </c>
      <c r="DH15" s="992"/>
      <c r="DI15" s="992"/>
      <c r="DJ15" s="992"/>
      <c r="DK15" s="993"/>
      <c r="DL15" s="991" t="s">
        <v>321</v>
      </c>
      <c r="DM15" s="992"/>
      <c r="DN15" s="992"/>
      <c r="DO15" s="992"/>
      <c r="DP15" s="993"/>
      <c r="DQ15" s="991" t="s">
        <v>321</v>
      </c>
      <c r="DR15" s="992"/>
      <c r="DS15" s="992"/>
      <c r="DT15" s="992"/>
      <c r="DU15" s="993"/>
      <c r="DV15" s="994"/>
      <c r="DW15" s="995"/>
      <c r="DX15" s="995"/>
      <c r="DY15" s="995"/>
      <c r="DZ15" s="996"/>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5"/>
      <c r="AL16" s="1076"/>
      <c r="AM16" s="1076"/>
      <c r="AN16" s="1076"/>
      <c r="AO16" s="1076"/>
      <c r="AP16" s="1076"/>
      <c r="AQ16" s="1076"/>
      <c r="AR16" s="1076"/>
      <c r="AS16" s="1076"/>
      <c r="AT16" s="1076"/>
      <c r="AU16" s="1077"/>
      <c r="AV16" s="1077"/>
      <c r="AW16" s="1077"/>
      <c r="AX16" s="1077"/>
      <c r="AY16" s="1078"/>
      <c r="AZ16" s="91"/>
      <c r="BA16" s="91"/>
      <c r="BB16" s="91"/>
      <c r="BC16" s="91"/>
      <c r="BD16" s="91"/>
      <c r="BE16" s="92"/>
      <c r="BF16" s="92"/>
      <c r="BG16" s="92"/>
      <c r="BH16" s="92"/>
      <c r="BI16" s="92"/>
      <c r="BJ16" s="92"/>
      <c r="BK16" s="92"/>
      <c r="BL16" s="92"/>
      <c r="BM16" s="92"/>
      <c r="BN16" s="92"/>
      <c r="BO16" s="92"/>
      <c r="BP16" s="92"/>
      <c r="BQ16" s="97">
        <v>10</v>
      </c>
      <c r="BR16" s="98"/>
      <c r="BS16" s="994" t="s">
        <v>332</v>
      </c>
      <c r="BT16" s="995"/>
      <c r="BU16" s="995"/>
      <c r="BV16" s="995"/>
      <c r="BW16" s="995"/>
      <c r="BX16" s="995"/>
      <c r="BY16" s="995"/>
      <c r="BZ16" s="995"/>
      <c r="CA16" s="995"/>
      <c r="CB16" s="995"/>
      <c r="CC16" s="995"/>
      <c r="CD16" s="995"/>
      <c r="CE16" s="995"/>
      <c r="CF16" s="995"/>
      <c r="CG16" s="1010"/>
      <c r="CH16" s="991">
        <v>-564</v>
      </c>
      <c r="CI16" s="992"/>
      <c r="CJ16" s="992"/>
      <c r="CK16" s="992"/>
      <c r="CL16" s="993"/>
      <c r="CM16" s="991">
        <v>70</v>
      </c>
      <c r="CN16" s="992"/>
      <c r="CO16" s="992"/>
      <c r="CP16" s="992"/>
      <c r="CQ16" s="993"/>
      <c r="CR16" s="991">
        <v>78</v>
      </c>
      <c r="CS16" s="992"/>
      <c r="CT16" s="992"/>
      <c r="CU16" s="992"/>
      <c r="CV16" s="993"/>
      <c r="CW16" s="991">
        <v>96</v>
      </c>
      <c r="CX16" s="992"/>
      <c r="CY16" s="992"/>
      <c r="CZ16" s="992"/>
      <c r="DA16" s="993"/>
      <c r="DB16" s="991" t="s">
        <v>321</v>
      </c>
      <c r="DC16" s="992"/>
      <c r="DD16" s="992"/>
      <c r="DE16" s="992"/>
      <c r="DF16" s="993"/>
      <c r="DG16" s="991" t="s">
        <v>321</v>
      </c>
      <c r="DH16" s="992"/>
      <c r="DI16" s="992"/>
      <c r="DJ16" s="992"/>
      <c r="DK16" s="993"/>
      <c r="DL16" s="991" t="s">
        <v>321</v>
      </c>
      <c r="DM16" s="992"/>
      <c r="DN16" s="992"/>
      <c r="DO16" s="992"/>
      <c r="DP16" s="993"/>
      <c r="DQ16" s="991" t="s">
        <v>321</v>
      </c>
      <c r="DR16" s="992"/>
      <c r="DS16" s="992"/>
      <c r="DT16" s="992"/>
      <c r="DU16" s="993"/>
      <c r="DV16" s="994"/>
      <c r="DW16" s="995"/>
      <c r="DX16" s="995"/>
      <c r="DY16" s="995"/>
      <c r="DZ16" s="996"/>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5"/>
      <c r="AL17" s="1076"/>
      <c r="AM17" s="1076"/>
      <c r="AN17" s="1076"/>
      <c r="AO17" s="1076"/>
      <c r="AP17" s="1076"/>
      <c r="AQ17" s="1076"/>
      <c r="AR17" s="1076"/>
      <c r="AS17" s="1076"/>
      <c r="AT17" s="1076"/>
      <c r="AU17" s="1077"/>
      <c r="AV17" s="1077"/>
      <c r="AW17" s="1077"/>
      <c r="AX17" s="1077"/>
      <c r="AY17" s="1078"/>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5"/>
      <c r="AL18" s="1076"/>
      <c r="AM18" s="1076"/>
      <c r="AN18" s="1076"/>
      <c r="AO18" s="1076"/>
      <c r="AP18" s="1076"/>
      <c r="AQ18" s="1076"/>
      <c r="AR18" s="1076"/>
      <c r="AS18" s="1076"/>
      <c r="AT18" s="1076"/>
      <c r="AU18" s="1077"/>
      <c r="AV18" s="1077"/>
      <c r="AW18" s="1077"/>
      <c r="AX18" s="1077"/>
      <c r="AY18" s="1078"/>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5"/>
      <c r="AL19" s="1076"/>
      <c r="AM19" s="1076"/>
      <c r="AN19" s="1076"/>
      <c r="AO19" s="1076"/>
      <c r="AP19" s="1076"/>
      <c r="AQ19" s="1076"/>
      <c r="AR19" s="1076"/>
      <c r="AS19" s="1076"/>
      <c r="AT19" s="1076"/>
      <c r="AU19" s="1077"/>
      <c r="AV19" s="1077"/>
      <c r="AW19" s="1077"/>
      <c r="AX19" s="1077"/>
      <c r="AY19" s="1078"/>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5"/>
      <c r="AL20" s="1076"/>
      <c r="AM20" s="1076"/>
      <c r="AN20" s="1076"/>
      <c r="AO20" s="1076"/>
      <c r="AP20" s="1076"/>
      <c r="AQ20" s="1076"/>
      <c r="AR20" s="1076"/>
      <c r="AS20" s="1076"/>
      <c r="AT20" s="1076"/>
      <c r="AU20" s="1077"/>
      <c r="AV20" s="1077"/>
      <c r="AW20" s="1077"/>
      <c r="AX20" s="1077"/>
      <c r="AY20" s="1078"/>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5"/>
      <c r="AL21" s="1076"/>
      <c r="AM21" s="1076"/>
      <c r="AN21" s="1076"/>
      <c r="AO21" s="1076"/>
      <c r="AP21" s="1076"/>
      <c r="AQ21" s="1076"/>
      <c r="AR21" s="1076"/>
      <c r="AS21" s="1076"/>
      <c r="AT21" s="1076"/>
      <c r="AU21" s="1077"/>
      <c r="AV21" s="1077"/>
      <c r="AW21" s="1077"/>
      <c r="AX21" s="1077"/>
      <c r="AY21" s="1078"/>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8"/>
      <c r="R22" s="1069"/>
      <c r="S22" s="1069"/>
      <c r="T22" s="1069"/>
      <c r="U22" s="1069"/>
      <c r="V22" s="1069"/>
      <c r="W22" s="1069"/>
      <c r="X22" s="1069"/>
      <c r="Y22" s="1069"/>
      <c r="Z22" s="1069"/>
      <c r="AA22" s="1069"/>
      <c r="AB22" s="1069"/>
      <c r="AC22" s="1069"/>
      <c r="AD22" s="1069"/>
      <c r="AE22" s="1070"/>
      <c r="AF22" s="1029"/>
      <c r="AG22" s="1030"/>
      <c r="AH22" s="1030"/>
      <c r="AI22" s="1030"/>
      <c r="AJ22" s="1031"/>
      <c r="AK22" s="1071"/>
      <c r="AL22" s="1072"/>
      <c r="AM22" s="1072"/>
      <c r="AN22" s="1072"/>
      <c r="AO22" s="1072"/>
      <c r="AP22" s="1072"/>
      <c r="AQ22" s="1072"/>
      <c r="AR22" s="1072"/>
      <c r="AS22" s="1072"/>
      <c r="AT22" s="1072"/>
      <c r="AU22" s="1073"/>
      <c r="AV22" s="1073"/>
      <c r="AW22" s="1073"/>
      <c r="AX22" s="1073"/>
      <c r="AY22" s="1074"/>
      <c r="AZ22" s="1022" t="s">
        <v>333</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
      <c r="A23" s="99" t="s">
        <v>334</v>
      </c>
      <c r="B23" s="931" t="s">
        <v>335</v>
      </c>
      <c r="C23" s="932"/>
      <c r="D23" s="932"/>
      <c r="E23" s="932"/>
      <c r="F23" s="932"/>
      <c r="G23" s="932"/>
      <c r="H23" s="932"/>
      <c r="I23" s="932"/>
      <c r="J23" s="932"/>
      <c r="K23" s="932"/>
      <c r="L23" s="932"/>
      <c r="M23" s="932"/>
      <c r="N23" s="932"/>
      <c r="O23" s="932"/>
      <c r="P23" s="942"/>
      <c r="Q23" s="1061">
        <f>SUM(Q7:U22)</f>
        <v>134913</v>
      </c>
      <c r="R23" s="1055"/>
      <c r="S23" s="1055"/>
      <c r="T23" s="1055"/>
      <c r="U23" s="1055"/>
      <c r="V23" s="1062">
        <f t="shared" ref="V23" si="0">SUM(V7:Z22)</f>
        <v>124852</v>
      </c>
      <c r="W23" s="1059"/>
      <c r="X23" s="1059"/>
      <c r="Y23" s="1059"/>
      <c r="Z23" s="1063"/>
      <c r="AA23" s="1062">
        <f t="shared" ref="AA23" si="1">SUM(AA7:AE22)</f>
        <v>10061</v>
      </c>
      <c r="AB23" s="1059"/>
      <c r="AC23" s="1059"/>
      <c r="AD23" s="1059"/>
      <c r="AE23" s="1060"/>
      <c r="AF23" s="1064">
        <v>7007</v>
      </c>
      <c r="AG23" s="1055"/>
      <c r="AH23" s="1055"/>
      <c r="AI23" s="1055"/>
      <c r="AJ23" s="1065"/>
      <c r="AK23" s="1066"/>
      <c r="AL23" s="1067"/>
      <c r="AM23" s="1067"/>
      <c r="AN23" s="1067"/>
      <c r="AO23" s="1067"/>
      <c r="AP23" s="1055">
        <f t="shared" ref="AP23" si="2">SUM(AP7:AT22)</f>
        <v>100051</v>
      </c>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15">
      <c r="A24" s="1054" t="s">
        <v>336</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
      <c r="A25" s="1053" t="s">
        <v>337</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15">
      <c r="A26" s="997" t="s">
        <v>301</v>
      </c>
      <c r="B26" s="998"/>
      <c r="C26" s="998"/>
      <c r="D26" s="998"/>
      <c r="E26" s="998"/>
      <c r="F26" s="998"/>
      <c r="G26" s="998"/>
      <c r="H26" s="998"/>
      <c r="I26" s="998"/>
      <c r="J26" s="998"/>
      <c r="K26" s="998"/>
      <c r="L26" s="998"/>
      <c r="M26" s="998"/>
      <c r="N26" s="998"/>
      <c r="O26" s="998"/>
      <c r="P26" s="999"/>
      <c r="Q26" s="983" t="s">
        <v>338</v>
      </c>
      <c r="R26" s="984"/>
      <c r="S26" s="984"/>
      <c r="T26" s="984"/>
      <c r="U26" s="985"/>
      <c r="V26" s="983" t="s">
        <v>339</v>
      </c>
      <c r="W26" s="984"/>
      <c r="X26" s="984"/>
      <c r="Y26" s="984"/>
      <c r="Z26" s="985"/>
      <c r="AA26" s="983" t="s">
        <v>340</v>
      </c>
      <c r="AB26" s="984"/>
      <c r="AC26" s="984"/>
      <c r="AD26" s="984"/>
      <c r="AE26" s="984"/>
      <c r="AF26" s="1049" t="s">
        <v>341</v>
      </c>
      <c r="AG26" s="1004"/>
      <c r="AH26" s="1004"/>
      <c r="AI26" s="1004"/>
      <c r="AJ26" s="1050"/>
      <c r="AK26" s="984" t="s">
        <v>342</v>
      </c>
      <c r="AL26" s="984"/>
      <c r="AM26" s="984"/>
      <c r="AN26" s="984"/>
      <c r="AO26" s="985"/>
      <c r="AP26" s="983" t="s">
        <v>343</v>
      </c>
      <c r="AQ26" s="984"/>
      <c r="AR26" s="984"/>
      <c r="AS26" s="984"/>
      <c r="AT26" s="985"/>
      <c r="AU26" s="983" t="s">
        <v>344</v>
      </c>
      <c r="AV26" s="984"/>
      <c r="AW26" s="984"/>
      <c r="AX26" s="984"/>
      <c r="AY26" s="985"/>
      <c r="AZ26" s="983" t="s">
        <v>345</v>
      </c>
      <c r="BA26" s="984"/>
      <c r="BB26" s="984"/>
      <c r="BC26" s="984"/>
      <c r="BD26" s="985"/>
      <c r="BE26" s="983" t="s">
        <v>308</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15">
      <c r="A28" s="101">
        <v>1</v>
      </c>
      <c r="B28" s="1038" t="s">
        <v>346</v>
      </c>
      <c r="C28" s="1039"/>
      <c r="D28" s="1039"/>
      <c r="E28" s="1039"/>
      <c r="F28" s="1039"/>
      <c r="G28" s="1039"/>
      <c r="H28" s="1039"/>
      <c r="I28" s="1039"/>
      <c r="J28" s="1039"/>
      <c r="K28" s="1039"/>
      <c r="L28" s="1039"/>
      <c r="M28" s="1039"/>
      <c r="N28" s="1039"/>
      <c r="O28" s="1039"/>
      <c r="P28" s="1040"/>
      <c r="Q28" s="1041">
        <v>24693</v>
      </c>
      <c r="R28" s="1042"/>
      <c r="S28" s="1042"/>
      <c r="T28" s="1042"/>
      <c r="U28" s="1042"/>
      <c r="V28" s="1042">
        <v>23159</v>
      </c>
      <c r="W28" s="1042"/>
      <c r="X28" s="1042"/>
      <c r="Y28" s="1042"/>
      <c r="Z28" s="1042"/>
      <c r="AA28" s="1042">
        <v>1534</v>
      </c>
      <c r="AB28" s="1042"/>
      <c r="AC28" s="1042"/>
      <c r="AD28" s="1042"/>
      <c r="AE28" s="1043"/>
      <c r="AF28" s="1044">
        <v>1534</v>
      </c>
      <c r="AG28" s="1042"/>
      <c r="AH28" s="1042"/>
      <c r="AI28" s="1042"/>
      <c r="AJ28" s="1045"/>
      <c r="AK28" s="1046">
        <v>2034</v>
      </c>
      <c r="AL28" s="1047"/>
      <c r="AM28" s="1047"/>
      <c r="AN28" s="1047"/>
      <c r="AO28" s="1047"/>
      <c r="AP28" s="1047" t="s">
        <v>321</v>
      </c>
      <c r="AQ28" s="1047"/>
      <c r="AR28" s="1047"/>
      <c r="AS28" s="1047"/>
      <c r="AT28" s="1047"/>
      <c r="AU28" s="1047" t="s">
        <v>321</v>
      </c>
      <c r="AV28" s="1047"/>
      <c r="AW28" s="1047"/>
      <c r="AX28" s="1047"/>
      <c r="AY28" s="1047"/>
      <c r="AZ28" s="1048" t="s">
        <v>321</v>
      </c>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15">
      <c r="A29" s="101">
        <v>2</v>
      </c>
      <c r="B29" s="1024" t="s">
        <v>347</v>
      </c>
      <c r="C29" s="1025"/>
      <c r="D29" s="1025"/>
      <c r="E29" s="1025"/>
      <c r="F29" s="1025"/>
      <c r="G29" s="1025"/>
      <c r="H29" s="1025"/>
      <c r="I29" s="1025"/>
      <c r="J29" s="1025"/>
      <c r="K29" s="1025"/>
      <c r="L29" s="1025"/>
      <c r="M29" s="1025"/>
      <c r="N29" s="1025"/>
      <c r="O29" s="1025"/>
      <c r="P29" s="1026"/>
      <c r="Q29" s="1032">
        <v>27337</v>
      </c>
      <c r="R29" s="1033"/>
      <c r="S29" s="1033"/>
      <c r="T29" s="1033"/>
      <c r="U29" s="1033"/>
      <c r="V29" s="1033">
        <v>26962</v>
      </c>
      <c r="W29" s="1033"/>
      <c r="X29" s="1033"/>
      <c r="Y29" s="1033"/>
      <c r="Z29" s="1033"/>
      <c r="AA29" s="1033">
        <v>375</v>
      </c>
      <c r="AB29" s="1033"/>
      <c r="AC29" s="1033"/>
      <c r="AD29" s="1033"/>
      <c r="AE29" s="1034"/>
      <c r="AF29" s="1029">
        <v>375</v>
      </c>
      <c r="AG29" s="1030"/>
      <c r="AH29" s="1030"/>
      <c r="AI29" s="1030"/>
      <c r="AJ29" s="1031"/>
      <c r="AK29" s="974">
        <v>4060</v>
      </c>
      <c r="AL29" s="965"/>
      <c r="AM29" s="965"/>
      <c r="AN29" s="965"/>
      <c r="AO29" s="965"/>
      <c r="AP29" s="965" t="s">
        <v>321</v>
      </c>
      <c r="AQ29" s="965"/>
      <c r="AR29" s="965"/>
      <c r="AS29" s="965"/>
      <c r="AT29" s="965"/>
      <c r="AU29" s="965" t="s">
        <v>321</v>
      </c>
      <c r="AV29" s="965"/>
      <c r="AW29" s="965"/>
      <c r="AX29" s="965"/>
      <c r="AY29" s="965"/>
      <c r="AZ29" s="1035" t="s">
        <v>321</v>
      </c>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15">
      <c r="A30" s="101">
        <v>3</v>
      </c>
      <c r="B30" s="1024" t="s">
        <v>348</v>
      </c>
      <c r="C30" s="1025"/>
      <c r="D30" s="1025"/>
      <c r="E30" s="1025"/>
      <c r="F30" s="1025"/>
      <c r="G30" s="1025"/>
      <c r="H30" s="1025"/>
      <c r="I30" s="1025"/>
      <c r="J30" s="1025"/>
      <c r="K30" s="1025"/>
      <c r="L30" s="1025"/>
      <c r="M30" s="1025"/>
      <c r="N30" s="1025"/>
      <c r="O30" s="1025"/>
      <c r="P30" s="1026"/>
      <c r="Q30" s="1032">
        <v>3853</v>
      </c>
      <c r="R30" s="1033"/>
      <c r="S30" s="1033"/>
      <c r="T30" s="1033"/>
      <c r="U30" s="1033"/>
      <c r="V30" s="1033">
        <v>3842</v>
      </c>
      <c r="W30" s="1033"/>
      <c r="X30" s="1033"/>
      <c r="Y30" s="1033"/>
      <c r="Z30" s="1033"/>
      <c r="AA30" s="1033">
        <v>11</v>
      </c>
      <c r="AB30" s="1033"/>
      <c r="AC30" s="1033"/>
      <c r="AD30" s="1033"/>
      <c r="AE30" s="1034"/>
      <c r="AF30" s="1029">
        <v>11</v>
      </c>
      <c r="AG30" s="1030"/>
      <c r="AH30" s="1030"/>
      <c r="AI30" s="1030"/>
      <c r="AJ30" s="1031"/>
      <c r="AK30" s="974">
        <v>791</v>
      </c>
      <c r="AL30" s="965"/>
      <c r="AM30" s="965"/>
      <c r="AN30" s="965"/>
      <c r="AO30" s="965"/>
      <c r="AP30" s="965" t="s">
        <v>321</v>
      </c>
      <c r="AQ30" s="965"/>
      <c r="AR30" s="965"/>
      <c r="AS30" s="965"/>
      <c r="AT30" s="965"/>
      <c r="AU30" s="965" t="s">
        <v>321</v>
      </c>
      <c r="AV30" s="965"/>
      <c r="AW30" s="965"/>
      <c r="AX30" s="965"/>
      <c r="AY30" s="965"/>
      <c r="AZ30" s="1035" t="s">
        <v>321</v>
      </c>
      <c r="BA30" s="1035"/>
      <c r="BB30" s="1035"/>
      <c r="BC30" s="1035"/>
      <c r="BD30" s="1035"/>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15">
      <c r="A31" s="101">
        <v>4</v>
      </c>
      <c r="B31" s="1024" t="s">
        <v>349</v>
      </c>
      <c r="C31" s="1025"/>
      <c r="D31" s="1025"/>
      <c r="E31" s="1025"/>
      <c r="F31" s="1025"/>
      <c r="G31" s="1025"/>
      <c r="H31" s="1025"/>
      <c r="I31" s="1025"/>
      <c r="J31" s="1025"/>
      <c r="K31" s="1025"/>
      <c r="L31" s="1025"/>
      <c r="M31" s="1025"/>
      <c r="N31" s="1025"/>
      <c r="O31" s="1025"/>
      <c r="P31" s="1026"/>
      <c r="Q31" s="1032">
        <v>7070</v>
      </c>
      <c r="R31" s="1033"/>
      <c r="S31" s="1033"/>
      <c r="T31" s="1033"/>
      <c r="U31" s="1033"/>
      <c r="V31" s="1033">
        <v>6410</v>
      </c>
      <c r="W31" s="1033"/>
      <c r="X31" s="1033"/>
      <c r="Y31" s="1033"/>
      <c r="Z31" s="1033"/>
      <c r="AA31" s="1033">
        <v>660</v>
      </c>
      <c r="AB31" s="1033"/>
      <c r="AC31" s="1033"/>
      <c r="AD31" s="1033"/>
      <c r="AE31" s="1034"/>
      <c r="AF31" s="1029">
        <v>4837</v>
      </c>
      <c r="AG31" s="1030"/>
      <c r="AH31" s="1030"/>
      <c r="AI31" s="1030"/>
      <c r="AJ31" s="1031"/>
      <c r="AK31" s="974" t="s">
        <v>321</v>
      </c>
      <c r="AL31" s="965"/>
      <c r="AM31" s="965"/>
      <c r="AN31" s="965"/>
      <c r="AO31" s="965"/>
      <c r="AP31" s="965">
        <v>10660</v>
      </c>
      <c r="AQ31" s="965"/>
      <c r="AR31" s="965"/>
      <c r="AS31" s="965"/>
      <c r="AT31" s="965"/>
      <c r="AU31" s="965">
        <v>235</v>
      </c>
      <c r="AV31" s="965"/>
      <c r="AW31" s="965"/>
      <c r="AX31" s="965"/>
      <c r="AY31" s="965"/>
      <c r="AZ31" s="1035" t="s">
        <v>321</v>
      </c>
      <c r="BA31" s="1035"/>
      <c r="BB31" s="1035"/>
      <c r="BC31" s="1035"/>
      <c r="BD31" s="1035"/>
      <c r="BE31" s="966" t="s">
        <v>350</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15">
      <c r="A32" s="101">
        <v>5</v>
      </c>
      <c r="B32" s="1024" t="s">
        <v>351</v>
      </c>
      <c r="C32" s="1025"/>
      <c r="D32" s="1025"/>
      <c r="E32" s="1025"/>
      <c r="F32" s="1025"/>
      <c r="G32" s="1025"/>
      <c r="H32" s="1025"/>
      <c r="I32" s="1025"/>
      <c r="J32" s="1025"/>
      <c r="K32" s="1025"/>
      <c r="L32" s="1025"/>
      <c r="M32" s="1025"/>
      <c r="N32" s="1025"/>
      <c r="O32" s="1025"/>
      <c r="P32" s="1026"/>
      <c r="Q32" s="1032">
        <v>7743</v>
      </c>
      <c r="R32" s="1033"/>
      <c r="S32" s="1033"/>
      <c r="T32" s="1033"/>
      <c r="U32" s="1033"/>
      <c r="V32" s="1033">
        <v>6600</v>
      </c>
      <c r="W32" s="1033"/>
      <c r="X32" s="1033"/>
      <c r="Y32" s="1033"/>
      <c r="Z32" s="1033"/>
      <c r="AA32" s="1033">
        <v>1143</v>
      </c>
      <c r="AB32" s="1033"/>
      <c r="AC32" s="1033"/>
      <c r="AD32" s="1033"/>
      <c r="AE32" s="1034"/>
      <c r="AF32" s="1029">
        <v>2516</v>
      </c>
      <c r="AG32" s="1030"/>
      <c r="AH32" s="1030"/>
      <c r="AI32" s="1030"/>
      <c r="AJ32" s="1031"/>
      <c r="AK32" s="974" t="s">
        <v>321</v>
      </c>
      <c r="AL32" s="965"/>
      <c r="AM32" s="965"/>
      <c r="AN32" s="965"/>
      <c r="AO32" s="965"/>
      <c r="AP32" s="965">
        <v>41494</v>
      </c>
      <c r="AQ32" s="965"/>
      <c r="AR32" s="965"/>
      <c r="AS32" s="965"/>
      <c r="AT32" s="965"/>
      <c r="AU32" s="965">
        <v>24647</v>
      </c>
      <c r="AV32" s="965"/>
      <c r="AW32" s="965"/>
      <c r="AX32" s="965"/>
      <c r="AY32" s="965"/>
      <c r="AZ32" s="1035" t="s">
        <v>321</v>
      </c>
      <c r="BA32" s="1035"/>
      <c r="BB32" s="1035"/>
      <c r="BC32" s="1035"/>
      <c r="BD32" s="1035"/>
      <c r="BE32" s="966" t="s">
        <v>350</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15">
      <c r="A33" s="101">
        <v>6</v>
      </c>
      <c r="B33" s="1024" t="s">
        <v>352</v>
      </c>
      <c r="C33" s="1025"/>
      <c r="D33" s="1025"/>
      <c r="E33" s="1025"/>
      <c r="F33" s="1025"/>
      <c r="G33" s="1025"/>
      <c r="H33" s="1025"/>
      <c r="I33" s="1025"/>
      <c r="J33" s="1025"/>
      <c r="K33" s="1025"/>
      <c r="L33" s="1025"/>
      <c r="M33" s="1025"/>
      <c r="N33" s="1025"/>
      <c r="O33" s="1025"/>
      <c r="P33" s="1026"/>
      <c r="Q33" s="1032">
        <v>147</v>
      </c>
      <c r="R33" s="1033"/>
      <c r="S33" s="1033"/>
      <c r="T33" s="1033"/>
      <c r="U33" s="1033"/>
      <c r="V33" s="1033">
        <v>147</v>
      </c>
      <c r="W33" s="1033"/>
      <c r="X33" s="1033"/>
      <c r="Y33" s="1033"/>
      <c r="Z33" s="1033"/>
      <c r="AA33" s="1033" t="s">
        <v>321</v>
      </c>
      <c r="AB33" s="1033"/>
      <c r="AC33" s="1033"/>
      <c r="AD33" s="1033"/>
      <c r="AE33" s="1034"/>
      <c r="AF33" s="1029">
        <v>78</v>
      </c>
      <c r="AG33" s="1030"/>
      <c r="AH33" s="1030"/>
      <c r="AI33" s="1030"/>
      <c r="AJ33" s="1031"/>
      <c r="AK33" s="974" t="s">
        <v>321</v>
      </c>
      <c r="AL33" s="965"/>
      <c r="AM33" s="965"/>
      <c r="AN33" s="965"/>
      <c r="AO33" s="965"/>
      <c r="AP33" s="965">
        <v>1089</v>
      </c>
      <c r="AQ33" s="965"/>
      <c r="AR33" s="965"/>
      <c r="AS33" s="965"/>
      <c r="AT33" s="965"/>
      <c r="AU33" s="965">
        <v>666</v>
      </c>
      <c r="AV33" s="965"/>
      <c r="AW33" s="965"/>
      <c r="AX33" s="965"/>
      <c r="AY33" s="965"/>
      <c r="AZ33" s="1035" t="s">
        <v>321</v>
      </c>
      <c r="BA33" s="1035"/>
      <c r="BB33" s="1035"/>
      <c r="BC33" s="1035"/>
      <c r="BD33" s="1035"/>
      <c r="BE33" s="966" t="s">
        <v>350</v>
      </c>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15">
      <c r="A34" s="101">
        <v>7</v>
      </c>
      <c r="B34" s="1024" t="s">
        <v>353</v>
      </c>
      <c r="C34" s="1025"/>
      <c r="D34" s="1025"/>
      <c r="E34" s="1025"/>
      <c r="F34" s="1025"/>
      <c r="G34" s="1025"/>
      <c r="H34" s="1025"/>
      <c r="I34" s="1025"/>
      <c r="J34" s="1025"/>
      <c r="K34" s="1025"/>
      <c r="L34" s="1025"/>
      <c r="M34" s="1025"/>
      <c r="N34" s="1025"/>
      <c r="O34" s="1025"/>
      <c r="P34" s="1026"/>
      <c r="Q34" s="1032">
        <v>238</v>
      </c>
      <c r="R34" s="1033"/>
      <c r="S34" s="1033"/>
      <c r="T34" s="1033"/>
      <c r="U34" s="1033"/>
      <c r="V34" s="1033">
        <v>201</v>
      </c>
      <c r="W34" s="1033"/>
      <c r="X34" s="1033"/>
      <c r="Y34" s="1033"/>
      <c r="Z34" s="1033"/>
      <c r="AA34" s="1033">
        <v>37</v>
      </c>
      <c r="AB34" s="1033"/>
      <c r="AC34" s="1033"/>
      <c r="AD34" s="1033"/>
      <c r="AE34" s="1034"/>
      <c r="AF34" s="1029">
        <v>37</v>
      </c>
      <c r="AG34" s="1030"/>
      <c r="AH34" s="1030"/>
      <c r="AI34" s="1030"/>
      <c r="AJ34" s="1031"/>
      <c r="AK34" s="974">
        <v>53</v>
      </c>
      <c r="AL34" s="965"/>
      <c r="AM34" s="965"/>
      <c r="AN34" s="965"/>
      <c r="AO34" s="965"/>
      <c r="AP34" s="965">
        <v>81</v>
      </c>
      <c r="AQ34" s="965"/>
      <c r="AR34" s="965"/>
      <c r="AS34" s="965"/>
      <c r="AT34" s="965"/>
      <c r="AU34" s="965">
        <v>49</v>
      </c>
      <c r="AV34" s="965"/>
      <c r="AW34" s="965"/>
      <c r="AX34" s="965"/>
      <c r="AY34" s="965"/>
      <c r="AZ34" s="1035" t="s">
        <v>321</v>
      </c>
      <c r="BA34" s="1035"/>
      <c r="BB34" s="1035"/>
      <c r="BC34" s="1035"/>
      <c r="BD34" s="1035"/>
      <c r="BE34" s="966" t="s">
        <v>354</v>
      </c>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15">
      <c r="A35" s="101">
        <v>8</v>
      </c>
      <c r="B35" s="1024" t="s">
        <v>355</v>
      </c>
      <c r="C35" s="1025"/>
      <c r="D35" s="1025"/>
      <c r="E35" s="1025"/>
      <c r="F35" s="1025"/>
      <c r="G35" s="1025"/>
      <c r="H35" s="1025"/>
      <c r="I35" s="1025"/>
      <c r="J35" s="1025"/>
      <c r="K35" s="1025"/>
      <c r="L35" s="1025"/>
      <c r="M35" s="1025"/>
      <c r="N35" s="1025"/>
      <c r="O35" s="1025"/>
      <c r="P35" s="1026"/>
      <c r="Q35" s="1032">
        <v>21</v>
      </c>
      <c r="R35" s="1033"/>
      <c r="S35" s="1033"/>
      <c r="T35" s="1033"/>
      <c r="U35" s="1033"/>
      <c r="V35" s="1033">
        <v>18</v>
      </c>
      <c r="W35" s="1033"/>
      <c r="X35" s="1033"/>
      <c r="Y35" s="1033"/>
      <c r="Z35" s="1033"/>
      <c r="AA35" s="1033">
        <v>3</v>
      </c>
      <c r="AB35" s="1033"/>
      <c r="AC35" s="1033"/>
      <c r="AD35" s="1033"/>
      <c r="AE35" s="1034"/>
      <c r="AF35" s="1029">
        <v>3</v>
      </c>
      <c r="AG35" s="1030"/>
      <c r="AH35" s="1030"/>
      <c r="AI35" s="1030"/>
      <c r="AJ35" s="1031"/>
      <c r="AK35" s="974">
        <v>19</v>
      </c>
      <c r="AL35" s="965"/>
      <c r="AM35" s="965"/>
      <c r="AN35" s="965"/>
      <c r="AO35" s="965"/>
      <c r="AP35" s="965">
        <v>82</v>
      </c>
      <c r="AQ35" s="965"/>
      <c r="AR35" s="965"/>
      <c r="AS35" s="965"/>
      <c r="AT35" s="965"/>
      <c r="AU35" s="965">
        <v>79</v>
      </c>
      <c r="AV35" s="965"/>
      <c r="AW35" s="965"/>
      <c r="AX35" s="965"/>
      <c r="AY35" s="965"/>
      <c r="AZ35" s="1035" t="s">
        <v>321</v>
      </c>
      <c r="BA35" s="1035"/>
      <c r="BB35" s="1035"/>
      <c r="BC35" s="1035"/>
      <c r="BD35" s="1035"/>
      <c r="BE35" s="966" t="s">
        <v>354</v>
      </c>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15">
      <c r="A36" s="101">
        <v>9</v>
      </c>
      <c r="B36" s="1024" t="s">
        <v>356</v>
      </c>
      <c r="C36" s="1025"/>
      <c r="D36" s="1025"/>
      <c r="E36" s="1025"/>
      <c r="F36" s="1025"/>
      <c r="G36" s="1025"/>
      <c r="H36" s="1025"/>
      <c r="I36" s="1025"/>
      <c r="J36" s="1025"/>
      <c r="K36" s="1025"/>
      <c r="L36" s="1025"/>
      <c r="M36" s="1025"/>
      <c r="N36" s="1025"/>
      <c r="O36" s="1025"/>
      <c r="P36" s="1026"/>
      <c r="Q36" s="1032">
        <v>48</v>
      </c>
      <c r="R36" s="1033"/>
      <c r="S36" s="1033"/>
      <c r="T36" s="1033"/>
      <c r="U36" s="1033"/>
      <c r="V36" s="1033">
        <v>48</v>
      </c>
      <c r="W36" s="1033"/>
      <c r="X36" s="1033"/>
      <c r="Y36" s="1033"/>
      <c r="Z36" s="1033"/>
      <c r="AA36" s="1033" t="s">
        <v>321</v>
      </c>
      <c r="AB36" s="1033"/>
      <c r="AC36" s="1033"/>
      <c r="AD36" s="1033"/>
      <c r="AE36" s="1034"/>
      <c r="AF36" s="1029">
        <v>31</v>
      </c>
      <c r="AG36" s="1030"/>
      <c r="AH36" s="1030"/>
      <c r="AI36" s="1030"/>
      <c r="AJ36" s="1031"/>
      <c r="AK36" s="974">
        <v>14</v>
      </c>
      <c r="AL36" s="965"/>
      <c r="AM36" s="965"/>
      <c r="AN36" s="965"/>
      <c r="AO36" s="965"/>
      <c r="AP36" s="965">
        <v>432</v>
      </c>
      <c r="AQ36" s="965"/>
      <c r="AR36" s="965"/>
      <c r="AS36" s="965"/>
      <c r="AT36" s="965"/>
      <c r="AU36" s="965" t="s">
        <v>321</v>
      </c>
      <c r="AV36" s="965"/>
      <c r="AW36" s="965"/>
      <c r="AX36" s="965"/>
      <c r="AY36" s="965"/>
      <c r="AZ36" s="1035" t="s">
        <v>321</v>
      </c>
      <c r="BA36" s="1035"/>
      <c r="BB36" s="1035"/>
      <c r="BC36" s="1035"/>
      <c r="BD36" s="1035"/>
      <c r="BE36" s="966" t="s">
        <v>354</v>
      </c>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357</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
      <c r="A63" s="99" t="s">
        <v>334</v>
      </c>
      <c r="B63" s="931" t="s">
        <v>358</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9422</v>
      </c>
      <c r="AG63" s="953"/>
      <c r="AH63" s="953"/>
      <c r="AI63" s="953"/>
      <c r="AJ63" s="1016"/>
      <c r="AK63" s="1017"/>
      <c r="AL63" s="957"/>
      <c r="AM63" s="957"/>
      <c r="AN63" s="957"/>
      <c r="AO63" s="957"/>
      <c r="AP63" s="953">
        <f>SUM(AP28:AT62)</f>
        <v>53838</v>
      </c>
      <c r="AQ63" s="953"/>
      <c r="AR63" s="953"/>
      <c r="AS63" s="953"/>
      <c r="AT63" s="953"/>
      <c r="AU63" s="953">
        <f>SUM(AU28:AY62)</f>
        <v>25676</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
      <c r="A65" s="91" t="s">
        <v>359</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15">
      <c r="A66" s="997" t="s">
        <v>360</v>
      </c>
      <c r="B66" s="998"/>
      <c r="C66" s="998"/>
      <c r="D66" s="998"/>
      <c r="E66" s="998"/>
      <c r="F66" s="998"/>
      <c r="G66" s="998"/>
      <c r="H66" s="998"/>
      <c r="I66" s="998"/>
      <c r="J66" s="998"/>
      <c r="K66" s="998"/>
      <c r="L66" s="998"/>
      <c r="M66" s="998"/>
      <c r="N66" s="998"/>
      <c r="O66" s="998"/>
      <c r="P66" s="999"/>
      <c r="Q66" s="983" t="s">
        <v>338</v>
      </c>
      <c r="R66" s="984"/>
      <c r="S66" s="984"/>
      <c r="T66" s="984"/>
      <c r="U66" s="985"/>
      <c r="V66" s="983" t="s">
        <v>339</v>
      </c>
      <c r="W66" s="984"/>
      <c r="X66" s="984"/>
      <c r="Y66" s="984"/>
      <c r="Z66" s="985"/>
      <c r="AA66" s="983" t="s">
        <v>340</v>
      </c>
      <c r="AB66" s="984"/>
      <c r="AC66" s="984"/>
      <c r="AD66" s="984"/>
      <c r="AE66" s="985"/>
      <c r="AF66" s="1003" t="s">
        <v>341</v>
      </c>
      <c r="AG66" s="1004"/>
      <c r="AH66" s="1004"/>
      <c r="AI66" s="1004"/>
      <c r="AJ66" s="1005"/>
      <c r="AK66" s="983" t="s">
        <v>342</v>
      </c>
      <c r="AL66" s="998"/>
      <c r="AM66" s="998"/>
      <c r="AN66" s="998"/>
      <c r="AO66" s="999"/>
      <c r="AP66" s="983" t="s">
        <v>343</v>
      </c>
      <c r="AQ66" s="984"/>
      <c r="AR66" s="984"/>
      <c r="AS66" s="984"/>
      <c r="AT66" s="985"/>
      <c r="AU66" s="983" t="s">
        <v>361</v>
      </c>
      <c r="AV66" s="984"/>
      <c r="AW66" s="984"/>
      <c r="AX66" s="984"/>
      <c r="AY66" s="985"/>
      <c r="AZ66" s="983" t="s">
        <v>308</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362</v>
      </c>
      <c r="C68" s="980"/>
      <c r="D68" s="980"/>
      <c r="E68" s="980"/>
      <c r="F68" s="980"/>
      <c r="G68" s="980"/>
      <c r="H68" s="980"/>
      <c r="I68" s="980"/>
      <c r="J68" s="980"/>
      <c r="K68" s="980"/>
      <c r="L68" s="980"/>
      <c r="M68" s="980"/>
      <c r="N68" s="980"/>
      <c r="O68" s="980"/>
      <c r="P68" s="981"/>
      <c r="Q68" s="982">
        <v>4133</v>
      </c>
      <c r="R68" s="976"/>
      <c r="S68" s="976"/>
      <c r="T68" s="976"/>
      <c r="U68" s="976"/>
      <c r="V68" s="976">
        <v>4046</v>
      </c>
      <c r="W68" s="976"/>
      <c r="X68" s="976"/>
      <c r="Y68" s="976"/>
      <c r="Z68" s="976"/>
      <c r="AA68" s="976">
        <v>87</v>
      </c>
      <c r="AB68" s="976"/>
      <c r="AC68" s="976"/>
      <c r="AD68" s="976"/>
      <c r="AE68" s="976"/>
      <c r="AF68" s="976">
        <v>5714</v>
      </c>
      <c r="AG68" s="976"/>
      <c r="AH68" s="976"/>
      <c r="AI68" s="976"/>
      <c r="AJ68" s="976"/>
      <c r="AK68" s="976">
        <v>0</v>
      </c>
      <c r="AL68" s="976"/>
      <c r="AM68" s="976"/>
      <c r="AN68" s="976"/>
      <c r="AO68" s="976"/>
      <c r="AP68" s="976">
        <v>9890</v>
      </c>
      <c r="AQ68" s="976"/>
      <c r="AR68" s="976"/>
      <c r="AS68" s="976"/>
      <c r="AT68" s="976"/>
      <c r="AU68" s="976" t="s">
        <v>321</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363</v>
      </c>
      <c r="C69" s="969"/>
      <c r="D69" s="969"/>
      <c r="E69" s="969"/>
      <c r="F69" s="969"/>
      <c r="G69" s="969"/>
      <c r="H69" s="969"/>
      <c r="I69" s="969"/>
      <c r="J69" s="969"/>
      <c r="K69" s="969"/>
      <c r="L69" s="969"/>
      <c r="M69" s="969"/>
      <c r="N69" s="969"/>
      <c r="O69" s="969"/>
      <c r="P69" s="970"/>
      <c r="Q69" s="971">
        <v>909</v>
      </c>
      <c r="R69" s="965"/>
      <c r="S69" s="965"/>
      <c r="T69" s="965"/>
      <c r="U69" s="965"/>
      <c r="V69" s="965">
        <v>848</v>
      </c>
      <c r="W69" s="965"/>
      <c r="X69" s="965"/>
      <c r="Y69" s="965"/>
      <c r="Z69" s="965"/>
      <c r="AA69" s="965">
        <v>61</v>
      </c>
      <c r="AB69" s="965"/>
      <c r="AC69" s="965"/>
      <c r="AD69" s="965"/>
      <c r="AE69" s="965"/>
      <c r="AF69" s="965">
        <v>53</v>
      </c>
      <c r="AG69" s="965"/>
      <c r="AH69" s="965"/>
      <c r="AI69" s="965"/>
      <c r="AJ69" s="965"/>
      <c r="AK69" s="965">
        <v>0</v>
      </c>
      <c r="AL69" s="965"/>
      <c r="AM69" s="965"/>
      <c r="AN69" s="965"/>
      <c r="AO69" s="965"/>
      <c r="AP69" s="965">
        <v>0</v>
      </c>
      <c r="AQ69" s="965"/>
      <c r="AR69" s="965"/>
      <c r="AS69" s="965"/>
      <c r="AT69" s="965"/>
      <c r="AU69" s="965" t="s">
        <v>321</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364</v>
      </c>
      <c r="C70" s="969"/>
      <c r="D70" s="969"/>
      <c r="E70" s="969"/>
      <c r="F70" s="969"/>
      <c r="G70" s="969"/>
      <c r="H70" s="969"/>
      <c r="I70" s="969"/>
      <c r="J70" s="969"/>
      <c r="K70" s="969"/>
      <c r="L70" s="969"/>
      <c r="M70" s="969"/>
      <c r="N70" s="969"/>
      <c r="O70" s="969"/>
      <c r="P70" s="970"/>
      <c r="Q70" s="971">
        <v>253547</v>
      </c>
      <c r="R70" s="965"/>
      <c r="S70" s="965"/>
      <c r="T70" s="965"/>
      <c r="U70" s="965"/>
      <c r="V70" s="965">
        <v>238716</v>
      </c>
      <c r="W70" s="965"/>
      <c r="X70" s="965"/>
      <c r="Y70" s="965"/>
      <c r="Z70" s="965"/>
      <c r="AA70" s="965">
        <v>14831</v>
      </c>
      <c r="AB70" s="965"/>
      <c r="AC70" s="965"/>
      <c r="AD70" s="965"/>
      <c r="AE70" s="965"/>
      <c r="AF70" s="965">
        <v>14831</v>
      </c>
      <c r="AG70" s="965"/>
      <c r="AH70" s="965"/>
      <c r="AI70" s="965"/>
      <c r="AJ70" s="965"/>
      <c r="AK70" s="965">
        <v>635</v>
      </c>
      <c r="AL70" s="965"/>
      <c r="AM70" s="965"/>
      <c r="AN70" s="965"/>
      <c r="AO70" s="965"/>
      <c r="AP70" s="965">
        <v>0</v>
      </c>
      <c r="AQ70" s="965"/>
      <c r="AR70" s="965"/>
      <c r="AS70" s="965"/>
      <c r="AT70" s="965"/>
      <c r="AU70" s="965" t="s">
        <v>321</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365</v>
      </c>
      <c r="C71" s="969"/>
      <c r="D71" s="969"/>
      <c r="E71" s="969"/>
      <c r="F71" s="969"/>
      <c r="G71" s="969"/>
      <c r="H71" s="969"/>
      <c r="I71" s="969"/>
      <c r="J71" s="969"/>
      <c r="K71" s="969"/>
      <c r="L71" s="969"/>
      <c r="M71" s="969"/>
      <c r="N71" s="969"/>
      <c r="O71" s="969"/>
      <c r="P71" s="970"/>
      <c r="Q71" s="971">
        <v>6836</v>
      </c>
      <c r="R71" s="965"/>
      <c r="S71" s="965"/>
      <c r="T71" s="965"/>
      <c r="U71" s="965"/>
      <c r="V71" s="965">
        <v>5439</v>
      </c>
      <c r="W71" s="965"/>
      <c r="X71" s="965"/>
      <c r="Y71" s="965"/>
      <c r="Z71" s="965"/>
      <c r="AA71" s="965">
        <v>1397</v>
      </c>
      <c r="AB71" s="965"/>
      <c r="AC71" s="965"/>
      <c r="AD71" s="965"/>
      <c r="AE71" s="965"/>
      <c r="AF71" s="965" t="s">
        <v>321</v>
      </c>
      <c r="AG71" s="965"/>
      <c r="AH71" s="965"/>
      <c r="AI71" s="965"/>
      <c r="AJ71" s="965"/>
      <c r="AK71" s="965">
        <v>14</v>
      </c>
      <c r="AL71" s="965"/>
      <c r="AM71" s="965"/>
      <c r="AN71" s="965"/>
      <c r="AO71" s="965"/>
      <c r="AP71" s="965" t="s">
        <v>321</v>
      </c>
      <c r="AQ71" s="965"/>
      <c r="AR71" s="965"/>
      <c r="AS71" s="965"/>
      <c r="AT71" s="965"/>
      <c r="AU71" s="965" t="s">
        <v>321</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366</v>
      </c>
      <c r="C72" s="969"/>
      <c r="D72" s="969"/>
      <c r="E72" s="969"/>
      <c r="F72" s="969"/>
      <c r="G72" s="969"/>
      <c r="H72" s="969"/>
      <c r="I72" s="969"/>
      <c r="J72" s="969"/>
      <c r="K72" s="969"/>
      <c r="L72" s="969"/>
      <c r="M72" s="969"/>
      <c r="N72" s="969"/>
      <c r="O72" s="969"/>
      <c r="P72" s="970"/>
      <c r="Q72" s="971">
        <v>1548</v>
      </c>
      <c r="R72" s="965"/>
      <c r="S72" s="965"/>
      <c r="T72" s="965"/>
      <c r="U72" s="965"/>
      <c r="V72" s="965">
        <v>1547</v>
      </c>
      <c r="W72" s="965"/>
      <c r="X72" s="965"/>
      <c r="Y72" s="965"/>
      <c r="Z72" s="965"/>
      <c r="AA72" s="965">
        <v>1</v>
      </c>
      <c r="AB72" s="965"/>
      <c r="AC72" s="965"/>
      <c r="AD72" s="965"/>
      <c r="AE72" s="965"/>
      <c r="AF72" s="965" t="s">
        <v>321</v>
      </c>
      <c r="AG72" s="965"/>
      <c r="AH72" s="965"/>
      <c r="AI72" s="965"/>
      <c r="AJ72" s="965"/>
      <c r="AK72" s="965" t="s">
        <v>321</v>
      </c>
      <c r="AL72" s="965"/>
      <c r="AM72" s="965"/>
      <c r="AN72" s="965"/>
      <c r="AO72" s="965"/>
      <c r="AP72" s="965" t="s">
        <v>321</v>
      </c>
      <c r="AQ72" s="965"/>
      <c r="AR72" s="965"/>
      <c r="AS72" s="965"/>
      <c r="AT72" s="965"/>
      <c r="AU72" s="965" t="s">
        <v>321</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367</v>
      </c>
      <c r="C73" s="969"/>
      <c r="D73" s="969"/>
      <c r="E73" s="969"/>
      <c r="F73" s="969"/>
      <c r="G73" s="969"/>
      <c r="H73" s="969"/>
      <c r="I73" s="969"/>
      <c r="J73" s="969"/>
      <c r="K73" s="969"/>
      <c r="L73" s="969"/>
      <c r="M73" s="969"/>
      <c r="N73" s="969"/>
      <c r="O73" s="969"/>
      <c r="P73" s="970"/>
      <c r="Q73" s="971">
        <v>15</v>
      </c>
      <c r="R73" s="965"/>
      <c r="S73" s="965"/>
      <c r="T73" s="965"/>
      <c r="U73" s="965"/>
      <c r="V73" s="965">
        <v>15</v>
      </c>
      <c r="W73" s="965"/>
      <c r="X73" s="965"/>
      <c r="Y73" s="965"/>
      <c r="Z73" s="965"/>
      <c r="AA73" s="965">
        <v>0</v>
      </c>
      <c r="AB73" s="965"/>
      <c r="AC73" s="965"/>
      <c r="AD73" s="965"/>
      <c r="AE73" s="965"/>
      <c r="AF73" s="965" t="s">
        <v>321</v>
      </c>
      <c r="AG73" s="965"/>
      <c r="AH73" s="965"/>
      <c r="AI73" s="965"/>
      <c r="AJ73" s="965"/>
      <c r="AK73" s="965" t="s">
        <v>321</v>
      </c>
      <c r="AL73" s="965"/>
      <c r="AM73" s="965"/>
      <c r="AN73" s="965"/>
      <c r="AO73" s="965"/>
      <c r="AP73" s="965" t="s">
        <v>321</v>
      </c>
      <c r="AQ73" s="965"/>
      <c r="AR73" s="965"/>
      <c r="AS73" s="965"/>
      <c r="AT73" s="965"/>
      <c r="AU73" s="965" t="s">
        <v>321</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t="s">
        <v>368</v>
      </c>
      <c r="C74" s="969"/>
      <c r="D74" s="969"/>
      <c r="E74" s="969"/>
      <c r="F74" s="969"/>
      <c r="G74" s="969"/>
      <c r="H74" s="969"/>
      <c r="I74" s="969"/>
      <c r="J74" s="969"/>
      <c r="K74" s="969"/>
      <c r="L74" s="969"/>
      <c r="M74" s="969"/>
      <c r="N74" s="969"/>
      <c r="O74" s="969"/>
      <c r="P74" s="970"/>
      <c r="Q74" s="971">
        <v>56</v>
      </c>
      <c r="R74" s="965"/>
      <c r="S74" s="965"/>
      <c r="T74" s="965"/>
      <c r="U74" s="965"/>
      <c r="V74" s="965">
        <v>38</v>
      </c>
      <c r="W74" s="965"/>
      <c r="X74" s="965"/>
      <c r="Y74" s="965"/>
      <c r="Z74" s="965"/>
      <c r="AA74" s="965">
        <v>18</v>
      </c>
      <c r="AB74" s="965"/>
      <c r="AC74" s="965"/>
      <c r="AD74" s="965"/>
      <c r="AE74" s="965"/>
      <c r="AF74" s="965" t="s">
        <v>321</v>
      </c>
      <c r="AG74" s="965"/>
      <c r="AH74" s="965"/>
      <c r="AI74" s="965"/>
      <c r="AJ74" s="965"/>
      <c r="AK74" s="965" t="s">
        <v>321</v>
      </c>
      <c r="AL74" s="965"/>
      <c r="AM74" s="965"/>
      <c r="AN74" s="965"/>
      <c r="AO74" s="965"/>
      <c r="AP74" s="965" t="s">
        <v>321</v>
      </c>
      <c r="AQ74" s="965"/>
      <c r="AR74" s="965"/>
      <c r="AS74" s="965"/>
      <c r="AT74" s="965"/>
      <c r="AU74" s="965" t="s">
        <v>321</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t="s">
        <v>369</v>
      </c>
      <c r="C75" s="969"/>
      <c r="D75" s="969"/>
      <c r="E75" s="969"/>
      <c r="F75" s="969"/>
      <c r="G75" s="969"/>
      <c r="H75" s="969"/>
      <c r="I75" s="969"/>
      <c r="J75" s="969"/>
      <c r="K75" s="969"/>
      <c r="L75" s="969"/>
      <c r="M75" s="969"/>
      <c r="N75" s="969"/>
      <c r="O75" s="969"/>
      <c r="P75" s="970"/>
      <c r="Q75" s="972">
        <v>40</v>
      </c>
      <c r="R75" s="973"/>
      <c r="S75" s="973"/>
      <c r="T75" s="973"/>
      <c r="U75" s="974"/>
      <c r="V75" s="975">
        <v>39</v>
      </c>
      <c r="W75" s="973"/>
      <c r="X75" s="973"/>
      <c r="Y75" s="973"/>
      <c r="Z75" s="974"/>
      <c r="AA75" s="975">
        <v>1</v>
      </c>
      <c r="AB75" s="973"/>
      <c r="AC75" s="973"/>
      <c r="AD75" s="973"/>
      <c r="AE75" s="974"/>
      <c r="AF75" s="975" t="s">
        <v>321</v>
      </c>
      <c r="AG75" s="973"/>
      <c r="AH75" s="973"/>
      <c r="AI75" s="973"/>
      <c r="AJ75" s="974"/>
      <c r="AK75" s="975" t="s">
        <v>321</v>
      </c>
      <c r="AL75" s="973"/>
      <c r="AM75" s="973"/>
      <c r="AN75" s="973"/>
      <c r="AO75" s="974"/>
      <c r="AP75" s="975" t="s">
        <v>321</v>
      </c>
      <c r="AQ75" s="973"/>
      <c r="AR75" s="973"/>
      <c r="AS75" s="973"/>
      <c r="AT75" s="974"/>
      <c r="AU75" s="975" t="s">
        <v>321</v>
      </c>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t="s">
        <v>370</v>
      </c>
      <c r="C76" s="969"/>
      <c r="D76" s="969"/>
      <c r="E76" s="969"/>
      <c r="F76" s="969"/>
      <c r="G76" s="969"/>
      <c r="H76" s="969"/>
      <c r="I76" s="969"/>
      <c r="J76" s="969"/>
      <c r="K76" s="969"/>
      <c r="L76" s="969"/>
      <c r="M76" s="969"/>
      <c r="N76" s="969"/>
      <c r="O76" s="969"/>
      <c r="P76" s="970"/>
      <c r="Q76" s="972">
        <v>383</v>
      </c>
      <c r="R76" s="973"/>
      <c r="S76" s="973"/>
      <c r="T76" s="973"/>
      <c r="U76" s="974"/>
      <c r="V76" s="975">
        <v>183</v>
      </c>
      <c r="W76" s="973"/>
      <c r="X76" s="973"/>
      <c r="Y76" s="973"/>
      <c r="Z76" s="974"/>
      <c r="AA76" s="975">
        <v>200</v>
      </c>
      <c r="AB76" s="973"/>
      <c r="AC76" s="973"/>
      <c r="AD76" s="973"/>
      <c r="AE76" s="974"/>
      <c r="AF76" s="975">
        <v>200</v>
      </c>
      <c r="AG76" s="973"/>
      <c r="AH76" s="973"/>
      <c r="AI76" s="973"/>
      <c r="AJ76" s="974"/>
      <c r="AK76" s="975" t="s">
        <v>321</v>
      </c>
      <c r="AL76" s="973"/>
      <c r="AM76" s="973"/>
      <c r="AN76" s="973"/>
      <c r="AO76" s="974"/>
      <c r="AP76" s="975" t="s">
        <v>321</v>
      </c>
      <c r="AQ76" s="973"/>
      <c r="AR76" s="973"/>
      <c r="AS76" s="973"/>
      <c r="AT76" s="974"/>
      <c r="AU76" s="975" t="s">
        <v>321</v>
      </c>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t="s">
        <v>371</v>
      </c>
      <c r="C77" s="969"/>
      <c r="D77" s="969"/>
      <c r="E77" s="969"/>
      <c r="F77" s="969"/>
      <c r="G77" s="969"/>
      <c r="H77" s="969"/>
      <c r="I77" s="969"/>
      <c r="J77" s="969"/>
      <c r="K77" s="969"/>
      <c r="L77" s="969"/>
      <c r="M77" s="969"/>
      <c r="N77" s="969"/>
      <c r="O77" s="969"/>
      <c r="P77" s="970"/>
      <c r="Q77" s="972">
        <v>204</v>
      </c>
      <c r="R77" s="973"/>
      <c r="S77" s="973"/>
      <c r="T77" s="973"/>
      <c r="U77" s="974"/>
      <c r="V77" s="975">
        <v>189</v>
      </c>
      <c r="W77" s="973"/>
      <c r="X77" s="973"/>
      <c r="Y77" s="973"/>
      <c r="Z77" s="974"/>
      <c r="AA77" s="975">
        <v>15</v>
      </c>
      <c r="AB77" s="973"/>
      <c r="AC77" s="973"/>
      <c r="AD77" s="973"/>
      <c r="AE77" s="974"/>
      <c r="AF77" s="975">
        <v>15</v>
      </c>
      <c r="AG77" s="973"/>
      <c r="AH77" s="973"/>
      <c r="AI77" s="973"/>
      <c r="AJ77" s="974"/>
      <c r="AK77" s="975">
        <v>24</v>
      </c>
      <c r="AL77" s="973"/>
      <c r="AM77" s="973"/>
      <c r="AN77" s="973"/>
      <c r="AO77" s="974"/>
      <c r="AP77" s="975" t="s">
        <v>321</v>
      </c>
      <c r="AQ77" s="973"/>
      <c r="AR77" s="973"/>
      <c r="AS77" s="973"/>
      <c r="AT77" s="974"/>
      <c r="AU77" s="975" t="s">
        <v>321</v>
      </c>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t="s">
        <v>372</v>
      </c>
      <c r="C78" s="969"/>
      <c r="D78" s="969"/>
      <c r="E78" s="969"/>
      <c r="F78" s="969"/>
      <c r="G78" s="969"/>
      <c r="H78" s="969"/>
      <c r="I78" s="969"/>
      <c r="J78" s="969"/>
      <c r="K78" s="969"/>
      <c r="L78" s="969"/>
      <c r="M78" s="969"/>
      <c r="N78" s="969"/>
      <c r="O78" s="969"/>
      <c r="P78" s="970"/>
      <c r="Q78" s="971">
        <v>55</v>
      </c>
      <c r="R78" s="965"/>
      <c r="S78" s="965"/>
      <c r="T78" s="965"/>
      <c r="U78" s="965"/>
      <c r="V78" s="965">
        <v>55</v>
      </c>
      <c r="W78" s="965"/>
      <c r="X78" s="965"/>
      <c r="Y78" s="965"/>
      <c r="Z78" s="965"/>
      <c r="AA78" s="965">
        <v>0</v>
      </c>
      <c r="AB78" s="965"/>
      <c r="AC78" s="965"/>
      <c r="AD78" s="965"/>
      <c r="AE78" s="965"/>
      <c r="AF78" s="965">
        <v>0</v>
      </c>
      <c r="AG78" s="965"/>
      <c r="AH78" s="965"/>
      <c r="AI78" s="965"/>
      <c r="AJ78" s="965"/>
      <c r="AK78" s="965">
        <v>1</v>
      </c>
      <c r="AL78" s="965"/>
      <c r="AM78" s="965"/>
      <c r="AN78" s="965"/>
      <c r="AO78" s="965"/>
      <c r="AP78" s="965" t="s">
        <v>321</v>
      </c>
      <c r="AQ78" s="965"/>
      <c r="AR78" s="965"/>
      <c r="AS78" s="965"/>
      <c r="AT78" s="965"/>
      <c r="AU78" s="965" t="s">
        <v>321</v>
      </c>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t="s">
        <v>373</v>
      </c>
      <c r="C79" s="969"/>
      <c r="D79" s="969"/>
      <c r="E79" s="969"/>
      <c r="F79" s="969"/>
      <c r="G79" s="969"/>
      <c r="H79" s="969"/>
      <c r="I79" s="969"/>
      <c r="J79" s="969"/>
      <c r="K79" s="969"/>
      <c r="L79" s="969"/>
      <c r="M79" s="969"/>
      <c r="N79" s="969"/>
      <c r="O79" s="969"/>
      <c r="P79" s="970"/>
      <c r="Q79" s="971">
        <v>343</v>
      </c>
      <c r="R79" s="965"/>
      <c r="S79" s="965"/>
      <c r="T79" s="965"/>
      <c r="U79" s="965"/>
      <c r="V79" s="965">
        <v>341</v>
      </c>
      <c r="W79" s="965"/>
      <c r="X79" s="965"/>
      <c r="Y79" s="965"/>
      <c r="Z79" s="965"/>
      <c r="AA79" s="965">
        <v>2</v>
      </c>
      <c r="AB79" s="965"/>
      <c r="AC79" s="965"/>
      <c r="AD79" s="965"/>
      <c r="AE79" s="965"/>
      <c r="AF79" s="965">
        <v>2</v>
      </c>
      <c r="AG79" s="965"/>
      <c r="AH79" s="965"/>
      <c r="AI79" s="965"/>
      <c r="AJ79" s="965"/>
      <c r="AK79" s="965">
        <v>41</v>
      </c>
      <c r="AL79" s="965"/>
      <c r="AM79" s="965"/>
      <c r="AN79" s="965"/>
      <c r="AO79" s="965"/>
      <c r="AP79" s="965">
        <v>76</v>
      </c>
      <c r="AQ79" s="965"/>
      <c r="AR79" s="965"/>
      <c r="AS79" s="965"/>
      <c r="AT79" s="965"/>
      <c r="AU79" s="965">
        <v>17</v>
      </c>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t="s">
        <v>374</v>
      </c>
      <c r="C80" s="969"/>
      <c r="D80" s="969"/>
      <c r="E80" s="969"/>
      <c r="F80" s="969"/>
      <c r="G80" s="969"/>
      <c r="H80" s="969"/>
      <c r="I80" s="969"/>
      <c r="J80" s="969"/>
      <c r="K80" s="969"/>
      <c r="L80" s="969"/>
      <c r="M80" s="969"/>
      <c r="N80" s="969"/>
      <c r="O80" s="969"/>
      <c r="P80" s="970"/>
      <c r="Q80" s="971">
        <v>772</v>
      </c>
      <c r="R80" s="965"/>
      <c r="S80" s="965"/>
      <c r="T80" s="965"/>
      <c r="U80" s="965"/>
      <c r="V80" s="965">
        <v>757</v>
      </c>
      <c r="W80" s="965"/>
      <c r="X80" s="965"/>
      <c r="Y80" s="965"/>
      <c r="Z80" s="965"/>
      <c r="AA80" s="965">
        <v>15</v>
      </c>
      <c r="AB80" s="965"/>
      <c r="AC80" s="965"/>
      <c r="AD80" s="965"/>
      <c r="AE80" s="965"/>
      <c r="AF80" s="965">
        <v>15</v>
      </c>
      <c r="AG80" s="965"/>
      <c r="AH80" s="965"/>
      <c r="AI80" s="965"/>
      <c r="AJ80" s="965"/>
      <c r="AK80" s="965">
        <v>4</v>
      </c>
      <c r="AL80" s="965"/>
      <c r="AM80" s="965"/>
      <c r="AN80" s="965"/>
      <c r="AO80" s="965"/>
      <c r="AP80" s="965">
        <v>124</v>
      </c>
      <c r="AQ80" s="965"/>
      <c r="AR80" s="965"/>
      <c r="AS80" s="965"/>
      <c r="AT80" s="965"/>
      <c r="AU80" s="965" t="s">
        <v>321</v>
      </c>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334</v>
      </c>
      <c r="B88" s="931" t="s">
        <v>375</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f>SUM(AF68:AJ87)</f>
        <v>20830</v>
      </c>
      <c r="AG88" s="953"/>
      <c r="AH88" s="953"/>
      <c r="AI88" s="953"/>
      <c r="AJ88" s="953"/>
      <c r="AK88" s="957"/>
      <c r="AL88" s="957"/>
      <c r="AM88" s="957"/>
      <c r="AN88" s="957"/>
      <c r="AO88" s="957"/>
      <c r="AP88" s="953">
        <f t="shared" ref="AP88" si="3">SUM(AP68:AT87)</f>
        <v>10090</v>
      </c>
      <c r="AQ88" s="953"/>
      <c r="AR88" s="953"/>
      <c r="AS88" s="953"/>
      <c r="AT88" s="953"/>
      <c r="AU88" s="953">
        <f t="shared" ref="AU88" si="4">SUM(AU68:AY87)</f>
        <v>17</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334</v>
      </c>
      <c r="BR102" s="931" t="s">
        <v>376</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f>SUM(CR7:CV88)</f>
        <v>567</v>
      </c>
      <c r="CS102" s="947"/>
      <c r="CT102" s="947"/>
      <c r="CU102" s="947"/>
      <c r="CV102" s="948"/>
      <c r="CW102" s="946">
        <f t="shared" ref="CW102" si="5">SUM(CW7:DA88)</f>
        <v>300</v>
      </c>
      <c r="CX102" s="947"/>
      <c r="CY102" s="947"/>
      <c r="CZ102" s="947"/>
      <c r="DA102" s="948"/>
      <c r="DB102" s="946">
        <f t="shared" ref="DB102" si="6">SUM(DB7:DF88)</f>
        <v>2338</v>
      </c>
      <c r="DC102" s="947"/>
      <c r="DD102" s="947"/>
      <c r="DE102" s="947"/>
      <c r="DF102" s="948"/>
      <c r="DG102" s="946">
        <f t="shared" ref="DG102" si="7">SUM(DG7:DK88)</f>
        <v>2745</v>
      </c>
      <c r="DH102" s="947"/>
      <c r="DI102" s="947"/>
      <c r="DJ102" s="947"/>
      <c r="DK102" s="948"/>
      <c r="DL102" s="946">
        <f t="shared" ref="DL102" si="8">SUM(DL7:DP88)</f>
        <v>0</v>
      </c>
      <c r="DM102" s="947"/>
      <c r="DN102" s="947"/>
      <c r="DO102" s="947"/>
      <c r="DP102" s="948"/>
      <c r="DQ102" s="946">
        <f t="shared" ref="DQ102" si="9">SUM(DQ7:DU88)</f>
        <v>1331</v>
      </c>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377</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378</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379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380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381</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382</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383</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384</v>
      </c>
      <c r="AB109" s="890"/>
      <c r="AC109" s="890"/>
      <c r="AD109" s="890"/>
      <c r="AE109" s="891"/>
      <c r="AF109" s="892" t="s">
        <v>385</v>
      </c>
      <c r="AG109" s="890"/>
      <c r="AH109" s="890"/>
      <c r="AI109" s="890"/>
      <c r="AJ109" s="891"/>
      <c r="AK109" s="892" t="s">
        <v>238</v>
      </c>
      <c r="AL109" s="890"/>
      <c r="AM109" s="890"/>
      <c r="AN109" s="890"/>
      <c r="AO109" s="891"/>
      <c r="AP109" s="892" t="s">
        <v>386</v>
      </c>
      <c r="AQ109" s="890"/>
      <c r="AR109" s="890"/>
      <c r="AS109" s="890"/>
      <c r="AT109" s="923"/>
      <c r="AU109" s="889" t="s">
        <v>383</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384</v>
      </c>
      <c r="BR109" s="890"/>
      <c r="BS109" s="890"/>
      <c r="BT109" s="890"/>
      <c r="BU109" s="891"/>
      <c r="BV109" s="892" t="s">
        <v>385</v>
      </c>
      <c r="BW109" s="890"/>
      <c r="BX109" s="890"/>
      <c r="BY109" s="890"/>
      <c r="BZ109" s="891"/>
      <c r="CA109" s="892" t="s">
        <v>238</v>
      </c>
      <c r="CB109" s="890"/>
      <c r="CC109" s="890"/>
      <c r="CD109" s="890"/>
      <c r="CE109" s="891"/>
      <c r="CF109" s="930" t="s">
        <v>386</v>
      </c>
      <c r="CG109" s="930"/>
      <c r="CH109" s="930"/>
      <c r="CI109" s="930"/>
      <c r="CJ109" s="930"/>
      <c r="CK109" s="892" t="s">
        <v>387</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384</v>
      </c>
      <c r="DH109" s="890"/>
      <c r="DI109" s="890"/>
      <c r="DJ109" s="890"/>
      <c r="DK109" s="891"/>
      <c r="DL109" s="892" t="s">
        <v>385</v>
      </c>
      <c r="DM109" s="890"/>
      <c r="DN109" s="890"/>
      <c r="DO109" s="890"/>
      <c r="DP109" s="891"/>
      <c r="DQ109" s="892" t="s">
        <v>238</v>
      </c>
      <c r="DR109" s="890"/>
      <c r="DS109" s="890"/>
      <c r="DT109" s="890"/>
      <c r="DU109" s="891"/>
      <c r="DV109" s="892" t="s">
        <v>386</v>
      </c>
      <c r="DW109" s="890"/>
      <c r="DX109" s="890"/>
      <c r="DY109" s="890"/>
      <c r="DZ109" s="923"/>
    </row>
    <row r="110" spans="1:131" s="89" customFormat="1" ht="26.25" customHeight="1" x14ac:dyDescent="0.15">
      <c r="A110" s="801" t="s">
        <v>388</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8131205</v>
      </c>
      <c r="AB110" s="883"/>
      <c r="AC110" s="883"/>
      <c r="AD110" s="883"/>
      <c r="AE110" s="884"/>
      <c r="AF110" s="885">
        <v>8352142</v>
      </c>
      <c r="AG110" s="883"/>
      <c r="AH110" s="883"/>
      <c r="AI110" s="883"/>
      <c r="AJ110" s="884"/>
      <c r="AK110" s="885">
        <v>9244273</v>
      </c>
      <c r="AL110" s="883"/>
      <c r="AM110" s="883"/>
      <c r="AN110" s="883"/>
      <c r="AO110" s="884"/>
      <c r="AP110" s="886">
        <v>17.3</v>
      </c>
      <c r="AQ110" s="887"/>
      <c r="AR110" s="887"/>
      <c r="AS110" s="887"/>
      <c r="AT110" s="888"/>
      <c r="AU110" s="924" t="s">
        <v>389</v>
      </c>
      <c r="AV110" s="925"/>
      <c r="AW110" s="925"/>
      <c r="AX110" s="925"/>
      <c r="AY110" s="925"/>
      <c r="AZ110" s="834" t="s">
        <v>390</v>
      </c>
      <c r="BA110" s="802"/>
      <c r="BB110" s="802"/>
      <c r="BC110" s="802"/>
      <c r="BD110" s="802"/>
      <c r="BE110" s="802"/>
      <c r="BF110" s="802"/>
      <c r="BG110" s="802"/>
      <c r="BH110" s="802"/>
      <c r="BI110" s="802"/>
      <c r="BJ110" s="802"/>
      <c r="BK110" s="802"/>
      <c r="BL110" s="802"/>
      <c r="BM110" s="802"/>
      <c r="BN110" s="802"/>
      <c r="BO110" s="802"/>
      <c r="BP110" s="803"/>
      <c r="BQ110" s="835">
        <v>94605338</v>
      </c>
      <c r="BR110" s="819"/>
      <c r="BS110" s="819"/>
      <c r="BT110" s="819"/>
      <c r="BU110" s="819"/>
      <c r="BV110" s="819">
        <v>100002326</v>
      </c>
      <c r="BW110" s="819"/>
      <c r="BX110" s="819"/>
      <c r="BY110" s="819"/>
      <c r="BZ110" s="819"/>
      <c r="CA110" s="819">
        <v>100050129</v>
      </c>
      <c r="CB110" s="819"/>
      <c r="CC110" s="819"/>
      <c r="CD110" s="819"/>
      <c r="CE110" s="819"/>
      <c r="CF110" s="857">
        <v>187.5</v>
      </c>
      <c r="CG110" s="858"/>
      <c r="CH110" s="858"/>
      <c r="CI110" s="858"/>
      <c r="CJ110" s="858"/>
      <c r="CK110" s="920" t="s">
        <v>391</v>
      </c>
      <c r="CL110" s="877"/>
      <c r="CM110" s="834" t="s">
        <v>392</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x14ac:dyDescent="0.15">
      <c r="A111" s="768" t="s">
        <v>393</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394</v>
      </c>
      <c r="BA111" s="746"/>
      <c r="BB111" s="746"/>
      <c r="BC111" s="746"/>
      <c r="BD111" s="746"/>
      <c r="BE111" s="746"/>
      <c r="BF111" s="746"/>
      <c r="BG111" s="746"/>
      <c r="BH111" s="746"/>
      <c r="BI111" s="746"/>
      <c r="BJ111" s="746"/>
      <c r="BK111" s="746"/>
      <c r="BL111" s="746"/>
      <c r="BM111" s="746"/>
      <c r="BN111" s="746"/>
      <c r="BO111" s="746"/>
      <c r="BP111" s="747"/>
      <c r="BQ111" s="810">
        <v>30485</v>
      </c>
      <c r="BR111" s="811"/>
      <c r="BS111" s="811"/>
      <c r="BT111" s="811"/>
      <c r="BU111" s="811"/>
      <c r="BV111" s="811">
        <v>26055</v>
      </c>
      <c r="BW111" s="811"/>
      <c r="BX111" s="811"/>
      <c r="BY111" s="811"/>
      <c r="BZ111" s="811"/>
      <c r="CA111" s="811">
        <v>20870</v>
      </c>
      <c r="CB111" s="811"/>
      <c r="CC111" s="811"/>
      <c r="CD111" s="811"/>
      <c r="CE111" s="811"/>
      <c r="CF111" s="866">
        <v>0</v>
      </c>
      <c r="CG111" s="867"/>
      <c r="CH111" s="867"/>
      <c r="CI111" s="867"/>
      <c r="CJ111" s="867"/>
      <c r="CK111" s="921"/>
      <c r="CL111" s="879"/>
      <c r="CM111" s="809" t="s">
        <v>395</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x14ac:dyDescent="0.15">
      <c r="A112" s="913" t="s">
        <v>396</v>
      </c>
      <c r="B112" s="914"/>
      <c r="C112" s="746" t="s">
        <v>397</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398</v>
      </c>
      <c r="BA112" s="746"/>
      <c r="BB112" s="746"/>
      <c r="BC112" s="746"/>
      <c r="BD112" s="746"/>
      <c r="BE112" s="746"/>
      <c r="BF112" s="746"/>
      <c r="BG112" s="746"/>
      <c r="BH112" s="746"/>
      <c r="BI112" s="746"/>
      <c r="BJ112" s="746"/>
      <c r="BK112" s="746"/>
      <c r="BL112" s="746"/>
      <c r="BM112" s="746"/>
      <c r="BN112" s="746"/>
      <c r="BO112" s="746"/>
      <c r="BP112" s="747"/>
      <c r="BQ112" s="810">
        <v>24100757</v>
      </c>
      <c r="BR112" s="811"/>
      <c r="BS112" s="811"/>
      <c r="BT112" s="811"/>
      <c r="BU112" s="811"/>
      <c r="BV112" s="811">
        <v>25267765</v>
      </c>
      <c r="BW112" s="811"/>
      <c r="BX112" s="811"/>
      <c r="BY112" s="811"/>
      <c r="BZ112" s="811"/>
      <c r="CA112" s="811">
        <v>25675796</v>
      </c>
      <c r="CB112" s="811"/>
      <c r="CC112" s="811"/>
      <c r="CD112" s="811"/>
      <c r="CE112" s="811"/>
      <c r="CF112" s="866">
        <v>48.1</v>
      </c>
      <c r="CG112" s="867"/>
      <c r="CH112" s="867"/>
      <c r="CI112" s="867"/>
      <c r="CJ112" s="867"/>
      <c r="CK112" s="921"/>
      <c r="CL112" s="879"/>
      <c r="CM112" s="809" t="s">
        <v>399</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x14ac:dyDescent="0.15">
      <c r="A113" s="915"/>
      <c r="B113" s="916"/>
      <c r="C113" s="746" t="s">
        <v>400</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2523537</v>
      </c>
      <c r="AB113" s="907"/>
      <c r="AC113" s="907"/>
      <c r="AD113" s="907"/>
      <c r="AE113" s="908"/>
      <c r="AF113" s="909">
        <v>2542331</v>
      </c>
      <c r="AG113" s="907"/>
      <c r="AH113" s="907"/>
      <c r="AI113" s="907"/>
      <c r="AJ113" s="908"/>
      <c r="AK113" s="909">
        <v>2419617</v>
      </c>
      <c r="AL113" s="907"/>
      <c r="AM113" s="907"/>
      <c r="AN113" s="907"/>
      <c r="AO113" s="908"/>
      <c r="AP113" s="910">
        <v>4.5</v>
      </c>
      <c r="AQ113" s="911"/>
      <c r="AR113" s="911"/>
      <c r="AS113" s="911"/>
      <c r="AT113" s="912"/>
      <c r="AU113" s="926"/>
      <c r="AV113" s="927"/>
      <c r="AW113" s="927"/>
      <c r="AX113" s="927"/>
      <c r="AY113" s="927"/>
      <c r="AZ113" s="809" t="s">
        <v>401</v>
      </c>
      <c r="BA113" s="746"/>
      <c r="BB113" s="746"/>
      <c r="BC113" s="746"/>
      <c r="BD113" s="746"/>
      <c r="BE113" s="746"/>
      <c r="BF113" s="746"/>
      <c r="BG113" s="746"/>
      <c r="BH113" s="746"/>
      <c r="BI113" s="746"/>
      <c r="BJ113" s="746"/>
      <c r="BK113" s="746"/>
      <c r="BL113" s="746"/>
      <c r="BM113" s="746"/>
      <c r="BN113" s="746"/>
      <c r="BO113" s="746"/>
      <c r="BP113" s="747"/>
      <c r="BQ113" s="810">
        <v>70022</v>
      </c>
      <c r="BR113" s="811"/>
      <c r="BS113" s="811"/>
      <c r="BT113" s="811"/>
      <c r="BU113" s="811"/>
      <c r="BV113" s="811">
        <v>43230</v>
      </c>
      <c r="BW113" s="811"/>
      <c r="BX113" s="811"/>
      <c r="BY113" s="811"/>
      <c r="BZ113" s="811"/>
      <c r="CA113" s="811">
        <v>17138</v>
      </c>
      <c r="CB113" s="811"/>
      <c r="CC113" s="811"/>
      <c r="CD113" s="811"/>
      <c r="CE113" s="811"/>
      <c r="CF113" s="866">
        <v>0</v>
      </c>
      <c r="CG113" s="867"/>
      <c r="CH113" s="867"/>
      <c r="CI113" s="867"/>
      <c r="CJ113" s="867"/>
      <c r="CK113" s="921"/>
      <c r="CL113" s="879"/>
      <c r="CM113" s="809" t="s">
        <v>402</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x14ac:dyDescent="0.15">
      <c r="A114" s="915"/>
      <c r="B114" s="916"/>
      <c r="C114" s="746" t="s">
        <v>403</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17610</v>
      </c>
      <c r="AB114" s="774"/>
      <c r="AC114" s="774"/>
      <c r="AD114" s="774"/>
      <c r="AE114" s="775"/>
      <c r="AF114" s="776">
        <v>16548</v>
      </c>
      <c r="AG114" s="774"/>
      <c r="AH114" s="774"/>
      <c r="AI114" s="774"/>
      <c r="AJ114" s="775"/>
      <c r="AK114" s="776">
        <v>15486</v>
      </c>
      <c r="AL114" s="774"/>
      <c r="AM114" s="774"/>
      <c r="AN114" s="774"/>
      <c r="AO114" s="775"/>
      <c r="AP114" s="815">
        <v>0</v>
      </c>
      <c r="AQ114" s="816"/>
      <c r="AR114" s="816"/>
      <c r="AS114" s="816"/>
      <c r="AT114" s="817"/>
      <c r="AU114" s="926"/>
      <c r="AV114" s="927"/>
      <c r="AW114" s="927"/>
      <c r="AX114" s="927"/>
      <c r="AY114" s="927"/>
      <c r="AZ114" s="809" t="s">
        <v>404</v>
      </c>
      <c r="BA114" s="746"/>
      <c r="BB114" s="746"/>
      <c r="BC114" s="746"/>
      <c r="BD114" s="746"/>
      <c r="BE114" s="746"/>
      <c r="BF114" s="746"/>
      <c r="BG114" s="746"/>
      <c r="BH114" s="746"/>
      <c r="BI114" s="746"/>
      <c r="BJ114" s="746"/>
      <c r="BK114" s="746"/>
      <c r="BL114" s="746"/>
      <c r="BM114" s="746"/>
      <c r="BN114" s="746"/>
      <c r="BO114" s="746"/>
      <c r="BP114" s="747"/>
      <c r="BQ114" s="810">
        <v>14774847</v>
      </c>
      <c r="BR114" s="811"/>
      <c r="BS114" s="811"/>
      <c r="BT114" s="811"/>
      <c r="BU114" s="811"/>
      <c r="BV114" s="811">
        <v>14495823</v>
      </c>
      <c r="BW114" s="811"/>
      <c r="BX114" s="811"/>
      <c r="BY114" s="811"/>
      <c r="BZ114" s="811"/>
      <c r="CA114" s="811">
        <v>14607154</v>
      </c>
      <c r="CB114" s="811"/>
      <c r="CC114" s="811"/>
      <c r="CD114" s="811"/>
      <c r="CE114" s="811"/>
      <c r="CF114" s="866">
        <v>27.4</v>
      </c>
      <c r="CG114" s="867"/>
      <c r="CH114" s="867"/>
      <c r="CI114" s="867"/>
      <c r="CJ114" s="867"/>
      <c r="CK114" s="921"/>
      <c r="CL114" s="879"/>
      <c r="CM114" s="809" t="s">
        <v>405</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x14ac:dyDescent="0.15">
      <c r="A115" s="915"/>
      <c r="B115" s="916"/>
      <c r="C115" s="746" t="s">
        <v>406</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v>22299</v>
      </c>
      <c r="AB115" s="907"/>
      <c r="AC115" s="907"/>
      <c r="AD115" s="907"/>
      <c r="AE115" s="908"/>
      <c r="AF115" s="909">
        <v>119316</v>
      </c>
      <c r="AG115" s="907"/>
      <c r="AH115" s="907"/>
      <c r="AI115" s="907"/>
      <c r="AJ115" s="908"/>
      <c r="AK115" s="909">
        <v>24240</v>
      </c>
      <c r="AL115" s="907"/>
      <c r="AM115" s="907"/>
      <c r="AN115" s="907"/>
      <c r="AO115" s="908"/>
      <c r="AP115" s="910">
        <v>0</v>
      </c>
      <c r="AQ115" s="911"/>
      <c r="AR115" s="911"/>
      <c r="AS115" s="911"/>
      <c r="AT115" s="912"/>
      <c r="AU115" s="926"/>
      <c r="AV115" s="927"/>
      <c r="AW115" s="927"/>
      <c r="AX115" s="927"/>
      <c r="AY115" s="927"/>
      <c r="AZ115" s="809" t="s">
        <v>407</v>
      </c>
      <c r="BA115" s="746"/>
      <c r="BB115" s="746"/>
      <c r="BC115" s="746"/>
      <c r="BD115" s="746"/>
      <c r="BE115" s="746"/>
      <c r="BF115" s="746"/>
      <c r="BG115" s="746"/>
      <c r="BH115" s="746"/>
      <c r="BI115" s="746"/>
      <c r="BJ115" s="746"/>
      <c r="BK115" s="746"/>
      <c r="BL115" s="746"/>
      <c r="BM115" s="746"/>
      <c r="BN115" s="746"/>
      <c r="BO115" s="746"/>
      <c r="BP115" s="747"/>
      <c r="BQ115" s="810">
        <v>2739092</v>
      </c>
      <c r="BR115" s="811"/>
      <c r="BS115" s="811"/>
      <c r="BT115" s="811"/>
      <c r="BU115" s="811"/>
      <c r="BV115" s="811">
        <v>1893840</v>
      </c>
      <c r="BW115" s="811"/>
      <c r="BX115" s="811"/>
      <c r="BY115" s="811"/>
      <c r="BZ115" s="811"/>
      <c r="CA115" s="811">
        <v>1330589</v>
      </c>
      <c r="CB115" s="811"/>
      <c r="CC115" s="811"/>
      <c r="CD115" s="811"/>
      <c r="CE115" s="811"/>
      <c r="CF115" s="866">
        <v>2.5</v>
      </c>
      <c r="CG115" s="867"/>
      <c r="CH115" s="867"/>
      <c r="CI115" s="867"/>
      <c r="CJ115" s="867"/>
      <c r="CK115" s="921"/>
      <c r="CL115" s="879"/>
      <c r="CM115" s="809" t="s">
        <v>408</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x14ac:dyDescent="0.15">
      <c r="A116" s="917"/>
      <c r="B116" s="918"/>
      <c r="C116" s="813" t="s">
        <v>409</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t="s">
        <v>64</v>
      </c>
      <c r="AB116" s="774"/>
      <c r="AC116" s="774"/>
      <c r="AD116" s="774"/>
      <c r="AE116" s="775"/>
      <c r="AF116" s="776" t="s">
        <v>64</v>
      </c>
      <c r="AG116" s="774"/>
      <c r="AH116" s="774"/>
      <c r="AI116" s="774"/>
      <c r="AJ116" s="775"/>
      <c r="AK116" s="776" t="s">
        <v>64</v>
      </c>
      <c r="AL116" s="774"/>
      <c r="AM116" s="774"/>
      <c r="AN116" s="774"/>
      <c r="AO116" s="775"/>
      <c r="AP116" s="815" t="s">
        <v>64</v>
      </c>
      <c r="AQ116" s="816"/>
      <c r="AR116" s="816"/>
      <c r="AS116" s="816"/>
      <c r="AT116" s="817"/>
      <c r="AU116" s="926"/>
      <c r="AV116" s="927"/>
      <c r="AW116" s="927"/>
      <c r="AX116" s="927"/>
      <c r="AY116" s="927"/>
      <c r="AZ116" s="903" t="s">
        <v>410</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411</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x14ac:dyDescent="0.15">
      <c r="A117" s="889" t="s">
        <v>119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412</v>
      </c>
      <c r="Z117" s="891"/>
      <c r="AA117" s="896">
        <v>10694651</v>
      </c>
      <c r="AB117" s="897"/>
      <c r="AC117" s="897"/>
      <c r="AD117" s="897"/>
      <c r="AE117" s="898"/>
      <c r="AF117" s="899">
        <v>11030337</v>
      </c>
      <c r="AG117" s="897"/>
      <c r="AH117" s="897"/>
      <c r="AI117" s="897"/>
      <c r="AJ117" s="898"/>
      <c r="AK117" s="899">
        <v>11703616</v>
      </c>
      <c r="AL117" s="897"/>
      <c r="AM117" s="897"/>
      <c r="AN117" s="897"/>
      <c r="AO117" s="898"/>
      <c r="AP117" s="900"/>
      <c r="AQ117" s="901"/>
      <c r="AR117" s="901"/>
      <c r="AS117" s="901"/>
      <c r="AT117" s="902"/>
      <c r="AU117" s="926"/>
      <c r="AV117" s="927"/>
      <c r="AW117" s="927"/>
      <c r="AX117" s="927"/>
      <c r="AY117" s="927"/>
      <c r="AZ117" s="854" t="s">
        <v>413</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414</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x14ac:dyDescent="0.15">
      <c r="A118" s="889" t="s">
        <v>387</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384</v>
      </c>
      <c r="AB118" s="890"/>
      <c r="AC118" s="890"/>
      <c r="AD118" s="890"/>
      <c r="AE118" s="891"/>
      <c r="AF118" s="892" t="s">
        <v>385</v>
      </c>
      <c r="AG118" s="890"/>
      <c r="AH118" s="890"/>
      <c r="AI118" s="890"/>
      <c r="AJ118" s="891"/>
      <c r="AK118" s="892" t="s">
        <v>238</v>
      </c>
      <c r="AL118" s="890"/>
      <c r="AM118" s="890"/>
      <c r="AN118" s="890"/>
      <c r="AO118" s="891"/>
      <c r="AP118" s="893" t="s">
        <v>386</v>
      </c>
      <c r="AQ118" s="894"/>
      <c r="AR118" s="894"/>
      <c r="AS118" s="894"/>
      <c r="AT118" s="895"/>
      <c r="AU118" s="926"/>
      <c r="AV118" s="927"/>
      <c r="AW118" s="927"/>
      <c r="AX118" s="927"/>
      <c r="AY118" s="927"/>
      <c r="AZ118" s="812" t="s">
        <v>415</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416</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x14ac:dyDescent="0.15">
      <c r="A119" s="876" t="s">
        <v>391</v>
      </c>
      <c r="B119" s="877"/>
      <c r="C119" s="834" t="s">
        <v>392</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119</v>
      </c>
      <c r="BA119" s="110"/>
      <c r="BB119" s="110"/>
      <c r="BC119" s="110"/>
      <c r="BD119" s="110"/>
      <c r="BE119" s="110"/>
      <c r="BF119" s="110"/>
      <c r="BG119" s="110"/>
      <c r="BH119" s="110"/>
      <c r="BI119" s="110"/>
      <c r="BJ119" s="110"/>
      <c r="BK119" s="110"/>
      <c r="BL119" s="110"/>
      <c r="BM119" s="110"/>
      <c r="BN119" s="110"/>
      <c r="BO119" s="848" t="s">
        <v>417</v>
      </c>
      <c r="BP119" s="849"/>
      <c r="BQ119" s="850">
        <v>136320541</v>
      </c>
      <c r="BR119" s="851"/>
      <c r="BS119" s="851"/>
      <c r="BT119" s="851"/>
      <c r="BU119" s="851"/>
      <c r="BV119" s="851">
        <v>141729039</v>
      </c>
      <c r="BW119" s="851"/>
      <c r="BX119" s="851"/>
      <c r="BY119" s="851"/>
      <c r="BZ119" s="851"/>
      <c r="CA119" s="851">
        <v>141701676</v>
      </c>
      <c r="CB119" s="851"/>
      <c r="CC119" s="851"/>
      <c r="CD119" s="851"/>
      <c r="CE119" s="851"/>
      <c r="CF119" s="742"/>
      <c r="CG119" s="743"/>
      <c r="CH119" s="743"/>
      <c r="CI119" s="743"/>
      <c r="CJ119" s="847"/>
      <c r="CK119" s="922"/>
      <c r="CL119" s="881"/>
      <c r="CM119" s="812" t="s">
        <v>418</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v>30485</v>
      </c>
      <c r="DH119" s="758"/>
      <c r="DI119" s="758"/>
      <c r="DJ119" s="758"/>
      <c r="DK119" s="759"/>
      <c r="DL119" s="760">
        <v>26055</v>
      </c>
      <c r="DM119" s="758"/>
      <c r="DN119" s="758"/>
      <c r="DO119" s="758"/>
      <c r="DP119" s="759"/>
      <c r="DQ119" s="760">
        <v>20870</v>
      </c>
      <c r="DR119" s="758"/>
      <c r="DS119" s="758"/>
      <c r="DT119" s="758"/>
      <c r="DU119" s="759"/>
      <c r="DV119" s="822">
        <v>0</v>
      </c>
      <c r="DW119" s="823"/>
      <c r="DX119" s="823"/>
      <c r="DY119" s="823"/>
      <c r="DZ119" s="824"/>
    </row>
    <row r="120" spans="1:130" s="89" customFormat="1" ht="26.25" customHeight="1" x14ac:dyDescent="0.15">
      <c r="A120" s="878"/>
      <c r="B120" s="879"/>
      <c r="C120" s="809" t="s">
        <v>395</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419</v>
      </c>
      <c r="AV120" s="869"/>
      <c r="AW120" s="869"/>
      <c r="AX120" s="869"/>
      <c r="AY120" s="870"/>
      <c r="AZ120" s="834" t="s">
        <v>420</v>
      </c>
      <c r="BA120" s="802"/>
      <c r="BB120" s="802"/>
      <c r="BC120" s="802"/>
      <c r="BD120" s="802"/>
      <c r="BE120" s="802"/>
      <c r="BF120" s="802"/>
      <c r="BG120" s="802"/>
      <c r="BH120" s="802"/>
      <c r="BI120" s="802"/>
      <c r="BJ120" s="802"/>
      <c r="BK120" s="802"/>
      <c r="BL120" s="802"/>
      <c r="BM120" s="802"/>
      <c r="BN120" s="802"/>
      <c r="BO120" s="802"/>
      <c r="BP120" s="803"/>
      <c r="BQ120" s="835">
        <v>22803539</v>
      </c>
      <c r="BR120" s="819"/>
      <c r="BS120" s="819"/>
      <c r="BT120" s="819"/>
      <c r="BU120" s="819"/>
      <c r="BV120" s="819">
        <v>25591399</v>
      </c>
      <c r="BW120" s="819"/>
      <c r="BX120" s="819"/>
      <c r="BY120" s="819"/>
      <c r="BZ120" s="819"/>
      <c r="CA120" s="819">
        <v>27542639</v>
      </c>
      <c r="CB120" s="819"/>
      <c r="CC120" s="819"/>
      <c r="CD120" s="819"/>
      <c r="CE120" s="819"/>
      <c r="CF120" s="857">
        <v>51.6</v>
      </c>
      <c r="CG120" s="858"/>
      <c r="CH120" s="858"/>
      <c r="CI120" s="858"/>
      <c r="CJ120" s="858"/>
      <c r="CK120" s="859" t="s">
        <v>421</v>
      </c>
      <c r="CL120" s="826"/>
      <c r="CM120" s="826"/>
      <c r="CN120" s="826"/>
      <c r="CO120" s="827"/>
      <c r="CP120" s="863" t="s">
        <v>351</v>
      </c>
      <c r="CQ120" s="864"/>
      <c r="CR120" s="864"/>
      <c r="CS120" s="864"/>
      <c r="CT120" s="864"/>
      <c r="CU120" s="864"/>
      <c r="CV120" s="864"/>
      <c r="CW120" s="864"/>
      <c r="CX120" s="864"/>
      <c r="CY120" s="864"/>
      <c r="CZ120" s="864"/>
      <c r="DA120" s="864"/>
      <c r="DB120" s="864"/>
      <c r="DC120" s="864"/>
      <c r="DD120" s="864"/>
      <c r="DE120" s="864"/>
      <c r="DF120" s="865"/>
      <c r="DG120" s="835">
        <v>22861999</v>
      </c>
      <c r="DH120" s="819"/>
      <c r="DI120" s="819"/>
      <c r="DJ120" s="819"/>
      <c r="DK120" s="819"/>
      <c r="DL120" s="819">
        <v>24110766</v>
      </c>
      <c r="DM120" s="819"/>
      <c r="DN120" s="819"/>
      <c r="DO120" s="819"/>
      <c r="DP120" s="819"/>
      <c r="DQ120" s="819">
        <v>24647383</v>
      </c>
      <c r="DR120" s="819"/>
      <c r="DS120" s="819"/>
      <c r="DT120" s="819"/>
      <c r="DU120" s="819"/>
      <c r="DV120" s="820">
        <v>46.2</v>
      </c>
      <c r="DW120" s="820"/>
      <c r="DX120" s="820"/>
      <c r="DY120" s="820"/>
      <c r="DZ120" s="821"/>
    </row>
    <row r="121" spans="1:130" s="89" customFormat="1" ht="26.25" customHeight="1" x14ac:dyDescent="0.15">
      <c r="A121" s="878"/>
      <c r="B121" s="879"/>
      <c r="C121" s="854" t="s">
        <v>422</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64</v>
      </c>
      <c r="AB121" s="774"/>
      <c r="AC121" s="774"/>
      <c r="AD121" s="774"/>
      <c r="AE121" s="775"/>
      <c r="AF121" s="776" t="s">
        <v>64</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423</v>
      </c>
      <c r="BA121" s="746"/>
      <c r="BB121" s="746"/>
      <c r="BC121" s="746"/>
      <c r="BD121" s="746"/>
      <c r="BE121" s="746"/>
      <c r="BF121" s="746"/>
      <c r="BG121" s="746"/>
      <c r="BH121" s="746"/>
      <c r="BI121" s="746"/>
      <c r="BJ121" s="746"/>
      <c r="BK121" s="746"/>
      <c r="BL121" s="746"/>
      <c r="BM121" s="746"/>
      <c r="BN121" s="746"/>
      <c r="BO121" s="746"/>
      <c r="BP121" s="747"/>
      <c r="BQ121" s="810">
        <v>17918767</v>
      </c>
      <c r="BR121" s="811"/>
      <c r="BS121" s="811"/>
      <c r="BT121" s="811"/>
      <c r="BU121" s="811"/>
      <c r="BV121" s="811">
        <v>22430960</v>
      </c>
      <c r="BW121" s="811"/>
      <c r="BX121" s="811"/>
      <c r="BY121" s="811"/>
      <c r="BZ121" s="811"/>
      <c r="CA121" s="811">
        <v>25349700</v>
      </c>
      <c r="CB121" s="811"/>
      <c r="CC121" s="811"/>
      <c r="CD121" s="811"/>
      <c r="CE121" s="811"/>
      <c r="CF121" s="866">
        <v>47.5</v>
      </c>
      <c r="CG121" s="867"/>
      <c r="CH121" s="867"/>
      <c r="CI121" s="867"/>
      <c r="CJ121" s="867"/>
      <c r="CK121" s="860"/>
      <c r="CL121" s="829"/>
      <c r="CM121" s="829"/>
      <c r="CN121" s="829"/>
      <c r="CO121" s="830"/>
      <c r="CP121" s="838" t="s">
        <v>352</v>
      </c>
      <c r="CQ121" s="839"/>
      <c r="CR121" s="839"/>
      <c r="CS121" s="839"/>
      <c r="CT121" s="839"/>
      <c r="CU121" s="839"/>
      <c r="CV121" s="839"/>
      <c r="CW121" s="839"/>
      <c r="CX121" s="839"/>
      <c r="CY121" s="839"/>
      <c r="CZ121" s="839"/>
      <c r="DA121" s="839"/>
      <c r="DB121" s="839"/>
      <c r="DC121" s="839"/>
      <c r="DD121" s="839"/>
      <c r="DE121" s="839"/>
      <c r="DF121" s="840"/>
      <c r="DG121" s="810">
        <v>883471</v>
      </c>
      <c r="DH121" s="811"/>
      <c r="DI121" s="811"/>
      <c r="DJ121" s="811"/>
      <c r="DK121" s="811"/>
      <c r="DL121" s="811">
        <v>768402</v>
      </c>
      <c r="DM121" s="811"/>
      <c r="DN121" s="811"/>
      <c r="DO121" s="811"/>
      <c r="DP121" s="811"/>
      <c r="DQ121" s="811">
        <v>665608</v>
      </c>
      <c r="DR121" s="811"/>
      <c r="DS121" s="811"/>
      <c r="DT121" s="811"/>
      <c r="DU121" s="811"/>
      <c r="DV121" s="788">
        <v>1.2</v>
      </c>
      <c r="DW121" s="788"/>
      <c r="DX121" s="788"/>
      <c r="DY121" s="788"/>
      <c r="DZ121" s="789"/>
    </row>
    <row r="122" spans="1:130" s="89" customFormat="1" ht="26.25" customHeight="1" x14ac:dyDescent="0.15">
      <c r="A122" s="878"/>
      <c r="B122" s="879"/>
      <c r="C122" s="809" t="s">
        <v>405</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424</v>
      </c>
      <c r="BA122" s="813"/>
      <c r="BB122" s="813"/>
      <c r="BC122" s="813"/>
      <c r="BD122" s="813"/>
      <c r="BE122" s="813"/>
      <c r="BF122" s="813"/>
      <c r="BG122" s="813"/>
      <c r="BH122" s="813"/>
      <c r="BI122" s="813"/>
      <c r="BJ122" s="813"/>
      <c r="BK122" s="813"/>
      <c r="BL122" s="813"/>
      <c r="BM122" s="813"/>
      <c r="BN122" s="813"/>
      <c r="BO122" s="813"/>
      <c r="BP122" s="814"/>
      <c r="BQ122" s="850">
        <v>87882355</v>
      </c>
      <c r="BR122" s="851"/>
      <c r="BS122" s="851"/>
      <c r="BT122" s="851"/>
      <c r="BU122" s="851"/>
      <c r="BV122" s="851">
        <v>88477438</v>
      </c>
      <c r="BW122" s="851"/>
      <c r="BX122" s="851"/>
      <c r="BY122" s="851"/>
      <c r="BZ122" s="851"/>
      <c r="CA122" s="851">
        <v>87364657</v>
      </c>
      <c r="CB122" s="851"/>
      <c r="CC122" s="851"/>
      <c r="CD122" s="851"/>
      <c r="CE122" s="851"/>
      <c r="CF122" s="852">
        <v>163.69999999999999</v>
      </c>
      <c r="CG122" s="853"/>
      <c r="CH122" s="853"/>
      <c r="CI122" s="853"/>
      <c r="CJ122" s="853"/>
      <c r="CK122" s="860"/>
      <c r="CL122" s="829"/>
      <c r="CM122" s="829"/>
      <c r="CN122" s="829"/>
      <c r="CO122" s="830"/>
      <c r="CP122" s="838" t="s">
        <v>349</v>
      </c>
      <c r="CQ122" s="839"/>
      <c r="CR122" s="839"/>
      <c r="CS122" s="839"/>
      <c r="CT122" s="839"/>
      <c r="CU122" s="839"/>
      <c r="CV122" s="839"/>
      <c r="CW122" s="839"/>
      <c r="CX122" s="839"/>
      <c r="CY122" s="839"/>
      <c r="CZ122" s="839"/>
      <c r="DA122" s="839"/>
      <c r="DB122" s="839"/>
      <c r="DC122" s="839"/>
      <c r="DD122" s="839"/>
      <c r="DE122" s="839"/>
      <c r="DF122" s="840"/>
      <c r="DG122" s="810">
        <v>226358</v>
      </c>
      <c r="DH122" s="811"/>
      <c r="DI122" s="811"/>
      <c r="DJ122" s="811"/>
      <c r="DK122" s="811"/>
      <c r="DL122" s="811">
        <v>239477</v>
      </c>
      <c r="DM122" s="811"/>
      <c r="DN122" s="811"/>
      <c r="DO122" s="811"/>
      <c r="DP122" s="811"/>
      <c r="DQ122" s="811">
        <v>234527</v>
      </c>
      <c r="DR122" s="811"/>
      <c r="DS122" s="811"/>
      <c r="DT122" s="811"/>
      <c r="DU122" s="811"/>
      <c r="DV122" s="788">
        <v>0.4</v>
      </c>
      <c r="DW122" s="788"/>
      <c r="DX122" s="788"/>
      <c r="DY122" s="788"/>
      <c r="DZ122" s="789"/>
    </row>
    <row r="123" spans="1:130" s="89" customFormat="1" ht="26.25" customHeight="1" x14ac:dyDescent="0.15">
      <c r="A123" s="878"/>
      <c r="B123" s="879"/>
      <c r="C123" s="809" t="s">
        <v>411</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119</v>
      </c>
      <c r="BA123" s="110"/>
      <c r="BB123" s="110"/>
      <c r="BC123" s="110"/>
      <c r="BD123" s="110"/>
      <c r="BE123" s="110"/>
      <c r="BF123" s="110"/>
      <c r="BG123" s="110"/>
      <c r="BH123" s="110"/>
      <c r="BI123" s="110"/>
      <c r="BJ123" s="110"/>
      <c r="BK123" s="110"/>
      <c r="BL123" s="110"/>
      <c r="BM123" s="110"/>
      <c r="BN123" s="110"/>
      <c r="BO123" s="848" t="s">
        <v>425</v>
      </c>
      <c r="BP123" s="849"/>
      <c r="BQ123" s="845">
        <v>128604661</v>
      </c>
      <c r="BR123" s="846"/>
      <c r="BS123" s="846"/>
      <c r="BT123" s="846"/>
      <c r="BU123" s="846"/>
      <c r="BV123" s="846">
        <v>136499797</v>
      </c>
      <c r="BW123" s="846"/>
      <c r="BX123" s="846"/>
      <c r="BY123" s="846"/>
      <c r="BZ123" s="846"/>
      <c r="CA123" s="846">
        <v>140256996</v>
      </c>
      <c r="CB123" s="846"/>
      <c r="CC123" s="846"/>
      <c r="CD123" s="846"/>
      <c r="CE123" s="846"/>
      <c r="CF123" s="742"/>
      <c r="CG123" s="743"/>
      <c r="CH123" s="743"/>
      <c r="CI123" s="743"/>
      <c r="CJ123" s="847"/>
      <c r="CK123" s="860"/>
      <c r="CL123" s="829"/>
      <c r="CM123" s="829"/>
      <c r="CN123" s="829"/>
      <c r="CO123" s="830"/>
      <c r="CP123" s="838" t="s">
        <v>355</v>
      </c>
      <c r="CQ123" s="839"/>
      <c r="CR123" s="839"/>
      <c r="CS123" s="839"/>
      <c r="CT123" s="839"/>
      <c r="CU123" s="839"/>
      <c r="CV123" s="839"/>
      <c r="CW123" s="839"/>
      <c r="CX123" s="839"/>
      <c r="CY123" s="839"/>
      <c r="CZ123" s="839"/>
      <c r="DA123" s="839"/>
      <c r="DB123" s="839"/>
      <c r="DC123" s="839"/>
      <c r="DD123" s="839"/>
      <c r="DE123" s="839"/>
      <c r="DF123" s="840"/>
      <c r="DG123" s="773">
        <v>79156</v>
      </c>
      <c r="DH123" s="774"/>
      <c r="DI123" s="774"/>
      <c r="DJ123" s="774"/>
      <c r="DK123" s="775"/>
      <c r="DL123" s="776">
        <v>94145</v>
      </c>
      <c r="DM123" s="774"/>
      <c r="DN123" s="774"/>
      <c r="DO123" s="774"/>
      <c r="DP123" s="775"/>
      <c r="DQ123" s="776">
        <v>79332</v>
      </c>
      <c r="DR123" s="774"/>
      <c r="DS123" s="774"/>
      <c r="DT123" s="774"/>
      <c r="DU123" s="775"/>
      <c r="DV123" s="815">
        <v>0.1</v>
      </c>
      <c r="DW123" s="816"/>
      <c r="DX123" s="816"/>
      <c r="DY123" s="816"/>
      <c r="DZ123" s="817"/>
    </row>
    <row r="124" spans="1:130" s="89" customFormat="1" ht="26.25" customHeight="1" thickBot="1" x14ac:dyDescent="0.2">
      <c r="A124" s="878"/>
      <c r="B124" s="879"/>
      <c r="C124" s="809" t="s">
        <v>414</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426</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v>14.7</v>
      </c>
      <c r="BR124" s="836"/>
      <c r="BS124" s="836"/>
      <c r="BT124" s="836"/>
      <c r="BU124" s="836"/>
      <c r="BV124" s="836">
        <v>9.5</v>
      </c>
      <c r="BW124" s="836"/>
      <c r="BX124" s="836"/>
      <c r="BY124" s="836"/>
      <c r="BZ124" s="836"/>
      <c r="CA124" s="836">
        <v>2.7</v>
      </c>
      <c r="CB124" s="836"/>
      <c r="CC124" s="836"/>
      <c r="CD124" s="836"/>
      <c r="CE124" s="836"/>
      <c r="CF124" s="720"/>
      <c r="CG124" s="721"/>
      <c r="CH124" s="721"/>
      <c r="CI124" s="721"/>
      <c r="CJ124" s="837"/>
      <c r="CK124" s="861"/>
      <c r="CL124" s="861"/>
      <c r="CM124" s="861"/>
      <c r="CN124" s="861"/>
      <c r="CO124" s="862"/>
      <c r="CP124" s="838" t="s">
        <v>427</v>
      </c>
      <c r="CQ124" s="839"/>
      <c r="CR124" s="839"/>
      <c r="CS124" s="839"/>
      <c r="CT124" s="839"/>
      <c r="CU124" s="839"/>
      <c r="CV124" s="839"/>
      <c r="CW124" s="839"/>
      <c r="CX124" s="839"/>
      <c r="CY124" s="839"/>
      <c r="CZ124" s="839"/>
      <c r="DA124" s="839"/>
      <c r="DB124" s="839"/>
      <c r="DC124" s="839"/>
      <c r="DD124" s="839"/>
      <c r="DE124" s="839"/>
      <c r="DF124" s="840"/>
      <c r="DG124" s="757">
        <v>49773</v>
      </c>
      <c r="DH124" s="758"/>
      <c r="DI124" s="758"/>
      <c r="DJ124" s="758"/>
      <c r="DK124" s="759"/>
      <c r="DL124" s="760">
        <v>54975</v>
      </c>
      <c r="DM124" s="758"/>
      <c r="DN124" s="758"/>
      <c r="DO124" s="758"/>
      <c r="DP124" s="759"/>
      <c r="DQ124" s="760">
        <v>48946</v>
      </c>
      <c r="DR124" s="758"/>
      <c r="DS124" s="758"/>
      <c r="DT124" s="758"/>
      <c r="DU124" s="759"/>
      <c r="DV124" s="822">
        <v>0.1</v>
      </c>
      <c r="DW124" s="823"/>
      <c r="DX124" s="823"/>
      <c r="DY124" s="823"/>
      <c r="DZ124" s="824"/>
    </row>
    <row r="125" spans="1:130" s="89" customFormat="1" ht="26.25" customHeight="1" x14ac:dyDescent="0.15">
      <c r="A125" s="878"/>
      <c r="B125" s="879"/>
      <c r="C125" s="809" t="s">
        <v>416</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428</v>
      </c>
      <c r="CL125" s="826"/>
      <c r="CM125" s="826"/>
      <c r="CN125" s="826"/>
      <c r="CO125" s="827"/>
      <c r="CP125" s="834" t="s">
        <v>429</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x14ac:dyDescent="0.2">
      <c r="A126" s="878"/>
      <c r="B126" s="879"/>
      <c r="C126" s="809" t="s">
        <v>418</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v>4607</v>
      </c>
      <c r="AB126" s="774"/>
      <c r="AC126" s="774"/>
      <c r="AD126" s="774"/>
      <c r="AE126" s="775"/>
      <c r="AF126" s="776">
        <v>4606</v>
      </c>
      <c r="AG126" s="774"/>
      <c r="AH126" s="774"/>
      <c r="AI126" s="774"/>
      <c r="AJ126" s="775"/>
      <c r="AK126" s="776">
        <v>5338</v>
      </c>
      <c r="AL126" s="774"/>
      <c r="AM126" s="774"/>
      <c r="AN126" s="774"/>
      <c r="AO126" s="775"/>
      <c r="AP126" s="815">
        <v>0</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430</v>
      </c>
      <c r="CQ126" s="746"/>
      <c r="CR126" s="746"/>
      <c r="CS126" s="746"/>
      <c r="CT126" s="746"/>
      <c r="CU126" s="746"/>
      <c r="CV126" s="746"/>
      <c r="CW126" s="746"/>
      <c r="CX126" s="746"/>
      <c r="CY126" s="746"/>
      <c r="CZ126" s="746"/>
      <c r="DA126" s="746"/>
      <c r="DB126" s="746"/>
      <c r="DC126" s="746"/>
      <c r="DD126" s="746"/>
      <c r="DE126" s="746"/>
      <c r="DF126" s="747"/>
      <c r="DG126" s="810">
        <v>2739092</v>
      </c>
      <c r="DH126" s="811"/>
      <c r="DI126" s="811"/>
      <c r="DJ126" s="811"/>
      <c r="DK126" s="811"/>
      <c r="DL126" s="811">
        <v>1893840</v>
      </c>
      <c r="DM126" s="811"/>
      <c r="DN126" s="811"/>
      <c r="DO126" s="811"/>
      <c r="DP126" s="811"/>
      <c r="DQ126" s="811">
        <v>1330589</v>
      </c>
      <c r="DR126" s="811"/>
      <c r="DS126" s="811"/>
      <c r="DT126" s="811"/>
      <c r="DU126" s="811"/>
      <c r="DV126" s="788">
        <v>2.5</v>
      </c>
      <c r="DW126" s="788"/>
      <c r="DX126" s="788"/>
      <c r="DY126" s="788"/>
      <c r="DZ126" s="789"/>
    </row>
    <row r="127" spans="1:130" s="89" customFormat="1" ht="26.25" customHeight="1" x14ac:dyDescent="0.15">
      <c r="A127" s="880"/>
      <c r="B127" s="881"/>
      <c r="C127" s="812" t="s">
        <v>431</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v>17692</v>
      </c>
      <c r="AB127" s="774"/>
      <c r="AC127" s="774"/>
      <c r="AD127" s="774"/>
      <c r="AE127" s="775"/>
      <c r="AF127" s="776">
        <v>114710</v>
      </c>
      <c r="AG127" s="774"/>
      <c r="AH127" s="774"/>
      <c r="AI127" s="774"/>
      <c r="AJ127" s="775"/>
      <c r="AK127" s="776">
        <v>18902</v>
      </c>
      <c r="AL127" s="774"/>
      <c r="AM127" s="774"/>
      <c r="AN127" s="774"/>
      <c r="AO127" s="775"/>
      <c r="AP127" s="815">
        <v>0</v>
      </c>
      <c r="AQ127" s="816"/>
      <c r="AR127" s="816"/>
      <c r="AS127" s="816"/>
      <c r="AT127" s="817"/>
      <c r="AU127" s="91"/>
      <c r="AV127" s="91"/>
      <c r="AW127" s="91"/>
      <c r="AX127" s="818" t="s">
        <v>432</v>
      </c>
      <c r="AY127" s="806"/>
      <c r="AZ127" s="806"/>
      <c r="BA127" s="806"/>
      <c r="BB127" s="806"/>
      <c r="BC127" s="806"/>
      <c r="BD127" s="806"/>
      <c r="BE127" s="807"/>
      <c r="BF127" s="805" t="s">
        <v>433</v>
      </c>
      <c r="BG127" s="806"/>
      <c r="BH127" s="806"/>
      <c r="BI127" s="806"/>
      <c r="BJ127" s="806"/>
      <c r="BK127" s="806"/>
      <c r="BL127" s="807"/>
      <c r="BM127" s="805" t="s">
        <v>434</v>
      </c>
      <c r="BN127" s="806"/>
      <c r="BO127" s="806"/>
      <c r="BP127" s="806"/>
      <c r="BQ127" s="806"/>
      <c r="BR127" s="806"/>
      <c r="BS127" s="807"/>
      <c r="BT127" s="805" t="s">
        <v>435</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436</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x14ac:dyDescent="0.2">
      <c r="A128" s="790" t="s">
        <v>437</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438</v>
      </c>
      <c r="X128" s="792"/>
      <c r="Y128" s="792"/>
      <c r="Z128" s="793"/>
      <c r="AA128" s="794">
        <v>2276138</v>
      </c>
      <c r="AB128" s="795"/>
      <c r="AC128" s="795"/>
      <c r="AD128" s="795"/>
      <c r="AE128" s="796"/>
      <c r="AF128" s="797">
        <v>2510520</v>
      </c>
      <c r="AG128" s="795"/>
      <c r="AH128" s="795"/>
      <c r="AI128" s="795"/>
      <c r="AJ128" s="796"/>
      <c r="AK128" s="797">
        <v>2450137</v>
      </c>
      <c r="AL128" s="795"/>
      <c r="AM128" s="795"/>
      <c r="AN128" s="795"/>
      <c r="AO128" s="796"/>
      <c r="AP128" s="798"/>
      <c r="AQ128" s="799"/>
      <c r="AR128" s="799"/>
      <c r="AS128" s="799"/>
      <c r="AT128" s="800"/>
      <c r="AU128" s="91"/>
      <c r="AV128" s="91"/>
      <c r="AW128" s="91"/>
      <c r="AX128" s="801" t="s">
        <v>439</v>
      </c>
      <c r="AY128" s="802"/>
      <c r="AZ128" s="802"/>
      <c r="BA128" s="802"/>
      <c r="BB128" s="802"/>
      <c r="BC128" s="802"/>
      <c r="BD128" s="802"/>
      <c r="BE128" s="803"/>
      <c r="BF128" s="780" t="s">
        <v>64</v>
      </c>
      <c r="BG128" s="781"/>
      <c r="BH128" s="781"/>
      <c r="BI128" s="781"/>
      <c r="BJ128" s="781"/>
      <c r="BK128" s="781"/>
      <c r="BL128" s="804"/>
      <c r="BM128" s="780">
        <v>11.25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440</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t="s">
        <v>64</v>
      </c>
      <c r="DM128" s="785"/>
      <c r="DN128" s="785"/>
      <c r="DO128" s="785"/>
      <c r="DP128" s="785"/>
      <c r="DQ128" s="785" t="s">
        <v>64</v>
      </c>
      <c r="DR128" s="785"/>
      <c r="DS128" s="785"/>
      <c r="DT128" s="785"/>
      <c r="DU128" s="785"/>
      <c r="DV128" s="786" t="s">
        <v>64</v>
      </c>
      <c r="DW128" s="786"/>
      <c r="DX128" s="786"/>
      <c r="DY128" s="786"/>
      <c r="DZ128" s="787"/>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441</v>
      </c>
      <c r="X129" s="771"/>
      <c r="Y129" s="771"/>
      <c r="Z129" s="772"/>
      <c r="AA129" s="773">
        <v>60146664</v>
      </c>
      <c r="AB129" s="774"/>
      <c r="AC129" s="774"/>
      <c r="AD129" s="774"/>
      <c r="AE129" s="775"/>
      <c r="AF129" s="776">
        <v>62017428</v>
      </c>
      <c r="AG129" s="774"/>
      <c r="AH129" s="774"/>
      <c r="AI129" s="774"/>
      <c r="AJ129" s="775"/>
      <c r="AK129" s="776">
        <v>60708743</v>
      </c>
      <c r="AL129" s="774"/>
      <c r="AM129" s="774"/>
      <c r="AN129" s="774"/>
      <c r="AO129" s="775"/>
      <c r="AP129" s="777"/>
      <c r="AQ129" s="778"/>
      <c r="AR129" s="778"/>
      <c r="AS129" s="778"/>
      <c r="AT129" s="779"/>
      <c r="AU129" s="92"/>
      <c r="AV129" s="92"/>
      <c r="AW129" s="92"/>
      <c r="AX129" s="745" t="s">
        <v>442</v>
      </c>
      <c r="AY129" s="746"/>
      <c r="AZ129" s="746"/>
      <c r="BA129" s="746"/>
      <c r="BB129" s="746"/>
      <c r="BC129" s="746"/>
      <c r="BD129" s="746"/>
      <c r="BE129" s="747"/>
      <c r="BF129" s="764" t="s">
        <v>64</v>
      </c>
      <c r="BG129" s="765"/>
      <c r="BH129" s="765"/>
      <c r="BI129" s="765"/>
      <c r="BJ129" s="765"/>
      <c r="BK129" s="765"/>
      <c r="BL129" s="766"/>
      <c r="BM129" s="764">
        <v>16.25</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443</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444</v>
      </c>
      <c r="X130" s="771"/>
      <c r="Y130" s="771"/>
      <c r="Z130" s="772"/>
      <c r="AA130" s="773">
        <v>7747189</v>
      </c>
      <c r="AB130" s="774"/>
      <c r="AC130" s="774"/>
      <c r="AD130" s="774"/>
      <c r="AE130" s="775"/>
      <c r="AF130" s="776">
        <v>7282120</v>
      </c>
      <c r="AG130" s="774"/>
      <c r="AH130" s="774"/>
      <c r="AI130" s="774"/>
      <c r="AJ130" s="775"/>
      <c r="AK130" s="776">
        <v>7353989</v>
      </c>
      <c r="AL130" s="774"/>
      <c r="AM130" s="774"/>
      <c r="AN130" s="774"/>
      <c r="AO130" s="775"/>
      <c r="AP130" s="777"/>
      <c r="AQ130" s="778"/>
      <c r="AR130" s="778"/>
      <c r="AS130" s="778"/>
      <c r="AT130" s="779"/>
      <c r="AU130" s="92"/>
      <c r="AV130" s="92"/>
      <c r="AW130" s="92"/>
      <c r="AX130" s="745" t="s">
        <v>445</v>
      </c>
      <c r="AY130" s="746"/>
      <c r="AZ130" s="746"/>
      <c r="BA130" s="746"/>
      <c r="BB130" s="746"/>
      <c r="BC130" s="746"/>
      <c r="BD130" s="746"/>
      <c r="BE130" s="747"/>
      <c r="BF130" s="748">
        <v>2.2999999999999998</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446</v>
      </c>
      <c r="X131" s="755"/>
      <c r="Y131" s="755"/>
      <c r="Z131" s="756"/>
      <c r="AA131" s="757">
        <v>52399475</v>
      </c>
      <c r="AB131" s="758"/>
      <c r="AC131" s="758"/>
      <c r="AD131" s="758"/>
      <c r="AE131" s="759"/>
      <c r="AF131" s="760">
        <v>54735308</v>
      </c>
      <c r="AG131" s="758"/>
      <c r="AH131" s="758"/>
      <c r="AI131" s="758"/>
      <c r="AJ131" s="759"/>
      <c r="AK131" s="760">
        <v>53354754</v>
      </c>
      <c r="AL131" s="758"/>
      <c r="AM131" s="758"/>
      <c r="AN131" s="758"/>
      <c r="AO131" s="759"/>
      <c r="AP131" s="761"/>
      <c r="AQ131" s="762"/>
      <c r="AR131" s="762"/>
      <c r="AS131" s="762"/>
      <c r="AT131" s="763"/>
      <c r="AU131" s="92"/>
      <c r="AV131" s="92"/>
      <c r="AW131" s="92"/>
      <c r="AX131" s="723" t="s">
        <v>447</v>
      </c>
      <c r="AY131" s="724"/>
      <c r="AZ131" s="724"/>
      <c r="BA131" s="724"/>
      <c r="BB131" s="724"/>
      <c r="BC131" s="724"/>
      <c r="BD131" s="724"/>
      <c r="BE131" s="725"/>
      <c r="BF131" s="726">
        <v>2.7</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448</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449</v>
      </c>
      <c r="W132" s="736"/>
      <c r="X132" s="736"/>
      <c r="Y132" s="736"/>
      <c r="Z132" s="737"/>
      <c r="AA132" s="738">
        <v>1.2811650560000001</v>
      </c>
      <c r="AB132" s="739"/>
      <c r="AC132" s="739"/>
      <c r="AD132" s="739"/>
      <c r="AE132" s="740"/>
      <c r="AF132" s="741">
        <v>2.2612404910000001</v>
      </c>
      <c r="AG132" s="739"/>
      <c r="AH132" s="739"/>
      <c r="AI132" s="739"/>
      <c r="AJ132" s="740"/>
      <c r="AK132" s="741">
        <v>3.5601137089999999</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450</v>
      </c>
      <c r="W133" s="715"/>
      <c r="X133" s="715"/>
      <c r="Y133" s="715"/>
      <c r="Z133" s="716"/>
      <c r="AA133" s="717">
        <v>1.1000000000000001</v>
      </c>
      <c r="AB133" s="718"/>
      <c r="AC133" s="718"/>
      <c r="AD133" s="718"/>
      <c r="AE133" s="719"/>
      <c r="AF133" s="717">
        <v>1.4</v>
      </c>
      <c r="AG133" s="718"/>
      <c r="AH133" s="718"/>
      <c r="AI133" s="718"/>
      <c r="AJ133" s="719"/>
      <c r="AK133" s="717">
        <v>2.2999999999999998</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ftxVJ5Etf+VnPhlFHDjhx3PCqJ7moVG1i0I0MY8ZJTAalwn1igl/s5yKR54bAp7uGESADbd+GAWvWXMnDySe0g==" saltValue="Rd/8Clbupyf++E2IpjvOi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55187-5149-40C5-AADE-0AA7B897BB43}">
  <sheetPr>
    <pageSetUpPr fitToPage="1"/>
  </sheetPr>
  <dimension ref="A1:DQ105"/>
  <sheetViews>
    <sheetView showGridLines="0" view="pageBreakPreview" zoomScale="70" zoomScaleNormal="85" zoomScaleSheetLayoutView="70" workbookViewId="0">
      <selection activeCell="B63" sqref="B63:P63"/>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aSjlD21Cm6/6YHxSX74TjDuWR6ABicdtJodAk8sqtPW1GnI7IgkRqs97bGYLj+cDEcZtg/QgiZ/EMVEnOaJKg==" saltValue="Hhx5Oos9ubLKek53A6Wk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9AEC2-49BA-424B-B074-EBEC17FBF8FF}">
  <sheetPr>
    <pageSetUpPr fitToPage="1"/>
  </sheetPr>
  <dimension ref="A1:DL89"/>
  <sheetViews>
    <sheetView showGridLines="0" topLeftCell="A13" zoomScale="70" zoomScaleNormal="70" zoomScaleSheetLayoutView="55" workbookViewId="0">
      <selection activeCell="B63" sqref="B63:P63"/>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8PFDPJaMg40fofl3tcwTVZppbpTpo+tlbb+AzRdxK2+q1U0532QHdhI3Bpbt2ykVx7HoD1wrPRPpoigBZevzg==" saltValue="Esz0Z8G/wYIstb2j2YiDP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BFE28-2D07-4FDE-9C56-1B133AE9523E}">
  <sheetPr>
    <pageSetUpPr fitToPage="1"/>
  </sheetPr>
  <dimension ref="A1:AZ73"/>
  <sheetViews>
    <sheetView showGridLines="0" view="pageBreakPreview" zoomScale="80" zoomScaleSheetLayoutView="80" workbookViewId="0">
      <selection activeCell="B63" sqref="B63:P63"/>
    </sheetView>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451</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452</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2" t="s">
        <v>453</v>
      </c>
      <c r="AP7" s="129"/>
      <c r="AQ7" s="130" t="s">
        <v>454</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3"/>
      <c r="AP8" s="135" t="s">
        <v>455</v>
      </c>
      <c r="AQ8" s="136" t="s">
        <v>456</v>
      </c>
      <c r="AR8" s="137" t="s">
        <v>457</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458</v>
      </c>
      <c r="AL9" s="1125"/>
      <c r="AM9" s="1125"/>
      <c r="AN9" s="1126"/>
      <c r="AO9" s="138">
        <v>18880859</v>
      </c>
      <c r="AP9" s="138">
        <v>69737</v>
      </c>
      <c r="AQ9" s="139">
        <v>63571</v>
      </c>
      <c r="AR9" s="140">
        <v>9.6999999999999993</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459</v>
      </c>
      <c r="AL10" s="1125"/>
      <c r="AM10" s="1125"/>
      <c r="AN10" s="1126"/>
      <c r="AO10" s="141">
        <v>45867</v>
      </c>
      <c r="AP10" s="141">
        <v>169</v>
      </c>
      <c r="AQ10" s="142">
        <v>1690</v>
      </c>
      <c r="AR10" s="143">
        <v>-90</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460</v>
      </c>
      <c r="AL11" s="1125"/>
      <c r="AM11" s="1125"/>
      <c r="AN11" s="1126"/>
      <c r="AO11" s="141" t="s">
        <v>461</v>
      </c>
      <c r="AP11" s="141" t="s">
        <v>461</v>
      </c>
      <c r="AQ11" s="142">
        <v>679</v>
      </c>
      <c r="AR11" s="143" t="s">
        <v>461</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462</v>
      </c>
      <c r="AL12" s="1125"/>
      <c r="AM12" s="1125"/>
      <c r="AN12" s="1126"/>
      <c r="AO12" s="141" t="s">
        <v>461</v>
      </c>
      <c r="AP12" s="141" t="s">
        <v>461</v>
      </c>
      <c r="AQ12" s="142">
        <v>23</v>
      </c>
      <c r="AR12" s="143" t="s">
        <v>461</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463</v>
      </c>
      <c r="AL13" s="1125"/>
      <c r="AM13" s="1125"/>
      <c r="AN13" s="1126"/>
      <c r="AO13" s="141">
        <v>453238</v>
      </c>
      <c r="AP13" s="141">
        <v>1674</v>
      </c>
      <c r="AQ13" s="142">
        <v>1992</v>
      </c>
      <c r="AR13" s="143">
        <v>-16</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464</v>
      </c>
      <c r="AL14" s="1125"/>
      <c r="AM14" s="1125"/>
      <c r="AN14" s="1126"/>
      <c r="AO14" s="141">
        <v>292679</v>
      </c>
      <c r="AP14" s="141">
        <v>1081</v>
      </c>
      <c r="AQ14" s="142">
        <v>1254</v>
      </c>
      <c r="AR14" s="143">
        <v>-13.8</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465</v>
      </c>
      <c r="AL15" s="1128"/>
      <c r="AM15" s="1128"/>
      <c r="AN15" s="1129"/>
      <c r="AO15" s="141">
        <v>-1115538</v>
      </c>
      <c r="AP15" s="141">
        <v>-4120</v>
      </c>
      <c r="AQ15" s="142">
        <v>-3845</v>
      </c>
      <c r="AR15" s="143">
        <v>7.2</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119</v>
      </c>
      <c r="AL16" s="1128"/>
      <c r="AM16" s="1128"/>
      <c r="AN16" s="1129"/>
      <c r="AO16" s="141">
        <v>18557105</v>
      </c>
      <c r="AP16" s="141">
        <v>68541</v>
      </c>
      <c r="AQ16" s="142">
        <v>65365</v>
      </c>
      <c r="AR16" s="143">
        <v>4.9000000000000004</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466</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467</v>
      </c>
      <c r="AP20" s="150" t="s">
        <v>468</v>
      </c>
      <c r="AQ20" s="151" t="s">
        <v>469</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470</v>
      </c>
      <c r="AL21" s="1131"/>
      <c r="AM21" s="1131"/>
      <c r="AN21" s="1132"/>
      <c r="AO21" s="154">
        <v>7.27</v>
      </c>
      <c r="AP21" s="155">
        <v>6.46</v>
      </c>
      <c r="AQ21" s="156">
        <v>0.81</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471</v>
      </c>
      <c r="AL22" s="1131"/>
      <c r="AM22" s="1131"/>
      <c r="AN22" s="1132"/>
      <c r="AO22" s="159">
        <v>101.2</v>
      </c>
      <c r="AP22" s="160">
        <v>99.4</v>
      </c>
      <c r="AQ22" s="161">
        <v>1.8</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33" t="s">
        <v>472</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124"/>
    </row>
    <row r="27" spans="1:46" x14ac:dyDescent="0.15">
      <c r="A27" s="166"/>
      <c r="AO27" s="119"/>
      <c r="AP27" s="119"/>
      <c r="AQ27" s="119"/>
      <c r="AR27" s="119"/>
      <c r="AS27" s="119"/>
      <c r="AT27" s="119"/>
    </row>
    <row r="28" spans="1:46" ht="17.25" x14ac:dyDescent="0.15">
      <c r="A28" s="120" t="s">
        <v>473</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474</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2" t="s">
        <v>453</v>
      </c>
      <c r="AP30" s="129"/>
      <c r="AQ30" s="130" t="s">
        <v>454</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3"/>
      <c r="AP31" s="135" t="s">
        <v>455</v>
      </c>
      <c r="AQ31" s="136" t="s">
        <v>456</v>
      </c>
      <c r="AR31" s="137" t="s">
        <v>457</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8" t="s">
        <v>475</v>
      </c>
      <c r="AL32" s="1109"/>
      <c r="AM32" s="1109"/>
      <c r="AN32" s="1110"/>
      <c r="AO32" s="169">
        <v>9244273</v>
      </c>
      <c r="AP32" s="169">
        <v>34144</v>
      </c>
      <c r="AQ32" s="170">
        <v>37452</v>
      </c>
      <c r="AR32" s="171">
        <v>-8.8000000000000007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8" t="s">
        <v>476</v>
      </c>
      <c r="AL33" s="1109"/>
      <c r="AM33" s="1109"/>
      <c r="AN33" s="1110"/>
      <c r="AO33" s="169" t="s">
        <v>461</v>
      </c>
      <c r="AP33" s="169" t="s">
        <v>461</v>
      </c>
      <c r="AQ33" s="170" t="s">
        <v>461</v>
      </c>
      <c r="AR33" s="171" t="s">
        <v>461</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8" t="s">
        <v>477</v>
      </c>
      <c r="AL34" s="1109"/>
      <c r="AM34" s="1109"/>
      <c r="AN34" s="1110"/>
      <c r="AO34" s="169" t="s">
        <v>461</v>
      </c>
      <c r="AP34" s="169" t="s">
        <v>461</v>
      </c>
      <c r="AQ34" s="170">
        <v>45</v>
      </c>
      <c r="AR34" s="171" t="s">
        <v>461</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8" t="s">
        <v>478</v>
      </c>
      <c r="AL35" s="1109"/>
      <c r="AM35" s="1109"/>
      <c r="AN35" s="1110"/>
      <c r="AO35" s="169">
        <v>2419617</v>
      </c>
      <c r="AP35" s="169">
        <v>8937</v>
      </c>
      <c r="AQ35" s="170">
        <v>8356</v>
      </c>
      <c r="AR35" s="171">
        <v>7</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8" t="s">
        <v>479</v>
      </c>
      <c r="AL36" s="1109"/>
      <c r="AM36" s="1109"/>
      <c r="AN36" s="1110"/>
      <c r="AO36" s="169">
        <v>15486</v>
      </c>
      <c r="AP36" s="169">
        <v>57</v>
      </c>
      <c r="AQ36" s="170">
        <v>443</v>
      </c>
      <c r="AR36" s="171">
        <v>-87.1</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8" t="s">
        <v>480</v>
      </c>
      <c r="AL37" s="1109"/>
      <c r="AM37" s="1109"/>
      <c r="AN37" s="1110"/>
      <c r="AO37" s="169">
        <v>24240</v>
      </c>
      <c r="AP37" s="169">
        <v>90</v>
      </c>
      <c r="AQ37" s="170">
        <v>649</v>
      </c>
      <c r="AR37" s="171">
        <v>-86.1</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1" t="s">
        <v>481</v>
      </c>
      <c r="AL38" s="1112"/>
      <c r="AM38" s="1112"/>
      <c r="AN38" s="1113"/>
      <c r="AO38" s="172" t="s">
        <v>461</v>
      </c>
      <c r="AP38" s="172" t="s">
        <v>461</v>
      </c>
      <c r="AQ38" s="173">
        <v>1</v>
      </c>
      <c r="AR38" s="161" t="s">
        <v>461</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1" t="s">
        <v>482</v>
      </c>
      <c r="AL39" s="1112"/>
      <c r="AM39" s="1112"/>
      <c r="AN39" s="1113"/>
      <c r="AO39" s="169">
        <v>-2450137</v>
      </c>
      <c r="AP39" s="169">
        <v>-9050</v>
      </c>
      <c r="AQ39" s="170">
        <v>-7867</v>
      </c>
      <c r="AR39" s="171">
        <v>15</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8" t="s">
        <v>483</v>
      </c>
      <c r="AL40" s="1109"/>
      <c r="AM40" s="1109"/>
      <c r="AN40" s="1110"/>
      <c r="AO40" s="169">
        <v>-7353989</v>
      </c>
      <c r="AP40" s="169">
        <v>-27162</v>
      </c>
      <c r="AQ40" s="170">
        <v>-28343</v>
      </c>
      <c r="AR40" s="171">
        <v>-4.2</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4" t="s">
        <v>230</v>
      </c>
      <c r="AL41" s="1115"/>
      <c r="AM41" s="1115"/>
      <c r="AN41" s="1116"/>
      <c r="AO41" s="169">
        <v>1899490</v>
      </c>
      <c r="AP41" s="169">
        <v>7016</v>
      </c>
      <c r="AQ41" s="170">
        <v>10736</v>
      </c>
      <c r="AR41" s="171">
        <v>-34.6</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484</v>
      </c>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485</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486</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7" t="s">
        <v>453</v>
      </c>
      <c r="AN49" s="1119" t="s">
        <v>487</v>
      </c>
      <c r="AO49" s="1120"/>
      <c r="AP49" s="1120"/>
      <c r="AQ49" s="1120"/>
      <c r="AR49" s="1121"/>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8"/>
      <c r="AN50" s="185" t="s">
        <v>488</v>
      </c>
      <c r="AO50" s="186" t="s">
        <v>489</v>
      </c>
      <c r="AP50" s="187" t="s">
        <v>490</v>
      </c>
      <c r="AQ50" s="188" t="s">
        <v>491</v>
      </c>
      <c r="AR50" s="189" t="s">
        <v>492</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493</v>
      </c>
      <c r="AL51" s="182"/>
      <c r="AM51" s="190">
        <v>17031031</v>
      </c>
      <c r="AN51" s="191">
        <v>60976</v>
      </c>
      <c r="AO51" s="192">
        <v>38.799999999999997</v>
      </c>
      <c r="AP51" s="193">
        <v>46457</v>
      </c>
      <c r="AQ51" s="194">
        <v>13.1</v>
      </c>
      <c r="AR51" s="195">
        <v>25.7</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494</v>
      </c>
      <c r="AM52" s="198">
        <v>8965174</v>
      </c>
      <c r="AN52" s="199">
        <v>32098</v>
      </c>
      <c r="AO52" s="200">
        <v>46</v>
      </c>
      <c r="AP52" s="201">
        <v>24020</v>
      </c>
      <c r="AQ52" s="202">
        <v>-11.9</v>
      </c>
      <c r="AR52" s="203">
        <v>57.9</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495</v>
      </c>
      <c r="AL53" s="182"/>
      <c r="AM53" s="190">
        <v>15434276</v>
      </c>
      <c r="AN53" s="191">
        <v>55693</v>
      </c>
      <c r="AO53" s="192">
        <v>-8.6999999999999993</v>
      </c>
      <c r="AP53" s="193">
        <v>51849</v>
      </c>
      <c r="AQ53" s="194">
        <v>11.6</v>
      </c>
      <c r="AR53" s="195">
        <v>-20.3</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494</v>
      </c>
      <c r="AM54" s="198">
        <v>7804872</v>
      </c>
      <c r="AN54" s="199">
        <v>28163</v>
      </c>
      <c r="AO54" s="200">
        <v>-12.3</v>
      </c>
      <c r="AP54" s="201">
        <v>26326</v>
      </c>
      <c r="AQ54" s="202">
        <v>9.6</v>
      </c>
      <c r="AR54" s="203">
        <v>-21.9</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496</v>
      </c>
      <c r="AL55" s="182"/>
      <c r="AM55" s="190">
        <v>16290211</v>
      </c>
      <c r="AN55" s="191">
        <v>59098</v>
      </c>
      <c r="AO55" s="192">
        <v>6.1</v>
      </c>
      <c r="AP55" s="193">
        <v>52191</v>
      </c>
      <c r="AQ55" s="194">
        <v>0.7</v>
      </c>
      <c r="AR55" s="195">
        <v>5.4</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494</v>
      </c>
      <c r="AM56" s="198">
        <v>7422570</v>
      </c>
      <c r="AN56" s="199">
        <v>26928</v>
      </c>
      <c r="AO56" s="200">
        <v>-4.4000000000000004</v>
      </c>
      <c r="AP56" s="201">
        <v>26807</v>
      </c>
      <c r="AQ56" s="202">
        <v>1.8</v>
      </c>
      <c r="AR56" s="203">
        <v>-6.2</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497</v>
      </c>
      <c r="AL57" s="182"/>
      <c r="AM57" s="190">
        <v>16864736</v>
      </c>
      <c r="AN57" s="191">
        <v>61697</v>
      </c>
      <c r="AO57" s="192">
        <v>4.4000000000000004</v>
      </c>
      <c r="AP57" s="193">
        <v>48105</v>
      </c>
      <c r="AQ57" s="194">
        <v>-7.8</v>
      </c>
      <c r="AR57" s="195">
        <v>12.2</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494</v>
      </c>
      <c r="AM58" s="198">
        <v>8399789</v>
      </c>
      <c r="AN58" s="199">
        <v>30729</v>
      </c>
      <c r="AO58" s="200">
        <v>14.1</v>
      </c>
      <c r="AP58" s="201">
        <v>24072</v>
      </c>
      <c r="AQ58" s="202">
        <v>-10.199999999999999</v>
      </c>
      <c r="AR58" s="203">
        <v>24.3</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498</v>
      </c>
      <c r="AL59" s="182"/>
      <c r="AM59" s="190">
        <v>15661157</v>
      </c>
      <c r="AN59" s="191">
        <v>57845</v>
      </c>
      <c r="AO59" s="192">
        <v>-6.2</v>
      </c>
      <c r="AP59" s="193">
        <v>47446</v>
      </c>
      <c r="AQ59" s="194">
        <v>-1.4</v>
      </c>
      <c r="AR59" s="195">
        <v>-4.8</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494</v>
      </c>
      <c r="AM60" s="198">
        <v>6681372</v>
      </c>
      <c r="AN60" s="199">
        <v>24678</v>
      </c>
      <c r="AO60" s="200">
        <v>-19.7</v>
      </c>
      <c r="AP60" s="201">
        <v>24371</v>
      </c>
      <c r="AQ60" s="202">
        <v>1.2</v>
      </c>
      <c r="AR60" s="203">
        <v>-20.9</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499</v>
      </c>
      <c r="AL61" s="204"/>
      <c r="AM61" s="205">
        <v>16256282</v>
      </c>
      <c r="AN61" s="206">
        <v>59062</v>
      </c>
      <c r="AO61" s="207">
        <v>6.9</v>
      </c>
      <c r="AP61" s="208">
        <v>49210</v>
      </c>
      <c r="AQ61" s="209">
        <v>3.2</v>
      </c>
      <c r="AR61" s="195">
        <v>3.7</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494</v>
      </c>
      <c r="AM62" s="198">
        <v>7854755</v>
      </c>
      <c r="AN62" s="199">
        <v>28519</v>
      </c>
      <c r="AO62" s="200">
        <v>4.7</v>
      </c>
      <c r="AP62" s="201">
        <v>25119</v>
      </c>
      <c r="AQ62" s="202">
        <v>-1.9</v>
      </c>
      <c r="AR62" s="203">
        <v>6.6</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mMxFoK2YFDprwBITb+k8Oa7kI/SPjfvdNHQul9WBBIGK0OFLkAhFO6zB7l6oOiyNoJA6hrsleGqw1XHWmwdSxA==" saltValue="SX/KxGyFxrwxoi+iwPGN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49375-D970-40E3-8629-31212CF9CEAE}">
  <sheetPr>
    <pageSetUpPr fitToPage="1"/>
  </sheetPr>
  <dimension ref="A1:DU121"/>
  <sheetViews>
    <sheetView showGridLines="0" topLeftCell="A40" zoomScale="70" zoomScaleNormal="70" zoomScaleSheetLayoutView="55" workbookViewId="0">
      <selection activeCell="B63" sqref="B63:P63"/>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qSB+RwoXn/8dYG8txkNY3PkRQLbD3GJb2rBhAlUshwB150XRJ3lD+zhkETncDnQuy2DM+ldkLsDP08RF1RN1cA==" saltValue="1eziBcAVAc/ho0mOLJnsN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5589B-0041-437D-BFAB-AB1A7E7E77FB}">
  <sheetPr>
    <pageSetUpPr fitToPage="1"/>
  </sheetPr>
  <dimension ref="A1:EL116"/>
  <sheetViews>
    <sheetView showGridLines="0" topLeftCell="A55" zoomScale="70" zoomScaleNormal="70" zoomScaleSheetLayoutView="55" workbookViewId="0">
      <selection activeCell="B63" sqref="B63:P63"/>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hGhz7zpGT0ttz8cBcP6YRT6zPFQbT921C3dJInAEHQz4iXrKiOqw8C/wgKwiKpLdyk19i+DUut3JIlLDZ3Oj8g==" saltValue="4DYENh1gN3Abt7TTguH0F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82116-E60C-4C40-A696-D14F80423779}">
  <sheetPr>
    <pageSetUpPr fitToPage="1"/>
  </sheetPr>
  <dimension ref="B1:J50"/>
  <sheetViews>
    <sheetView showGridLines="0" topLeftCell="A10" zoomScale="70" zoomScaleNormal="70" zoomScaleSheetLayoutView="100" workbookViewId="0">
      <selection activeCell="B63" sqref="B63:P63"/>
    </sheetView>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500</v>
      </c>
    </row>
    <row r="46" spans="2:10" ht="29.25" customHeight="1" thickBot="1" x14ac:dyDescent="0.25">
      <c r="B46" s="215" t="s">
        <v>24</v>
      </c>
      <c r="C46" s="216"/>
      <c r="D46" s="216"/>
      <c r="E46" s="217" t="s">
        <v>501</v>
      </c>
      <c r="F46" s="218" t="s">
        <v>3</v>
      </c>
      <c r="G46" s="219" t="s">
        <v>4</v>
      </c>
      <c r="H46" s="219" t="s">
        <v>5</v>
      </c>
      <c r="I46" s="219" t="s">
        <v>6</v>
      </c>
      <c r="J46" s="220" t="s">
        <v>7</v>
      </c>
    </row>
    <row r="47" spans="2:10" ht="57.75" customHeight="1" x14ac:dyDescent="0.15">
      <c r="B47" s="221"/>
      <c r="C47" s="1134" t="s">
        <v>502</v>
      </c>
      <c r="D47" s="1134"/>
      <c r="E47" s="1135"/>
      <c r="F47" s="222">
        <v>11.86</v>
      </c>
      <c r="G47" s="223">
        <v>11.2</v>
      </c>
      <c r="H47" s="223">
        <v>10.98</v>
      </c>
      <c r="I47" s="223">
        <v>10.68</v>
      </c>
      <c r="J47" s="224">
        <v>10.91</v>
      </c>
    </row>
    <row r="48" spans="2:10" ht="57.75" customHeight="1" x14ac:dyDescent="0.15">
      <c r="B48" s="225"/>
      <c r="C48" s="1136" t="s">
        <v>503</v>
      </c>
      <c r="D48" s="1136"/>
      <c r="E48" s="1137"/>
      <c r="F48" s="226">
        <v>8.16</v>
      </c>
      <c r="G48" s="227">
        <v>8.74</v>
      </c>
      <c r="H48" s="227">
        <v>8.68</v>
      </c>
      <c r="I48" s="227">
        <v>13.78</v>
      </c>
      <c r="J48" s="228">
        <v>10.83</v>
      </c>
    </row>
    <row r="49" spans="2:10" ht="57.75" customHeight="1" thickBot="1" x14ac:dyDescent="0.2">
      <c r="B49" s="229"/>
      <c r="C49" s="1138" t="s">
        <v>504</v>
      </c>
      <c r="D49" s="1138"/>
      <c r="E49" s="1139"/>
      <c r="F49" s="230">
        <v>0.83</v>
      </c>
      <c r="G49" s="231" t="s">
        <v>505</v>
      </c>
      <c r="H49" s="231">
        <v>0.24</v>
      </c>
      <c r="I49" s="231">
        <v>5.4</v>
      </c>
      <c r="J49" s="232" t="s">
        <v>506</v>
      </c>
    </row>
    <row r="50" spans="2:10" x14ac:dyDescent="0.15"/>
  </sheetData>
  <sheetProtection algorithmName="SHA-512" hashValue="EelV83/PC0oW/RGox1XmF0MNqYNZo9HdDY8JgKLsiM0z4BKQBpgaInWuT655TKLtQM5xhsMN05t+gmg27lGE3Q==" saltValue="z/OyG31xCla7gQPBKO7Z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2024-07-29T10:11:45Z</dcterms:created>
  <dcterms:modified xsi:type="dcterms:W3CDTF">2024-09-25T03:13:33Z</dcterms:modified>
  <cp:category/>
</cp:coreProperties>
</file>