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8新地町_0913\"/>
    </mc:Choice>
  </mc:AlternateContent>
  <bookViews>
    <workbookView xWindow="20376" yWindow="-3960" windowWidth="19440" windowHeight="15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AM34" i="10"/>
  <c r="U34" i="10"/>
  <c r="U35" i="10" s="1"/>
  <c r="U36"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<sst xmlns="http://schemas.openxmlformats.org/spreadsheetml/2006/main" count="1096" uniqueCount="624">
  <si>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</si>
  <si>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</si>
  <si>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</si>
  <si>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</si>
  <si>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</si>
  <si>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</si>
  <si>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</si>
  <si>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</si>
  <si>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</si>
  <si>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</si>
  <si>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</si>
  <si>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</si>
  <si>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</si>
  <si>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</si>
  <si>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</si>
  <si>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</si>
  <si>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</si>
  <si>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</si>
  <si>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</si>
  <si>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</si>
  <si>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</si>
  <si>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</si>
  <si>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</si>
  <si>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</si>
  <si>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</si>
  <si>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</si>
  <si>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</si>
  <si>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</si>
  <si>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</si>
  <si>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</si>
  <si>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</si>
  <si>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</si>
  <si>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</si>
  <si>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</si>
  <si>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</si>
  <si>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</si>
  <si>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</si>
  <si>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</si>
  <si>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</si>
  <si>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</si>
  <si>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</si>
  <si>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</si>
  <si>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</si>
  <si>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</si>
  <si>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</si>
  <si>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</si>
  <si>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</si>
  <si>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</si>
  <si>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</si>
  <si>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</si>
  <si>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</si>
  <si>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</si>
  <si>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</si>
  <si>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</si>
  <si>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</si>
  <si>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</si>
  <si>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</si>
  <si>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</si>
  <si>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</si>
  <si>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</si>
  <si>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</si>
  <si>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</si>
  <si>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</si>
  <si>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</si>
  <si>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</si>
  <si>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</si>
  <si>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</si>
  <si>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</si>
  <si>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</si>
  <si>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</si>
  <si>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</si>
  <si>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</si>
  <si>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</si>
  <si>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</si>
  <si>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</si>
  <si>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</si>
  <si>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</si>
  <si>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</si>
  <si>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</si>
  <si>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</si>
  <si>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</si>
  <si>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</si>
  <si>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</si>
  <si>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</si>
  <si>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</si>
  <si>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</si>
  <si>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</si>
  <si>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</si>
  <si>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</si>
  <si>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</si>
  <si>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</si>
  <si>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</si>
  <si>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</si>
  <si>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</si>
  <si>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</si>
  <si>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</si>
  <si>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</si>
  <si>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</si>
  <si>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</si>
  <si>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</si>
  <si>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</si>
  <si>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</si>
  <si>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</si>
  <si>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</si>
  <si>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</si>
  <si>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</si>
  <si>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</si>
  <si>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</si>
  <si>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</si>
  <si>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</si>
  <si>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</si>
  <si>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</si>
  <si>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</si>
  <si>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</si>
  <si>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</si>
  <si>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</si>
  <si>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</si>
  <si>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</si>
  <si>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</si>
  <si>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</si>
  <si>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</si>
  <si>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</si>
  <si>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</si>
  <si>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</si>
  <si>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</si>
  <si>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</si>
  <si>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</si>
  <si>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</si>
  <si>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</si>
  <si>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</si>
  <si>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</si>
  <si>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</si>
  <si>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</si>
  <si>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</si>
  <si>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</si>
  <si>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</si>
  <si>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</si>
  <si>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</si>
  <si>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</si>
  <si>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</si>
  <si>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</si>
  <si>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</si>
  <si>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</si>
  <si>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</si>
  <si>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</si>
  <si>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</si>
  <si>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</si>
  <si>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</si>
  <si>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</si>
  <si>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</si>
  <si>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</si>
  <si>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</si>
  <si>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</si>
  <si>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</si>
  <si>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</si>
  <si>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</si>
  <si>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</si>
  <si>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</si>
  <si>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</si>
  <si>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</si>
  <si>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</si>
  <si>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</si>
  <si>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</si>
  <si>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</si>
  <si>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</si>
  <si>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</si>
  <si>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</si>
  <si>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</si>
  <si>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</si>
  <si>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</si>
  <si>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</si>
  <si>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</si>
  <si>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</si>
  <si>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</si>
  <si>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</si>
  <si>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</si>
  <si>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</si>
  <si>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</si>
  <si>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</si>
  <si>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</si>
  <si>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</si>
  <si>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</si>
  <si>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</si>
  <si>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</si>
  <si>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</si>
  <si>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</si>
  <si>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</si>
  <si>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</si>
  <si>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</si>
  <si>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</si>
  <si>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</si>
  <si>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</si>
  <si>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</si>
  <si>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</si>
  <si>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</si>
  <si>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</si>
  <si>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</si>
  <si>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</si>
  <si>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</si>
  <si>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</si>
  <si>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</si>
  <si>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</si>
  <si>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</si>
  <si>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</si>
  <si>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</si>
  <si>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</si>
  <si>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</si>
  <si>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</si>
  <si>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</si>
  <si>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</si>
  <si>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</si>
  <si>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</si>
  <si>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</si>
  <si>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</si>
  <si>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</si>
  <si>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</si>
  <si>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</si>
  <si>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</si>
  <si>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福島県新地町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</si>
  <si>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</si>
  <si>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</si>
  <si>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</si>
  <si>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</si>
  <si>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</si>
  <si>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</si>
  <si>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</si>
  <si>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</si>
  <si>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</si>
  <si>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</si>
  <si>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</si>
  <si>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</si>
  <si>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</si>
  <si>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</si>
  <si>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</si>
  <si>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</si>
  <si>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</si>
  <si>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</si>
  <si>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</si>
  <si>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</si>
  <si>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</si>
  <si>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</si>
  <si>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</si>
  <si>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</si>
  <si>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</si>
  <si>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</si>
  <si>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</si>
  <si>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</si>
  <si>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</si>
  <si>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</si>
  <si>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</si>
  <si>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</si>
  <si>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</si>
  <si>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</si>
  <si>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</si>
  <si>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</si>
  <si>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</si>
  <si>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</si>
  <si>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</si>
  <si>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</si>
  <si>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</si>
  <si>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</si>
  <si>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</si>
  <si>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</si>
  <si>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</si>
  <si>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</si>
  <si>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</si>
  <si>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</si>
  <si>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</si>
  <si>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</si>
  <si>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</si>
  <si>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</si>
  <si>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</si>
  <si>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</si>
  <si>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</si>
  <si>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</si>
  <si>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</si>
  <si>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</si>
  <si>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</si>
  <si>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</si>
  <si>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</si>
  <si>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</si>
  <si>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</si>
  <si>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</si>
  <si>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</si>
  <si>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</si>
  <si>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</si>
  <si>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</si>
  <si>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</si>
  <si>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</si>
  <si>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</si>
  <si>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</si>
  <si>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</si>
  <si>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</si>
  <si>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</si>
  <si>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</si>
  <si>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</si>
  <si>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</si>
  <si>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</si>
  <si>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</si>
  <si>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</si>
  <si>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</si>
  <si>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</si>
  <si>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</si>
  <si>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</si>
  <si>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</si>
  <si>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</si>
  <si>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</si>
  <si>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</si>
  <si>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</si>
  <si>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</si>
  <si>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</si>
  <si>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</si>
  <si>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</si>
  <si>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</si>
  <si>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</si>
  <si>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</si>
  <si>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</si>
  <si>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</si>
  <si>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</si>
  <si>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</si>
  <si>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</si>
  <si>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</si>
  <si>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</si>
  <si>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</si>
  <si>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</si>
  <si>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</si>
  <si>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</si>
  <si>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</si>
  <si>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</si>
  <si>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</si>
  <si>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</si>
  <si>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</si>
  <si>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</si>
  <si>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</si>
  <si>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</si>
  <si>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</si>
  <si>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</si>
  <si>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</si>
  <si>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</si>
  <si>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</si>
  <si>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</si>
  <si>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</si>
  <si>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</si>
  <si>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</si>
  <si>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</si>
  <si>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</si>
  <si>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</si>
  <si>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</si>
  <si>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</si>
  <si>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</si>
  <si>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</si>
  <si>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</si>
  <si>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</si>
  <si>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</si>
  <si>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</si>
  <si>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</si>
  <si>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</si>
  <si>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</si>
  <si>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</si>
  <si>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</si>
  <si>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</si>
  <si>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</si>
  <si>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</si>
  <si>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</si>
  <si>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</si>
  <si>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</si>
  <si>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</si>
  <si>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</si>
  <si>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</si>
  <si>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</si>
  <si>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</si>
  <si>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</si>
  <si>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</si>
  <si>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福島県新地町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</si>
  <si>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</si>
  <si>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</si>
  <si>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</si>
  <si>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</si>
  <si>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</si>
  <si>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</si>
  <si>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</si>
  <si>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</si>
  <si>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</si>
  <si>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</si>
  <si>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</si>
  <si>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</si>
  <si>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</si>
  <si>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</si>
  <si>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</si>
  <si>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</si>
  <si>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</si>
  <si>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</si>
  <si>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</si>
  <si>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</si>
  <si>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</si>
  <si>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</si>
  <si>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</si>
  <si>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</si>
  <si>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</si>
  <si>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</si>
  <si>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</si>
  <si>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</si>
  <si>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</si>
  <si>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</si>
  <si>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</si>
  <si>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</si>
  <si>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</si>
  <si>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</si>
  <si>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</si>
  <si>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</si>
  <si>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</si>
  <si>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</si>
  <si>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</si>
  <si>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</si>
  <si>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</si>
  <si>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新地南工業団地整備事業特別会計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</si>
  <si>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</si>
  <si>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</si>
  <si>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</si>
  <si>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</si>
  <si>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</si>
  <si>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</si>
  <si>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</si>
  <si>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</si>
  <si>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</si>
  <si>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</si>
  <si>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</si>
  <si>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</si>
  <si>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</si>
  <si>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</si>
  <si>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</si>
  <si>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</si>
  <si>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</si>
  <si>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</si>
  <si>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</si>
  <si>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</si>
  <si>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</si>
  <si>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</si>
  <si>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</si>
  <si>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</si>
  <si>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</si>
  <si>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</si>
  <si>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</si>
  <si>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</si>
  <si>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</si>
  <si>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</si>
  <si>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</si>
  <si>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</si>
  <si>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</si>
  <si>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</si>
  <si>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</si>
  <si>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</si>
  <si>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</si>
  <si>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</si>
  <si>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</si>
  <si>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</si>
  <si>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</si>
  <si>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</si>
  <si>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</si>
  <si>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</si>
  <si>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</si>
  <si>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</si>
  <si>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</si>
  <si>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</si>
  <si>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</si>
  <si>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</si>
  <si>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</si>
  <si>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</si>
  <si>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</si>
  <si>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</si>
  <si>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</si>
  <si>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</si>
  <si>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</si>
  <si>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</si>
  <si>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</si>
  <si>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</si>
  <si>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</si>
  <si>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</si>
  <si>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</si>
  <si>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</si>
  <si>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</si>
  <si>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</si>
  <si>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</si>
  <si>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</si>
  <si>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</si>
  <si>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</si>
  <si>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</si>
  <si>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</si>
  <si>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</si>
  <si>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</si>
  <si>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</si>
  <si>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</si>
  <si>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</si>
  <si>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</si>
  <si>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</si>
  <si>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</si>
  <si>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</si>
  <si>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</si>
  <si>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</si>
  <si>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</si>
  <si>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</si>
  <si>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</si>
  <si>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</si>
  <si>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</si>
  <si>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</si>
  <si>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</si>
  <si>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</si>
  <si>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</si>
  <si>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</si>
  <si>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</si>
  <si>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</si>
  <si>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</si>
  <si>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</si>
  <si>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</si>
  <si>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</si>
  <si>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</si>
  <si>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</si>
  <si>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</si>
  <si>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</si>
  <si>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</si>
  <si>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</si>
  <si>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</si>
  <si>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</si>
  <si>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</si>
  <si>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</si>
  <si>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</si>
  <si>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</si>
  <si>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</si>
  <si>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</si>
  <si>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</si>
  <si>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</si>
  <si>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</si>
  <si>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</si>
  <si>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</si>
  <si>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</si>
  <si>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</si>
  <si>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</si>
  <si>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</si>
  <si>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</si>
  <si>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</si>
  <si>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</si>
  <si>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</si>
  <si>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</si>
  <si>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</si>
  <si>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</si>
  <si>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</si>
  <si>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</si>
  <si>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</si>
  <si>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</si>
  <si>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</si>
  <si>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</si>
  <si>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</si>
  <si>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</si>
  <si>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</si>
  <si>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</si>
  <si>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</si>
  <si>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</si>
  <si>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</si>
  <si>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</si>
  <si>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</si>
  <si>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</si>
  <si>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</si>
  <si>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</si>
  <si>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</si>
  <si>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</si>
  <si>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</si>
  <si>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</si>
  <si>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</si>
  <si>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</si>
  <si>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</si>
  <si>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</si>
  <si>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</si>
  <si>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</si>
  <si>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</si>
  <si>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</si>
  <si>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</si>
  <si>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</si>
  <si>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3.20</t>
  </si>
  <si>
    <t>▲ 15.57</t>
  </si>
  <si>
    <t>一般会計</t>
  </si>
  <si>
    <t>新地南工業団地整備事業特別会計</t>
  </si>
  <si>
    <t>介護保険特別会計</t>
  </si>
  <si>
    <t>農業集落排水事業特別会計</t>
  </si>
  <si>
    <t>国民健康保険特別会計</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</si>
  <si>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</si>
  <si>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</si>
  <si>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</si>
  <si>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</si>
  <si>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</si>
  <si>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</si>
  <si>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</si>
  <si>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</si>
  <si>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</si>
  <si>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</si>
  <si>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東日本大震災復興基金</t>
    <phoneticPr fontId="5"/>
  </si>
  <si>
    <t>町営住宅維持管理基金</t>
    <phoneticPr fontId="2"/>
  </si>
  <si>
    <t>新地町公共施設等整備基金</t>
    <phoneticPr fontId="2"/>
  </si>
  <si>
    <t>地域福祉基金</t>
    <phoneticPr fontId="2"/>
  </si>
  <si>
    <t>災害町営住宅被災者取得支援等基金</t>
    <phoneticPr fontId="2"/>
  </si>
  <si>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</si>
  <si>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</si>
  <si>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</si>
  <si>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</si>
  <si>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</si>
  <si>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相馬地方広域市町村圏組合一般会計</t>
    <rPh sb="0" eb="2">
      <t>ソウマ</t>
    </rPh>
    <rPh sb="2" eb="4">
      <t>チホウ</t>
    </rPh>
    <rPh sb="4" eb="6">
      <t>コウイキ</t>
    </rPh>
    <rPh sb="6" eb="9">
      <t>シチョウソン</t>
    </rPh>
    <rPh sb="9" eb="10">
      <t>ケン</t>
    </rPh>
    <rPh sb="10" eb="12">
      <t>クミアイ</t>
    </rPh>
    <rPh sb="12" eb="16">
      <t>イッパンカイケイ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</si>
  <si>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</si>
  <si>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相馬地方広域水道企業団水道事業会計</t>
    <rPh sb="0" eb="11">
      <t>ソウマチホウコウイキスイドウキギョウダン</t>
    </rPh>
    <rPh sb="11" eb="17">
      <t>スイドウジギョウカイケイ</t>
    </rPh>
    <phoneticPr fontId="4"/>
  </si>
  <si>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</si>
  <si>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</si>
  <si>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新地スマートエナジー</t>
    <phoneticPr fontId="2"/>
  </si>
  <si>
    <t>相馬方部衛生組合　一般会計</t>
    <rPh sb="0" eb="8">
      <t>ソウマホウブ</t>
    </rPh>
    <rPh sb="9" eb="11">
      <t>イッパン</t>
    </rPh>
    <rPh sb="11" eb="13">
      <t>カイケイ</t>
    </rPh>
    <phoneticPr fontId="2"/>
  </si>
  <si>
    <t>相馬方部衛生組合　相馬方部訪問看護ステーション事業
特別会計</t>
    <rPh sb="0" eb="8">
      <t>ソウマホウブ</t>
    </rPh>
    <rPh sb="9" eb="13">
      <t>ソウマホウブ</t>
    </rPh>
    <rPh sb="13" eb="15">
      <t>ホウモン</t>
    </rPh>
    <rPh sb="15" eb="17">
      <t>カンゴ</t>
    </rPh>
    <rPh sb="23" eb="25">
      <t>ジギョウ</t>
    </rPh>
    <rPh sb="26" eb="30">
      <t>トクベツカイケイ</t>
    </rPh>
    <phoneticPr fontId="2"/>
  </si>
  <si>
    <t>相馬方部衛生組合　公立相馬総合病院事業会計</t>
    <rPh sb="0" eb="8">
      <t>ソウマホウブ</t>
    </rPh>
    <rPh sb="9" eb="17">
      <t>コウリツ</t>
    </rPh>
    <rPh sb="17" eb="19">
      <t>ジギョウ</t>
    </rPh>
    <rPh sb="19" eb="21">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</si>
  <si>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</si>
  <si>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</si>
  <si>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</si>
  <si>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</si>
  <si>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</si>
  <si>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</si>
  <si>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</si>
  <si>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</si>
  <si>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</si>
  <si>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やや高いものの減少傾向にある。これは、平成初期頃に整備された公共施設等に係る地方債の償還が、終了時期を迎えているためである。しかしながら、東日本大震災や福島県沖地震災害関連の地方債発行が増加しているため、今後は数値の悪化が見込まれる。各種指標を把握しながら、地方債の発行抑制につとめた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</si>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</sst>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F547-4BEA-A22F-9629722097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583863</c:v>
                </c:pt>
                <c:pt idx="1">
                  <c:v>381590</c:v>
                </c:pt>
                <c:pt idx="2">
                  <c:v>168358</c:v>
                </c:pt>
                <c:pt idx="3">
                  <c:v>222492</c:v>
                </c:pt>
                <c:pt idx="4">
                  <c:v>61288</c:v>
                </c:pt>
              </c:numCache>
            </c:numRef>
          </c:val>
          <c:smooth val="0"/>
          <c:extLst>
            <c:ext xmlns:c16="http://schemas.microsoft.com/office/drawing/2014/chart" uri="{C3380CC4-5D6E-409C-BE32-E72D297353CC}">
              <c16:uniqueId val="{00000001-F547-4BEA-A22F-9629722097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9.06</c:v>
                </c:pt>
                <c:pt idx="1">
                  <c:v>10.46</c:v>
                </c:pt>
                <c:pt idx="2">
                  <c:v>1.74</c:v>
                </c:pt>
                <c:pt idx="3">
                  <c:v>10.36</c:v>
                </c:pt>
                <c:pt idx="4">
                  <c:v>15.38</c:v>
                </c:pt>
              </c:numCache>
            </c:numRef>
          </c:val>
          <c:extLst>
            <c:ext xmlns:c16="http://schemas.microsoft.com/office/drawing/2014/chart" uri="{C3380CC4-5D6E-409C-BE32-E72D297353CC}">
              <c16:uniqueId val="{00000000-F30F-4895-B8C1-4AEE4B93AE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101.23</c:v>
                </c:pt>
                <c:pt idx="1">
                  <c:v>101.12</c:v>
                </c:pt>
                <c:pt idx="2">
                  <c:v>89.1</c:v>
                </c:pt>
                <c:pt idx="3">
                  <c:v>69.989999999999995</c:v>
                </c:pt>
                <c:pt idx="4">
                  <c:v>79.88</c:v>
                </c:pt>
              </c:numCache>
            </c:numRef>
          </c:val>
          <c:extLst>
            <c:ext xmlns:c16="http://schemas.microsoft.com/office/drawing/2014/chart" uri="{C3380CC4-5D6E-409C-BE32-E72D297353CC}">
              <c16:uniqueId val="{00000001-F30F-4895-B8C1-4AEE4B93AE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c:v>
                </c:pt>
                <c:pt idx="1">
                  <c:v>6.14</c:v>
                </c:pt>
                <c:pt idx="2">
                  <c:v>-15.57</c:v>
                </c:pt>
                <c:pt idx="3">
                  <c:v>9.69</c:v>
                </c:pt>
                <c:pt idx="4">
                  <c:v>9.89</c:v>
                </c:pt>
              </c:numCache>
            </c:numRef>
          </c:val>
          <c:smooth val="0"/>
          <c:extLst>
            <c:ext xmlns:c16="http://schemas.microsoft.com/office/drawing/2014/chart" uri="{C3380CC4-5D6E-409C-BE32-E72D297353CC}">
              <c16:uniqueId val="{00000002-F30F-4895-B8C1-4AEE4B93AE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7F-4DAE-A052-EB6203048E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7F-4DAE-A052-EB6203048E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7F-4DAE-A052-EB6203048EF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0.26</c:v>
                </c:pt>
                <c:pt idx="4">
                  <c:v>#N/A</c:v>
                </c:pt>
                <c:pt idx="5">
                  <c:v>0</c:v>
                </c:pt>
                <c:pt idx="6">
                  <c:v>#N/A</c:v>
                </c:pt>
                <c:pt idx="7">
                  <c:v>0.08</c:v>
                </c:pt>
                <c:pt idx="8">
                  <c:v>#N/A</c:v>
                </c:pt>
                <c:pt idx="9">
                  <c:v>0.09</c:v>
                </c:pt>
              </c:numCache>
            </c:numRef>
          </c:val>
          <c:extLst>
            <c:ext xmlns:c16="http://schemas.microsoft.com/office/drawing/2014/chart" uri="{C3380CC4-5D6E-409C-BE32-E72D297353CC}">
              <c16:uniqueId val="{00000003-5A7F-4DAE-A052-EB6203048EF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1.51</c:v>
                </c:pt>
                <c:pt idx="2">
                  <c:v>#N/A</c:v>
                </c:pt>
                <c:pt idx="3">
                  <c:v>1.41</c:v>
                </c:pt>
                <c:pt idx="4">
                  <c:v>#N/A</c:v>
                </c:pt>
                <c:pt idx="5">
                  <c:v>0.21</c:v>
                </c:pt>
                <c:pt idx="6">
                  <c:v>#N/A</c:v>
                </c:pt>
                <c:pt idx="7">
                  <c:v>1.33</c:v>
                </c:pt>
                <c:pt idx="8">
                  <c:v>#N/A</c:v>
                </c:pt>
                <c:pt idx="9">
                  <c:v>0.33</c:v>
                </c:pt>
              </c:numCache>
            </c:numRef>
          </c:val>
          <c:extLst>
            <c:ext xmlns:c16="http://schemas.microsoft.com/office/drawing/2014/chart" uri="{C3380CC4-5D6E-409C-BE32-E72D297353CC}">
              <c16:uniqueId val="{00000004-5A7F-4DAE-A052-EB6203048EF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1.63</c:v>
                </c:pt>
                <c:pt idx="2">
                  <c:v>#N/A</c:v>
                </c:pt>
                <c:pt idx="3">
                  <c:v>0.96</c:v>
                </c:pt>
                <c:pt idx="4">
                  <c:v>#N/A</c:v>
                </c:pt>
                <c:pt idx="5">
                  <c:v>0.47</c:v>
                </c:pt>
                <c:pt idx="6">
                  <c:v>#N/A</c:v>
                </c:pt>
                <c:pt idx="7">
                  <c:v>0.39</c:v>
                </c:pt>
                <c:pt idx="8">
                  <c:v>#N/A</c:v>
                </c:pt>
                <c:pt idx="9">
                  <c:v>0.6</c:v>
                </c:pt>
              </c:numCache>
            </c:numRef>
          </c:val>
          <c:extLst>
            <c:ext xmlns:c16="http://schemas.microsoft.com/office/drawing/2014/chart" uri="{C3380CC4-5D6E-409C-BE32-E72D297353CC}">
              <c16:uniqueId val="{00000005-5A7F-4DAE-A052-EB6203048EF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0.3</c:v>
                </c:pt>
                <c:pt idx="4">
                  <c:v>#N/A</c:v>
                </c:pt>
                <c:pt idx="5">
                  <c:v>0.18</c:v>
                </c:pt>
                <c:pt idx="6">
                  <c:v>#N/A</c:v>
                </c:pt>
                <c:pt idx="7">
                  <c:v>0.35</c:v>
                </c:pt>
                <c:pt idx="8">
                  <c:v>#N/A</c:v>
                </c:pt>
                <c:pt idx="9">
                  <c:v>0.66</c:v>
                </c:pt>
              </c:numCache>
            </c:numRef>
          </c:val>
          <c:extLst>
            <c:ext xmlns:c16="http://schemas.microsoft.com/office/drawing/2014/chart" uri="{C3380CC4-5D6E-409C-BE32-E72D297353CC}">
              <c16:uniqueId val="{00000006-5A7F-4DAE-A052-EB6203048EF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1.25</c:v>
                </c:pt>
                <c:pt idx="2">
                  <c:v>#N/A</c:v>
                </c:pt>
                <c:pt idx="3">
                  <c:v>3.09</c:v>
                </c:pt>
                <c:pt idx="4">
                  <c:v>#N/A</c:v>
                </c:pt>
                <c:pt idx="5">
                  <c:v>1.06</c:v>
                </c:pt>
                <c:pt idx="6">
                  <c:v>#N/A</c:v>
                </c:pt>
                <c:pt idx="7">
                  <c:v>0.53</c:v>
                </c:pt>
                <c:pt idx="8">
                  <c:v>#N/A</c:v>
                </c:pt>
                <c:pt idx="9">
                  <c:v>0.97</c:v>
                </c:pt>
              </c:numCache>
            </c:numRef>
          </c:val>
          <c:extLst>
            <c:ext xmlns:c16="http://schemas.microsoft.com/office/drawing/2014/chart" uri="{C3380CC4-5D6E-409C-BE32-E72D297353CC}">
              <c16:uniqueId val="{00000007-5A7F-4DAE-A052-EB6203048EF7}"/>
            </c:ext>
          </c:extLst>
        </c:ser>
        <c:ser>
          <c:idx val="8"/>
          <c:order val="8"/>
          <c:tx>
            <c:strRef>
              <c:f>データシート!$A$35</c:f>
              <c:strCache>
                <c:ptCount val="1"/>
                <c:pt idx="0">
                  <c:v>新地南工業団地整備事業特別会計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3.77</c:v>
                </c:pt>
                <c:pt idx="2">
                  <c:v>#N/A</c:v>
                </c:pt>
                <c:pt idx="3">
                  <c:v>2.56</c:v>
                </c:pt>
                <c:pt idx="4">
                  <c:v>#N/A</c:v>
                </c:pt>
                <c:pt idx="5">
                  <c:v>4.9800000000000004</c:v>
                </c:pt>
                <c:pt idx="6">
                  <c:v>#N/A</c:v>
                </c:pt>
                <c:pt idx="7">
                  <c:v>3.11</c:v>
                </c:pt>
                <c:pt idx="8">
                  <c:v>#N/A</c:v>
                </c:pt>
                <c:pt idx="9">
                  <c:v>6.12</c:v>
                </c:pt>
              </c:numCache>
            </c:numRef>
          </c:val>
          <c:extLst>
            <c:ext xmlns:c16="http://schemas.microsoft.com/office/drawing/2014/chart" uri="{C3380CC4-5D6E-409C-BE32-E72D297353CC}">
              <c16:uniqueId val="{00000008-5A7F-4DAE-A052-EB6203048E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9.0500000000000007</c:v>
                </c:pt>
                <c:pt idx="2">
                  <c:v>#N/A</c:v>
                </c:pt>
                <c:pt idx="3">
                  <c:v>10.45</c:v>
                </c:pt>
                <c:pt idx="4">
                  <c:v>#N/A</c:v>
                </c:pt>
                <c:pt idx="5">
                  <c:v>1.73</c:v>
                </c:pt>
                <c:pt idx="6">
                  <c:v>#N/A</c:v>
                </c:pt>
                <c:pt idx="7">
                  <c:v>10.36</c:v>
                </c:pt>
                <c:pt idx="8">
                  <c:v>#N/A</c:v>
                </c:pt>
                <c:pt idx="9">
                  <c:v>15.37</c:v>
                </c:pt>
              </c:numCache>
            </c:numRef>
          </c:val>
          <c:extLst>
            <c:ext xmlns:c16="http://schemas.microsoft.com/office/drawing/2014/chart" uri="{C3380CC4-5D6E-409C-BE32-E72D297353CC}">
              <c16:uniqueId val="{00000009-5A7F-4DAE-A052-EB6203048E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453</c:v>
                </c:pt>
                <c:pt idx="5">
                  <c:v>450</c:v>
                </c:pt>
                <c:pt idx="8">
                  <c:v>453</c:v>
                </c:pt>
                <c:pt idx="11">
                  <c:v>468</c:v>
                </c:pt>
                <c:pt idx="14">
                  <c:v>461</c:v>
                </c:pt>
              </c:numCache>
            </c:numRef>
          </c:val>
          <c:extLst>
            <c:ext xmlns:c16="http://schemas.microsoft.com/office/drawing/2014/chart" uri="{C3380CC4-5D6E-409C-BE32-E72D297353CC}">
              <c16:uniqueId val="{00000000-A621-418E-8F49-CC89568C00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21-418E-8F49-CC89568C00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52</c:v>
                </c:pt>
                <c:pt idx="3">
                  <c:v>52</c:v>
                </c:pt>
                <c:pt idx="6">
                  <c:v>52</c:v>
                </c:pt>
                <c:pt idx="9">
                  <c:v>52</c:v>
                </c:pt>
                <c:pt idx="12">
                  <c:v>48</c:v>
                </c:pt>
              </c:numCache>
            </c:numRef>
          </c:val>
          <c:extLst>
            <c:ext xmlns:c16="http://schemas.microsoft.com/office/drawing/2014/chart" uri="{C3380CC4-5D6E-409C-BE32-E72D297353CC}">
              <c16:uniqueId val="{00000002-A621-418E-8F49-CC89568C00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65</c:v>
                </c:pt>
                <c:pt idx="3">
                  <c:v>64</c:v>
                </c:pt>
                <c:pt idx="6">
                  <c:v>62</c:v>
                </c:pt>
                <c:pt idx="9">
                  <c:v>57</c:v>
                </c:pt>
                <c:pt idx="12">
                  <c:v>33</c:v>
                </c:pt>
              </c:numCache>
            </c:numRef>
          </c:val>
          <c:extLst>
            <c:ext xmlns:c16="http://schemas.microsoft.com/office/drawing/2014/chart" uri="{C3380CC4-5D6E-409C-BE32-E72D297353CC}">
              <c16:uniqueId val="{00000003-A621-418E-8F49-CC89568C00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171</c:v>
                </c:pt>
                <c:pt idx="3">
                  <c:v>180</c:v>
                </c:pt>
                <c:pt idx="6">
                  <c:v>219</c:v>
                </c:pt>
                <c:pt idx="9">
                  <c:v>164</c:v>
                </c:pt>
                <c:pt idx="12">
                  <c:v>233</c:v>
                </c:pt>
              </c:numCache>
            </c:numRef>
          </c:val>
          <c:extLst>
            <c:ext xmlns:c16="http://schemas.microsoft.com/office/drawing/2014/chart" uri="{C3380CC4-5D6E-409C-BE32-E72D297353CC}">
              <c16:uniqueId val="{00000004-A621-418E-8F49-CC89568C00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21-418E-8F49-CC89568C00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21-418E-8F49-CC89568C00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424</c:v>
                </c:pt>
                <c:pt idx="3">
                  <c:v>419</c:v>
                </c:pt>
                <c:pt idx="6">
                  <c:v>444</c:v>
                </c:pt>
                <c:pt idx="9">
                  <c:v>482</c:v>
                </c:pt>
                <c:pt idx="12">
                  <c:v>550</c:v>
                </c:pt>
              </c:numCache>
            </c:numRef>
          </c:val>
          <c:extLst>
            <c:ext xmlns:c16="http://schemas.microsoft.com/office/drawing/2014/chart" uri="{C3380CC4-5D6E-409C-BE32-E72D297353CC}">
              <c16:uniqueId val="{00000007-A621-418E-8F49-CC89568C00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259</c:v>
                </c:pt>
                <c:pt idx="2">
                  <c:v>#N/A</c:v>
                </c:pt>
                <c:pt idx="3">
                  <c:v>#N/A</c:v>
                </c:pt>
                <c:pt idx="4">
                  <c:v>265</c:v>
                </c:pt>
                <c:pt idx="5">
                  <c:v>#N/A</c:v>
                </c:pt>
                <c:pt idx="6">
                  <c:v>#N/A</c:v>
                </c:pt>
                <c:pt idx="7">
                  <c:v>324</c:v>
                </c:pt>
                <c:pt idx="8">
                  <c:v>#N/A</c:v>
                </c:pt>
                <c:pt idx="9">
                  <c:v>#N/A</c:v>
                </c:pt>
                <c:pt idx="10">
                  <c:v>287</c:v>
                </c:pt>
                <c:pt idx="11">
                  <c:v>#N/A</c:v>
                </c:pt>
                <c:pt idx="12">
                  <c:v>#N/A</c:v>
                </c:pt>
                <c:pt idx="13">
                  <c:v>403</c:v>
                </c:pt>
                <c:pt idx="14">
                  <c:v>#N/A</c:v>
                </c:pt>
              </c:numCache>
            </c:numRef>
          </c:val>
          <c:smooth val="0"/>
          <c:extLst>
            <c:ext xmlns:c16="http://schemas.microsoft.com/office/drawing/2014/chart" uri="{C3380CC4-5D6E-409C-BE32-E72D297353CC}">
              <c16:uniqueId val="{00000008-A621-418E-8F49-CC89568C00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4274</c:v>
                </c:pt>
                <c:pt idx="5">
                  <c:v>4165</c:v>
                </c:pt>
                <c:pt idx="8">
                  <c:v>3820</c:v>
                </c:pt>
                <c:pt idx="11">
                  <c:v>4142</c:v>
                </c:pt>
                <c:pt idx="14">
                  <c:v>3935</c:v>
                </c:pt>
              </c:numCache>
            </c:numRef>
          </c:val>
          <c:extLst>
            <c:ext xmlns:c16="http://schemas.microsoft.com/office/drawing/2014/chart" uri="{C3380CC4-5D6E-409C-BE32-E72D297353CC}">
              <c16:uniqueId val="{00000000-DA1F-4C08-85D2-58EAFD7A5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669</c:v>
                </c:pt>
                <c:pt idx="5">
                  <c:v>643</c:v>
                </c:pt>
                <c:pt idx="8">
                  <c:v>605</c:v>
                </c:pt>
                <c:pt idx="11">
                  <c:v>563</c:v>
                </c:pt>
                <c:pt idx="14">
                  <c:v>520</c:v>
                </c:pt>
              </c:numCache>
            </c:numRef>
          </c:val>
          <c:extLst>
            <c:ext xmlns:c16="http://schemas.microsoft.com/office/drawing/2014/chart" uri="{C3380CC4-5D6E-409C-BE32-E72D297353CC}">
              <c16:uniqueId val="{00000001-DA1F-4C08-85D2-58EAFD7A5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6486</c:v>
                </c:pt>
                <c:pt idx="5">
                  <c:v>5811</c:v>
                </c:pt>
                <c:pt idx="8">
                  <c:v>5825</c:v>
                </c:pt>
                <c:pt idx="11">
                  <c:v>5602</c:v>
                </c:pt>
                <c:pt idx="14">
                  <c:v>6098</c:v>
                </c:pt>
              </c:numCache>
            </c:numRef>
          </c:val>
          <c:extLst>
            <c:ext xmlns:c16="http://schemas.microsoft.com/office/drawing/2014/chart" uri="{C3380CC4-5D6E-409C-BE32-E72D297353CC}">
              <c16:uniqueId val="{00000002-DA1F-4C08-85D2-58EAFD7A5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75</c:v>
                </c:pt>
                <c:pt idx="3">
                  <c:v>63</c:v>
                </c:pt>
                <c:pt idx="6">
                  <c:v>47</c:v>
                </c:pt>
                <c:pt idx="9">
                  <c:v>0</c:v>
                </c:pt>
                <c:pt idx="12">
                  <c:v>0</c:v>
                </c:pt>
              </c:numCache>
            </c:numRef>
          </c:val>
          <c:extLst>
            <c:ext xmlns:c16="http://schemas.microsoft.com/office/drawing/2014/chart" uri="{C3380CC4-5D6E-409C-BE32-E72D297353CC}">
              <c16:uniqueId val="{00000003-DA1F-4C08-85D2-58EAFD7A5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F-4C08-85D2-58EAFD7A5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62</c:v>
                </c:pt>
                <c:pt idx="3">
                  <c:v>50</c:v>
                </c:pt>
                <c:pt idx="6">
                  <c:v>38</c:v>
                </c:pt>
                <c:pt idx="9">
                  <c:v>26</c:v>
                </c:pt>
                <c:pt idx="12">
                  <c:v>16</c:v>
                </c:pt>
              </c:numCache>
            </c:numRef>
          </c:val>
          <c:extLst>
            <c:ext xmlns:c16="http://schemas.microsoft.com/office/drawing/2014/chart" uri="{C3380CC4-5D6E-409C-BE32-E72D297353CC}">
              <c16:uniqueId val="{00000005-DA1F-4C08-85D2-58EAFD7A5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760</c:v>
                </c:pt>
                <c:pt idx="3">
                  <c:v>763</c:v>
                </c:pt>
                <c:pt idx="6">
                  <c:v>552</c:v>
                </c:pt>
                <c:pt idx="9">
                  <c:v>539</c:v>
                </c:pt>
                <c:pt idx="12">
                  <c:v>500</c:v>
                </c:pt>
              </c:numCache>
            </c:numRef>
          </c:val>
          <c:extLst>
            <c:ext xmlns:c16="http://schemas.microsoft.com/office/drawing/2014/chart" uri="{C3380CC4-5D6E-409C-BE32-E72D297353CC}">
              <c16:uniqueId val="{00000006-DA1F-4C08-85D2-58EAFD7A5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416</c:v>
                </c:pt>
                <c:pt idx="3">
                  <c:v>368</c:v>
                </c:pt>
                <c:pt idx="6">
                  <c:v>523</c:v>
                </c:pt>
                <c:pt idx="9">
                  <c:v>276</c:v>
                </c:pt>
                <c:pt idx="12">
                  <c:v>245</c:v>
                </c:pt>
              </c:numCache>
            </c:numRef>
          </c:val>
          <c:extLst>
            <c:ext xmlns:c16="http://schemas.microsoft.com/office/drawing/2014/chart" uri="{C3380CC4-5D6E-409C-BE32-E72D297353CC}">
              <c16:uniqueId val="{00000007-DA1F-4C08-85D2-58EAFD7A5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1843</c:v>
                </c:pt>
                <c:pt idx="3">
                  <c:v>1689</c:v>
                </c:pt>
                <c:pt idx="6">
                  <c:v>1556</c:v>
                </c:pt>
                <c:pt idx="9">
                  <c:v>1493</c:v>
                </c:pt>
                <c:pt idx="12">
                  <c:v>1697</c:v>
                </c:pt>
              </c:numCache>
            </c:numRef>
          </c:val>
          <c:extLst>
            <c:ext xmlns:c16="http://schemas.microsoft.com/office/drawing/2014/chart" uri="{C3380CC4-5D6E-409C-BE32-E72D297353CC}">
              <c16:uniqueId val="{00000008-DA1F-4C08-85D2-58EAFD7A5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534</c:v>
                </c:pt>
                <c:pt idx="3">
                  <c:v>483</c:v>
                </c:pt>
                <c:pt idx="6">
                  <c:v>430</c:v>
                </c:pt>
                <c:pt idx="9">
                  <c:v>379</c:v>
                </c:pt>
                <c:pt idx="12">
                  <c:v>330</c:v>
                </c:pt>
              </c:numCache>
            </c:numRef>
          </c:val>
          <c:extLst>
            <c:ext xmlns:c16="http://schemas.microsoft.com/office/drawing/2014/chart" uri="{C3380CC4-5D6E-409C-BE32-E72D297353CC}">
              <c16:uniqueId val="{00000009-DA1F-4C08-85D2-58EAFD7A5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5529</c:v>
                </c:pt>
                <c:pt idx="3">
                  <c:v>5597</c:v>
                </c:pt>
                <c:pt idx="6">
                  <c:v>5758</c:v>
                </c:pt>
                <c:pt idx="9">
                  <c:v>5955</c:v>
                </c:pt>
                <c:pt idx="12">
                  <c:v>5753</c:v>
                </c:pt>
              </c:numCache>
            </c:numRef>
          </c:val>
          <c:extLst>
            <c:ext xmlns:c16="http://schemas.microsoft.com/office/drawing/2014/chart" uri="{C3380CC4-5D6E-409C-BE32-E72D297353CC}">
              <c16:uniqueId val="{0000000A-DA1F-4C08-85D2-58EAFD7A59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F-4C08-85D2-58EAFD7A59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3069</c:v>
                </c:pt>
                <c:pt idx="1">
                  <c:v>3099</c:v>
                </c:pt>
                <c:pt idx="2">
                  <c:v>3329</c:v>
                </c:pt>
              </c:numCache>
            </c:numRef>
          </c:val>
          <c:extLst>
            <c:ext xmlns:c16="http://schemas.microsoft.com/office/drawing/2014/chart" uri="{C3380CC4-5D6E-409C-BE32-E72D297353CC}">
              <c16:uniqueId val="{00000000-DEAE-4E4D-BE04-AB3F590C2E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DEAE-4E4D-BE04-AB3F590C2E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2290</c:v>
                </c:pt>
                <c:pt idx="1">
                  <c:v>2242</c:v>
                </c:pt>
                <c:pt idx="2">
                  <c:v>2309</c:v>
                </c:pt>
              </c:numCache>
            </c:numRef>
          </c:val>
          <c:extLst>
            <c:ext xmlns:c16="http://schemas.microsoft.com/office/drawing/2014/chart" uri="{C3380CC4-5D6E-409C-BE32-E72D297353CC}">
              <c16:uniqueId val="{00000002-DEAE-4E4D-BE04-AB3F590C2E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{31AB2C92-3F57-4CAC-B229-5D48CD950A70}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DB4-4C7B-8950-C4AE7ED97C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{D702770F-9696-4EB4-8ACC-737C7E1B15DA}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B4-4C7B-8950-C4AE7ED97C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{CC8EC4EC-E1EC-4DB9-ABF3-B03F61FFA4FD}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B4-4C7B-8950-C4AE7ED97C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{6447F775-2AF5-4FAA-B6CA-483453FB9666}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B4-4C7B-8950-C4AE7ED97C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{6031FF39-BBC7-42CE-873C-AB520F27E111}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B4-4C7B-8950-C4AE7ED97CF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{BDAFB063-5B4D-4EB2-BF6E-AFCF2C7E8562}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DB4-4C7B-8950-C4AE7ED97CF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{A271440E-C5C1-4F54-AE98-2EB9BE01A5DA}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DB4-4C7B-8950-C4AE7ED97CF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{B9AC2F78-5D38-4830-AC0C-62666BD7C5C2}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DB4-4C7B-8950-C4AE7ED97CF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{44FE4287-E7D3-4F1B-A9ED-126EF603E701}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DB4-4C7B-8950-C4AE7ED97C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37.6</c:v>
                </c:pt>
                <c:pt idx="24">
                  <c:v>31.6</c:v>
                </c:pt>
                <c:pt idx="32">
                  <c:v>36.5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DB4-4C7B-8950-C4AE7ED97C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{DA35ADFC-1854-4889-82FE-9D07B686E181}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DB4-4C7B-8950-C4AE7ED97C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{4DD63595-288E-4A1C-A49F-58A73FDB8444}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B4-4C7B-8950-C4AE7ED97C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{688F4224-CA8D-49B4-AC93-7F7943E3CE2A}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B4-4C7B-8950-C4AE7ED97C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{76EADD44-46CE-4C0C-92B3-453F44E7C62C}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B4-4C7B-8950-C4AE7ED97C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{3F6D104E-78E7-4FC6-8868-7039455D4793}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B4-4C7B-8950-C4AE7ED97CF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{41675430-5EDB-4333-9B4D-4748E0E11535}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DB4-4C7B-8950-C4AE7ED97CF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{E225E2F4-8D58-496A-A250-C49DB0A943BF}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DB4-4C7B-8950-C4AE7ED97CF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{96D51A37-3D9F-4051-8EF3-09B54AA1371C}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DB4-4C7B-8950-C4AE7ED97CF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{B59C5239-8004-4AE4-A128-63706116D44A}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DB4-4C7B-8950-C4AE7ED97C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c:v>
                </c:pt>
                <c:pt idx="24">
                  <c:v>66.2</c:v>
                </c:pt>
                <c:pt idx="32">
                  <c:v>67.099999999999994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7DB4-4C7B-8950-C4AE7ED97CF9}"/>
            </c:ext>
          </c:extLst>
        </c:ser>
        <c:dLbls>
          <c:showLegendKey val="0"/>
          <c:showVal val="1"/>
          <c:showCatName val="0"/>
          <c:showSerName val="0"/>
          <c:showPercent val="0"/>
          <c:showBubbleSize val="0"/>
        </c:dLbls>
        <c:axId val="46179840"/>
        <c:axId val="46181760"/>
      </c:scatterChart>
      <c:valAx>
        <c:axId val="46179840"/>
        <c:scaling>
          <c:orientation val="maxMin"/>
          <c:max val="68"/>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{0851D4E7-89A7-4522-ADCE-C0244D2DBE51}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1A9-45D0-BE94-1278BBB646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{42683257-F88B-45A5-B774-379E18E642E9}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A9-45D0-BE94-1278BBB646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{F5EEBB58-2182-4EE5-ABA5-4AE46DAA526A}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A9-45D0-BE94-1278BBB646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{A4FAC9D7-62E3-49EF-8F4B-63F8EB5846B3}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A9-45D0-BE94-1278BBB646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{DFED0555-07CA-40E1-AE68-EAD9FEFA77D0}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A9-45D0-BE94-1278BBB6466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{60A6DB02-D4A7-434A-B5A2-E0524F831A26}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1A9-45D0-BE94-1278BBB6466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{E4BDE793-E459-4478-938A-70801427822D}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1A9-45D0-BE94-1278BBB6466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{2A7C45CB-4944-46CD-94E6-C393D5CC6BB0}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1A9-45D0-BE94-1278BBB6466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{2178F6F8-410A-432D-82A9-E00592E29FC4}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1A9-45D0-BE94-1278BBB646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9.6999999999999993</c:v>
                </c:pt>
                <c:pt idx="24">
                  <c:v>9</c:v>
                </c:pt>
                <c:pt idx="32">
                  <c:v>9.5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A9-45D0-BE94-1278BBB646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{283CA988-9928-4660-81AD-A340ED891605}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1A9-45D0-BE94-1278BBB646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{C76CE472-414A-4D4D-9E5F-F79E8B29E06E}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A9-45D0-BE94-1278BBB646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{DC0E6234-5CB9-4AF0-80CE-B36E6EEC69A1}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A9-45D0-BE94-1278BBB646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{86AEF4F8-5182-46F3-BA55-8B23635CB0E8}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A9-45D0-BE94-1278BBB646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{68AB1123-A6C3-4DCB-99F3-751CA4083E97}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A9-45D0-BE94-1278BBB6466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{BDCFC7EE-D2AB-4E6B-BC37-0253C14ED202}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1A9-45D0-BE94-1278BBB6466F}"/>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{ED0F07C6-5117-4230-8664-FE41B994BED9}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1A9-45D0-BE94-1278BBB6466F}"/>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{843CB16D-7B21-4650-8AB5-48A9CF88A1E0}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1A9-45D0-BE94-1278BBB6466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{C177BB11-8881-488C-B9AE-3CC230F39654}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1A9-45D0-BE94-1278BBB646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A9-45D0-BE94-1278BBB6466F}"/>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今後とも、一般会計・特別会計を問わず地方債の発行を抑制し地方債残高を減らし、比率の低下に努めていく。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将来負担比率については、県営かんがい排水事業等による債務負担行為は減少しているが、復旧復興事業による新たな借入や臨時財政対策債等などの借入により地方債残高が増加している。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、町債の新規発行を抑え将来負担比率の減少に努める。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財政調整基金の基金残高の増加及び町営住宅使用料収入等の基金積み立てによるその他特定目的基金残高の増加が要因となり、全体として増加につながった。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財政調整基金を中心とした基金運用となる。貴重な財源であるため、取り崩しにあたっては、充当内容を十分に精査する。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町営住宅維持管理基金：町営住宅の維持管理及び更新等の財源とする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新地町公共施設等整備基金：町が行う公共施設その他の施設の整備に要する資金を積み立てる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災害町営住宅被災者取得支援等基金：東日本大震災により住居を失った被災者等に対する災害町営住宅の払い下げに関する支援に要する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町営住宅維持管理基金：</a:t>
          </a:r>
          <a:r>
            <a:rPr kumimoji="1" lang="ja-JP" altLang="en-US" sz="1100">
              <a:solidFill>
                <a:schemeClr val="dk1"/>
              </a:solidFill>
              <a:effectLst/>
              <a:latin typeface="+mn-lt"/>
              <a:ea typeface="+mn-ea"/>
              <a:cs typeface="+mn-cs"/>
            </a:rPr>
            <a:t>町営住宅使用料等</a:t>
          </a:r>
          <a:r>
            <a:rPr kumimoji="1" lang="ja-JP" altLang="ja-JP" sz="1100">
              <a:solidFill>
                <a:schemeClr val="dk1"/>
              </a:solidFill>
              <a:effectLst/>
              <a:latin typeface="+mn-lt"/>
              <a:ea typeface="+mn-ea"/>
              <a:cs typeface="+mn-cs"/>
            </a:rPr>
            <a:t>の積立による増加</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新地町公共施設等整備基金：</a:t>
          </a:r>
          <a:r>
            <a:rPr kumimoji="1" lang="ja-JP" altLang="en-US" sz="1100">
              <a:solidFill>
                <a:schemeClr val="dk1"/>
              </a:solidFill>
              <a:effectLst/>
              <a:latin typeface="+mn-lt"/>
              <a:ea typeface="+mn-ea"/>
              <a:cs typeface="+mn-cs"/>
            </a:rPr>
            <a:t>公共施設使用料等の積立による</a:t>
          </a:r>
          <a:r>
            <a:rPr kumimoji="1" lang="ja-JP" altLang="ja-JP" sz="1100">
              <a:solidFill>
                <a:schemeClr val="dk1"/>
              </a:solidFill>
              <a:effectLst/>
              <a:latin typeface="+mn-lt"/>
              <a:ea typeface="+mn-ea"/>
              <a:cs typeface="+mn-cs"/>
            </a:rPr>
            <a:t>増加</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災害町営住宅被災者取得支援等基金：</a:t>
          </a:r>
          <a:r>
            <a:rPr kumimoji="1" lang="ja-JP" altLang="en-US" sz="1100">
              <a:solidFill>
                <a:schemeClr val="dk1"/>
              </a:solidFill>
              <a:effectLst/>
              <a:latin typeface="+mn-lt"/>
              <a:ea typeface="+mn-ea"/>
              <a:cs typeface="+mn-cs"/>
            </a:rPr>
            <a:t>災害町営住宅の払い下げ支援金取り崩しによる減少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町営住宅維持管理基金：使用料を上回る維持補修費が発生した場合に取り崩しを検討する。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新地町公共施設等整備基金：適切な運用を図る。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災害町営住宅被災者取得支援等基金：災害町営住宅の払い下げ事業に充当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誘致企業の設備投資などによる固定資産税に係る収入</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適切な財源確保と歳出の精査により取り崩しが生じないように努めたい。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利子積立金分の増加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a:t>
          </a:r>
          <a:r>
            <a:rPr kumimoji="1" lang="ja-JP" altLang="en-US" sz="1100">
              <a:solidFill>
                <a:schemeClr val="dk1"/>
              </a:solidFill>
              <a:effectLst/>
              <a:latin typeface="+mn-lt"/>
              <a:ea typeface="+mn-ea"/>
              <a:cs typeface="+mn-cs"/>
            </a:rPr>
            <a:t>一部</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が進行した施設も存在しているため</a:t>
          </a:r>
          <a:r>
            <a:rPr kumimoji="1" lang="ja-JP" altLang="ja-JP" sz="1100">
              <a:solidFill>
                <a:schemeClr val="dk1"/>
              </a:solidFill>
              <a:effectLst/>
              <a:latin typeface="+mn-lt"/>
              <a:ea typeface="+mn-ea"/>
              <a:cs typeface="+mn-cs"/>
            </a:rPr>
            <a:t>、公共施設等管理計画や個別施設計画に基づく適切な資産管理につとめなければならない。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35772</xdr:rowOff>
    </xdr:from>
    <xdr:to>
      <xdr:col>23</xdr:col>
      <xdr:colOff>85090</xdr:colOff>
      <xdr:row>33</xdr:row>
      <xdr:rowOff>126682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5499312"/>
          <a:ext cx="1270" cy="9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130509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643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126682</xdr:rowOff>
    </xdr:from>
    <xdr:to>
      <xdr:col>23</xdr:col>
      <xdr:colOff>174625</xdr:colOff>
      <xdr:row>33</xdr:row>
      <xdr:rowOff>126682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642842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153899</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528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35772</xdr:rowOff>
    </xdr:from>
    <xdr:to>
      <xdr:col>23</xdr:col>
      <xdr:colOff>174625</xdr:colOff>
      <xdr:row>28</xdr:row>
      <xdr:rowOff>35772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49931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596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22966</xdr:rowOff>
    </xdr:from>
    <xdr:to>
      <xdr:col>23</xdr:col>
      <xdr:colOff>136525</xdr:colOff>
      <xdr:row>31</xdr:row>
      <xdr:rowOff>124566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598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158221</xdr:rowOff>
    </xdr:from>
    <xdr:to>
      <xdr:col>23</xdr:col>
      <xdr:colOff>136525</xdr:colOff>
      <xdr:row>28</xdr:row>
      <xdr:rowOff>88371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5454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109449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540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70062</xdr:rowOff>
    </xdr:from>
    <xdr:to>
      <xdr:col>19</xdr:col>
      <xdr:colOff>187325</xdr:colOff>
      <xdr:row>28</xdr:row>
      <xdr:rowOff>212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5365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120862</xdr:rowOff>
    </xdr:from>
    <xdr:to>
      <xdr:col>23</xdr:col>
      <xdr:colOff>85725</xdr:colOff>
      <xdr:row>28</xdr:row>
      <xdr:rowOff>37571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5416762"/>
          <a:ext cx="619760" cy="8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6562</xdr:rowOff>
    </xdr:from>
    <xdr:to>
      <xdr:col>15</xdr:col>
      <xdr:colOff>187325</xdr:colOff>
      <xdr:row>28</xdr:row>
      <xdr:rowOff>108162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5470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28</xdr:row>
      <xdr:rowOff>57362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2917825" y="5416762"/>
          <a:ext cx="6705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39598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273812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39700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16739</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395989" y="514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124689</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2738129" y="52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平成５年度～１５年度に集中した公共施設整備に係る地方債の償還が終了を迎えていることや、他の自治体と比較して一般財源である固定資産税収入が多いために、地方債の発行を抑えることができ、その結果として地方債残高が少なく、類似団体平均を下回っていたが、令和３</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年度においては災害復旧事業に係る地方債の発行により大きく増加した。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40682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3027660" y="5211868"/>
          <a:ext cx="1269" cy="11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44509</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3080365" y="634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40682</xdr:rowOff>
    </xdr:from>
    <xdr:to>
      <xdr:col>76</xdr:col>
      <xdr:colOff>111125</xdr:colOff>
      <xdr:row>33</xdr:row>
      <xdr:rowOff>40682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6342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112560</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3080365" y="5408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89683</xdr:rowOff>
    </xdr:from>
    <xdr:to>
      <xdr:col>76</xdr:col>
      <xdr:colOff>73025</xdr:colOff>
      <xdr:row>29</xdr:row>
      <xdr:rowOff>19833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001625" y="5553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78168</xdr:rowOff>
    </xdr:from>
    <xdr:to>
      <xdr:col>72</xdr:col>
      <xdr:colOff>123825</xdr:colOff>
      <xdr:row>29</xdr:row>
      <xdr:rowOff>8318</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359005" y="5541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42495</xdr:rowOff>
    </xdr:from>
    <xdr:to>
      <xdr:col>68</xdr:col>
      <xdr:colOff>123825</xdr:colOff>
      <xdr:row>29</xdr:row>
      <xdr:rowOff>144095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688445" y="567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86035</xdr:rowOff>
    </xdr:from>
    <xdr:to>
      <xdr:col>64</xdr:col>
      <xdr:colOff>123825</xdr:colOff>
      <xdr:row>30</xdr:row>
      <xdr:rowOff>16185</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017885" y="571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73321</xdr:rowOff>
    </xdr:from>
    <xdr:to>
      <xdr:col>60</xdr:col>
      <xdr:colOff>123825</xdr:colOff>
      <xdr:row>30</xdr:row>
      <xdr:rowOff>3471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0347325" y="5704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161332</xdr:rowOff>
    </xdr:from>
    <xdr:to>
      <xdr:col>76</xdr:col>
      <xdr:colOff>73025</xdr:colOff>
      <xdr:row>33</xdr:row>
      <xdr:rowOff>91483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001625" y="6295432"/>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76259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3080365" y="62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43737</xdr:rowOff>
    </xdr:from>
    <xdr:to>
      <xdr:col>72</xdr:col>
      <xdr:colOff>123825</xdr:colOff>
      <xdr:row>33</xdr:row>
      <xdr:rowOff>145337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359005" y="63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40682</xdr:rowOff>
    </xdr:from>
    <xdr:to>
      <xdr:col>76</xdr:col>
      <xdr:colOff>22225</xdr:colOff>
      <xdr:row>33</xdr:row>
      <xdr:rowOff>94538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409805" y="6342422"/>
          <a:ext cx="619760" cy="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63055</xdr:rowOff>
    </xdr:from>
    <xdr:to>
      <xdr:col>68</xdr:col>
      <xdr:colOff>123825</xdr:colOff>
      <xdr:row>28</xdr:row>
      <xdr:rowOff>164655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688445" y="55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113855</xdr:rowOff>
    </xdr:from>
    <xdr:to>
      <xdr:col>72</xdr:col>
      <xdr:colOff>73025</xdr:colOff>
      <xdr:row>33</xdr:row>
      <xdr:rowOff>94538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739245" y="5577395"/>
          <a:ext cx="670560" cy="8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102637</xdr:rowOff>
    </xdr:from>
    <xdr:to>
      <xdr:col>64</xdr:col>
      <xdr:colOff>123825</xdr:colOff>
      <xdr:row>29</xdr:row>
      <xdr:rowOff>32787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017885" y="5566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113855</xdr:rowOff>
    </xdr:from>
    <xdr:to>
      <xdr:col>68</xdr:col>
      <xdr:colOff>73025</xdr:colOff>
      <xdr:row>28</xdr:row>
      <xdr:rowOff>153437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068685" y="5577395"/>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107124</xdr:rowOff>
    </xdr:from>
    <xdr:to>
      <xdr:col>60</xdr:col>
      <xdr:colOff>123825</xdr:colOff>
      <xdr:row>28</xdr:row>
      <xdr:rowOff>37274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0347325" y="5403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157924</xdr:rowOff>
    </xdr:from>
    <xdr:to>
      <xdr:col>64</xdr:col>
      <xdr:colOff>73025</xdr:colOff>
      <xdr:row>28</xdr:row>
      <xdr:rowOff>153437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0398125" y="5453824"/>
          <a:ext cx="670560" cy="16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24845</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2185092" y="532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135222</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1527232" y="57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7312</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0856672" y="5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166048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0186112" y="579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136465</xdr:rowOff>
    </xdr:from>
    <xdr:ext cx="560923"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2162363" y="64382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9732</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1527232" y="53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49314</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0856672" y="534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53801</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0186112" y="51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536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513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59690</xdr:rowOff>
    </xdr:from>
    <xdr:to>
      <xdr:col>24</xdr:col>
      <xdr:colOff>114300</xdr:colOff>
      <xdr:row>34</xdr:row>
      <xdr:rowOff>161290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82567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27033</xdr:rowOff>
    </xdr:from>
    <xdr:to>
      <xdr:col>20</xdr:col>
      <xdr:colOff>38100</xdr:colOff>
      <xdr:row>34</xdr:row>
      <xdr:rowOff>128633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5726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77833</xdr:rowOff>
    </xdr:from>
    <xdr:to>
      <xdr:col>24</xdr:col>
      <xdr:colOff>63500</xdr:colOff>
      <xdr:row>34</xdr:row>
      <xdr:rowOff>110490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577759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10704</xdr:rowOff>
    </xdr:from>
    <xdr:to>
      <xdr:col>15</xdr:col>
      <xdr:colOff>101600</xdr:colOff>
      <xdr:row>34</xdr:row>
      <xdr:rowOff>112304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57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61504</xdr:rowOff>
    </xdr:from>
    <xdr:to>
      <xdr:col>19</xdr:col>
      <xdr:colOff>177800</xdr:colOff>
      <xdr:row>34</xdr:row>
      <xdr:rowOff>77833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576126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17056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38570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611004"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100-000053000000}"/>
            </a:ext>
          </a:extLst>
        </xdr:cNvPr>
        <xdr:cNvSpPr txBox="1"/>
      </xdr:nvSpPr>
      <xdr:spPr>
        <a:xfrm>
          <a:off x="83630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145160</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100-000054000000}"/>
            </a:ext>
          </a:extLst>
        </xdr:cNvPr>
        <xdr:cNvSpPr txBox="1"/>
      </xdr:nvSpPr>
      <xdr:spPr>
        <a:xfrm>
          <a:off x="3170564" y="550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128831</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100-000055000000}"/>
            </a:ext>
          </a:extLst>
        </xdr:cNvPr>
        <xdr:cNvSpPr txBox="1"/>
      </xdr:nvSpPr>
      <xdr:spPr>
        <a:xfrm>
          <a:off x="2385704" y="549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9219565" y="5666123"/>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9258300" y="70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9154160" y="701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9258300" y="54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154160" y="566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9258300" y="636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192260" y="6514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445500" y="653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670800" y="6539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8732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098540" y="66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30870</xdr:rowOff>
    </xdr:from>
    <xdr:to>
      <xdr:col>55</xdr:col>
      <xdr:colOff>50800</xdr:colOff>
      <xdr:row>39</xdr:row>
      <xdr:rowOff>132470</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192260" y="6568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9297</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9258300" y="65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66042</xdr:rowOff>
    </xdr:from>
    <xdr:to>
      <xdr:col>50</xdr:col>
      <xdr:colOff>165100</xdr:colOff>
      <xdr:row>39</xdr:row>
      <xdr:rowOff>167642</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445500" y="66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81670</xdr:rowOff>
    </xdr:from>
    <xdr:to>
      <xdr:col>55</xdr:col>
      <xdr:colOff>0</xdr:colOff>
      <xdr:row>39</xdr:row>
      <xdr:rowOff>116842</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496300" y="6619630"/>
          <a:ext cx="7239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163311</xdr:rowOff>
    </xdr:from>
    <xdr:to>
      <xdr:col>46</xdr:col>
      <xdr:colOff>38100</xdr:colOff>
      <xdr:row>40</xdr:row>
      <xdr:rowOff>93461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670800" y="6701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116842</xdr:rowOff>
    </xdr:from>
    <xdr:to>
      <xdr:col>50</xdr:col>
      <xdr:colOff>114300</xdr:colOff>
      <xdr:row>40</xdr:row>
      <xdr:rowOff>42661</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713980" y="6654802"/>
          <a:ext cx="78232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8239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74772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670257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5905011" y="63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158769</xdr:rowOff>
    </xdr:from>
    <xdr:ext cx="534377"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8239271" y="66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84588</xdr:rowOff>
    </xdr:from>
    <xdr:ext cx="534377"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7477271" y="6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100-0000A3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flipV="1">
          <a:off x="4086225" y="9296944"/>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100-0000A5000000}"/>
            </a:ext>
          </a:extLst>
        </xdr:cNvPr>
        <xdr:cNvSpPr txBox="1"/>
      </xdr:nvSpPr>
      <xdr:spPr>
        <a:xfrm>
          <a:off x="4124960" y="1076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4020820" y="10756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00000000-0008-0000-0100-0000A7000000}"/>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100-0000A9000000}"/>
            </a:ext>
          </a:extLst>
        </xdr:cNvPr>
        <xdr:cNvSpPr txBox="1"/>
      </xdr:nvSpPr>
      <xdr:spPr>
        <a:xfrm>
          <a:off x="412496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3312160" y="10216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17399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96520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52070</xdr:rowOff>
    </xdr:from>
    <xdr:to>
      <xdr:col>24</xdr:col>
      <xdr:colOff>114300</xdr:colOff>
      <xdr:row>56</xdr:row>
      <xdr:rowOff>153670</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403606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100-0000B5000000}"/>
            </a:ext>
          </a:extLst>
        </xdr:cNvPr>
        <xdr:cNvSpPr txBox="1"/>
      </xdr:nvSpPr>
      <xdr:spPr>
        <a:xfrm>
          <a:off x="4124960"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24312</xdr:rowOff>
    </xdr:from>
    <xdr:to>
      <xdr:col>20</xdr:col>
      <xdr:colOff>38100</xdr:colOff>
      <xdr:row>56</xdr:row>
      <xdr:rowOff>125912</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3312160" y="9412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75112</xdr:rowOff>
    </xdr:from>
    <xdr:to>
      <xdr:col>24</xdr:col>
      <xdr:colOff>63500</xdr:colOff>
      <xdr:row>56</xdr:row>
      <xdr:rowOff>102870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3355340" y="9462952"/>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22678</xdr:rowOff>
    </xdr:from>
    <xdr:to>
      <xdr:col>15</xdr:col>
      <xdr:colOff>101600</xdr:colOff>
      <xdr:row>56</xdr:row>
      <xdr:rowOff>124278</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2514600" y="94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73478</xdr:rowOff>
    </xdr:from>
    <xdr:to>
      <xdr:col>19</xdr:col>
      <xdr:colOff>177800</xdr:colOff>
      <xdr:row>56</xdr:row>
      <xdr:rowOff>75112</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2565400" y="9461318"/>
          <a:ext cx="78994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17056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3857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6110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8363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142439</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317056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140805</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2385704" y="919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flipV="1">
          <a:off x="9219565" y="9445462"/>
          <a:ext cx="0" cy="135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16" name="【橋りょう・トンネル】&#10;一人当たり有形固定資産（償却資産）額最小値テキスト">
          <a:extLst>
            <a:ext uri="{FF2B5EF4-FFF2-40B4-BE49-F238E27FC236}">
              <a16:creationId xmlns:a16="http://schemas.microsoft.com/office/drawing/2014/main" id="{00000000-0008-0000-0100-0000D8000000}"/>
            </a:ext>
          </a:extLst>
        </xdr:cNvPr>
        <xdr:cNvSpPr txBox="1"/>
      </xdr:nvSpPr>
      <xdr:spPr>
        <a:xfrm>
          <a:off x="9258300" y="108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9154160" y="1080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00000000-0008-0000-0100-0000DA000000}"/>
            </a:ext>
          </a:extLst>
        </xdr:cNvPr>
        <xdr:cNvSpPr txBox="1"/>
      </xdr:nvSpPr>
      <xdr:spPr>
        <a:xfrm>
          <a:off x="9258300" y="9224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9154160" y="9445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00000000-0008-0000-0100-0000DC000000}"/>
            </a:ext>
          </a:extLst>
        </xdr:cNvPr>
        <xdr:cNvSpPr txBox="1"/>
      </xdr:nvSpPr>
      <xdr:spPr>
        <a:xfrm>
          <a:off x="9258300" y="10378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9192260" y="1052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8445500" y="10533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7670800" y="10540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68732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6098540" y="1058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131253</xdr:rowOff>
    </xdr:from>
    <xdr:to>
      <xdr:col>55</xdr:col>
      <xdr:colOff>50800</xdr:colOff>
      <xdr:row>64</xdr:row>
      <xdr:rowOff>61403</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9192260" y="106925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46180</xdr:rowOff>
    </xdr:from>
    <xdr:ext cx="599010" cy="259045"/>
    <xdr:sp macro="" textlink="">
      <xdr:nvSpPr>
        <xdr:cNvPr id="232" name="【橋りょう・トンネル】&#10;一人当たり有形固定資産（償却資産）額該当値テキスト">
          <a:extLst>
            <a:ext uri="{FF2B5EF4-FFF2-40B4-BE49-F238E27FC236}">
              <a16:creationId xmlns:a16="http://schemas.microsoft.com/office/drawing/2014/main" id="{00000000-0008-0000-0100-0000E8000000}"/>
            </a:ext>
          </a:extLst>
        </xdr:cNvPr>
        <xdr:cNvSpPr txBox="1"/>
      </xdr:nvSpPr>
      <xdr:spPr>
        <a:xfrm>
          <a:off x="9258300" y="106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132059</xdr:rowOff>
    </xdr:from>
    <xdr:to>
      <xdr:col>50</xdr:col>
      <xdr:colOff>165100</xdr:colOff>
      <xdr:row>64</xdr:row>
      <xdr:rowOff>62209</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8445500" y="10693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10603</xdr:rowOff>
    </xdr:from>
    <xdr:to>
      <xdr:col>55</xdr:col>
      <xdr:colOff>0</xdr:colOff>
      <xdr:row>64</xdr:row>
      <xdr:rowOff>11409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8496300" y="10739563"/>
          <a:ext cx="7239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138426</xdr:rowOff>
    </xdr:from>
    <xdr:to>
      <xdr:col>46</xdr:col>
      <xdr:colOff>38100</xdr:colOff>
      <xdr:row>64</xdr:row>
      <xdr:rowOff>68576</xdr:rowOff>
    </xdr:to>
    <xdr:sp macro="" textlink="">
      <xdr:nvSpPr>
        <xdr:cNvPr id="235" name="楕円 234">
          <a:extLst>
            <a:ext uri="{FF2B5EF4-FFF2-40B4-BE49-F238E27FC236}">
              <a16:creationId xmlns:a16="http://schemas.microsoft.com/office/drawing/2014/main" id="{00000000-0008-0000-0100-0000EB000000}"/>
            </a:ext>
          </a:extLst>
        </xdr:cNvPr>
        <xdr:cNvSpPr/>
      </xdr:nvSpPr>
      <xdr:spPr>
        <a:xfrm>
          <a:off x="7670800" y="10699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11409</xdr:rowOff>
    </xdr:from>
    <xdr:to>
      <xdr:col>50</xdr:col>
      <xdr:colOff>114300</xdr:colOff>
      <xdr:row>64</xdr:row>
      <xdr:rowOff>17776</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flipV="1">
          <a:off x="7713980" y="10740369"/>
          <a:ext cx="78232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21457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4449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667025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40" name="n_4ave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5872695" y="1036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53336</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8214575" y="1078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59703</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7444955" y="107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00000000-0008-0000-0100-00000A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4086225" y="1300162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id="{00000000-0008-0000-0100-00000C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00000000-0008-0000-0100-00000E010000}"/>
            </a:ext>
          </a:extLst>
        </xdr:cNvPr>
        <xdr:cNvSpPr txBox="1"/>
      </xdr:nvSpPr>
      <xdr:spPr>
        <a:xfrm>
          <a:off x="412496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402082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00000000-0008-0000-0100-000010010000}"/>
            </a:ext>
          </a:extLst>
        </xdr:cNvPr>
        <xdr:cNvSpPr txBox="1"/>
      </xdr:nvSpPr>
      <xdr:spPr>
        <a:xfrm>
          <a:off x="4124960" y="13809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403606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75" name="フローチャート: 判断 274">
          <a:extLst>
            <a:ext uri="{FF2B5EF4-FFF2-40B4-BE49-F238E27FC236}">
              <a16:creationId xmlns:a16="http://schemas.microsoft.com/office/drawing/2014/main" id="{00000000-0008-0000-0100-000013010000}"/>
            </a:ext>
          </a:extLst>
        </xdr:cNvPr>
        <xdr:cNvSpPr/>
      </xdr:nvSpPr>
      <xdr:spPr>
        <a:xfrm>
          <a:off x="25146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6" name="フローチャート: 判断 275">
          <a:extLst>
            <a:ext uri="{FF2B5EF4-FFF2-40B4-BE49-F238E27FC236}">
              <a16:creationId xmlns:a16="http://schemas.microsoft.com/office/drawing/2014/main" id="{00000000-0008-0000-0100-000014010000}"/>
            </a:ext>
          </a:extLst>
        </xdr:cNvPr>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53975</xdr:rowOff>
    </xdr:from>
    <xdr:to>
      <xdr:col>24</xdr:col>
      <xdr:colOff>114300</xdr:colOff>
      <xdr:row>80</xdr:row>
      <xdr:rowOff>155575</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403606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76852</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00000000-0008-0000-0100-00001C010000}"/>
            </a:ext>
          </a:extLst>
        </xdr:cNvPr>
        <xdr:cNvSpPr txBox="1"/>
      </xdr:nvSpPr>
      <xdr:spPr>
        <a:xfrm>
          <a:off x="4124960"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145414</xdr:rowOff>
    </xdr:from>
    <xdr:to>
      <xdr:col>20</xdr:col>
      <xdr:colOff>38100</xdr:colOff>
      <xdr:row>80</xdr:row>
      <xdr:rowOff>75564</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3312160" y="13388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104775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3355340" y="13435964"/>
          <a:ext cx="73152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63500</xdr:rowOff>
    </xdr:from>
    <xdr:to>
      <xdr:col>15</xdr:col>
      <xdr:colOff>101600</xdr:colOff>
      <xdr:row>79</xdr:row>
      <xdr:rowOff>165100</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25146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114300</xdr:rowOff>
    </xdr:from>
    <xdr:to>
      <xdr:col>19</xdr:col>
      <xdr:colOff>177800</xdr:colOff>
      <xdr:row>80</xdr:row>
      <xdr:rowOff>24764</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2565400" y="13357860"/>
          <a:ext cx="78994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89" name="n_1aveValue【公営住宅】&#10;有形固定資産減価償却率">
          <a:extLst>
            <a:ext uri="{FF2B5EF4-FFF2-40B4-BE49-F238E27FC236}">
              <a16:creationId xmlns:a16="http://schemas.microsoft.com/office/drawing/2014/main" id="{00000000-0008-0000-0100-000021010000}"/>
            </a:ext>
          </a:extLst>
        </xdr:cNvPr>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290" name="n_2aveValue【公営住宅】&#10;有形固定資産減価償却率">
          <a:extLst>
            <a:ext uri="{FF2B5EF4-FFF2-40B4-BE49-F238E27FC236}">
              <a16:creationId xmlns:a16="http://schemas.microsoft.com/office/drawing/2014/main" id="{00000000-0008-0000-0100-000022010000}"/>
            </a:ext>
          </a:extLst>
        </xdr:cNvPr>
        <xdr:cNvSpPr txBox="1"/>
      </xdr:nvSpPr>
      <xdr:spPr>
        <a:xfrm>
          <a:off x="23857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1" name="n_3aveValue【公営住宅】&#10;有形固定資産減価償却率">
          <a:extLst>
            <a:ext uri="{FF2B5EF4-FFF2-40B4-BE49-F238E27FC236}">
              <a16:creationId xmlns:a16="http://schemas.microsoft.com/office/drawing/2014/main" id="{00000000-0008-0000-0100-000023010000}"/>
            </a:ext>
          </a:extLst>
        </xdr:cNvPr>
        <xdr:cNvSpPr txBox="1"/>
      </xdr:nvSpPr>
      <xdr:spPr>
        <a:xfrm>
          <a:off x="16110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292" name="n_4aveValue【公営住宅】&#10;有形固定資産減価償却率">
          <a:extLst>
            <a:ext uri="{FF2B5EF4-FFF2-40B4-BE49-F238E27FC236}">
              <a16:creationId xmlns:a16="http://schemas.microsoft.com/office/drawing/2014/main" id="{00000000-0008-0000-0100-000024010000}"/>
            </a:ext>
          </a:extLst>
        </xdr:cNvPr>
        <xdr:cNvSpPr txBox="1"/>
      </xdr:nvSpPr>
      <xdr:spPr>
        <a:xfrm>
          <a:off x="8363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92091</xdr:rowOff>
    </xdr:from>
    <xdr:ext cx="405111" cy="259045"/>
    <xdr:sp macro="" textlink="">
      <xdr:nvSpPr>
        <xdr:cNvPr id="293" name="n_1mainValue【公営住宅】&#10;有形固定資産減価償却率">
          <a:extLst>
            <a:ext uri="{FF2B5EF4-FFF2-40B4-BE49-F238E27FC236}">
              <a16:creationId xmlns:a16="http://schemas.microsoft.com/office/drawing/2014/main" id="{00000000-0008-0000-0100-000025010000}"/>
            </a:ext>
          </a:extLst>
        </xdr:cNvPr>
        <xdr:cNvSpPr txBox="1"/>
      </xdr:nvSpPr>
      <xdr:spPr>
        <a:xfrm>
          <a:off x="317056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10177</xdr:rowOff>
    </xdr:from>
    <xdr:ext cx="405111" cy="259045"/>
    <xdr:sp macro="" textlink="">
      <xdr:nvSpPr>
        <xdr:cNvPr id="294" name="n_2mainValue【公営住宅】&#10;有形固定資産減価償却率">
          <a:extLst>
            <a:ext uri="{FF2B5EF4-FFF2-40B4-BE49-F238E27FC236}">
              <a16:creationId xmlns:a16="http://schemas.microsoft.com/office/drawing/2014/main" id="{00000000-0008-0000-0100-000026010000}"/>
            </a:ext>
          </a:extLst>
        </xdr:cNvPr>
        <xdr:cNvSpPr txBox="1"/>
      </xdr:nvSpPr>
      <xdr:spPr>
        <a:xfrm>
          <a:off x="238570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00000000-0008-0000-0100-00003F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9219565" y="13105965"/>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21" name="【公営住宅】&#10;一人当たり面積最小値テキスト">
          <a:extLst>
            <a:ext uri="{FF2B5EF4-FFF2-40B4-BE49-F238E27FC236}">
              <a16:creationId xmlns:a16="http://schemas.microsoft.com/office/drawing/2014/main" id="{00000000-0008-0000-0100-000041010000}"/>
            </a:ext>
          </a:extLst>
        </xdr:cNvPr>
        <xdr:cNvSpPr txBox="1"/>
      </xdr:nvSpPr>
      <xdr:spPr>
        <a:xfrm>
          <a:off x="9258300" y="145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9154160" y="14574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23" name="【公営住宅】&#10;一人当たり面積最大値テキスト">
          <a:extLst>
            <a:ext uri="{FF2B5EF4-FFF2-40B4-BE49-F238E27FC236}">
              <a16:creationId xmlns:a16="http://schemas.microsoft.com/office/drawing/2014/main" id="{00000000-0008-0000-0100-000043010000}"/>
            </a:ext>
          </a:extLst>
        </xdr:cNvPr>
        <xdr:cNvSpPr txBox="1"/>
      </xdr:nvSpPr>
      <xdr:spPr>
        <a:xfrm>
          <a:off x="9258300" y="128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9154160" y="1310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25" name="【公営住宅】&#10;一人当たり面積平均値テキスト">
          <a:extLst>
            <a:ext uri="{FF2B5EF4-FFF2-40B4-BE49-F238E27FC236}">
              <a16:creationId xmlns:a16="http://schemas.microsoft.com/office/drawing/2014/main" id="{00000000-0008-0000-0100-000045010000}"/>
            </a:ext>
          </a:extLst>
        </xdr:cNvPr>
        <xdr:cNvSpPr txBox="1"/>
      </xdr:nvSpPr>
      <xdr:spPr>
        <a:xfrm>
          <a:off x="9258300" y="1435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9192260" y="1437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8445500" y="14388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7670800" y="1438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68732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6098540" y="14393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22569</xdr:rowOff>
    </xdr:from>
    <xdr:to>
      <xdr:col>55</xdr:col>
      <xdr:colOff>50800</xdr:colOff>
      <xdr:row>85</xdr:row>
      <xdr:rowOff>124169</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9192260" y="142719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45446</xdr:rowOff>
    </xdr:from>
    <xdr:ext cx="469744" cy="259045"/>
    <xdr:sp macro="" textlink="">
      <xdr:nvSpPr>
        <xdr:cNvPr id="337" name="【公営住宅】&#10;一人当たり面積該当値テキスト">
          <a:extLst>
            <a:ext uri="{FF2B5EF4-FFF2-40B4-BE49-F238E27FC236}">
              <a16:creationId xmlns:a16="http://schemas.microsoft.com/office/drawing/2014/main" id="{00000000-0008-0000-0100-000051010000}"/>
            </a:ext>
          </a:extLst>
        </xdr:cNvPr>
        <xdr:cNvSpPr txBox="1"/>
      </xdr:nvSpPr>
      <xdr:spPr>
        <a:xfrm>
          <a:off x="9258300" y="1412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18977</xdr:rowOff>
    </xdr:from>
    <xdr:to>
      <xdr:col>50</xdr:col>
      <xdr:colOff>165100</xdr:colOff>
      <xdr:row>85</xdr:row>
      <xdr:rowOff>120577</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8445500" y="142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69777</xdr:rowOff>
    </xdr:from>
    <xdr:to>
      <xdr:col>55</xdr:col>
      <xdr:colOff>0</xdr:colOff>
      <xdr:row>85</xdr:row>
      <xdr:rowOff>73369</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8496300" y="14319177"/>
          <a:ext cx="7239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1343</xdr:rowOff>
    </xdr:from>
    <xdr:to>
      <xdr:col>46</xdr:col>
      <xdr:colOff>38100</xdr:colOff>
      <xdr:row>85</xdr:row>
      <xdr:rowOff>102943</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7670800" y="14250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52143</xdr:rowOff>
    </xdr:from>
    <xdr:to>
      <xdr:col>50</xdr:col>
      <xdr:colOff>114300</xdr:colOff>
      <xdr:row>85</xdr:row>
      <xdr:rowOff>69777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7713980" y="14301543"/>
          <a:ext cx="78232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42" name="n_1aveValue【公営住宅】&#10;一人当たり面積">
          <a:extLst>
            <a:ext uri="{FF2B5EF4-FFF2-40B4-BE49-F238E27FC236}">
              <a16:creationId xmlns:a16="http://schemas.microsoft.com/office/drawing/2014/main" id="{00000000-0008-0000-0100-000056010000}"/>
            </a:ext>
          </a:extLst>
        </xdr:cNvPr>
        <xdr:cNvSpPr txBox="1"/>
      </xdr:nvSpPr>
      <xdr:spPr>
        <a:xfrm>
          <a:off x="8271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43" name="n_2aveValue【公営住宅】&#10;一人当たり面積">
          <a:extLst>
            <a:ext uri="{FF2B5EF4-FFF2-40B4-BE49-F238E27FC236}">
              <a16:creationId xmlns:a16="http://schemas.microsoft.com/office/drawing/2014/main" id="{00000000-0008-0000-0100-000057010000}"/>
            </a:ext>
          </a:extLst>
        </xdr:cNvPr>
        <xdr:cNvSpPr txBox="1"/>
      </xdr:nvSpPr>
      <xdr:spPr>
        <a:xfrm>
          <a:off x="7509587" y="144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44" name="n_3aveValue【公営住宅】&#10;一人当たり面積">
          <a:extLst>
            <a:ext uri="{FF2B5EF4-FFF2-40B4-BE49-F238E27FC236}">
              <a16:creationId xmlns:a16="http://schemas.microsoft.com/office/drawing/2014/main" id="{00000000-0008-0000-0100-000058010000}"/>
            </a:ext>
          </a:extLst>
        </xdr:cNvPr>
        <xdr:cNvSpPr txBox="1"/>
      </xdr:nvSpPr>
      <xdr:spPr>
        <a:xfrm>
          <a:off x="67120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45" name="n_4aveValue【公営住宅】&#10;一人当たり面積">
          <a:extLst>
            <a:ext uri="{FF2B5EF4-FFF2-40B4-BE49-F238E27FC236}">
              <a16:creationId xmlns:a16="http://schemas.microsoft.com/office/drawing/2014/main" id="{00000000-0008-0000-0100-000059010000}"/>
            </a:ext>
          </a:extLst>
        </xdr:cNvPr>
        <xdr:cNvSpPr txBox="1"/>
      </xdr:nvSpPr>
      <xdr:spPr>
        <a:xfrm>
          <a:off x="5937327" y="1417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137104</xdr:rowOff>
    </xdr:from>
    <xdr:ext cx="469744" cy="259045"/>
    <xdr:sp macro="" textlink="">
      <xdr:nvSpPr>
        <xdr:cNvPr id="346" name="n_1mainValue【公営住宅】&#10;一人当たり面積">
          <a:extLst>
            <a:ext uri="{FF2B5EF4-FFF2-40B4-BE49-F238E27FC236}">
              <a16:creationId xmlns:a16="http://schemas.microsoft.com/office/drawing/2014/main" id="{00000000-0008-0000-0100-00005A010000}"/>
            </a:ext>
          </a:extLst>
        </xdr:cNvPr>
        <xdr:cNvSpPr txBox="1"/>
      </xdr:nvSpPr>
      <xdr:spPr>
        <a:xfrm>
          <a:off x="8271587" y="1405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119470</xdr:rowOff>
    </xdr:from>
    <xdr:ext cx="469744" cy="259045"/>
    <xdr:sp macro="" textlink="">
      <xdr:nvSpPr>
        <xdr:cNvPr id="347" name="n_2mainValue【公営住宅】&#10;一人当たり面積">
          <a:extLst>
            <a:ext uri="{FF2B5EF4-FFF2-40B4-BE49-F238E27FC236}">
              <a16:creationId xmlns:a16="http://schemas.microsoft.com/office/drawing/2014/main" id="{00000000-0008-0000-0100-00005B010000}"/>
            </a:ext>
          </a:extLst>
        </xdr:cNvPr>
        <xdr:cNvSpPr txBox="1"/>
      </xdr:nvSpPr>
      <xdr:spPr>
        <a:xfrm>
          <a:off x="7509587" y="140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港湾・漁港】&#10;有形固定資産減価償却率グラフ枠">
          <a:extLst>
            <a:ext uri="{FF2B5EF4-FFF2-40B4-BE49-F238E27FC236}">
              <a16:creationId xmlns:a16="http://schemas.microsoft.com/office/drawing/2014/main" id="{00000000-0008-0000-0100-000074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25581</xdr:rowOff>
    </xdr:from>
    <xdr:to>
      <xdr:col>24</xdr:col>
      <xdr:colOff>62865</xdr:colOff>
      <xdr:row>109</xdr:row>
      <xdr:rowOff>28848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4086225" y="16957221"/>
          <a:ext cx="0" cy="134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74" name="【港湾・漁港】&#10;有形固定資産減価償却率最小値テキスト">
          <a:extLst>
            <a:ext uri="{FF2B5EF4-FFF2-40B4-BE49-F238E27FC236}">
              <a16:creationId xmlns:a16="http://schemas.microsoft.com/office/drawing/2014/main" id="{00000000-0008-0000-0100-000076010000}"/>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143708</xdr:rowOff>
    </xdr:from>
    <xdr:ext cx="405111" cy="259045"/>
    <xdr:sp macro="" textlink="">
      <xdr:nvSpPr>
        <xdr:cNvPr id="376" name="【港湾・漁港】&#10;有形固定資産減価償却率最大値テキスト">
          <a:extLst>
            <a:ext uri="{FF2B5EF4-FFF2-40B4-BE49-F238E27FC236}">
              <a16:creationId xmlns:a16="http://schemas.microsoft.com/office/drawing/2014/main" id="{00000000-0008-0000-0100-000078010000}"/>
            </a:ext>
          </a:extLst>
        </xdr:cNvPr>
        <xdr:cNvSpPr txBox="1"/>
      </xdr:nvSpPr>
      <xdr:spPr>
        <a:xfrm>
          <a:off x="4124960" y="1674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25581</xdr:rowOff>
    </xdr:from>
    <xdr:to>
      <xdr:col>24</xdr:col>
      <xdr:colOff>152400</xdr:colOff>
      <xdr:row>101</xdr:row>
      <xdr:rowOff>25581</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4020820" y="16957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378" name="【港湾・漁港】&#10;有形固定資産減価償却率平均値テキスト">
          <a:extLst>
            <a:ext uri="{FF2B5EF4-FFF2-40B4-BE49-F238E27FC236}">
              <a16:creationId xmlns:a16="http://schemas.microsoft.com/office/drawing/2014/main" id="{00000000-0008-0000-0100-00007A010000}"/>
            </a:ext>
          </a:extLst>
        </xdr:cNvPr>
        <xdr:cNvSpPr txBox="1"/>
      </xdr:nvSpPr>
      <xdr:spPr>
        <a:xfrm>
          <a:off x="4124960" y="1761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403606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331216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51460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73990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965200" y="17508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146231</xdr:rowOff>
    </xdr:from>
    <xdr:to>
      <xdr:col>24</xdr:col>
      <xdr:colOff>114300</xdr:colOff>
      <xdr:row>101</xdr:row>
      <xdr:rowOff>76381</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4036060" y="1691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99258</xdr:rowOff>
    </xdr:from>
    <xdr:ext cx="405111" cy="259045"/>
    <xdr:sp macro="" textlink="">
      <xdr:nvSpPr>
        <xdr:cNvPr id="390" name="【港湾・漁港】&#10;有形固定資産減価償却率該当値テキスト">
          <a:extLst>
            <a:ext uri="{FF2B5EF4-FFF2-40B4-BE49-F238E27FC236}">
              <a16:creationId xmlns:a16="http://schemas.microsoft.com/office/drawing/2014/main" id="{00000000-0008-0000-0100-000086010000}"/>
            </a:ext>
          </a:extLst>
        </xdr:cNvPr>
        <xdr:cNvSpPr txBox="1"/>
      </xdr:nvSpPr>
      <xdr:spPr>
        <a:xfrm>
          <a:off x="4124960" y="16863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95613</xdr:rowOff>
    </xdr:from>
    <xdr:to>
      <xdr:col>20</xdr:col>
      <xdr:colOff>38100</xdr:colOff>
      <xdr:row>101</xdr:row>
      <xdr:rowOff>25763</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3312160" y="168596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146413</xdr:rowOff>
    </xdr:from>
    <xdr:to>
      <xdr:col>24</xdr:col>
      <xdr:colOff>63500</xdr:colOff>
      <xdr:row>101</xdr:row>
      <xdr:rowOff>25581</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3355340" y="16910413"/>
          <a:ext cx="73152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43362</xdr:rowOff>
    </xdr:from>
    <xdr:to>
      <xdr:col>15</xdr:col>
      <xdr:colOff>101600</xdr:colOff>
      <xdr:row>100</xdr:row>
      <xdr:rowOff>144962</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514600" y="168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94162</xdr:rowOff>
    </xdr:from>
    <xdr:to>
      <xdr:col>19</xdr:col>
      <xdr:colOff>177800</xdr:colOff>
      <xdr:row>100</xdr:row>
      <xdr:rowOff>146413</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2565400" y="16858162"/>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132822</xdr:rowOff>
    </xdr:from>
    <xdr:ext cx="405111" cy="259045"/>
    <xdr:sp macro="" textlink="">
      <xdr:nvSpPr>
        <xdr:cNvPr id="395" name="n_1aveValue【港湾・漁港】&#10;有形固定資産減価償却率">
          <a:extLst>
            <a:ext uri="{FF2B5EF4-FFF2-40B4-BE49-F238E27FC236}">
              <a16:creationId xmlns:a16="http://schemas.microsoft.com/office/drawing/2014/main" id="{00000000-0008-0000-0100-00008B010000}"/>
            </a:ext>
          </a:extLst>
        </xdr:cNvPr>
        <xdr:cNvSpPr txBox="1"/>
      </xdr:nvSpPr>
      <xdr:spPr>
        <a:xfrm>
          <a:off x="317056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396" name="n_2aveValue【港湾・漁港】&#10;有形固定資産減価償却率">
          <a:extLst>
            <a:ext uri="{FF2B5EF4-FFF2-40B4-BE49-F238E27FC236}">
              <a16:creationId xmlns:a16="http://schemas.microsoft.com/office/drawing/2014/main" id="{00000000-0008-0000-0100-00008C010000}"/>
            </a:ext>
          </a:extLst>
        </xdr:cNvPr>
        <xdr:cNvSpPr txBox="1"/>
      </xdr:nvSpPr>
      <xdr:spPr>
        <a:xfrm>
          <a:off x="238570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397" name="n_3aveValue【港湾・漁港】&#10;有形固定資産減価償却率">
          <a:extLst>
            <a:ext uri="{FF2B5EF4-FFF2-40B4-BE49-F238E27FC236}">
              <a16:creationId xmlns:a16="http://schemas.microsoft.com/office/drawing/2014/main" id="{00000000-0008-0000-0100-00008D010000}"/>
            </a:ext>
          </a:extLst>
        </xdr:cNvPr>
        <xdr:cNvSpPr txBox="1"/>
      </xdr:nvSpPr>
      <xdr:spPr>
        <a:xfrm>
          <a:off x="161100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398" name="n_4aveValue【港湾・漁港】&#10;有形固定資産減価償却率">
          <a:extLst>
            <a:ext uri="{FF2B5EF4-FFF2-40B4-BE49-F238E27FC236}">
              <a16:creationId xmlns:a16="http://schemas.microsoft.com/office/drawing/2014/main" id="{00000000-0008-0000-0100-00008E010000}"/>
            </a:ext>
          </a:extLst>
        </xdr:cNvPr>
        <xdr:cNvSpPr txBox="1"/>
      </xdr:nvSpPr>
      <xdr:spPr>
        <a:xfrm>
          <a:off x="836304"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42290</xdr:rowOff>
    </xdr:from>
    <xdr:ext cx="405111" cy="259045"/>
    <xdr:sp macro="" textlink="">
      <xdr:nvSpPr>
        <xdr:cNvPr id="399" name="n_1mainValue【港湾・漁港】&#10;有形固定資産減価償却率">
          <a:extLst>
            <a:ext uri="{FF2B5EF4-FFF2-40B4-BE49-F238E27FC236}">
              <a16:creationId xmlns:a16="http://schemas.microsoft.com/office/drawing/2014/main" id="{00000000-0008-0000-0100-00008F010000}"/>
            </a:ext>
          </a:extLst>
        </xdr:cNvPr>
        <xdr:cNvSpPr txBox="1"/>
      </xdr:nvSpPr>
      <xdr:spPr>
        <a:xfrm>
          <a:off x="3170564" y="1663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161489</xdr:rowOff>
    </xdr:from>
    <xdr:ext cx="340478" cy="259045"/>
    <xdr:sp macro="" textlink="">
      <xdr:nvSpPr>
        <xdr:cNvPr id="400" name="n_2mainValue【港湾・漁港】&#10;有形固定資産減価償却率">
          <a:extLst>
            <a:ext uri="{FF2B5EF4-FFF2-40B4-BE49-F238E27FC236}">
              <a16:creationId xmlns:a16="http://schemas.microsoft.com/office/drawing/2014/main" id="{00000000-0008-0000-0100-000090010000}"/>
            </a:ext>
          </a:extLst>
        </xdr:cNvPr>
        <xdr:cNvSpPr txBox="1"/>
      </xdr:nvSpPr>
      <xdr:spPr>
        <a:xfrm>
          <a:off x="2418021" y="16590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00000000-0008-0000-0100-0000A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65461</xdr:rowOff>
    </xdr:from>
    <xdr:to>
      <xdr:col>54</xdr:col>
      <xdr:colOff>189865</xdr:colOff>
      <xdr:row>108</xdr:row>
      <xdr:rowOff>106032</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9219565" y="16997101"/>
          <a:ext cx="0" cy="121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109859</xdr:rowOff>
    </xdr:from>
    <xdr:ext cx="599010" cy="259045"/>
    <xdr:sp macro="" textlink="">
      <xdr:nvSpPr>
        <xdr:cNvPr id="425" name="【港湾・漁港】&#10;一人当たり有形固定資産（償却資産）額最小値テキスト">
          <a:extLst>
            <a:ext uri="{FF2B5EF4-FFF2-40B4-BE49-F238E27FC236}">
              <a16:creationId xmlns:a16="http://schemas.microsoft.com/office/drawing/2014/main" id="{00000000-0008-0000-0100-0000A9010000}"/>
            </a:ext>
          </a:extLst>
        </xdr:cNvPr>
        <xdr:cNvSpPr txBox="1"/>
      </xdr:nvSpPr>
      <xdr:spPr>
        <a:xfrm>
          <a:off x="9258300" y="182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106032</xdr:rowOff>
    </xdr:from>
    <xdr:to>
      <xdr:col>55</xdr:col>
      <xdr:colOff>88900</xdr:colOff>
      <xdr:row>108</xdr:row>
      <xdr:rowOff>106032</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9154160" y="18211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12138</xdr:rowOff>
    </xdr:from>
    <xdr:ext cx="690189" cy="259045"/>
    <xdr:sp macro="" textlink="">
      <xdr:nvSpPr>
        <xdr:cNvPr id="427" name="【港湾・漁港】&#10;一人当たり有形固定資産（償却資産）額最大値テキスト">
          <a:extLst>
            <a:ext uri="{FF2B5EF4-FFF2-40B4-BE49-F238E27FC236}">
              <a16:creationId xmlns:a16="http://schemas.microsoft.com/office/drawing/2014/main" id="{00000000-0008-0000-0100-0000AB010000}"/>
            </a:ext>
          </a:extLst>
        </xdr:cNvPr>
        <xdr:cNvSpPr txBox="1"/>
      </xdr:nvSpPr>
      <xdr:spPr>
        <a:xfrm>
          <a:off x="9258300" y="16776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65461</xdr:rowOff>
    </xdr:from>
    <xdr:to>
      <xdr:col>55</xdr:col>
      <xdr:colOff>88900</xdr:colOff>
      <xdr:row>101</xdr:row>
      <xdr:rowOff>65461</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9154160" y="16997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159704</xdr:rowOff>
    </xdr:from>
    <xdr:ext cx="690189" cy="259045"/>
    <xdr:sp macro="" textlink="">
      <xdr:nvSpPr>
        <xdr:cNvPr id="429" name="【港湾・漁港】&#10;一人当たり有形固定資産（償却資産）額平均値テキスト">
          <a:extLst>
            <a:ext uri="{FF2B5EF4-FFF2-40B4-BE49-F238E27FC236}">
              <a16:creationId xmlns:a16="http://schemas.microsoft.com/office/drawing/2014/main" id="{00000000-0008-0000-0100-0000AD010000}"/>
            </a:ext>
          </a:extLst>
        </xdr:cNvPr>
        <xdr:cNvSpPr txBox="1"/>
      </xdr:nvSpPr>
      <xdr:spPr>
        <a:xfrm>
          <a:off x="9258300" y="1759426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136827</xdr:rowOff>
    </xdr:from>
    <xdr:to>
      <xdr:col>55</xdr:col>
      <xdr:colOff>50800</xdr:colOff>
      <xdr:row>106</xdr:row>
      <xdr:rowOff>66977</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9192260" y="177390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103037</xdr:rowOff>
    </xdr:from>
    <xdr:to>
      <xdr:col>50</xdr:col>
      <xdr:colOff>165100</xdr:colOff>
      <xdr:row>106</xdr:row>
      <xdr:rowOff>33187</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8445500" y="17705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7670800" y="17908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6873240" y="17874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6098540" y="17936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55232</xdr:rowOff>
    </xdr:from>
    <xdr:to>
      <xdr:col>55</xdr:col>
      <xdr:colOff>50800</xdr:colOff>
      <xdr:row>108</xdr:row>
      <xdr:rowOff>156832</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9192260" y="1816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141609</xdr:rowOff>
    </xdr:from>
    <xdr:ext cx="599010" cy="259045"/>
    <xdr:sp macro="" textlink="">
      <xdr:nvSpPr>
        <xdr:cNvPr id="441" name="【港湾・漁港】&#10;一人当たり有形固定資産（償却資産）額該当値テキスト">
          <a:extLst>
            <a:ext uri="{FF2B5EF4-FFF2-40B4-BE49-F238E27FC236}">
              <a16:creationId xmlns:a16="http://schemas.microsoft.com/office/drawing/2014/main" id="{00000000-0008-0000-0100-0000B9010000}"/>
            </a:ext>
          </a:extLst>
        </xdr:cNvPr>
        <xdr:cNvSpPr txBox="1"/>
      </xdr:nvSpPr>
      <xdr:spPr>
        <a:xfrm>
          <a:off x="9258300" y="1807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55801</xdr:rowOff>
    </xdr:from>
    <xdr:to>
      <xdr:col>50</xdr:col>
      <xdr:colOff>165100</xdr:colOff>
      <xdr:row>108</xdr:row>
      <xdr:rowOff>157401</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8445500" y="181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106032</xdr:rowOff>
    </xdr:from>
    <xdr:to>
      <xdr:col>55</xdr:col>
      <xdr:colOff>0</xdr:colOff>
      <xdr:row>108</xdr:row>
      <xdr:rowOff>106601</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8496300" y="18211152"/>
          <a:ext cx="7239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53646</xdr:rowOff>
    </xdr:from>
    <xdr:to>
      <xdr:col>46</xdr:col>
      <xdr:colOff>38100</xdr:colOff>
      <xdr:row>108</xdr:row>
      <xdr:rowOff>155246</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7670800" y="18158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104446</xdr:rowOff>
    </xdr:from>
    <xdr:to>
      <xdr:col>50</xdr:col>
      <xdr:colOff>114300</xdr:colOff>
      <xdr:row>108</xdr:row>
      <xdr:rowOff>106601</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7713980" y="18209566"/>
          <a:ext cx="78232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49714</xdr:rowOff>
    </xdr:from>
    <xdr:ext cx="690189" cy="259045"/>
    <xdr:sp macro="" textlink="">
      <xdr:nvSpPr>
        <xdr:cNvPr id="446" name="n_1ave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8184225" y="17484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47" name="n_2ave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7444955" y="1768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48" name="n_3ave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6670255" y="1765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49" name="n_4aveValue【港湾・漁港】&#10;一人当たり有形固定資産（償却資産）額">
          <a:extLst>
            <a:ext uri="{FF2B5EF4-FFF2-40B4-BE49-F238E27FC236}">
              <a16:creationId xmlns:a16="http://schemas.microsoft.com/office/drawing/2014/main" id="{00000000-0008-0000-0100-0000C1010000}"/>
            </a:ext>
          </a:extLst>
        </xdr:cNvPr>
        <xdr:cNvSpPr txBox="1"/>
      </xdr:nvSpPr>
      <xdr:spPr>
        <a:xfrm>
          <a:off x="5872695" y="177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148528</xdr:rowOff>
    </xdr:from>
    <xdr:ext cx="599010" cy="259045"/>
    <xdr:sp macro="" textlink="">
      <xdr:nvSpPr>
        <xdr:cNvPr id="450" name="n_1mainValue【港湾・漁港】&#10;一人当たり有形固定資産（償却資産）額">
          <a:extLst>
            <a:ext uri="{FF2B5EF4-FFF2-40B4-BE49-F238E27FC236}">
              <a16:creationId xmlns:a16="http://schemas.microsoft.com/office/drawing/2014/main" id="{00000000-0008-0000-0100-0000C2010000}"/>
            </a:ext>
          </a:extLst>
        </xdr:cNvPr>
        <xdr:cNvSpPr txBox="1"/>
      </xdr:nvSpPr>
      <xdr:spPr>
        <a:xfrm>
          <a:off x="8214575" y="182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146373</xdr:rowOff>
    </xdr:from>
    <xdr:ext cx="599010" cy="259045"/>
    <xdr:sp macro="" textlink="">
      <xdr:nvSpPr>
        <xdr:cNvPr id="451" name="n_2mainValue【港湾・漁港】&#10;一人当たり有形固定資産（償却資産）額">
          <a:extLst>
            <a:ext uri="{FF2B5EF4-FFF2-40B4-BE49-F238E27FC236}">
              <a16:creationId xmlns:a16="http://schemas.microsoft.com/office/drawing/2014/main" id="{00000000-0008-0000-0100-0000C3010000}"/>
            </a:ext>
          </a:extLst>
        </xdr:cNvPr>
        <xdr:cNvSpPr txBox="1"/>
      </xdr:nvSpPr>
      <xdr:spPr>
        <a:xfrm>
          <a:off x="7444955" y="182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認定こども園・幼稚園・保育所】&#10;有形固定資産減価償却率グラフ枠">
          <a:extLst>
            <a:ext uri="{FF2B5EF4-FFF2-40B4-BE49-F238E27FC236}">
              <a16:creationId xmlns:a16="http://schemas.microsoft.com/office/drawing/2014/main" id="{00000000-0008-0000-0100-0000D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14375764" y="5637712"/>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8" name="【認定こども園・幼稚園・保育所】&#10;有形固定資産減価償却率最小値テキスト">
          <a:extLst>
            <a:ext uri="{FF2B5EF4-FFF2-40B4-BE49-F238E27FC236}">
              <a16:creationId xmlns:a16="http://schemas.microsoft.com/office/drawing/2014/main" id="{00000000-0008-0000-0100-0000DE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80" name="【認定こども園・幼稚園・保育所】&#10;有形固定資産減価償却率最大値テキスト">
          <a:extLst>
            <a:ext uri="{FF2B5EF4-FFF2-40B4-BE49-F238E27FC236}">
              <a16:creationId xmlns:a16="http://schemas.microsoft.com/office/drawing/2014/main" id="{00000000-0008-0000-0100-0000E0010000}"/>
            </a:ext>
          </a:extLst>
        </xdr:cNvPr>
        <xdr:cNvSpPr txBox="1"/>
      </xdr:nvSpPr>
      <xdr:spPr>
        <a:xfrm>
          <a:off x="14414500" y="54167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4287500" y="5637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82" name="【認定こども園・幼稚園・保育所】&#10;有形固定資産減価償却率平均値テキスト">
          <a:extLst>
            <a:ext uri="{FF2B5EF4-FFF2-40B4-BE49-F238E27FC236}">
              <a16:creationId xmlns:a16="http://schemas.microsoft.com/office/drawing/2014/main" id="{00000000-0008-0000-0100-0000E2010000}"/>
            </a:ext>
          </a:extLst>
        </xdr:cNvPr>
        <xdr:cNvSpPr txBox="1"/>
      </xdr:nvSpPr>
      <xdr:spPr>
        <a:xfrm>
          <a:off x="14414500" y="633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4325600" y="63587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2029440" y="6311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123188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325600" y="60315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00000000-0008-0000-0100-0000EE010000}"/>
            </a:ext>
          </a:extLst>
        </xdr:cNvPr>
        <xdr:cNvSpPr txBox="1"/>
      </xdr:nvSpPr>
      <xdr:spPr>
        <a:xfrm>
          <a:off x="144145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3578840" y="597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36</xdr:row>
      <xdr:rowOff>43543</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3629640" y="6030142"/>
          <a:ext cx="74676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2804140" y="67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162742</xdr:rowOff>
    </xdr:from>
    <xdr:to>
      <xdr:col>81</xdr:col>
      <xdr:colOff>50800</xdr:colOff>
      <xdr:row>40</xdr:row>
      <xdr:rowOff>68035</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2854940" y="6030142"/>
          <a:ext cx="774700" cy="7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99" name="n_1ave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343724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00" name="n_2ave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2675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501" name="n_3aveValue【認定こども園・幼稚園・保育所】&#10;有形固定資産減価償却率">
          <a:extLst>
            <a:ext uri="{FF2B5EF4-FFF2-40B4-BE49-F238E27FC236}">
              <a16:creationId xmlns:a16="http://schemas.microsoft.com/office/drawing/2014/main" id="{00000000-0008-0000-0100-0000F5010000}"/>
            </a:ext>
          </a:extLst>
        </xdr:cNvPr>
        <xdr:cNvSpPr txBox="1"/>
      </xdr:nvSpPr>
      <xdr:spPr>
        <a:xfrm>
          <a:off x="119005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02" name="n_4aveValue【認定こども園・幼稚園・保育所】&#10;有形固定資産減価償却率">
          <a:extLst>
            <a:ext uri="{FF2B5EF4-FFF2-40B4-BE49-F238E27FC236}">
              <a16:creationId xmlns:a16="http://schemas.microsoft.com/office/drawing/2014/main" id="{00000000-0008-0000-0100-0000F6010000}"/>
            </a:ext>
          </a:extLst>
        </xdr:cNvPr>
        <xdr:cNvSpPr txBox="1"/>
      </xdr:nvSpPr>
      <xdr:spPr>
        <a:xfrm>
          <a:off x="11102984" y="60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503" name="n_1mainValue【認定こども園・幼稚園・保育所】&#10;有形固定資産減価償却率">
          <a:extLst>
            <a:ext uri="{FF2B5EF4-FFF2-40B4-BE49-F238E27FC236}">
              <a16:creationId xmlns:a16="http://schemas.microsoft.com/office/drawing/2014/main" id="{00000000-0008-0000-0100-0000F7010000}"/>
            </a:ext>
          </a:extLst>
        </xdr:cNvPr>
        <xdr:cNvSpPr txBox="1"/>
      </xdr:nvSpPr>
      <xdr:spPr>
        <a:xfrm>
          <a:off x="13437244" y="575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504" name="n_2mainValue【認定こども園・幼稚園・保育所】&#10;有形固定資産減価償却率">
          <a:extLst>
            <a:ext uri="{FF2B5EF4-FFF2-40B4-BE49-F238E27FC236}">
              <a16:creationId xmlns:a16="http://schemas.microsoft.com/office/drawing/2014/main" id="{00000000-0008-0000-0100-0000F8010000}"/>
            </a:ext>
          </a:extLst>
        </xdr:cNvPr>
        <xdr:cNvSpPr txBox="1"/>
      </xdr:nvSpPr>
      <xdr:spPr>
        <a:xfrm>
          <a:off x="12675244"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id="{00000000-0008-0000-0100-00001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9509104" y="569159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id="{00000000-0008-0000-0100-00001302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id="{00000000-0008-0000-0100-000015020000}"/>
            </a:ext>
          </a:extLst>
        </xdr:cNvPr>
        <xdr:cNvSpPr txBox="1"/>
      </xdr:nvSpPr>
      <xdr:spPr>
        <a:xfrm>
          <a:off x="19547840" y="54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9443700" y="5691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id="{00000000-0008-0000-0100-000017020000}"/>
            </a:ext>
          </a:extLst>
        </xdr:cNvPr>
        <xdr:cNvSpPr txBox="1"/>
      </xdr:nvSpPr>
      <xdr:spPr>
        <a:xfrm>
          <a:off x="19547840" y="645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9458940" y="6480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8735040" y="6529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716278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388080" y="6584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92347</xdr:rowOff>
    </xdr:from>
    <xdr:to>
      <xdr:col>116</xdr:col>
      <xdr:colOff>114300</xdr:colOff>
      <xdr:row>39</xdr:row>
      <xdr:rowOff>22497</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9458940" y="6462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115224</xdr:rowOff>
    </xdr:from>
    <xdr:ext cx="469744" cy="259045"/>
    <xdr:sp macro="" textlink="">
      <xdr:nvSpPr>
        <xdr:cNvPr id="547" name="【認定こども園・幼稚園・保育所】&#10;一人当たり面積該当値テキスト">
          <a:extLst>
            <a:ext uri="{FF2B5EF4-FFF2-40B4-BE49-F238E27FC236}">
              <a16:creationId xmlns:a16="http://schemas.microsoft.com/office/drawing/2014/main" id="{00000000-0008-0000-0100-000023020000}"/>
            </a:ext>
          </a:extLst>
        </xdr:cNvPr>
        <xdr:cNvSpPr txBox="1"/>
      </xdr:nvSpPr>
      <xdr:spPr>
        <a:xfrm>
          <a:off x="19547840" y="631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98878</xdr:rowOff>
    </xdr:from>
    <xdr:to>
      <xdr:col>112</xdr:col>
      <xdr:colOff>38100</xdr:colOff>
      <xdr:row>39</xdr:row>
      <xdr:rowOff>29028</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8735040" y="646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143147</xdr:rowOff>
    </xdr:from>
    <xdr:to>
      <xdr:col>116</xdr:col>
      <xdr:colOff>63500</xdr:colOff>
      <xdr:row>38</xdr:row>
      <xdr:rowOff>149678</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8778220" y="6513467"/>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136434</xdr:rowOff>
    </xdr:from>
    <xdr:to>
      <xdr:col>107</xdr:col>
      <xdr:colOff>101600</xdr:colOff>
      <xdr:row>40</xdr:row>
      <xdr:rowOff>66584</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7937480" y="667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149678</xdr:rowOff>
    </xdr:from>
    <xdr:to>
      <xdr:col>111</xdr:col>
      <xdr:colOff>177800</xdr:colOff>
      <xdr:row>40</xdr:row>
      <xdr:rowOff>15784</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7988280" y="6519998"/>
          <a:ext cx="789940" cy="2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52" name="n_1aveValue【認定こども園・幼稚園・保育所】&#10;一人当たり面積">
          <a:extLst>
            <a:ext uri="{FF2B5EF4-FFF2-40B4-BE49-F238E27FC236}">
              <a16:creationId xmlns:a16="http://schemas.microsoft.com/office/drawing/2014/main" id="{00000000-0008-0000-0100-000028020000}"/>
            </a:ext>
          </a:extLst>
        </xdr:cNvPr>
        <xdr:cNvSpPr txBox="1"/>
      </xdr:nvSpPr>
      <xdr:spPr>
        <a:xfrm>
          <a:off x="1856112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53" name="n_2aveValue【認定こども園・幼稚園・保育所】&#10;一人当たり面積">
          <a:extLst>
            <a:ext uri="{FF2B5EF4-FFF2-40B4-BE49-F238E27FC236}">
              <a16:creationId xmlns:a16="http://schemas.microsoft.com/office/drawing/2014/main" id="{00000000-0008-0000-0100-000029020000}"/>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54" name="n_3aveValue【認定こども園・幼稚園・保育所】&#10;一人当たり面積">
          <a:extLst>
            <a:ext uri="{FF2B5EF4-FFF2-40B4-BE49-F238E27FC236}">
              <a16:creationId xmlns:a16="http://schemas.microsoft.com/office/drawing/2014/main" id="{00000000-0008-0000-0100-00002A020000}"/>
            </a:ext>
          </a:extLst>
        </xdr:cNvPr>
        <xdr:cNvSpPr txBox="1"/>
      </xdr:nvSpPr>
      <xdr:spPr>
        <a:xfrm>
          <a:off x="170015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55" name="n_4aveValue【認定こども園・幼稚園・保育所】&#10;一人当たり面積">
          <a:extLst>
            <a:ext uri="{FF2B5EF4-FFF2-40B4-BE49-F238E27FC236}">
              <a16:creationId xmlns:a16="http://schemas.microsoft.com/office/drawing/2014/main" id="{00000000-0008-0000-0100-00002B020000}"/>
            </a:ext>
          </a:extLst>
        </xdr:cNvPr>
        <xdr:cNvSpPr txBox="1"/>
      </xdr:nvSpPr>
      <xdr:spPr>
        <a:xfrm>
          <a:off x="16226867" y="63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45555</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id="{00000000-0008-0000-0100-00002C020000}"/>
            </a:ext>
          </a:extLst>
        </xdr:cNvPr>
        <xdr:cNvSpPr txBox="1"/>
      </xdr:nvSpPr>
      <xdr:spPr>
        <a:xfrm>
          <a:off x="18561127" y="624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57711</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id="{00000000-0008-0000-0100-00002D020000}"/>
            </a:ext>
          </a:extLst>
        </xdr:cNvPr>
        <xdr:cNvSpPr txBox="1"/>
      </xdr:nvSpPr>
      <xdr:spPr>
        <a:xfrm>
          <a:off x="17776267" y="676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学校施設】&#10;有形固定資産減価償却率グラフ枠">
          <a:extLst>
            <a:ext uri="{FF2B5EF4-FFF2-40B4-BE49-F238E27FC236}">
              <a16:creationId xmlns:a16="http://schemas.microsoft.com/office/drawing/2014/main" id="{00000000-0008-0000-0100-000045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flipV="1">
          <a:off x="14375764" y="93059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83" name="【学校施設】&#10;有形固定資産減価償却率最小値テキスト">
          <a:extLst>
            <a:ext uri="{FF2B5EF4-FFF2-40B4-BE49-F238E27FC236}">
              <a16:creationId xmlns:a16="http://schemas.microsoft.com/office/drawing/2014/main" id="{00000000-0008-0000-0100-000047020000}"/>
            </a:ext>
          </a:extLst>
        </xdr:cNvPr>
        <xdr:cNvSpPr txBox="1"/>
      </xdr:nvSpPr>
      <xdr:spPr>
        <a:xfrm>
          <a:off x="144145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428750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85" name="【学校施設】&#10;有形固定資産減価償却率最大値テキスト">
          <a:extLst>
            <a:ext uri="{FF2B5EF4-FFF2-40B4-BE49-F238E27FC236}">
              <a16:creationId xmlns:a16="http://schemas.microsoft.com/office/drawing/2014/main" id="{00000000-0008-0000-0100-000049020000}"/>
            </a:ext>
          </a:extLst>
        </xdr:cNvPr>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87" name="【学校施設】&#10;有形固定資産減価償却率平均値テキスト">
          <a:extLst>
            <a:ext uri="{FF2B5EF4-FFF2-40B4-BE49-F238E27FC236}">
              <a16:creationId xmlns:a16="http://schemas.microsoft.com/office/drawing/2014/main" id="{00000000-0008-0000-0100-00004B020000}"/>
            </a:ext>
          </a:extLst>
        </xdr:cNvPr>
        <xdr:cNvSpPr txBox="1"/>
      </xdr:nvSpPr>
      <xdr:spPr>
        <a:xfrm>
          <a:off x="1441450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14325600" y="1006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35788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280414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123188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92075</xdr:rowOff>
    </xdr:from>
    <xdr:to>
      <xdr:col>85</xdr:col>
      <xdr:colOff>177800</xdr:colOff>
      <xdr:row>60</xdr:row>
      <xdr:rowOff>22225</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4325600" y="99828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114952</xdr:rowOff>
    </xdr:from>
    <xdr:ext cx="405111" cy="259045"/>
    <xdr:sp macro="" textlink="">
      <xdr:nvSpPr>
        <xdr:cNvPr id="599" name="【学校施設】&#10;有形固定資産減価償却率該当値テキスト">
          <a:extLst>
            <a:ext uri="{FF2B5EF4-FFF2-40B4-BE49-F238E27FC236}">
              <a16:creationId xmlns:a16="http://schemas.microsoft.com/office/drawing/2014/main" id="{00000000-0008-0000-0100-000057020000}"/>
            </a:ext>
          </a:extLst>
        </xdr:cNvPr>
        <xdr:cNvSpPr txBox="1"/>
      </xdr:nvSpPr>
      <xdr:spPr>
        <a:xfrm>
          <a:off x="1441450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357884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142875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3629640" y="999553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28041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104775</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2854940" y="994791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604" name="n_1aveValue【学校施設】&#10;有形固定資産減価償却率">
          <a:extLst>
            <a:ext uri="{FF2B5EF4-FFF2-40B4-BE49-F238E27FC236}">
              <a16:creationId xmlns:a16="http://schemas.microsoft.com/office/drawing/2014/main" id="{00000000-0008-0000-0100-00005C020000}"/>
            </a:ext>
          </a:extLst>
        </xdr:cNvPr>
        <xdr:cNvSpPr txBox="1"/>
      </xdr:nvSpPr>
      <xdr:spPr>
        <a:xfrm>
          <a:off x="13437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05" name="n_2aveValue【学校施設】&#10;有形固定資産減価償却率">
          <a:extLst>
            <a:ext uri="{FF2B5EF4-FFF2-40B4-BE49-F238E27FC236}">
              <a16:creationId xmlns:a16="http://schemas.microsoft.com/office/drawing/2014/main" id="{00000000-0008-0000-0100-00005D020000}"/>
            </a:ext>
          </a:extLst>
        </xdr:cNvPr>
        <xdr:cNvSpPr txBox="1"/>
      </xdr:nvSpPr>
      <xdr:spPr>
        <a:xfrm>
          <a:off x="126752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06" name="n_3aveValue【学校施設】&#10;有形固定資産減価償却率">
          <a:extLst>
            <a:ext uri="{FF2B5EF4-FFF2-40B4-BE49-F238E27FC236}">
              <a16:creationId xmlns:a16="http://schemas.microsoft.com/office/drawing/2014/main" id="{00000000-0008-0000-0100-00005E020000}"/>
            </a:ext>
          </a:extLst>
        </xdr:cNvPr>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07" name="n_4aveValue【学校施設】&#10;有形固定資産減価償却率">
          <a:extLst>
            <a:ext uri="{FF2B5EF4-FFF2-40B4-BE49-F238E27FC236}">
              <a16:creationId xmlns:a16="http://schemas.microsoft.com/office/drawing/2014/main" id="{00000000-0008-0000-0100-00005F020000}"/>
            </a:ext>
          </a:extLst>
        </xdr:cNvPr>
        <xdr:cNvSpPr txBox="1"/>
      </xdr:nvSpPr>
      <xdr:spPr>
        <a:xfrm>
          <a:off x="1110298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608" name="n_1mainValue【学校施設】&#10;有形固定資産減価償却率">
          <a:extLst>
            <a:ext uri="{FF2B5EF4-FFF2-40B4-BE49-F238E27FC236}">
              <a16:creationId xmlns:a16="http://schemas.microsoft.com/office/drawing/2014/main" id="{00000000-0008-0000-0100-000060020000}"/>
            </a:ext>
          </a:extLst>
        </xdr:cNvPr>
        <xdr:cNvSpPr txBox="1"/>
      </xdr:nvSpPr>
      <xdr:spPr>
        <a:xfrm>
          <a:off x="134372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09" name="n_2mainValue【学校施設】&#10;有形固定資産減価償却率">
          <a:extLst>
            <a:ext uri="{FF2B5EF4-FFF2-40B4-BE49-F238E27FC236}">
              <a16:creationId xmlns:a16="http://schemas.microsoft.com/office/drawing/2014/main" id="{00000000-0008-0000-0100-000061020000}"/>
            </a:ext>
          </a:extLst>
        </xdr:cNvPr>
        <xdr:cNvSpPr txBox="1"/>
      </xdr:nvSpPr>
      <xdr:spPr>
        <a:xfrm>
          <a:off x="12675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2" name="【学校施設】&#10;一人当たり面積グラフ枠">
          <a:extLst>
            <a:ext uri="{FF2B5EF4-FFF2-40B4-BE49-F238E27FC236}">
              <a16:creationId xmlns:a16="http://schemas.microsoft.com/office/drawing/2014/main" id="{00000000-0008-0000-0100-000078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9509104" y="9437370"/>
          <a:ext cx="0" cy="122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34" name="【学校施設】&#10;一人当たり面積最小値テキスト">
          <a:extLst>
            <a:ext uri="{FF2B5EF4-FFF2-40B4-BE49-F238E27FC236}">
              <a16:creationId xmlns:a16="http://schemas.microsoft.com/office/drawing/2014/main" id="{00000000-0008-0000-0100-00007A020000}"/>
            </a:ext>
          </a:extLst>
        </xdr:cNvPr>
        <xdr:cNvSpPr txBox="1"/>
      </xdr:nvSpPr>
      <xdr:spPr>
        <a:xfrm>
          <a:off x="19547840" y="106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9443700" y="10667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36" name="【学校施設】&#10;一人当たり面積最大値テキスト">
          <a:extLst>
            <a:ext uri="{FF2B5EF4-FFF2-40B4-BE49-F238E27FC236}">
              <a16:creationId xmlns:a16="http://schemas.microsoft.com/office/drawing/2014/main" id="{00000000-0008-0000-0100-00007C020000}"/>
            </a:ext>
          </a:extLst>
        </xdr:cNvPr>
        <xdr:cNvSpPr txBox="1"/>
      </xdr:nvSpPr>
      <xdr:spPr>
        <a:xfrm>
          <a:off x="1954784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944370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38" name="【学校施設】&#10;一人当たり面積平均値テキスト">
          <a:extLst>
            <a:ext uri="{FF2B5EF4-FFF2-40B4-BE49-F238E27FC236}">
              <a16:creationId xmlns:a16="http://schemas.microsoft.com/office/drawing/2014/main" id="{00000000-0008-0000-0100-00007E020000}"/>
            </a:ext>
          </a:extLst>
        </xdr:cNvPr>
        <xdr:cNvSpPr txBox="1"/>
      </xdr:nvSpPr>
      <xdr:spPr>
        <a:xfrm>
          <a:off x="19547840" y="1009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9458940" y="1023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8735040" y="1025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79374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7162780" y="102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638808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71120</xdr:rowOff>
    </xdr:from>
    <xdr:to>
      <xdr:col>116</xdr:col>
      <xdr:colOff>114300</xdr:colOff>
      <xdr:row>62</xdr:row>
      <xdr:rowOff>1270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94589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49547</xdr:rowOff>
    </xdr:from>
    <xdr:ext cx="469744" cy="259045"/>
    <xdr:sp macro="" textlink="">
      <xdr:nvSpPr>
        <xdr:cNvPr id="650" name="【学校施設】&#10;一人当たり面積該当値テキスト">
          <a:extLst>
            <a:ext uri="{FF2B5EF4-FFF2-40B4-BE49-F238E27FC236}">
              <a16:creationId xmlns:a16="http://schemas.microsoft.com/office/drawing/2014/main" id="{00000000-0008-0000-0100-00008A020000}"/>
            </a:ext>
          </a:extLst>
        </xdr:cNvPr>
        <xdr:cNvSpPr txBox="1"/>
      </xdr:nvSpPr>
      <xdr:spPr>
        <a:xfrm>
          <a:off x="19547840"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77026</xdr:rowOff>
    </xdr:from>
    <xdr:to>
      <xdr:col>112</xdr:col>
      <xdr:colOff>38100</xdr:colOff>
      <xdr:row>62</xdr:row>
      <xdr:rowOff>7176</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8735040" y="10303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121920</xdr:rowOff>
    </xdr:from>
    <xdr:to>
      <xdr:col>116</xdr:col>
      <xdr:colOff>63500</xdr:colOff>
      <xdr:row>61</xdr:row>
      <xdr:rowOff>127826</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8778220" y="10347960"/>
          <a:ext cx="73152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79883</xdr:rowOff>
    </xdr:from>
    <xdr:to>
      <xdr:col>107</xdr:col>
      <xdr:colOff>101600</xdr:colOff>
      <xdr:row>62</xdr:row>
      <xdr:rowOff>10033</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7937480" y="10305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127826</xdr:rowOff>
    </xdr:from>
    <xdr:to>
      <xdr:col>111</xdr:col>
      <xdr:colOff>177800</xdr:colOff>
      <xdr:row>61</xdr:row>
      <xdr:rowOff>130683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7988280" y="10353866"/>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55" name="n_1aveValue【学校施設】&#10;一人当たり面積">
          <a:extLst>
            <a:ext uri="{FF2B5EF4-FFF2-40B4-BE49-F238E27FC236}">
              <a16:creationId xmlns:a16="http://schemas.microsoft.com/office/drawing/2014/main" id="{00000000-0008-0000-0100-00008F020000}"/>
            </a:ext>
          </a:extLst>
        </xdr:cNvPr>
        <xdr:cNvSpPr txBox="1"/>
      </xdr:nvSpPr>
      <xdr:spPr>
        <a:xfrm>
          <a:off x="1856112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56" name="n_2aveValue【学校施設】&#10;一人当たり面積">
          <a:extLst>
            <a:ext uri="{FF2B5EF4-FFF2-40B4-BE49-F238E27FC236}">
              <a16:creationId xmlns:a16="http://schemas.microsoft.com/office/drawing/2014/main" id="{00000000-0008-0000-0100-000090020000}"/>
            </a:ext>
          </a:extLst>
        </xdr:cNvPr>
        <xdr:cNvSpPr txBox="1"/>
      </xdr:nvSpPr>
      <xdr:spPr>
        <a:xfrm>
          <a:off x="177762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57" name="n_3aveValue【学校施設】&#10;一人当たり面積">
          <a:extLst>
            <a:ext uri="{FF2B5EF4-FFF2-40B4-BE49-F238E27FC236}">
              <a16:creationId xmlns:a16="http://schemas.microsoft.com/office/drawing/2014/main" id="{00000000-0008-0000-0100-000091020000}"/>
            </a:ext>
          </a:extLst>
        </xdr:cNvPr>
        <xdr:cNvSpPr txBox="1"/>
      </xdr:nvSpPr>
      <xdr:spPr>
        <a:xfrm>
          <a:off x="170015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58" name="n_4aveValue【学校施設】&#10;一人当たり面積">
          <a:extLst>
            <a:ext uri="{FF2B5EF4-FFF2-40B4-BE49-F238E27FC236}">
              <a16:creationId xmlns:a16="http://schemas.microsoft.com/office/drawing/2014/main" id="{00000000-0008-0000-0100-000092020000}"/>
            </a:ext>
          </a:extLst>
        </xdr:cNvPr>
        <xdr:cNvSpPr txBox="1"/>
      </xdr:nvSpPr>
      <xdr:spPr>
        <a:xfrm>
          <a:off x="1622686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169753</xdr:rowOff>
    </xdr:from>
    <xdr:ext cx="469744" cy="259045"/>
    <xdr:sp macro="" textlink="">
      <xdr:nvSpPr>
        <xdr:cNvPr id="659" name="n_1mainValue【学校施設】&#10;一人当たり面積">
          <a:extLst>
            <a:ext uri="{FF2B5EF4-FFF2-40B4-BE49-F238E27FC236}">
              <a16:creationId xmlns:a16="http://schemas.microsoft.com/office/drawing/2014/main" id="{00000000-0008-0000-0100-000093020000}"/>
            </a:ext>
          </a:extLst>
        </xdr:cNvPr>
        <xdr:cNvSpPr txBox="1"/>
      </xdr:nvSpPr>
      <xdr:spPr>
        <a:xfrm>
          <a:off x="18561127" y="1039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1160</xdr:rowOff>
    </xdr:from>
    <xdr:ext cx="469744" cy="259045"/>
    <xdr:sp macro="" textlink="">
      <xdr:nvSpPr>
        <xdr:cNvPr id="660" name="n_2mainValue【学校施設】&#10;一人当たり面積">
          <a:extLst>
            <a:ext uri="{FF2B5EF4-FFF2-40B4-BE49-F238E27FC236}">
              <a16:creationId xmlns:a16="http://schemas.microsoft.com/office/drawing/2014/main" id="{00000000-0008-0000-0100-000094020000}"/>
            </a:ext>
          </a:extLst>
        </xdr:cNvPr>
        <xdr:cNvSpPr txBox="1"/>
      </xdr:nvSpPr>
      <xdr:spPr>
        <a:xfrm>
          <a:off x="17776267" y="1039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a:extLst>
            <a:ext uri="{FF2B5EF4-FFF2-40B4-BE49-F238E27FC236}">
              <a16:creationId xmlns:a16="http://schemas.microsoft.com/office/drawing/2014/main" id="{00000000-0008-0000-0100-0000AC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86" name="【児童館】&#10;有形固定資産減価償却率最小値テキスト">
          <a:extLst>
            <a:ext uri="{FF2B5EF4-FFF2-40B4-BE49-F238E27FC236}">
              <a16:creationId xmlns:a16="http://schemas.microsoft.com/office/drawing/2014/main" id="{00000000-0008-0000-0100-0000AE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88" name="【児童館】&#10;有形固定資産減価償却率最大値テキスト">
          <a:extLst>
            <a:ext uri="{FF2B5EF4-FFF2-40B4-BE49-F238E27FC236}">
              <a16:creationId xmlns:a16="http://schemas.microsoft.com/office/drawing/2014/main" id="{00000000-0008-0000-0100-0000B0020000}"/>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48277</xdr:rowOff>
    </xdr:from>
    <xdr:ext cx="405111" cy="259045"/>
    <xdr:sp macro="" textlink="">
      <xdr:nvSpPr>
        <xdr:cNvPr id="690" name="【児童館】&#10;有形固定資産減価償却率平均値テキスト">
          <a:extLst>
            <a:ext uri="{FF2B5EF4-FFF2-40B4-BE49-F238E27FC236}">
              <a16:creationId xmlns:a16="http://schemas.microsoft.com/office/drawing/2014/main" id="{00000000-0008-0000-0100-0000B2020000}"/>
            </a:ext>
          </a:extLst>
        </xdr:cNvPr>
        <xdr:cNvSpPr txBox="1"/>
      </xdr:nvSpPr>
      <xdr:spPr>
        <a:xfrm>
          <a:off x="14414500" y="1362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4325600" y="137718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280414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202944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1231880" y="1363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162561</xdr:rowOff>
    </xdr:from>
    <xdr:to>
      <xdr:col>85</xdr:col>
      <xdr:colOff>177800</xdr:colOff>
      <xdr:row>84</xdr:row>
      <xdr:rowOff>92711</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4325600" y="140766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140988</xdr:rowOff>
    </xdr:from>
    <xdr:ext cx="405111" cy="259045"/>
    <xdr:sp macro="" textlink="">
      <xdr:nvSpPr>
        <xdr:cNvPr id="702" name="【児童館】&#10;有形固定資産減価償却率該当値テキスト">
          <a:extLst>
            <a:ext uri="{FF2B5EF4-FFF2-40B4-BE49-F238E27FC236}">
              <a16:creationId xmlns:a16="http://schemas.microsoft.com/office/drawing/2014/main" id="{00000000-0008-0000-0100-0000BE020000}"/>
            </a:ext>
          </a:extLst>
        </xdr:cNvPr>
        <xdr:cNvSpPr txBox="1"/>
      </xdr:nvSpPr>
      <xdr:spPr>
        <a:xfrm>
          <a:off x="14414500"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357884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125730</xdr:rowOff>
    </xdr:from>
    <xdr:to>
      <xdr:col>85</xdr:col>
      <xdr:colOff>127000</xdr:colOff>
      <xdr:row>84</xdr:row>
      <xdr:rowOff>41911</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3629640" y="14039850"/>
          <a:ext cx="74676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28041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125730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2854940" y="1395222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07" name="n_1aveValue【児童館】&#10;有形固定資産減価償却率">
          <a:extLst>
            <a:ext uri="{FF2B5EF4-FFF2-40B4-BE49-F238E27FC236}">
              <a16:creationId xmlns:a16="http://schemas.microsoft.com/office/drawing/2014/main" id="{00000000-0008-0000-0100-0000C3020000}"/>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708" name="n_2aveValue【児童館】&#10;有形固定資産減価償却率">
          <a:extLst>
            <a:ext uri="{FF2B5EF4-FFF2-40B4-BE49-F238E27FC236}">
              <a16:creationId xmlns:a16="http://schemas.microsoft.com/office/drawing/2014/main" id="{00000000-0008-0000-0100-0000C4020000}"/>
            </a:ext>
          </a:extLst>
        </xdr:cNvPr>
        <xdr:cNvSpPr txBox="1"/>
      </xdr:nvSpPr>
      <xdr:spPr>
        <a:xfrm>
          <a:off x="126752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709" name="n_3aveValue【児童館】&#10;有形固定資産減価償却率">
          <a:extLst>
            <a:ext uri="{FF2B5EF4-FFF2-40B4-BE49-F238E27FC236}">
              <a16:creationId xmlns:a16="http://schemas.microsoft.com/office/drawing/2014/main" id="{00000000-0008-0000-0100-0000C5020000}"/>
            </a:ext>
          </a:extLst>
        </xdr:cNvPr>
        <xdr:cNvSpPr txBox="1"/>
      </xdr:nvSpPr>
      <xdr:spPr>
        <a:xfrm>
          <a:off x="119005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10" name="n_4aveValue【児童館】&#10;有形固定資産減価償却率">
          <a:extLst>
            <a:ext uri="{FF2B5EF4-FFF2-40B4-BE49-F238E27FC236}">
              <a16:creationId xmlns:a16="http://schemas.microsoft.com/office/drawing/2014/main" id="{00000000-0008-0000-0100-0000C6020000}"/>
            </a:ext>
          </a:extLst>
        </xdr:cNvPr>
        <xdr:cNvSpPr txBox="1"/>
      </xdr:nvSpPr>
      <xdr:spPr>
        <a:xfrm>
          <a:off x="1110298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711" name="n_1mainValue【児童館】&#10;有形固定資産減価償却率">
          <a:extLst>
            <a:ext uri="{FF2B5EF4-FFF2-40B4-BE49-F238E27FC236}">
              <a16:creationId xmlns:a16="http://schemas.microsoft.com/office/drawing/2014/main" id="{00000000-0008-0000-0100-0000C7020000}"/>
            </a:ext>
          </a:extLst>
        </xdr:cNvPr>
        <xdr:cNvSpPr txBox="1"/>
      </xdr:nvSpPr>
      <xdr:spPr>
        <a:xfrm>
          <a:off x="134372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712" name="n_2mainValue【児童館】&#10;有形固定資産減価償却率">
          <a:extLst>
            <a:ext uri="{FF2B5EF4-FFF2-40B4-BE49-F238E27FC236}">
              <a16:creationId xmlns:a16="http://schemas.microsoft.com/office/drawing/2014/main" id="{00000000-0008-0000-0100-0000C8020000}"/>
            </a:ext>
          </a:extLst>
        </xdr:cNvPr>
        <xdr:cNvSpPr txBox="1"/>
      </xdr:nvSpPr>
      <xdr:spPr>
        <a:xfrm>
          <a:off x="12675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児童館】&#10;一人当たり面積グラフ枠">
          <a:extLst>
            <a:ext uri="{FF2B5EF4-FFF2-40B4-BE49-F238E27FC236}">
              <a16:creationId xmlns:a16="http://schemas.microsoft.com/office/drawing/2014/main" id="{00000000-0008-0000-0100-0000DB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19509104" y="130968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33" name="【児童館】&#10;一人当たり面積最小値テキスト">
          <a:extLst>
            <a:ext uri="{FF2B5EF4-FFF2-40B4-BE49-F238E27FC236}">
              <a16:creationId xmlns:a16="http://schemas.microsoft.com/office/drawing/2014/main" id="{00000000-0008-0000-0100-0000DD02000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735" name="【児童館】&#10;一人当たり面積最大値テキスト">
          <a:extLst>
            <a:ext uri="{FF2B5EF4-FFF2-40B4-BE49-F238E27FC236}">
              <a16:creationId xmlns:a16="http://schemas.microsoft.com/office/drawing/2014/main" id="{00000000-0008-0000-0100-0000DF020000}"/>
            </a:ext>
          </a:extLst>
        </xdr:cNvPr>
        <xdr:cNvSpPr txBox="1"/>
      </xdr:nvSpPr>
      <xdr:spPr>
        <a:xfrm>
          <a:off x="19547840" y="128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9443700" y="1309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44466</xdr:rowOff>
    </xdr:from>
    <xdr:ext cx="469744" cy="259045"/>
    <xdr:sp macro="" textlink="">
      <xdr:nvSpPr>
        <xdr:cNvPr id="737" name="【児童館】&#10;一人当たり面積平均値テキスト">
          <a:extLst>
            <a:ext uri="{FF2B5EF4-FFF2-40B4-BE49-F238E27FC236}">
              <a16:creationId xmlns:a16="http://schemas.microsoft.com/office/drawing/2014/main" id="{00000000-0008-0000-0100-0000E1020000}"/>
            </a:ext>
          </a:extLst>
        </xdr:cNvPr>
        <xdr:cNvSpPr txBox="1"/>
      </xdr:nvSpPr>
      <xdr:spPr>
        <a:xfrm>
          <a:off x="19547840" y="1362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194589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8735040" y="13796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79374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171627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638808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27305</xdr:rowOff>
    </xdr:from>
    <xdr:to>
      <xdr:col>116</xdr:col>
      <xdr:colOff>114300</xdr:colOff>
      <xdr:row>84</xdr:row>
      <xdr:rowOff>128905</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94589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113682</xdr:rowOff>
    </xdr:from>
    <xdr:ext cx="469744" cy="259045"/>
    <xdr:sp macro="" textlink="">
      <xdr:nvSpPr>
        <xdr:cNvPr id="749" name="【児童館】&#10;一人当たり面積該当値テキスト">
          <a:extLst>
            <a:ext uri="{FF2B5EF4-FFF2-40B4-BE49-F238E27FC236}">
              <a16:creationId xmlns:a16="http://schemas.microsoft.com/office/drawing/2014/main" id="{00000000-0008-0000-0100-0000ED020000}"/>
            </a:ext>
          </a:extLst>
        </xdr:cNvPr>
        <xdr:cNvSpPr txBox="1"/>
      </xdr:nvSpPr>
      <xdr:spPr>
        <a:xfrm>
          <a:off x="19547840" y="1402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27305</xdr:rowOff>
    </xdr:from>
    <xdr:to>
      <xdr:col>112</xdr:col>
      <xdr:colOff>38100</xdr:colOff>
      <xdr:row>84</xdr:row>
      <xdr:rowOff>128905</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18735040" y="1410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78105</xdr:rowOff>
    </xdr:from>
    <xdr:to>
      <xdr:col>116</xdr:col>
      <xdr:colOff>63500</xdr:colOff>
      <xdr:row>84</xdr:row>
      <xdr:rowOff>78105</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8778220" y="1415986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79374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78105</xdr:rowOff>
    </xdr:from>
    <xdr:to>
      <xdr:col>111</xdr:col>
      <xdr:colOff>177800</xdr:colOff>
      <xdr:row>84</xdr:row>
      <xdr:rowOff>83820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7988280" y="141598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168291</xdr:rowOff>
    </xdr:from>
    <xdr:ext cx="469744" cy="259045"/>
    <xdr:sp macro="" textlink="">
      <xdr:nvSpPr>
        <xdr:cNvPr id="754" name="n_1aveValue【児童館】&#10;一人当たり面積">
          <a:extLst>
            <a:ext uri="{FF2B5EF4-FFF2-40B4-BE49-F238E27FC236}">
              <a16:creationId xmlns:a16="http://schemas.microsoft.com/office/drawing/2014/main" id="{00000000-0008-0000-0100-0000F2020000}"/>
            </a:ext>
          </a:extLst>
        </xdr:cNvPr>
        <xdr:cNvSpPr txBox="1"/>
      </xdr:nvSpPr>
      <xdr:spPr>
        <a:xfrm>
          <a:off x="18561127" y="135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55" name="n_2aveValue【児童館】&#10;一人当たり面積">
          <a:extLst>
            <a:ext uri="{FF2B5EF4-FFF2-40B4-BE49-F238E27FC236}">
              <a16:creationId xmlns:a16="http://schemas.microsoft.com/office/drawing/2014/main" id="{00000000-0008-0000-0100-0000F3020000}"/>
            </a:ext>
          </a:extLst>
        </xdr:cNvPr>
        <xdr:cNvSpPr txBox="1"/>
      </xdr:nvSpPr>
      <xdr:spPr>
        <a:xfrm>
          <a:off x="177762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111141</xdr:rowOff>
    </xdr:from>
    <xdr:ext cx="469744" cy="259045"/>
    <xdr:sp macro="" textlink="">
      <xdr:nvSpPr>
        <xdr:cNvPr id="756" name="n_3aveValue【児童館】&#10;一人当たり面積">
          <a:extLst>
            <a:ext uri="{FF2B5EF4-FFF2-40B4-BE49-F238E27FC236}">
              <a16:creationId xmlns:a16="http://schemas.microsoft.com/office/drawing/2014/main" id="{00000000-0008-0000-0100-0000F4020000}"/>
            </a:ext>
          </a:extLst>
        </xdr:cNvPr>
        <xdr:cNvSpPr txBox="1"/>
      </xdr:nvSpPr>
      <xdr:spPr>
        <a:xfrm>
          <a:off x="1700156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757" name="n_4aveValue【児童館】&#10;一人当たり面積">
          <a:extLst>
            <a:ext uri="{FF2B5EF4-FFF2-40B4-BE49-F238E27FC236}">
              <a16:creationId xmlns:a16="http://schemas.microsoft.com/office/drawing/2014/main" id="{00000000-0008-0000-0100-0000F5020000}"/>
            </a:ext>
          </a:extLst>
        </xdr:cNvPr>
        <xdr:cNvSpPr txBox="1"/>
      </xdr:nvSpPr>
      <xdr:spPr>
        <a:xfrm>
          <a:off x="1622686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120032</xdr:rowOff>
    </xdr:from>
    <xdr:ext cx="469744" cy="259045"/>
    <xdr:sp macro="" textlink="">
      <xdr:nvSpPr>
        <xdr:cNvPr id="758" name="n_1mainValue【児童館】&#10;一人当たり面積">
          <a:extLst>
            <a:ext uri="{FF2B5EF4-FFF2-40B4-BE49-F238E27FC236}">
              <a16:creationId xmlns:a16="http://schemas.microsoft.com/office/drawing/2014/main" id="{00000000-0008-0000-0100-0000F6020000}"/>
            </a:ext>
          </a:extLst>
        </xdr:cNvPr>
        <xdr:cNvSpPr txBox="1"/>
      </xdr:nvSpPr>
      <xdr:spPr>
        <a:xfrm>
          <a:off x="1856112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59" name="n_2mainValue【児童館】&#10;一人当たり面積">
          <a:extLst>
            <a:ext uri="{FF2B5EF4-FFF2-40B4-BE49-F238E27FC236}">
              <a16:creationId xmlns:a16="http://schemas.microsoft.com/office/drawing/2014/main" id="{00000000-0008-0000-0100-0000F7020000}"/>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4" name="【公民館】&#10;有形固定資産減価償却率グラフ枠">
          <a:extLst>
            <a:ext uri="{FF2B5EF4-FFF2-40B4-BE49-F238E27FC236}">
              <a16:creationId xmlns:a16="http://schemas.microsoft.com/office/drawing/2014/main" id="{00000000-0008-0000-0100-000010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14375764" y="1692674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86" name="【公民館】&#10;有形固定資産減価償却率最小値テキスト">
          <a:extLst>
            <a:ext uri="{FF2B5EF4-FFF2-40B4-BE49-F238E27FC236}">
              <a16:creationId xmlns:a16="http://schemas.microsoft.com/office/drawing/2014/main" id="{00000000-0008-0000-0100-000012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88" name="【公民館】&#10;有形固定資産減価償却率最大値テキスト">
          <a:extLst>
            <a:ext uri="{FF2B5EF4-FFF2-40B4-BE49-F238E27FC236}">
              <a16:creationId xmlns:a16="http://schemas.microsoft.com/office/drawing/2014/main" id="{00000000-0008-0000-0100-000014030000}"/>
            </a:ext>
          </a:extLst>
        </xdr:cNvPr>
        <xdr:cNvSpPr txBox="1"/>
      </xdr:nvSpPr>
      <xdr:spPr>
        <a:xfrm>
          <a:off x="1441450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428750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790" name="【公民館】&#10;有形固定資産減価償却率平均値テキスト">
          <a:extLst>
            <a:ext uri="{FF2B5EF4-FFF2-40B4-BE49-F238E27FC236}">
              <a16:creationId xmlns:a16="http://schemas.microsoft.com/office/drawing/2014/main" id="{00000000-0008-0000-0100-000016030000}"/>
            </a:ext>
          </a:extLst>
        </xdr:cNvPr>
        <xdr:cNvSpPr txBox="1"/>
      </xdr:nvSpPr>
      <xdr:spPr>
        <a:xfrm>
          <a:off x="14414500" y="17781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4325600" y="178034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135788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1280414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1202944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1123188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4325600" y="1733640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802" name="【公民館】&#10;有形固定資産減価償却率該当値テキスト">
          <a:extLst>
            <a:ext uri="{FF2B5EF4-FFF2-40B4-BE49-F238E27FC236}">
              <a16:creationId xmlns:a16="http://schemas.microsoft.com/office/drawing/2014/main" id="{00000000-0008-0000-0100-000022030000}"/>
            </a:ext>
          </a:extLst>
        </xdr:cNvPr>
        <xdr:cNvSpPr txBox="1"/>
      </xdr:nvSpPr>
      <xdr:spPr>
        <a:xfrm>
          <a:off x="14414500" y="1719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1357884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120287</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3629640" y="17349651"/>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56424</xdr:rowOff>
    </xdr:from>
    <xdr:to>
      <xdr:col>76</xdr:col>
      <xdr:colOff>165100</xdr:colOff>
      <xdr:row>106</xdr:row>
      <xdr:rowOff>158024</xdr:rowOff>
    </xdr:to>
    <xdr:sp macro="" textlink="">
      <xdr:nvSpPr>
        <xdr:cNvPr id="805" name="楕円 804">
          <a:extLst>
            <a:ext uri="{FF2B5EF4-FFF2-40B4-BE49-F238E27FC236}">
              <a16:creationId xmlns:a16="http://schemas.microsoft.com/office/drawing/2014/main" id="{00000000-0008-0000-0100-000025030000}"/>
            </a:ext>
          </a:extLst>
        </xdr:cNvPr>
        <xdr:cNvSpPr/>
      </xdr:nvSpPr>
      <xdr:spPr>
        <a:xfrm>
          <a:off x="12804140" y="178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106</xdr:row>
      <xdr:rowOff>107224</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12854940" y="17349651"/>
          <a:ext cx="7747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807" name="n_1aveValue【公民館】&#10;有形固定資産減価償却率">
          <a:extLst>
            <a:ext uri="{FF2B5EF4-FFF2-40B4-BE49-F238E27FC236}">
              <a16:creationId xmlns:a16="http://schemas.microsoft.com/office/drawing/2014/main" id="{00000000-0008-0000-0100-000027030000}"/>
            </a:ext>
          </a:extLst>
        </xdr:cNvPr>
        <xdr:cNvSpPr txBox="1"/>
      </xdr:nvSpPr>
      <xdr:spPr>
        <a:xfrm>
          <a:off x="1343724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808" name="n_2aveValue【公民館】&#10;有形固定資産減価償却率">
          <a:extLst>
            <a:ext uri="{FF2B5EF4-FFF2-40B4-BE49-F238E27FC236}">
              <a16:creationId xmlns:a16="http://schemas.microsoft.com/office/drawing/2014/main" id="{00000000-0008-0000-0100-000028030000}"/>
            </a:ext>
          </a:extLst>
        </xdr:cNvPr>
        <xdr:cNvSpPr txBox="1"/>
      </xdr:nvSpPr>
      <xdr:spPr>
        <a:xfrm>
          <a:off x="126752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809" name="n_3aveValue【公民館】&#10;有形固定資産減価償却率">
          <a:extLst>
            <a:ext uri="{FF2B5EF4-FFF2-40B4-BE49-F238E27FC236}">
              <a16:creationId xmlns:a16="http://schemas.microsoft.com/office/drawing/2014/main" id="{00000000-0008-0000-0100-000029030000}"/>
            </a:ext>
          </a:extLst>
        </xdr:cNvPr>
        <xdr:cNvSpPr txBox="1"/>
      </xdr:nvSpPr>
      <xdr:spPr>
        <a:xfrm>
          <a:off x="119005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810" name="n_4aveValue【公民館】&#10;有形固定資産減価償却率">
          <a:extLst>
            <a:ext uri="{FF2B5EF4-FFF2-40B4-BE49-F238E27FC236}">
              <a16:creationId xmlns:a16="http://schemas.microsoft.com/office/drawing/2014/main" id="{00000000-0008-0000-0100-00002A030000}"/>
            </a:ext>
          </a:extLst>
        </xdr:cNvPr>
        <xdr:cNvSpPr txBox="1"/>
      </xdr:nvSpPr>
      <xdr:spPr>
        <a:xfrm>
          <a:off x="11102984" y="174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811" name="n_1mainValue【公民館】&#10;有形固定資産減価償却率">
          <a:extLst>
            <a:ext uri="{FF2B5EF4-FFF2-40B4-BE49-F238E27FC236}">
              <a16:creationId xmlns:a16="http://schemas.microsoft.com/office/drawing/2014/main" id="{00000000-0008-0000-0100-00002B030000}"/>
            </a:ext>
          </a:extLst>
        </xdr:cNvPr>
        <xdr:cNvSpPr txBox="1"/>
      </xdr:nvSpPr>
      <xdr:spPr>
        <a:xfrm>
          <a:off x="1343724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149151</xdr:rowOff>
    </xdr:from>
    <xdr:ext cx="405111" cy="259045"/>
    <xdr:sp macro="" textlink="">
      <xdr:nvSpPr>
        <xdr:cNvPr id="812" name="n_2mainValue【公民館】&#10;有形固定資産減価償却率">
          <a:extLst>
            <a:ext uri="{FF2B5EF4-FFF2-40B4-BE49-F238E27FC236}">
              <a16:creationId xmlns:a16="http://schemas.microsoft.com/office/drawing/2014/main" id="{00000000-0008-0000-0100-00002C030000}"/>
            </a:ext>
          </a:extLst>
        </xdr:cNvPr>
        <xdr:cNvSpPr txBox="1"/>
      </xdr:nvSpPr>
      <xdr:spPr>
        <a:xfrm>
          <a:off x="12675244" y="1791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7" name="【公民館】&#10;一人当たり面積グラフ枠">
          <a:extLst>
            <a:ext uri="{FF2B5EF4-FFF2-40B4-BE49-F238E27FC236}">
              <a16:creationId xmlns:a16="http://schemas.microsoft.com/office/drawing/2014/main" id="{00000000-0008-0000-0100-000045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19509104" y="16867632"/>
          <a:ext cx="0" cy="143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39" name="【公民館】&#10;一人当たり面積最小値テキスト">
          <a:extLst>
            <a:ext uri="{FF2B5EF4-FFF2-40B4-BE49-F238E27FC236}">
              <a16:creationId xmlns:a16="http://schemas.microsoft.com/office/drawing/2014/main" id="{00000000-0008-0000-0100-00004703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841" name="【公民館】&#10;一人当たり面積最大値テキスト">
          <a:extLst>
            <a:ext uri="{FF2B5EF4-FFF2-40B4-BE49-F238E27FC236}">
              <a16:creationId xmlns:a16="http://schemas.microsoft.com/office/drawing/2014/main" id="{00000000-0008-0000-0100-000049030000}"/>
            </a:ext>
          </a:extLst>
        </xdr:cNvPr>
        <xdr:cNvSpPr txBox="1"/>
      </xdr:nvSpPr>
      <xdr:spPr>
        <a:xfrm>
          <a:off x="19547840" y="166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9443700" y="16867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843" name="【公民館】&#10;一人当たり面積平均値テキスト">
          <a:extLst>
            <a:ext uri="{FF2B5EF4-FFF2-40B4-BE49-F238E27FC236}">
              <a16:creationId xmlns:a16="http://schemas.microsoft.com/office/drawing/2014/main" id="{00000000-0008-0000-0100-00004B030000}"/>
            </a:ext>
          </a:extLst>
        </xdr:cNvPr>
        <xdr:cNvSpPr txBox="1"/>
      </xdr:nvSpPr>
      <xdr:spPr>
        <a:xfrm>
          <a:off x="19547840" y="179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844" name="フローチャート: 判断 843">
          <a:extLst>
            <a:ext uri="{FF2B5EF4-FFF2-40B4-BE49-F238E27FC236}">
              <a16:creationId xmlns:a16="http://schemas.microsoft.com/office/drawing/2014/main" id="{00000000-0008-0000-0100-00004C030000}"/>
            </a:ext>
          </a:extLst>
        </xdr:cNvPr>
        <xdr:cNvSpPr/>
      </xdr:nvSpPr>
      <xdr:spPr>
        <a:xfrm>
          <a:off x="19458940" y="18089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45" name="フローチャート: 判断 844">
          <a:extLst>
            <a:ext uri="{FF2B5EF4-FFF2-40B4-BE49-F238E27FC236}">
              <a16:creationId xmlns:a16="http://schemas.microsoft.com/office/drawing/2014/main" id="{00000000-0008-0000-0100-00004D030000}"/>
            </a:ext>
          </a:extLst>
        </xdr:cNvPr>
        <xdr:cNvSpPr/>
      </xdr:nvSpPr>
      <xdr:spPr>
        <a:xfrm>
          <a:off x="18735040" y="18098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846" name="フローチャート: 判断 845">
          <a:extLst>
            <a:ext uri="{FF2B5EF4-FFF2-40B4-BE49-F238E27FC236}">
              <a16:creationId xmlns:a16="http://schemas.microsoft.com/office/drawing/2014/main" id="{00000000-0008-0000-0100-00004E030000}"/>
            </a:ext>
          </a:extLst>
        </xdr:cNvPr>
        <xdr:cNvSpPr/>
      </xdr:nvSpPr>
      <xdr:spPr>
        <a:xfrm>
          <a:off x="179374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847" name="フローチャート: 判断 846">
          <a:extLst>
            <a:ext uri="{FF2B5EF4-FFF2-40B4-BE49-F238E27FC236}">
              <a16:creationId xmlns:a16="http://schemas.microsoft.com/office/drawing/2014/main" id="{00000000-0008-0000-0100-00004F030000}"/>
            </a:ext>
          </a:extLst>
        </xdr:cNvPr>
        <xdr:cNvSpPr/>
      </xdr:nvSpPr>
      <xdr:spPr>
        <a:xfrm>
          <a:off x="1716278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848" name="フローチャート: 判断 847">
          <a:extLst>
            <a:ext uri="{FF2B5EF4-FFF2-40B4-BE49-F238E27FC236}">
              <a16:creationId xmlns:a16="http://schemas.microsoft.com/office/drawing/2014/main" id="{00000000-0008-0000-0100-000050030000}"/>
            </a:ext>
          </a:extLst>
        </xdr:cNvPr>
        <xdr:cNvSpPr/>
      </xdr:nvSpPr>
      <xdr:spPr>
        <a:xfrm>
          <a:off x="16388080" y="181174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xdr:rowOff>
    </xdr:from>
    <xdr:to>
      <xdr:col>116</xdr:col>
      <xdr:colOff>114300</xdr:colOff>
      <xdr:row>108</xdr:row>
      <xdr:rowOff>102180</xdr:rowOff>
    </xdr:to>
    <xdr:sp macro="" textlink="">
      <xdr:nvSpPr>
        <xdr:cNvPr id="854" name="楕円 853">
          <a:extLst>
            <a:ext uri="{FF2B5EF4-FFF2-40B4-BE49-F238E27FC236}">
              <a16:creationId xmlns:a16="http://schemas.microsoft.com/office/drawing/2014/main" id="{00000000-0008-0000-0100-000056030000}"/>
            </a:ext>
          </a:extLst>
        </xdr:cNvPr>
        <xdr:cNvSpPr/>
      </xdr:nvSpPr>
      <xdr:spPr>
        <a:xfrm>
          <a:off x="19458940" y="181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150457</xdr:rowOff>
    </xdr:from>
    <xdr:ext cx="469744" cy="259045"/>
    <xdr:sp macro="" textlink="">
      <xdr:nvSpPr>
        <xdr:cNvPr id="855" name="【公民館】&#10;一人当たり面積該当値テキスト">
          <a:extLst>
            <a:ext uri="{FF2B5EF4-FFF2-40B4-BE49-F238E27FC236}">
              <a16:creationId xmlns:a16="http://schemas.microsoft.com/office/drawing/2014/main" id="{00000000-0008-0000-0100-000057030000}"/>
            </a:ext>
          </a:extLst>
        </xdr:cNvPr>
        <xdr:cNvSpPr txBox="1"/>
      </xdr:nvSpPr>
      <xdr:spPr>
        <a:xfrm>
          <a:off x="19547840" y="1808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856" name="楕円 855">
          <a:extLst>
            <a:ext uri="{FF2B5EF4-FFF2-40B4-BE49-F238E27FC236}">
              <a16:creationId xmlns:a16="http://schemas.microsoft.com/office/drawing/2014/main" id="{00000000-0008-0000-0100-000058030000}"/>
            </a:ext>
          </a:extLst>
        </xdr:cNvPr>
        <xdr:cNvSpPr/>
      </xdr:nvSpPr>
      <xdr:spPr>
        <a:xfrm>
          <a:off x="1873504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51380</xdr:rowOff>
    </xdr:from>
    <xdr:to>
      <xdr:col>116</xdr:col>
      <xdr:colOff>63500</xdr:colOff>
      <xdr:row>108</xdr:row>
      <xdr:rowOff>53339</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flipV="1">
          <a:off x="18778220" y="18156500"/>
          <a:ext cx="73152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44667</xdr:rowOff>
    </xdr:from>
    <xdr:to>
      <xdr:col>107</xdr:col>
      <xdr:colOff>101600</xdr:colOff>
      <xdr:row>108</xdr:row>
      <xdr:rowOff>146267</xdr:rowOff>
    </xdr:to>
    <xdr:sp macro="" textlink="">
      <xdr:nvSpPr>
        <xdr:cNvPr id="858" name="楕円 857">
          <a:extLst>
            <a:ext uri="{FF2B5EF4-FFF2-40B4-BE49-F238E27FC236}">
              <a16:creationId xmlns:a16="http://schemas.microsoft.com/office/drawing/2014/main" id="{00000000-0008-0000-0100-00005A030000}"/>
            </a:ext>
          </a:extLst>
        </xdr:cNvPr>
        <xdr:cNvSpPr/>
      </xdr:nvSpPr>
      <xdr:spPr>
        <a:xfrm>
          <a:off x="17937480" y="1814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95467</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flipV="1">
          <a:off x="17988280" y="18158459"/>
          <a:ext cx="78994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60" name="n_1aveValue【公民館】&#10;一人当たり面積">
          <a:extLst>
            <a:ext uri="{FF2B5EF4-FFF2-40B4-BE49-F238E27FC236}">
              <a16:creationId xmlns:a16="http://schemas.microsoft.com/office/drawing/2014/main" id="{00000000-0008-0000-0100-00005C030000}"/>
            </a:ext>
          </a:extLst>
        </xdr:cNvPr>
        <xdr:cNvSpPr txBox="1"/>
      </xdr:nvSpPr>
      <xdr:spPr>
        <a:xfrm>
          <a:off x="1856112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861" name="n_2aveValue【公民館】&#10;一人当たり面積">
          <a:extLst>
            <a:ext uri="{FF2B5EF4-FFF2-40B4-BE49-F238E27FC236}">
              <a16:creationId xmlns:a16="http://schemas.microsoft.com/office/drawing/2014/main" id="{00000000-0008-0000-0100-00005D030000}"/>
            </a:ext>
          </a:extLst>
        </xdr:cNvPr>
        <xdr:cNvSpPr txBox="1"/>
      </xdr:nvSpPr>
      <xdr:spPr>
        <a:xfrm>
          <a:off x="177762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862" name="n_3aveValue【公民館】&#10;一人当たり面積">
          <a:extLst>
            <a:ext uri="{FF2B5EF4-FFF2-40B4-BE49-F238E27FC236}">
              <a16:creationId xmlns:a16="http://schemas.microsoft.com/office/drawing/2014/main" id="{00000000-0008-0000-0100-00005E030000}"/>
            </a:ext>
          </a:extLst>
        </xdr:cNvPr>
        <xdr:cNvSpPr txBox="1"/>
      </xdr:nvSpPr>
      <xdr:spPr>
        <a:xfrm>
          <a:off x="170015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863" name="n_4aveValue【公民館】&#10;一人当たり面積">
          <a:extLst>
            <a:ext uri="{FF2B5EF4-FFF2-40B4-BE49-F238E27FC236}">
              <a16:creationId xmlns:a16="http://schemas.microsoft.com/office/drawing/2014/main" id="{00000000-0008-0000-0100-00005F030000}"/>
            </a:ext>
          </a:extLst>
        </xdr:cNvPr>
        <xdr:cNvSpPr txBox="1"/>
      </xdr:nvSpPr>
      <xdr:spPr>
        <a:xfrm>
          <a:off x="1622686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864" name="n_1mainValue【公民館】&#10;一人当たり面積">
          <a:extLst>
            <a:ext uri="{FF2B5EF4-FFF2-40B4-BE49-F238E27FC236}">
              <a16:creationId xmlns:a16="http://schemas.microsoft.com/office/drawing/2014/main" id="{00000000-0008-0000-0100-000060030000}"/>
            </a:ext>
          </a:extLst>
        </xdr:cNvPr>
        <xdr:cNvSpPr txBox="1"/>
      </xdr:nvSpPr>
      <xdr:spPr>
        <a:xfrm>
          <a:off x="185611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137394</xdr:rowOff>
    </xdr:from>
    <xdr:ext cx="469744" cy="259045"/>
    <xdr:sp macro="" textlink="">
      <xdr:nvSpPr>
        <xdr:cNvPr id="865" name="n_2mainValue【公民館】&#10;一人当たり面積">
          <a:extLst>
            <a:ext uri="{FF2B5EF4-FFF2-40B4-BE49-F238E27FC236}">
              <a16:creationId xmlns:a16="http://schemas.microsoft.com/office/drawing/2014/main" id="{00000000-0008-0000-0100-000061030000}"/>
            </a:ext>
          </a:extLst>
        </xdr:cNvPr>
        <xdr:cNvSpPr txBox="1"/>
      </xdr:nvSpPr>
      <xdr:spPr>
        <a:xfrm>
          <a:off x="17776267" y="1824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まで類似団体と比較して、有形固定資産減価償却率が高くなっている施設は、保育所、公民館等であったが、令和３年度に保育所及び公民館の１施設を整備したことにより有形固定資産減価償却率大きく減少した。</a:t>
          </a:r>
          <a:r>
            <a:rPr kumimoji="1" lang="ja-JP" altLang="en-US" sz="1100">
              <a:solidFill>
                <a:schemeClr val="dk1"/>
              </a:solidFill>
              <a:effectLst/>
              <a:latin typeface="+mn-lt"/>
              <a:ea typeface="+mn-ea"/>
              <a:cs typeface="+mn-cs"/>
            </a:rPr>
            <a:t>また、人口一人当たりの施設保有量は類似団体と比較すると多い傾向にある。これにより、今後の</a:t>
          </a:r>
          <a:r>
            <a:rPr kumimoji="1" lang="ja-JP" altLang="ja-JP" sz="1100">
              <a:solidFill>
                <a:schemeClr val="dk1"/>
              </a:solidFill>
              <a:effectLst/>
              <a:latin typeface="+mn-lt"/>
              <a:ea typeface="+mn-ea"/>
              <a:cs typeface="+mn-cs"/>
            </a:rPr>
            <a:t>維持管理に</a:t>
          </a:r>
          <a:r>
            <a:rPr kumimoji="1" lang="ja-JP" altLang="en-US" sz="1100">
              <a:solidFill>
                <a:schemeClr val="dk1"/>
              </a:solidFill>
              <a:effectLst/>
              <a:latin typeface="+mn-lt"/>
              <a:ea typeface="+mn-ea"/>
              <a:cs typeface="+mn-cs"/>
            </a:rPr>
            <a:t>要する経費は多大になることが想定される。</a:t>
          </a:r>
          <a:r>
            <a:rPr kumimoji="1" lang="ja-JP" altLang="ja-JP" sz="1100">
              <a:solidFill>
                <a:schemeClr val="dk1"/>
              </a:solidFill>
              <a:effectLst/>
              <a:latin typeface="+mn-lt"/>
              <a:ea typeface="+mn-ea"/>
              <a:cs typeface="+mn-cs"/>
            </a:rPr>
            <a:t>公共施設等総合管理計画や個別施設計画に基づき、計画的な長寿命化を図りたい。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1321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392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13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2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130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33603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133350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3017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17056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3857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6110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200-000053000000}"/>
            </a:ext>
          </a:extLst>
        </xdr:cNvPr>
        <xdr:cNvSpPr txBox="1"/>
      </xdr:nvSpPr>
      <xdr:spPr>
        <a:xfrm>
          <a:off x="8363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9219565" y="5544639"/>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9258300" y="53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9154160" y="5544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92583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19226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445500" y="653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670800" y="657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8732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09854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35197</xdr:rowOff>
    </xdr:from>
    <xdr:to>
      <xdr:col>55</xdr:col>
      <xdr:colOff>50800</xdr:colOff>
      <xdr:row>38</xdr:row>
      <xdr:rowOff>136797</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9192260" y="6405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58074</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200-000080000000}"/>
            </a:ext>
          </a:extLst>
        </xdr:cNvPr>
        <xdr:cNvSpPr txBox="1"/>
      </xdr:nvSpPr>
      <xdr:spPr>
        <a:xfrm>
          <a:off x="9258300"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44994</xdr:rowOff>
    </xdr:from>
    <xdr:to>
      <xdr:col>50</xdr:col>
      <xdr:colOff>165100</xdr:colOff>
      <xdr:row>38</xdr:row>
      <xdr:rowOff>146594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8445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85997</xdr:rowOff>
    </xdr:from>
    <xdr:to>
      <xdr:col>55</xdr:col>
      <xdr:colOff>0</xdr:colOff>
      <xdr:row>38</xdr:row>
      <xdr:rowOff>95794</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8496300" y="6456317"/>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76708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95794</xdr:rowOff>
    </xdr:from>
    <xdr:to>
      <xdr:col>50</xdr:col>
      <xdr:colOff>114300</xdr:colOff>
      <xdr:row>38</xdr:row>
      <xdr:rowOff>99060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7713980" y="646611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33" name="n_1aveValue【図書館】&#10;一人当たり面積">
          <a:extLst>
            <a:ext uri="{FF2B5EF4-FFF2-40B4-BE49-F238E27FC236}">
              <a16:creationId xmlns:a16="http://schemas.microsoft.com/office/drawing/2014/main" id="{00000000-0008-0000-0200-000085000000}"/>
            </a:ext>
          </a:extLst>
        </xdr:cNvPr>
        <xdr:cNvSpPr txBox="1"/>
      </xdr:nvSpPr>
      <xdr:spPr>
        <a:xfrm>
          <a:off x="8271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34" name="n_2aveValue【図書館】&#10;一人当たり面積">
          <a:extLst>
            <a:ext uri="{FF2B5EF4-FFF2-40B4-BE49-F238E27FC236}">
              <a16:creationId xmlns:a16="http://schemas.microsoft.com/office/drawing/2014/main" id="{00000000-0008-0000-0200-000086000000}"/>
            </a:ext>
          </a:extLst>
        </xdr:cNvPr>
        <xdr:cNvSpPr txBox="1"/>
      </xdr:nvSpPr>
      <xdr:spPr>
        <a:xfrm>
          <a:off x="750958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35" name="n_3aveValue【図書館】&#10;一人当たり面積">
          <a:extLst>
            <a:ext uri="{FF2B5EF4-FFF2-40B4-BE49-F238E27FC236}">
              <a16:creationId xmlns:a16="http://schemas.microsoft.com/office/drawing/2014/main" id="{00000000-0008-0000-0200-000087000000}"/>
            </a:ext>
          </a:extLst>
        </xdr:cNvPr>
        <xdr:cNvSpPr txBox="1"/>
      </xdr:nvSpPr>
      <xdr:spPr>
        <a:xfrm>
          <a:off x="67120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36" name="n_4aveValue【図書館】&#10;一人当たり面積">
          <a:extLst>
            <a:ext uri="{FF2B5EF4-FFF2-40B4-BE49-F238E27FC236}">
              <a16:creationId xmlns:a16="http://schemas.microsoft.com/office/drawing/2014/main" id="{00000000-0008-0000-0200-000088000000}"/>
            </a:ext>
          </a:extLst>
        </xdr:cNvPr>
        <xdr:cNvSpPr txBox="1"/>
      </xdr:nvSpPr>
      <xdr:spPr>
        <a:xfrm>
          <a:off x="593732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163121</xdr:rowOff>
    </xdr:from>
    <xdr:ext cx="469744" cy="259045"/>
    <xdr:sp macro="" textlink="">
      <xdr:nvSpPr>
        <xdr:cNvPr id="137" name="n_1mainValue【図書館】&#10;一人当たり面積">
          <a:extLst>
            <a:ext uri="{FF2B5EF4-FFF2-40B4-BE49-F238E27FC236}">
              <a16:creationId xmlns:a16="http://schemas.microsoft.com/office/drawing/2014/main" id="{00000000-0008-0000-0200-000089000000}"/>
            </a:ext>
          </a:extLst>
        </xdr:cNvPr>
        <xdr:cNvSpPr txBox="1"/>
      </xdr:nvSpPr>
      <xdr:spPr>
        <a:xfrm>
          <a:off x="8271587" y="6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38" name="n_2mainValue【図書館】&#10;一人当たり面積">
          <a:extLst>
            <a:ext uri="{FF2B5EF4-FFF2-40B4-BE49-F238E27FC236}">
              <a16:creationId xmlns:a16="http://schemas.microsoft.com/office/drawing/2014/main" id="{00000000-0008-0000-0200-00008A000000}"/>
            </a:ext>
          </a:extLst>
        </xdr:cNvPr>
        <xdr:cNvSpPr txBox="1"/>
      </xdr:nvSpPr>
      <xdr:spPr>
        <a:xfrm>
          <a:off x="7509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00000000-0008-0000-0200-0000A3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flipV="1">
          <a:off x="4086225" y="9389473"/>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5" name="【体育館・プール】&#10;有形固定資産減価償却率最小値テキスト">
          <a:extLst>
            <a:ext uri="{FF2B5EF4-FFF2-40B4-BE49-F238E27FC236}">
              <a16:creationId xmlns:a16="http://schemas.microsoft.com/office/drawing/2014/main" id="{00000000-0008-0000-0200-0000A5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67" name="【体育館・プール】&#10;有形固定資産減価償却率最大値テキスト">
          <a:extLst>
            <a:ext uri="{FF2B5EF4-FFF2-40B4-BE49-F238E27FC236}">
              <a16:creationId xmlns:a16="http://schemas.microsoft.com/office/drawing/2014/main" id="{00000000-0008-0000-0200-0000A700000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00000000-0008-0000-0200-0000A9000000}"/>
            </a:ext>
          </a:extLst>
        </xdr:cNvPr>
        <xdr:cNvSpPr txBox="1"/>
      </xdr:nvSpPr>
      <xdr:spPr>
        <a:xfrm>
          <a:off x="4124960" y="10338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4036060" y="1035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331216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25146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1739900" y="1033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965200" y="1028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80" name="楕円 179">
          <a:extLst>
            <a:ext uri="{FF2B5EF4-FFF2-40B4-BE49-F238E27FC236}">
              <a16:creationId xmlns:a16="http://schemas.microsoft.com/office/drawing/2014/main" id="{00000000-0008-0000-0200-0000B4000000}"/>
            </a:ext>
          </a:extLst>
        </xdr:cNvPr>
        <xdr:cNvSpPr/>
      </xdr:nvSpPr>
      <xdr:spPr>
        <a:xfrm>
          <a:off x="4036060" y="1001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151692</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00000000-0008-0000-0200-0000B5000000}"/>
            </a:ext>
          </a:extLst>
        </xdr:cNvPr>
        <xdr:cNvSpPr txBox="1"/>
      </xdr:nvSpPr>
      <xdr:spPr>
        <a:xfrm>
          <a:off x="4124960" y="98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82" name="楕円 181">
          <a:extLst>
            <a:ext uri="{FF2B5EF4-FFF2-40B4-BE49-F238E27FC236}">
              <a16:creationId xmlns:a16="http://schemas.microsoft.com/office/drawing/2014/main" id="{00000000-0008-0000-0200-0000B6000000}"/>
            </a:ext>
          </a:extLst>
        </xdr:cNvPr>
        <xdr:cNvSpPr/>
      </xdr:nvSpPr>
      <xdr:spPr>
        <a:xfrm>
          <a:off x="3312160" y="9983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60</xdr:row>
      <xdr:rowOff>8165</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3355340" y="10034451"/>
          <a:ext cx="73152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79828</xdr:rowOff>
    </xdr:from>
    <xdr:to>
      <xdr:col>15</xdr:col>
      <xdr:colOff>101600</xdr:colOff>
      <xdr:row>58</xdr:row>
      <xdr:rowOff>9978</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2514600" y="9635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130628</xdr:rowOff>
    </xdr:from>
    <xdr:to>
      <xdr:col>19</xdr:col>
      <xdr:colOff>177800</xdr:colOff>
      <xdr:row>59</xdr:row>
      <xdr:rowOff>143691</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2565400" y="9686108"/>
          <a:ext cx="78994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86" name="n_1ave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317056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87" name="n_2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23857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88" name="n_3ave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161100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89" name="n_4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83630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39568</xdr:rowOff>
    </xdr:from>
    <xdr:ext cx="405111" cy="259045"/>
    <xdr:sp macro="" textlink="">
      <xdr:nvSpPr>
        <xdr:cNvPr id="190" name="n_1main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317056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26505</xdr:rowOff>
    </xdr:from>
    <xdr:ext cx="405111" cy="259045"/>
    <xdr:sp macro="" textlink="">
      <xdr:nvSpPr>
        <xdr:cNvPr id="191" name="n_2main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2385704" y="941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00000000-0008-0000-0200-0000D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flipV="1">
          <a:off x="9219565" y="9459468"/>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16" name="【体育館・プール】&#10;一人当たり面積最小値テキスト">
          <a:extLst>
            <a:ext uri="{FF2B5EF4-FFF2-40B4-BE49-F238E27FC236}">
              <a16:creationId xmlns:a16="http://schemas.microsoft.com/office/drawing/2014/main" id="{00000000-0008-0000-0200-0000D8000000}"/>
            </a:ext>
          </a:extLst>
        </xdr:cNvPr>
        <xdr:cNvSpPr txBox="1"/>
      </xdr:nvSpPr>
      <xdr:spPr>
        <a:xfrm>
          <a:off x="9258300"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9154160" y="10712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18" name="【体育館・プール】&#10;一人当たり面積最大値テキスト">
          <a:extLst>
            <a:ext uri="{FF2B5EF4-FFF2-40B4-BE49-F238E27FC236}">
              <a16:creationId xmlns:a16="http://schemas.microsoft.com/office/drawing/2014/main" id="{00000000-0008-0000-0200-0000DA000000}"/>
            </a:ext>
          </a:extLst>
        </xdr:cNvPr>
        <xdr:cNvSpPr txBox="1"/>
      </xdr:nvSpPr>
      <xdr:spPr>
        <a:xfrm>
          <a:off x="9258300" y="92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9154160" y="945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20" name="【体育館・プール】&#10;一人当たり面積平均値テキスト">
          <a:extLst>
            <a:ext uri="{FF2B5EF4-FFF2-40B4-BE49-F238E27FC236}">
              <a16:creationId xmlns:a16="http://schemas.microsoft.com/office/drawing/2014/main" id="{00000000-0008-0000-0200-0000DC000000}"/>
            </a:ext>
          </a:extLst>
        </xdr:cNvPr>
        <xdr:cNvSpPr txBox="1"/>
      </xdr:nvSpPr>
      <xdr:spPr>
        <a:xfrm>
          <a:off x="92583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919226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8445500" y="1031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7670800" y="1028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6873240" y="10326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6098540" y="1035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64262</xdr:rowOff>
    </xdr:from>
    <xdr:to>
      <xdr:col>55</xdr:col>
      <xdr:colOff>50800</xdr:colOff>
      <xdr:row>60</xdr:row>
      <xdr:rowOff>165862</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9192260" y="10122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87139</xdr:rowOff>
    </xdr:from>
    <xdr:ext cx="469744" cy="259045"/>
    <xdr:sp macro="" textlink="">
      <xdr:nvSpPr>
        <xdr:cNvPr id="232" name="【体育館・プール】&#10;一人当たり面積該当値テキスト">
          <a:extLst>
            <a:ext uri="{FF2B5EF4-FFF2-40B4-BE49-F238E27FC236}">
              <a16:creationId xmlns:a16="http://schemas.microsoft.com/office/drawing/2014/main" id="{00000000-0008-0000-0200-0000E8000000}"/>
            </a:ext>
          </a:extLst>
        </xdr:cNvPr>
        <xdr:cNvSpPr txBox="1"/>
      </xdr:nvSpPr>
      <xdr:spPr>
        <a:xfrm>
          <a:off x="9258300" y="99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84074</xdr:rowOff>
    </xdr:from>
    <xdr:to>
      <xdr:col>50</xdr:col>
      <xdr:colOff>165100</xdr:colOff>
      <xdr:row>61</xdr:row>
      <xdr:rowOff>14224</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8445500" y="1014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115062</xdr:rowOff>
    </xdr:from>
    <xdr:to>
      <xdr:col>55</xdr:col>
      <xdr:colOff>0</xdr:colOff>
      <xdr:row>60</xdr:row>
      <xdr:rowOff>134874</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8496300" y="10173462"/>
          <a:ext cx="7239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68072</xdr:rowOff>
    </xdr:from>
    <xdr:to>
      <xdr:col>46</xdr:col>
      <xdr:colOff>38100</xdr:colOff>
      <xdr:row>62</xdr:row>
      <xdr:rowOff>169672</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767080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134874</xdr:rowOff>
    </xdr:from>
    <xdr:to>
      <xdr:col>50</xdr:col>
      <xdr:colOff>114300</xdr:colOff>
      <xdr:row>62</xdr:row>
      <xdr:rowOff>118872</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flipV="1">
          <a:off x="7713980" y="10193274"/>
          <a:ext cx="782320" cy="3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37" name="n_1aveValue【体育館・プール】&#10;一人当たり面積">
          <a:extLst>
            <a:ext uri="{FF2B5EF4-FFF2-40B4-BE49-F238E27FC236}">
              <a16:creationId xmlns:a16="http://schemas.microsoft.com/office/drawing/2014/main" id="{00000000-0008-0000-0200-0000ED000000}"/>
            </a:ext>
          </a:extLst>
        </xdr:cNvPr>
        <xdr:cNvSpPr txBox="1"/>
      </xdr:nvSpPr>
      <xdr:spPr>
        <a:xfrm>
          <a:off x="8271587" y="104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38" name="n_2aveValue【体育館・プール】&#10;一人当たり面積">
          <a:extLst>
            <a:ext uri="{FF2B5EF4-FFF2-40B4-BE49-F238E27FC236}">
              <a16:creationId xmlns:a16="http://schemas.microsoft.com/office/drawing/2014/main" id="{00000000-0008-0000-0200-0000EE000000}"/>
            </a:ext>
          </a:extLst>
        </xdr:cNvPr>
        <xdr:cNvSpPr txBox="1"/>
      </xdr:nvSpPr>
      <xdr:spPr>
        <a:xfrm>
          <a:off x="750958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39" name="n_3aveValue【体育館・プール】&#10;一人当たり面積">
          <a:extLst>
            <a:ext uri="{FF2B5EF4-FFF2-40B4-BE49-F238E27FC236}">
              <a16:creationId xmlns:a16="http://schemas.microsoft.com/office/drawing/2014/main" id="{00000000-0008-0000-0200-0000EF000000}"/>
            </a:ext>
          </a:extLst>
        </xdr:cNvPr>
        <xdr:cNvSpPr txBox="1"/>
      </xdr:nvSpPr>
      <xdr:spPr>
        <a:xfrm>
          <a:off x="67120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40" name="n_4aveValue【体育館・プール】&#10;一人当たり面積">
          <a:extLst>
            <a:ext uri="{FF2B5EF4-FFF2-40B4-BE49-F238E27FC236}">
              <a16:creationId xmlns:a16="http://schemas.microsoft.com/office/drawing/2014/main" id="{00000000-0008-0000-0200-0000F0000000}"/>
            </a:ext>
          </a:extLst>
        </xdr:cNvPr>
        <xdr:cNvSpPr txBox="1"/>
      </xdr:nvSpPr>
      <xdr:spPr>
        <a:xfrm>
          <a:off x="5937327" y="1013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30751</xdr:rowOff>
    </xdr:from>
    <xdr:ext cx="469744" cy="259045"/>
    <xdr:sp macro="" textlink="">
      <xdr:nvSpPr>
        <xdr:cNvPr id="241" name="n_1mainValue【体育館・プール】&#10;一人当たり面積">
          <a:extLst>
            <a:ext uri="{FF2B5EF4-FFF2-40B4-BE49-F238E27FC236}">
              <a16:creationId xmlns:a16="http://schemas.microsoft.com/office/drawing/2014/main" id="{00000000-0008-0000-0200-0000F1000000}"/>
            </a:ext>
          </a:extLst>
        </xdr:cNvPr>
        <xdr:cNvSpPr txBox="1"/>
      </xdr:nvSpPr>
      <xdr:spPr>
        <a:xfrm>
          <a:off x="827158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160799</xdr:rowOff>
    </xdr:from>
    <xdr:ext cx="469744" cy="259045"/>
    <xdr:sp macro="" textlink="">
      <xdr:nvSpPr>
        <xdr:cNvPr id="242" name="n_2mainValue【体育館・プール】&#10;一人当たり面積">
          <a:extLst>
            <a:ext uri="{FF2B5EF4-FFF2-40B4-BE49-F238E27FC236}">
              <a16:creationId xmlns:a16="http://schemas.microsoft.com/office/drawing/2014/main" id="{00000000-0008-0000-0200-0000F2000000}"/>
            </a:ext>
          </a:extLst>
        </xdr:cNvPr>
        <xdr:cNvSpPr txBox="1"/>
      </xdr:nvSpPr>
      <xdr:spPr>
        <a:xfrm>
          <a:off x="7509587" y="105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a:extLst>
            <a:ext uri="{FF2B5EF4-FFF2-40B4-BE49-F238E27FC236}">
              <a16:creationId xmlns:a16="http://schemas.microsoft.com/office/drawing/2014/main" id="{00000000-0008-0000-0200-00000A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福祉施設】&#10;有形固定資産減価償却率最小値テキスト">
          <a:extLst>
            <a:ext uri="{FF2B5EF4-FFF2-40B4-BE49-F238E27FC236}">
              <a16:creationId xmlns:a16="http://schemas.microsoft.com/office/drawing/2014/main" id="{00000000-0008-0000-0200-00000C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0" name="【福祉施設】&#10;有形固定資産減価償却率最大値テキスト">
          <a:extLst>
            <a:ext uri="{FF2B5EF4-FFF2-40B4-BE49-F238E27FC236}">
              <a16:creationId xmlns:a16="http://schemas.microsoft.com/office/drawing/2014/main" id="{00000000-0008-0000-0200-00000E010000}"/>
            </a:ext>
          </a:extLst>
        </xdr:cNvPr>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72" name="【福祉施設】&#10;有形固定資産減価償却率平均値テキスト">
          <a:extLst>
            <a:ext uri="{FF2B5EF4-FFF2-40B4-BE49-F238E27FC236}">
              <a16:creationId xmlns:a16="http://schemas.microsoft.com/office/drawing/2014/main" id="{00000000-0008-0000-0200-000010010000}"/>
            </a:ext>
          </a:extLst>
        </xdr:cNvPr>
        <xdr:cNvSpPr txBox="1"/>
      </xdr:nvSpPr>
      <xdr:spPr>
        <a:xfrm>
          <a:off x="412496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331216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25146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173990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965200" y="13640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149225</xdr:rowOff>
    </xdr:from>
    <xdr:to>
      <xdr:col>24</xdr:col>
      <xdr:colOff>114300</xdr:colOff>
      <xdr:row>80</xdr:row>
      <xdr:rowOff>79375</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4036060" y="1339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652</xdr:rowOff>
    </xdr:from>
    <xdr:ext cx="405111" cy="259045"/>
    <xdr:sp macro="" textlink="">
      <xdr:nvSpPr>
        <xdr:cNvPr id="284" name="【福祉施設】&#10;有形固定資産減価償却率該当値テキスト">
          <a:extLst>
            <a:ext uri="{FF2B5EF4-FFF2-40B4-BE49-F238E27FC236}">
              <a16:creationId xmlns:a16="http://schemas.microsoft.com/office/drawing/2014/main" id="{00000000-0008-0000-0200-00001C010000}"/>
            </a:ext>
          </a:extLst>
        </xdr:cNvPr>
        <xdr:cNvSpPr txBox="1"/>
      </xdr:nvSpPr>
      <xdr:spPr>
        <a:xfrm>
          <a:off x="4124960" y="1324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61595</xdr:rowOff>
    </xdr:from>
    <xdr:to>
      <xdr:col>20</xdr:col>
      <xdr:colOff>38100</xdr:colOff>
      <xdr:row>79</xdr:row>
      <xdr:rowOff>163195</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3312160" y="13305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112395</xdr:rowOff>
    </xdr:from>
    <xdr:to>
      <xdr:col>24</xdr:col>
      <xdr:colOff>63500</xdr:colOff>
      <xdr:row>80</xdr:row>
      <xdr:rowOff>28575</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3355340" y="13355955"/>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153036</xdr:rowOff>
    </xdr:from>
    <xdr:to>
      <xdr:col>15</xdr:col>
      <xdr:colOff>101600</xdr:colOff>
      <xdr:row>79</xdr:row>
      <xdr:rowOff>83186</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2514600" y="132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32386</xdr:rowOff>
    </xdr:from>
    <xdr:to>
      <xdr:col>19</xdr:col>
      <xdr:colOff>177800</xdr:colOff>
      <xdr:row>79</xdr:row>
      <xdr:rowOff>112395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2565400" y="13275946"/>
          <a:ext cx="78994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89" name="n_1aveValue【福祉施設】&#10;有形固定資産減価償却率">
          <a:extLst>
            <a:ext uri="{FF2B5EF4-FFF2-40B4-BE49-F238E27FC236}">
              <a16:creationId xmlns:a16="http://schemas.microsoft.com/office/drawing/2014/main" id="{00000000-0008-0000-0200-000021010000}"/>
            </a:ext>
          </a:extLst>
        </xdr:cNvPr>
        <xdr:cNvSpPr txBox="1"/>
      </xdr:nvSpPr>
      <xdr:spPr>
        <a:xfrm>
          <a:off x="317056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90" name="n_2aveValue【福祉施設】&#10;有形固定資産減価償却率">
          <a:extLst>
            <a:ext uri="{FF2B5EF4-FFF2-40B4-BE49-F238E27FC236}">
              <a16:creationId xmlns:a16="http://schemas.microsoft.com/office/drawing/2014/main" id="{00000000-0008-0000-0200-000022010000}"/>
            </a:ext>
          </a:extLst>
        </xdr:cNvPr>
        <xdr:cNvSpPr txBox="1"/>
      </xdr:nvSpPr>
      <xdr:spPr>
        <a:xfrm>
          <a:off x="23857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91" name="n_3aveValue【福祉施設】&#10;有形固定資産減価償却率">
          <a:extLst>
            <a:ext uri="{FF2B5EF4-FFF2-40B4-BE49-F238E27FC236}">
              <a16:creationId xmlns:a16="http://schemas.microsoft.com/office/drawing/2014/main" id="{00000000-0008-0000-0200-000023010000}"/>
            </a:ext>
          </a:extLst>
        </xdr:cNvPr>
        <xdr:cNvSpPr txBox="1"/>
      </xdr:nvSpPr>
      <xdr:spPr>
        <a:xfrm>
          <a:off x="161100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92" name="n_4aveValue【福祉施設】&#10;有形固定資産減価償却率">
          <a:extLst>
            <a:ext uri="{FF2B5EF4-FFF2-40B4-BE49-F238E27FC236}">
              <a16:creationId xmlns:a16="http://schemas.microsoft.com/office/drawing/2014/main" id="{00000000-0008-0000-0200-000024010000}"/>
            </a:ext>
          </a:extLst>
        </xdr:cNvPr>
        <xdr:cNvSpPr txBox="1"/>
      </xdr:nvSpPr>
      <xdr:spPr>
        <a:xfrm>
          <a:off x="83630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8272</xdr:rowOff>
    </xdr:from>
    <xdr:ext cx="405111" cy="259045"/>
    <xdr:sp macro="" textlink="">
      <xdr:nvSpPr>
        <xdr:cNvPr id="293" name="n_1mainValue【福祉施設】&#10;有形固定資産減価償却率">
          <a:extLst>
            <a:ext uri="{FF2B5EF4-FFF2-40B4-BE49-F238E27FC236}">
              <a16:creationId xmlns:a16="http://schemas.microsoft.com/office/drawing/2014/main" id="{00000000-0008-0000-0200-000025010000}"/>
            </a:ext>
          </a:extLst>
        </xdr:cNvPr>
        <xdr:cNvSpPr txBox="1"/>
      </xdr:nvSpPr>
      <xdr:spPr>
        <a:xfrm>
          <a:off x="3170564" y="1308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99713</xdr:rowOff>
    </xdr:from>
    <xdr:ext cx="405111" cy="259045"/>
    <xdr:sp macro="" textlink="">
      <xdr:nvSpPr>
        <xdr:cNvPr id="294" name="n_2mainValue【福祉施設】&#10;有形固定資産減価償却率">
          <a:extLst>
            <a:ext uri="{FF2B5EF4-FFF2-40B4-BE49-F238E27FC236}">
              <a16:creationId xmlns:a16="http://schemas.microsoft.com/office/drawing/2014/main" id="{00000000-0008-0000-0200-000026010000}"/>
            </a:ext>
          </a:extLst>
        </xdr:cNvPr>
        <xdr:cNvSpPr txBox="1"/>
      </xdr:nvSpPr>
      <xdr:spPr>
        <a:xfrm>
          <a:off x="2385704" y="130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a:extLst>
            <a:ext uri="{FF2B5EF4-FFF2-40B4-BE49-F238E27FC236}">
              <a16:creationId xmlns:a16="http://schemas.microsoft.com/office/drawing/2014/main" id="{00000000-0008-0000-0200-00003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9219565" y="13108876"/>
          <a:ext cx="0" cy="121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15" name="【福祉施設】&#10;一人当たり面積最小値テキスト">
          <a:extLst>
            <a:ext uri="{FF2B5EF4-FFF2-40B4-BE49-F238E27FC236}">
              <a16:creationId xmlns:a16="http://schemas.microsoft.com/office/drawing/2014/main" id="{00000000-0008-0000-0200-00003B01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17" name="【福祉施設】&#10;一人当たり面積最大値テキスト">
          <a:extLst>
            <a:ext uri="{FF2B5EF4-FFF2-40B4-BE49-F238E27FC236}">
              <a16:creationId xmlns:a16="http://schemas.microsoft.com/office/drawing/2014/main" id="{00000000-0008-0000-0200-00003D010000}"/>
            </a:ext>
          </a:extLst>
        </xdr:cNvPr>
        <xdr:cNvSpPr txBox="1"/>
      </xdr:nvSpPr>
      <xdr:spPr>
        <a:xfrm>
          <a:off x="9258300" y="128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9154160" y="1310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19" name="【福祉施設】&#10;一人当たり面積平均値テキスト">
          <a:extLst>
            <a:ext uri="{FF2B5EF4-FFF2-40B4-BE49-F238E27FC236}">
              <a16:creationId xmlns:a16="http://schemas.microsoft.com/office/drawing/2014/main" id="{00000000-0008-0000-0200-00003F010000}"/>
            </a:ext>
          </a:extLst>
        </xdr:cNvPr>
        <xdr:cNvSpPr txBox="1"/>
      </xdr:nvSpPr>
      <xdr:spPr>
        <a:xfrm>
          <a:off x="9258300" y="1391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9192260" y="1405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844550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767080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68732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6098540" y="1408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9192260" y="14201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34814</xdr:rowOff>
    </xdr:from>
    <xdr:ext cx="469744" cy="259045"/>
    <xdr:sp macro="" textlink="">
      <xdr:nvSpPr>
        <xdr:cNvPr id="331" name="【福祉施設】&#10;一人当たり面積該当値テキスト">
          <a:extLst>
            <a:ext uri="{FF2B5EF4-FFF2-40B4-BE49-F238E27FC236}">
              <a16:creationId xmlns:a16="http://schemas.microsoft.com/office/drawing/2014/main" id="{00000000-0008-0000-0200-00004B010000}"/>
            </a:ext>
          </a:extLst>
        </xdr:cNvPr>
        <xdr:cNvSpPr txBox="1"/>
      </xdr:nvSpPr>
      <xdr:spPr>
        <a:xfrm>
          <a:off x="9258300" y="1411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121031</xdr:rowOff>
    </xdr:from>
    <xdr:to>
      <xdr:col>50</xdr:col>
      <xdr:colOff>165100</xdr:colOff>
      <xdr:row>85</xdr:row>
      <xdr:rowOff>51181</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8445500" y="14202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85</xdr:row>
      <xdr:rowOff>381</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8496300" y="1425244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121602</xdr:rowOff>
    </xdr:from>
    <xdr:to>
      <xdr:col>46</xdr:col>
      <xdr:colOff>38100</xdr:colOff>
      <xdr:row>85</xdr:row>
      <xdr:rowOff>51752</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7670800" y="14203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xdr:rowOff>
    </xdr:from>
    <xdr:to>
      <xdr:col>50</xdr:col>
      <xdr:colOff>114300</xdr:colOff>
      <xdr:row>85</xdr:row>
      <xdr:rowOff>952</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7713980" y="14249781"/>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36" name="n_1aveValue【福祉施設】&#10;一人当たり面積">
          <a:extLst>
            <a:ext uri="{FF2B5EF4-FFF2-40B4-BE49-F238E27FC236}">
              <a16:creationId xmlns:a16="http://schemas.microsoft.com/office/drawing/2014/main" id="{00000000-0008-0000-0200-000050010000}"/>
            </a:ext>
          </a:extLst>
        </xdr:cNvPr>
        <xdr:cNvSpPr txBox="1"/>
      </xdr:nvSpPr>
      <xdr:spPr>
        <a:xfrm>
          <a:off x="8271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37" name="n_2aveValue【福祉施設】&#10;一人当たり面積">
          <a:extLst>
            <a:ext uri="{FF2B5EF4-FFF2-40B4-BE49-F238E27FC236}">
              <a16:creationId xmlns:a16="http://schemas.microsoft.com/office/drawing/2014/main" id="{00000000-0008-0000-0200-000051010000}"/>
            </a:ext>
          </a:extLst>
        </xdr:cNvPr>
        <xdr:cNvSpPr txBox="1"/>
      </xdr:nvSpPr>
      <xdr:spPr>
        <a:xfrm>
          <a:off x="750958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38" name="n_3aveValue【福祉施設】&#10;一人当たり面積">
          <a:extLst>
            <a:ext uri="{FF2B5EF4-FFF2-40B4-BE49-F238E27FC236}">
              <a16:creationId xmlns:a16="http://schemas.microsoft.com/office/drawing/2014/main" id="{00000000-0008-0000-0200-000052010000}"/>
            </a:ext>
          </a:extLst>
        </xdr:cNvPr>
        <xdr:cNvSpPr txBox="1"/>
      </xdr:nvSpPr>
      <xdr:spPr>
        <a:xfrm>
          <a:off x="6712027" y="138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39" name="n_4aveValue【福祉施設】&#10;一人当たり面積">
          <a:extLst>
            <a:ext uri="{FF2B5EF4-FFF2-40B4-BE49-F238E27FC236}">
              <a16:creationId xmlns:a16="http://schemas.microsoft.com/office/drawing/2014/main" id="{00000000-0008-0000-0200-000053010000}"/>
            </a:ext>
          </a:extLst>
        </xdr:cNvPr>
        <xdr:cNvSpPr txBox="1"/>
      </xdr:nvSpPr>
      <xdr:spPr>
        <a:xfrm>
          <a:off x="59373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42308</xdr:rowOff>
    </xdr:from>
    <xdr:ext cx="469744" cy="259045"/>
    <xdr:sp macro="" textlink="">
      <xdr:nvSpPr>
        <xdr:cNvPr id="340" name="n_1mainValue【福祉施設】&#10;一人当たり面積">
          <a:extLst>
            <a:ext uri="{FF2B5EF4-FFF2-40B4-BE49-F238E27FC236}">
              <a16:creationId xmlns:a16="http://schemas.microsoft.com/office/drawing/2014/main" id="{00000000-0008-0000-0200-000054010000}"/>
            </a:ext>
          </a:extLst>
        </xdr:cNvPr>
        <xdr:cNvSpPr txBox="1"/>
      </xdr:nvSpPr>
      <xdr:spPr>
        <a:xfrm>
          <a:off x="8271587" y="1429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42879</xdr:rowOff>
    </xdr:from>
    <xdr:ext cx="469744" cy="259045"/>
    <xdr:sp macro="" textlink="">
      <xdr:nvSpPr>
        <xdr:cNvPr id="341" name="n_2mainValue【福祉施設】&#10;一人当たり面積">
          <a:extLst>
            <a:ext uri="{FF2B5EF4-FFF2-40B4-BE49-F238E27FC236}">
              <a16:creationId xmlns:a16="http://schemas.microsoft.com/office/drawing/2014/main" id="{00000000-0008-0000-0200-000055010000}"/>
            </a:ext>
          </a:extLst>
        </xdr:cNvPr>
        <xdr:cNvSpPr txBox="1"/>
      </xdr:nvSpPr>
      <xdr:spPr>
        <a:xfrm>
          <a:off x="7509587" y="142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00000000-0008-0000-0200-00006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4086225"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8" name="【市民会館】&#10;有形固定資産減価償却率最小値テキスト">
          <a:extLst>
            <a:ext uri="{FF2B5EF4-FFF2-40B4-BE49-F238E27FC236}">
              <a16:creationId xmlns:a16="http://schemas.microsoft.com/office/drawing/2014/main" id="{00000000-0008-0000-0200-000070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70" name="【市民会館】&#10;有形固定資産減価償却率最大値テキスト">
          <a:extLst>
            <a:ext uri="{FF2B5EF4-FFF2-40B4-BE49-F238E27FC236}">
              <a16:creationId xmlns:a16="http://schemas.microsoft.com/office/drawing/2014/main" id="{00000000-0008-0000-0200-000072010000}"/>
            </a:ext>
          </a:extLst>
        </xdr:cNvPr>
        <xdr:cNvSpPr txBox="1"/>
      </xdr:nvSpPr>
      <xdr:spPr>
        <a:xfrm>
          <a:off x="412496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402082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00000000-0008-0000-0200-000074010000}"/>
            </a:ext>
          </a:extLst>
        </xdr:cNvPr>
        <xdr:cNvSpPr txBox="1"/>
      </xdr:nvSpPr>
      <xdr:spPr>
        <a:xfrm>
          <a:off x="4124960" y="17573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4036060" y="1759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3312160" y="17590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251460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739900" y="1752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96520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2539</xdr:rowOff>
    </xdr:from>
    <xdr:to>
      <xdr:col>24</xdr:col>
      <xdr:colOff>114300</xdr:colOff>
      <xdr:row>100</xdr:row>
      <xdr:rowOff>104139</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403606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127016</xdr:rowOff>
    </xdr:from>
    <xdr:ext cx="340478" cy="259045"/>
    <xdr:sp macro="" textlink="">
      <xdr:nvSpPr>
        <xdr:cNvPr id="384" name="【市民会館】&#10;有形固定資産減価償却率該当値テキスト">
          <a:extLst>
            <a:ext uri="{FF2B5EF4-FFF2-40B4-BE49-F238E27FC236}">
              <a16:creationId xmlns:a16="http://schemas.microsoft.com/office/drawing/2014/main" id="{00000000-0008-0000-0200-000080010000}"/>
            </a:ext>
          </a:extLst>
        </xdr:cNvPr>
        <xdr:cNvSpPr txBox="1"/>
      </xdr:nvSpPr>
      <xdr:spPr>
        <a:xfrm>
          <a:off x="4124960" y="1672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138068</xdr:rowOff>
    </xdr:from>
    <xdr:to>
      <xdr:col>20</xdr:col>
      <xdr:colOff>38100</xdr:colOff>
      <xdr:row>100</xdr:row>
      <xdr:rowOff>68218</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3312160" y="16734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100</xdr:row>
      <xdr:rowOff>53339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3355340" y="16781418"/>
          <a:ext cx="73152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107043</xdr:rowOff>
    </xdr:from>
    <xdr:to>
      <xdr:col>15</xdr:col>
      <xdr:colOff>101600</xdr:colOff>
      <xdr:row>100</xdr:row>
      <xdr:rowOff>37193</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2514600" y="1670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157843</xdr:rowOff>
    </xdr:from>
    <xdr:to>
      <xdr:col>19</xdr:col>
      <xdr:colOff>177800</xdr:colOff>
      <xdr:row>100</xdr:row>
      <xdr:rowOff>17418</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2565400" y="16754203"/>
          <a:ext cx="78994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389" name="n_1aveValue【市民会館】&#10;有形固定資産減価償却率">
          <a:extLst>
            <a:ext uri="{FF2B5EF4-FFF2-40B4-BE49-F238E27FC236}">
              <a16:creationId xmlns:a16="http://schemas.microsoft.com/office/drawing/2014/main" id="{00000000-0008-0000-0200-000085010000}"/>
            </a:ext>
          </a:extLst>
        </xdr:cNvPr>
        <xdr:cNvSpPr txBox="1"/>
      </xdr:nvSpPr>
      <xdr:spPr>
        <a:xfrm>
          <a:off x="317056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90" name="n_2aveValue【市民会館】&#10;有形固定資産減価償却率">
          <a:extLst>
            <a:ext uri="{FF2B5EF4-FFF2-40B4-BE49-F238E27FC236}">
              <a16:creationId xmlns:a16="http://schemas.microsoft.com/office/drawing/2014/main" id="{00000000-0008-0000-0200-000086010000}"/>
            </a:ext>
          </a:extLst>
        </xdr:cNvPr>
        <xdr:cNvSpPr txBox="1"/>
      </xdr:nvSpPr>
      <xdr:spPr>
        <a:xfrm>
          <a:off x="23857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91" name="n_3aveValue【市民会館】&#10;有形固定資産減価償却率">
          <a:extLst>
            <a:ext uri="{FF2B5EF4-FFF2-40B4-BE49-F238E27FC236}">
              <a16:creationId xmlns:a16="http://schemas.microsoft.com/office/drawing/2014/main" id="{00000000-0008-0000-0200-000087010000}"/>
            </a:ext>
          </a:extLst>
        </xdr:cNvPr>
        <xdr:cNvSpPr txBox="1"/>
      </xdr:nvSpPr>
      <xdr:spPr>
        <a:xfrm>
          <a:off x="161100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92" name="n_4aveValue【市民会館】&#10;有形固定資産減価償却率">
          <a:extLst>
            <a:ext uri="{FF2B5EF4-FFF2-40B4-BE49-F238E27FC236}">
              <a16:creationId xmlns:a16="http://schemas.microsoft.com/office/drawing/2014/main" id="{00000000-0008-0000-0200-000088010000}"/>
            </a:ext>
          </a:extLst>
        </xdr:cNvPr>
        <xdr:cNvSpPr txBox="1"/>
      </xdr:nvSpPr>
      <xdr:spPr>
        <a:xfrm>
          <a:off x="8363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84745</xdr:rowOff>
    </xdr:from>
    <xdr:ext cx="340478" cy="259045"/>
    <xdr:sp macro="" textlink="">
      <xdr:nvSpPr>
        <xdr:cNvPr id="393" name="n_1mainValue【市民会館】&#10;有形固定資産減価償却率">
          <a:extLst>
            <a:ext uri="{FF2B5EF4-FFF2-40B4-BE49-F238E27FC236}">
              <a16:creationId xmlns:a16="http://schemas.microsoft.com/office/drawing/2014/main" id="{00000000-0008-0000-0200-000089010000}"/>
            </a:ext>
          </a:extLst>
        </xdr:cNvPr>
        <xdr:cNvSpPr txBox="1"/>
      </xdr:nvSpPr>
      <xdr:spPr>
        <a:xfrm>
          <a:off x="3187641" y="16513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53720</xdr:rowOff>
    </xdr:from>
    <xdr:ext cx="340478" cy="259045"/>
    <xdr:sp macro="" textlink="">
      <xdr:nvSpPr>
        <xdr:cNvPr id="394" name="n_2mainValue【市民会館】&#10;有形固定資産減価償却率">
          <a:extLst>
            <a:ext uri="{FF2B5EF4-FFF2-40B4-BE49-F238E27FC236}">
              <a16:creationId xmlns:a16="http://schemas.microsoft.com/office/drawing/2014/main" id="{00000000-0008-0000-0200-00008A010000}"/>
            </a:ext>
          </a:extLst>
        </xdr:cNvPr>
        <xdr:cNvSpPr txBox="1"/>
      </xdr:nvSpPr>
      <xdr:spPr>
        <a:xfrm>
          <a:off x="2418021" y="164824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00000000-0008-0000-0200-0000A1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9219565" y="16958310"/>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19" name="【市民会館】&#10;一人当たり面積最小値テキスト">
          <a:extLst>
            <a:ext uri="{FF2B5EF4-FFF2-40B4-BE49-F238E27FC236}">
              <a16:creationId xmlns:a16="http://schemas.microsoft.com/office/drawing/2014/main" id="{00000000-0008-0000-0200-0000A3010000}"/>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21" name="【市民会館】&#10;一人当たり面積最大値テキスト">
          <a:extLst>
            <a:ext uri="{FF2B5EF4-FFF2-40B4-BE49-F238E27FC236}">
              <a16:creationId xmlns:a16="http://schemas.microsoft.com/office/drawing/2014/main" id="{00000000-0008-0000-0200-0000A5010000}"/>
            </a:ext>
          </a:extLst>
        </xdr:cNvPr>
        <xdr:cNvSpPr txBox="1"/>
      </xdr:nvSpPr>
      <xdr:spPr>
        <a:xfrm>
          <a:off x="9258300" y="1674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9154160" y="1695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23" name="【市民会館】&#10;一人当たり面積平均値テキスト">
          <a:extLst>
            <a:ext uri="{FF2B5EF4-FFF2-40B4-BE49-F238E27FC236}">
              <a16:creationId xmlns:a16="http://schemas.microsoft.com/office/drawing/2014/main" id="{00000000-0008-0000-0200-0000A7010000}"/>
            </a:ext>
          </a:extLst>
        </xdr:cNvPr>
        <xdr:cNvSpPr txBox="1"/>
      </xdr:nvSpPr>
      <xdr:spPr>
        <a:xfrm>
          <a:off x="9258300" y="1776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9192260" y="179049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8445500" y="17912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7670800" y="179186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687324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609854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9192260" y="18029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70883</xdr:rowOff>
    </xdr:from>
    <xdr:ext cx="469744" cy="259045"/>
    <xdr:sp macro="" textlink="">
      <xdr:nvSpPr>
        <xdr:cNvPr id="435" name="【市民会館】&#10;一人当たり面積該当値テキスト">
          <a:extLst>
            <a:ext uri="{FF2B5EF4-FFF2-40B4-BE49-F238E27FC236}">
              <a16:creationId xmlns:a16="http://schemas.microsoft.com/office/drawing/2014/main" id="{00000000-0008-0000-0200-0000B3010000}"/>
            </a:ext>
          </a:extLst>
        </xdr:cNvPr>
        <xdr:cNvSpPr txBox="1"/>
      </xdr:nvSpPr>
      <xdr:spPr>
        <a:xfrm>
          <a:off x="9258300" y="180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94742</xdr:rowOff>
    </xdr:from>
    <xdr:to>
      <xdr:col>50</xdr:col>
      <xdr:colOff>165100</xdr:colOff>
      <xdr:row>108</xdr:row>
      <xdr:rowOff>24892</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8445500" y="1803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143256</xdr:rowOff>
    </xdr:from>
    <xdr:to>
      <xdr:col>55</xdr:col>
      <xdr:colOff>0</xdr:colOff>
      <xdr:row>107</xdr:row>
      <xdr:rowOff>145542</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8496300" y="18080736"/>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96265</xdr:rowOff>
    </xdr:from>
    <xdr:to>
      <xdr:col>46</xdr:col>
      <xdr:colOff>38100</xdr:colOff>
      <xdr:row>108</xdr:row>
      <xdr:rowOff>26415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7670800" y="1803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145542</xdr:rowOff>
    </xdr:from>
    <xdr:to>
      <xdr:col>50</xdr:col>
      <xdr:colOff>114300</xdr:colOff>
      <xdr:row>107</xdr:row>
      <xdr:rowOff>147065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7713980" y="18083022"/>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40" name="n_1aveValue【市民会館】&#10;一人当たり面積">
          <a:extLst>
            <a:ext uri="{FF2B5EF4-FFF2-40B4-BE49-F238E27FC236}">
              <a16:creationId xmlns:a16="http://schemas.microsoft.com/office/drawing/2014/main" id="{00000000-0008-0000-0200-0000B8010000}"/>
            </a:ext>
          </a:extLst>
        </xdr:cNvPr>
        <xdr:cNvSpPr txBox="1"/>
      </xdr:nvSpPr>
      <xdr:spPr>
        <a:xfrm>
          <a:off x="8271587" y="176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441" name="n_2aveValue【市民会館】&#10;一人当たり面積">
          <a:extLst>
            <a:ext uri="{FF2B5EF4-FFF2-40B4-BE49-F238E27FC236}">
              <a16:creationId xmlns:a16="http://schemas.microsoft.com/office/drawing/2014/main" id="{00000000-0008-0000-0200-0000B9010000}"/>
            </a:ext>
          </a:extLst>
        </xdr:cNvPr>
        <xdr:cNvSpPr txBox="1"/>
      </xdr:nvSpPr>
      <xdr:spPr>
        <a:xfrm>
          <a:off x="750958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442" name="n_3aveValue【市民会館】&#10;一人当たり面積">
          <a:extLst>
            <a:ext uri="{FF2B5EF4-FFF2-40B4-BE49-F238E27FC236}">
              <a16:creationId xmlns:a16="http://schemas.microsoft.com/office/drawing/2014/main" id="{00000000-0008-0000-0200-0000BA010000}"/>
            </a:ext>
          </a:extLst>
        </xdr:cNvPr>
        <xdr:cNvSpPr txBox="1"/>
      </xdr:nvSpPr>
      <xdr:spPr>
        <a:xfrm>
          <a:off x="67120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443" name="n_4aveValue【市民会館】&#10;一人当たり面積">
          <a:extLst>
            <a:ext uri="{FF2B5EF4-FFF2-40B4-BE49-F238E27FC236}">
              <a16:creationId xmlns:a16="http://schemas.microsoft.com/office/drawing/2014/main" id="{00000000-0008-0000-0200-0000BB010000}"/>
            </a:ext>
          </a:extLst>
        </xdr:cNvPr>
        <xdr:cNvSpPr txBox="1"/>
      </xdr:nvSpPr>
      <xdr:spPr>
        <a:xfrm>
          <a:off x="59373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16019</xdr:rowOff>
    </xdr:from>
    <xdr:ext cx="469744" cy="259045"/>
    <xdr:sp macro="" textlink="">
      <xdr:nvSpPr>
        <xdr:cNvPr id="444" name="n_1mainValue【市民会館】&#10;一人当たり面積">
          <a:extLst>
            <a:ext uri="{FF2B5EF4-FFF2-40B4-BE49-F238E27FC236}">
              <a16:creationId xmlns:a16="http://schemas.microsoft.com/office/drawing/2014/main" id="{00000000-0008-0000-0200-0000BC010000}"/>
            </a:ext>
          </a:extLst>
        </xdr:cNvPr>
        <xdr:cNvSpPr txBox="1"/>
      </xdr:nvSpPr>
      <xdr:spPr>
        <a:xfrm>
          <a:off x="8271587" y="181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17542</xdr:rowOff>
    </xdr:from>
    <xdr:ext cx="469744" cy="259045"/>
    <xdr:sp macro="" textlink="">
      <xdr:nvSpPr>
        <xdr:cNvPr id="445" name="n_2mainValue【市民会館】&#10;一人当たり面積">
          <a:extLst>
            <a:ext uri="{FF2B5EF4-FFF2-40B4-BE49-F238E27FC236}">
              <a16:creationId xmlns:a16="http://schemas.microsoft.com/office/drawing/2014/main" id="{00000000-0008-0000-0200-0000BD010000}"/>
            </a:ext>
          </a:extLst>
        </xdr:cNvPr>
        <xdr:cNvSpPr txBox="1"/>
      </xdr:nvSpPr>
      <xdr:spPr>
        <a:xfrm>
          <a:off x="750958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a:extLst>
            <a:ext uri="{FF2B5EF4-FFF2-40B4-BE49-F238E27FC236}">
              <a16:creationId xmlns:a16="http://schemas.microsoft.com/office/drawing/2014/main" id="{00000000-0008-0000-0200-0000D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14375764" y="578548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1" name="【一般廃棄物処理施設】&#10;有形固定資産減価償却率最小値テキスト">
          <a:extLst>
            <a:ext uri="{FF2B5EF4-FFF2-40B4-BE49-F238E27FC236}">
              <a16:creationId xmlns:a16="http://schemas.microsoft.com/office/drawing/2014/main" id="{00000000-0008-0000-0200-0000D7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73" name="【一般廃棄物処理施設】&#10;有形固定資産減価償却率最大値テキスト">
          <a:extLst>
            <a:ext uri="{FF2B5EF4-FFF2-40B4-BE49-F238E27FC236}">
              <a16:creationId xmlns:a16="http://schemas.microsoft.com/office/drawing/2014/main" id="{00000000-0008-0000-0200-0000D9010000}"/>
            </a:ext>
          </a:extLst>
        </xdr:cNvPr>
        <xdr:cNvSpPr txBox="1"/>
      </xdr:nvSpPr>
      <xdr:spPr>
        <a:xfrm>
          <a:off x="144145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4287500" y="5785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475" name="【一般廃棄物処理施設】&#10;有形固定資産減価償却率平均値テキスト">
          <a:extLst>
            <a:ext uri="{FF2B5EF4-FFF2-40B4-BE49-F238E27FC236}">
              <a16:creationId xmlns:a16="http://schemas.microsoft.com/office/drawing/2014/main" id="{00000000-0008-0000-0200-0000DB010000}"/>
            </a:ext>
          </a:extLst>
        </xdr:cNvPr>
        <xdr:cNvSpPr txBox="1"/>
      </xdr:nvSpPr>
      <xdr:spPr>
        <a:xfrm>
          <a:off x="144145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4325600" y="63881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35788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2804140" y="630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202944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14325600" y="65252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487" name="【一般廃棄物処理施設】&#10;有形固定資産減価償却率該当値テキスト">
          <a:extLst>
            <a:ext uri="{FF2B5EF4-FFF2-40B4-BE49-F238E27FC236}">
              <a16:creationId xmlns:a16="http://schemas.microsoft.com/office/drawing/2014/main" id="{00000000-0008-0000-0200-0000E7010000}"/>
            </a:ext>
          </a:extLst>
        </xdr:cNvPr>
        <xdr:cNvSpPr txBox="1"/>
      </xdr:nvSpPr>
      <xdr:spPr>
        <a:xfrm>
          <a:off x="144145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3578840" y="6477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34290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3629640" y="652843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2804140" y="645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38</xdr:row>
      <xdr:rowOff>158115</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854940" y="650557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00000000-0008-0000-0200-0000EC010000}"/>
            </a:ext>
          </a:extLst>
        </xdr:cNvPr>
        <xdr:cNvSpPr txBox="1"/>
      </xdr:nvSpPr>
      <xdr:spPr>
        <a:xfrm>
          <a:off x="134372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00000000-0008-0000-0200-0000ED010000}"/>
            </a:ext>
          </a:extLst>
        </xdr:cNvPr>
        <xdr:cNvSpPr txBox="1"/>
      </xdr:nvSpPr>
      <xdr:spPr>
        <a:xfrm>
          <a:off x="126752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00000000-0008-0000-0200-0000EE010000}"/>
            </a:ext>
          </a:extLst>
        </xdr:cNvPr>
        <xdr:cNvSpPr txBox="1"/>
      </xdr:nvSpPr>
      <xdr:spPr>
        <a:xfrm>
          <a:off x="119005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95" name="n_4aveValue【一般廃棄物処理施設】&#10;有形固定資産減価償却率">
          <a:extLst>
            <a:ext uri="{FF2B5EF4-FFF2-40B4-BE49-F238E27FC236}">
              <a16:creationId xmlns:a16="http://schemas.microsoft.com/office/drawing/2014/main" id="{00000000-0008-0000-0200-0000EF010000}"/>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496" name="n_1mainValue【一般廃棄物処理施設】&#10;有形固定資産減価償却率">
          <a:extLst>
            <a:ext uri="{FF2B5EF4-FFF2-40B4-BE49-F238E27FC236}">
              <a16:creationId xmlns:a16="http://schemas.microsoft.com/office/drawing/2014/main" id="{00000000-0008-0000-0200-0000F0010000}"/>
            </a:ext>
          </a:extLst>
        </xdr:cNvPr>
        <xdr:cNvSpPr txBox="1"/>
      </xdr:nvSpPr>
      <xdr:spPr>
        <a:xfrm>
          <a:off x="134372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497" name="n_2mainValue【一般廃棄物処理施設】&#10;有形固定資産減価償却率">
          <a:extLst>
            <a:ext uri="{FF2B5EF4-FFF2-40B4-BE49-F238E27FC236}">
              <a16:creationId xmlns:a16="http://schemas.microsoft.com/office/drawing/2014/main" id="{00000000-0008-0000-0200-0000F1010000}"/>
            </a:ext>
          </a:extLst>
        </xdr:cNvPr>
        <xdr:cNvSpPr txBox="1"/>
      </xdr:nvSpPr>
      <xdr:spPr>
        <a:xfrm>
          <a:off x="126752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a:extLst>
            <a:ext uri="{FF2B5EF4-FFF2-40B4-BE49-F238E27FC236}">
              <a16:creationId xmlns:a16="http://schemas.microsoft.com/office/drawing/2014/main" id="{00000000-0008-0000-0200-00000A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9509104" y="5719878"/>
          <a:ext cx="0" cy="1405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524" name="【一般廃棄物処理施設】&#10;一人当たり有形固定資産（償却資産）額最小値テキスト">
          <a:extLst>
            <a:ext uri="{FF2B5EF4-FFF2-40B4-BE49-F238E27FC236}">
              <a16:creationId xmlns:a16="http://schemas.microsoft.com/office/drawing/2014/main" id="{00000000-0008-0000-0200-00000C020000}"/>
            </a:ext>
          </a:extLst>
        </xdr:cNvPr>
        <xdr:cNvSpPr txBox="1"/>
      </xdr:nvSpPr>
      <xdr:spPr>
        <a:xfrm>
          <a:off x="19547840" y="7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9443700" y="7125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526" name="【一般廃棄物処理施設】&#10;一人当たり有形固定資産（償却資産）額最大値テキスト">
          <a:extLst>
            <a:ext uri="{FF2B5EF4-FFF2-40B4-BE49-F238E27FC236}">
              <a16:creationId xmlns:a16="http://schemas.microsoft.com/office/drawing/2014/main" id="{00000000-0008-0000-0200-00000E020000}"/>
            </a:ext>
          </a:extLst>
        </xdr:cNvPr>
        <xdr:cNvSpPr txBox="1"/>
      </xdr:nvSpPr>
      <xdr:spPr>
        <a:xfrm>
          <a:off x="19547840" y="55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9443700" y="5719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528" name="【一般廃棄物処理施設】&#10;一人当たり有形固定資産（償却資産）額平均値テキスト">
          <a:extLst>
            <a:ext uri="{FF2B5EF4-FFF2-40B4-BE49-F238E27FC236}">
              <a16:creationId xmlns:a16="http://schemas.microsoft.com/office/drawing/2014/main" id="{00000000-0008-0000-0200-000010020000}"/>
            </a:ext>
          </a:extLst>
        </xdr:cNvPr>
        <xdr:cNvSpPr txBox="1"/>
      </xdr:nvSpPr>
      <xdr:spPr>
        <a:xfrm>
          <a:off x="19547840" y="644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9458940" y="659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8735040" y="659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7937480" y="6618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7162780" y="661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6388080" y="6665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5512</xdr:rowOff>
    </xdr:from>
    <xdr:to>
      <xdr:col>116</xdr:col>
      <xdr:colOff>114300</xdr:colOff>
      <xdr:row>41</xdr:row>
      <xdr:rowOff>107112</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9458940" y="68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155389</xdr:rowOff>
    </xdr:from>
    <xdr:ext cx="534377" cy="259045"/>
    <xdr:sp macro="" textlink="">
      <xdr:nvSpPr>
        <xdr:cNvPr id="540" name="【一般廃棄物処理施設】&#10;一人当たり有形固定資産（償却資産）額該当値テキスト">
          <a:extLst>
            <a:ext uri="{FF2B5EF4-FFF2-40B4-BE49-F238E27FC236}">
              <a16:creationId xmlns:a16="http://schemas.microsoft.com/office/drawing/2014/main" id="{00000000-0008-0000-0200-00001C020000}"/>
            </a:ext>
          </a:extLst>
        </xdr:cNvPr>
        <xdr:cNvSpPr txBox="1"/>
      </xdr:nvSpPr>
      <xdr:spPr>
        <a:xfrm>
          <a:off x="19547840" y="68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8062</xdr:rowOff>
    </xdr:from>
    <xdr:to>
      <xdr:col>112</xdr:col>
      <xdr:colOff>38100</xdr:colOff>
      <xdr:row>41</xdr:row>
      <xdr:rowOff>109662</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8735040" y="6881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56312</xdr:rowOff>
    </xdr:from>
    <xdr:to>
      <xdr:col>116</xdr:col>
      <xdr:colOff>63500</xdr:colOff>
      <xdr:row>41</xdr:row>
      <xdr:rowOff>58862</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8778220" y="6929552"/>
          <a:ext cx="73152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3928</xdr:rowOff>
    </xdr:from>
    <xdr:to>
      <xdr:col>107</xdr:col>
      <xdr:colOff>101600</xdr:colOff>
      <xdr:row>41</xdr:row>
      <xdr:rowOff>105528</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7937480" y="68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54728</xdr:rowOff>
    </xdr:from>
    <xdr:to>
      <xdr:col>111</xdr:col>
      <xdr:colOff>177800</xdr:colOff>
      <xdr:row>41</xdr:row>
      <xdr:rowOff>58862</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7988280" y="6927968"/>
          <a:ext cx="78994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545" name="n_1aveValue【一般廃棄物処理施設】&#10;一人当たり有形固定資産（償却資産）額">
          <a:extLst>
            <a:ext uri="{FF2B5EF4-FFF2-40B4-BE49-F238E27FC236}">
              <a16:creationId xmlns:a16="http://schemas.microsoft.com/office/drawing/2014/main" id="{00000000-0008-0000-0200-000021020000}"/>
            </a:ext>
          </a:extLst>
        </xdr:cNvPr>
        <xdr:cNvSpPr txBox="1"/>
      </xdr:nvSpPr>
      <xdr:spPr>
        <a:xfrm>
          <a:off x="18496495" y="637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546" name="n_2aveValue【一般廃棄物処理施設】&#10;一人当たり有形固定資産（償却資産）額">
          <a:extLst>
            <a:ext uri="{FF2B5EF4-FFF2-40B4-BE49-F238E27FC236}">
              <a16:creationId xmlns:a16="http://schemas.microsoft.com/office/drawing/2014/main" id="{00000000-0008-0000-0200-000022020000}"/>
            </a:ext>
          </a:extLst>
        </xdr:cNvPr>
        <xdr:cNvSpPr txBox="1"/>
      </xdr:nvSpPr>
      <xdr:spPr>
        <a:xfrm>
          <a:off x="17734495" y="639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547" name="n_3aveValue【一般廃棄物処理施設】&#10;一人当たり有形固定資産（償却資産）額">
          <a:extLst>
            <a:ext uri="{FF2B5EF4-FFF2-40B4-BE49-F238E27FC236}">
              <a16:creationId xmlns:a16="http://schemas.microsoft.com/office/drawing/2014/main" id="{00000000-0008-0000-0200-000023020000}"/>
            </a:ext>
          </a:extLst>
        </xdr:cNvPr>
        <xdr:cNvSpPr txBox="1"/>
      </xdr:nvSpPr>
      <xdr:spPr>
        <a:xfrm>
          <a:off x="16936935" y="639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548" name="n_4aveValue【一般廃棄物処理施設】&#10;一人当たり有形固定資産（償却資産）額">
          <a:extLst>
            <a:ext uri="{FF2B5EF4-FFF2-40B4-BE49-F238E27FC236}">
              <a16:creationId xmlns:a16="http://schemas.microsoft.com/office/drawing/2014/main" id="{00000000-0008-0000-0200-000024020000}"/>
            </a:ext>
          </a:extLst>
        </xdr:cNvPr>
        <xdr:cNvSpPr txBox="1"/>
      </xdr:nvSpPr>
      <xdr:spPr>
        <a:xfrm>
          <a:off x="16162235" y="644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100789</xdr:rowOff>
    </xdr:from>
    <xdr:ext cx="534377" cy="259045"/>
    <xdr:sp macro="" textlink="">
      <xdr:nvSpPr>
        <xdr:cNvPr id="549" name="n_1mainValue【一般廃棄物処理施設】&#10;一人当たり有形固定資産（償却資産）額">
          <a:extLst>
            <a:ext uri="{FF2B5EF4-FFF2-40B4-BE49-F238E27FC236}">
              <a16:creationId xmlns:a16="http://schemas.microsoft.com/office/drawing/2014/main" id="{00000000-0008-0000-0200-000025020000}"/>
            </a:ext>
          </a:extLst>
        </xdr:cNvPr>
        <xdr:cNvSpPr txBox="1"/>
      </xdr:nvSpPr>
      <xdr:spPr>
        <a:xfrm>
          <a:off x="18528811" y="69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96655</xdr:rowOff>
    </xdr:from>
    <xdr:ext cx="534377" cy="259045"/>
    <xdr:sp macro="" textlink="">
      <xdr:nvSpPr>
        <xdr:cNvPr id="550" name="n_2mainValue【一般廃棄物処理施設】&#10;一人当たり有形固定資産（償却資産）額">
          <a:extLst>
            <a:ext uri="{FF2B5EF4-FFF2-40B4-BE49-F238E27FC236}">
              <a16:creationId xmlns:a16="http://schemas.microsoft.com/office/drawing/2014/main" id="{00000000-0008-0000-0200-000026020000}"/>
            </a:ext>
          </a:extLst>
        </xdr:cNvPr>
        <xdr:cNvSpPr txBox="1"/>
      </xdr:nvSpPr>
      <xdr:spPr>
        <a:xfrm>
          <a:off x="17766811" y="69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保健センター・保健所】&#10;有形固定資産減価償却率グラフ枠">
          <a:extLst>
            <a:ext uri="{FF2B5EF4-FFF2-40B4-BE49-F238E27FC236}">
              <a16:creationId xmlns:a16="http://schemas.microsoft.com/office/drawing/2014/main" id="{00000000-0008-0000-0200-00003F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14375764" y="9399270"/>
          <a:ext cx="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77" name="【保健センター・保健所】&#10;有形固定資産減価償却率最小値テキスト">
          <a:extLst>
            <a:ext uri="{FF2B5EF4-FFF2-40B4-BE49-F238E27FC236}">
              <a16:creationId xmlns:a16="http://schemas.microsoft.com/office/drawing/2014/main" id="{00000000-0008-0000-0200-000041020000}"/>
            </a:ext>
          </a:extLst>
        </xdr:cNvPr>
        <xdr:cNvSpPr txBox="1"/>
      </xdr:nvSpPr>
      <xdr:spPr>
        <a:xfrm>
          <a:off x="1441450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428750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79" name="【保健センター・保健所】&#10;有形固定資産減価償却率最大値テキスト">
          <a:extLst>
            <a:ext uri="{FF2B5EF4-FFF2-40B4-BE49-F238E27FC236}">
              <a16:creationId xmlns:a16="http://schemas.microsoft.com/office/drawing/2014/main" id="{00000000-0008-0000-0200-000043020000}"/>
            </a:ext>
          </a:extLst>
        </xdr:cNvPr>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581" name="【保健センター・保健所】&#10;有形固定資産減価償却率平均値テキスト">
          <a:extLst>
            <a:ext uri="{FF2B5EF4-FFF2-40B4-BE49-F238E27FC236}">
              <a16:creationId xmlns:a16="http://schemas.microsoft.com/office/drawing/2014/main" id="{00000000-0008-0000-0200-000045020000}"/>
            </a:ext>
          </a:extLst>
        </xdr:cNvPr>
        <xdr:cNvSpPr txBox="1"/>
      </xdr:nvSpPr>
      <xdr:spPr>
        <a:xfrm>
          <a:off x="14414500" y="10061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4325600" y="100794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2804140" y="10027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202944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1231880" y="996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4325600" y="100440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593" name="【保健センター・保健所】&#10;有形固定資産減価償却率該当値テキスト">
          <a:extLst>
            <a:ext uri="{FF2B5EF4-FFF2-40B4-BE49-F238E27FC236}">
              <a16:creationId xmlns:a16="http://schemas.microsoft.com/office/drawing/2014/main" id="{00000000-0008-0000-0200-000051020000}"/>
            </a:ext>
          </a:extLst>
        </xdr:cNvPr>
        <xdr:cNvSpPr txBox="1"/>
      </xdr:nvSpPr>
      <xdr:spPr>
        <a:xfrm>
          <a:off x="14414500"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35788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3629640" y="1005840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280414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60</xdr:row>
      <xdr:rowOff>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854940" y="10026287"/>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98" name="n_1aveValue【保健センター・保健所】&#10;有形固定資産減価償却率">
          <a:extLst>
            <a:ext uri="{FF2B5EF4-FFF2-40B4-BE49-F238E27FC236}">
              <a16:creationId xmlns:a16="http://schemas.microsoft.com/office/drawing/2014/main" id="{00000000-0008-0000-0200-000056020000}"/>
            </a:ext>
          </a:extLst>
        </xdr:cNvPr>
        <xdr:cNvSpPr txBox="1"/>
      </xdr:nvSpPr>
      <xdr:spPr>
        <a:xfrm>
          <a:off x="13437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599" name="n_2aveValue【保健センター・保健所】&#10;有形固定資産減価償却率">
          <a:extLst>
            <a:ext uri="{FF2B5EF4-FFF2-40B4-BE49-F238E27FC236}">
              <a16:creationId xmlns:a16="http://schemas.microsoft.com/office/drawing/2014/main" id="{00000000-0008-0000-0200-000057020000}"/>
            </a:ext>
          </a:extLst>
        </xdr:cNvPr>
        <xdr:cNvSpPr txBox="1"/>
      </xdr:nvSpPr>
      <xdr:spPr>
        <a:xfrm>
          <a:off x="126752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00" name="n_3aveValue【保健センター・保健所】&#10;有形固定資産減価償却率">
          <a:extLst>
            <a:ext uri="{FF2B5EF4-FFF2-40B4-BE49-F238E27FC236}">
              <a16:creationId xmlns:a16="http://schemas.microsoft.com/office/drawing/2014/main" id="{00000000-0008-0000-0200-000058020000}"/>
            </a:ext>
          </a:extLst>
        </xdr:cNvPr>
        <xdr:cNvSpPr txBox="1"/>
      </xdr:nvSpPr>
      <xdr:spPr>
        <a:xfrm>
          <a:off x="119005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601" name="n_4aveValue【保健センター・保健所】&#10;有形固定資産減価償却率">
          <a:extLst>
            <a:ext uri="{FF2B5EF4-FFF2-40B4-BE49-F238E27FC236}">
              <a16:creationId xmlns:a16="http://schemas.microsoft.com/office/drawing/2014/main" id="{00000000-0008-0000-0200-000059020000}"/>
            </a:ext>
          </a:extLst>
        </xdr:cNvPr>
        <xdr:cNvSpPr txBox="1"/>
      </xdr:nvSpPr>
      <xdr:spPr>
        <a:xfrm>
          <a:off x="11102984"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602" name="n_1mainValue【保健センター・保健所】&#10;有形固定資産減価償却率">
          <a:extLst>
            <a:ext uri="{FF2B5EF4-FFF2-40B4-BE49-F238E27FC236}">
              <a16:creationId xmlns:a16="http://schemas.microsoft.com/office/drawing/2014/main" id="{00000000-0008-0000-0200-00005A020000}"/>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03" name="n_2mainValue【保健センター・保健所】&#10;有形固定資産減価償却率">
          <a:extLst>
            <a:ext uri="{FF2B5EF4-FFF2-40B4-BE49-F238E27FC236}">
              <a16:creationId xmlns:a16="http://schemas.microsoft.com/office/drawing/2014/main" id="{00000000-0008-0000-0200-00005B020000}"/>
            </a:ext>
          </a:extLst>
        </xdr:cNvPr>
        <xdr:cNvSpPr txBox="1"/>
      </xdr:nvSpPr>
      <xdr:spPr>
        <a:xfrm>
          <a:off x="126752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a:extLst>
            <a:ext uri="{FF2B5EF4-FFF2-40B4-BE49-F238E27FC236}">
              <a16:creationId xmlns:a16="http://schemas.microsoft.com/office/drawing/2014/main" id="{00000000-0008-0000-0200-00007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19509104" y="93047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626" name="【保健センター・保健所】&#10;一人当たり面積最小値テキスト">
          <a:extLst>
            <a:ext uri="{FF2B5EF4-FFF2-40B4-BE49-F238E27FC236}">
              <a16:creationId xmlns:a16="http://schemas.microsoft.com/office/drawing/2014/main" id="{00000000-0008-0000-0200-000072020000}"/>
            </a:ext>
          </a:extLst>
        </xdr:cNvPr>
        <xdr:cNvSpPr txBox="1"/>
      </xdr:nvSpPr>
      <xdr:spPr>
        <a:xfrm>
          <a:off x="19547840" y="1062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9443700" y="10623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628" name="【保健センター・保健所】&#10;一人当たり面積最大値テキスト">
          <a:extLst>
            <a:ext uri="{FF2B5EF4-FFF2-40B4-BE49-F238E27FC236}">
              <a16:creationId xmlns:a16="http://schemas.microsoft.com/office/drawing/2014/main" id="{00000000-0008-0000-0200-000074020000}"/>
            </a:ext>
          </a:extLst>
        </xdr:cNvPr>
        <xdr:cNvSpPr txBox="1"/>
      </xdr:nvSpPr>
      <xdr:spPr>
        <a:xfrm>
          <a:off x="19547840" y="90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9443700" y="9304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630" name="【保健センター・保健所】&#10;一人当たり面積平均値テキスト">
          <a:extLst>
            <a:ext uri="{FF2B5EF4-FFF2-40B4-BE49-F238E27FC236}">
              <a16:creationId xmlns:a16="http://schemas.microsoft.com/office/drawing/2014/main" id="{00000000-0008-0000-0200-000076020000}"/>
            </a:ext>
          </a:extLst>
        </xdr:cNvPr>
        <xdr:cNvSpPr txBox="1"/>
      </xdr:nvSpPr>
      <xdr:spPr>
        <a:xfrm>
          <a:off x="19547840" y="1029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945894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8735040" y="10296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79374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7162780" y="1031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388080" y="10305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84074</xdr:rowOff>
    </xdr:from>
    <xdr:to>
      <xdr:col>116</xdr:col>
      <xdr:colOff>114300</xdr:colOff>
      <xdr:row>62</xdr:row>
      <xdr:rowOff>14224</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9458940" y="1031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106951</xdr:rowOff>
    </xdr:from>
    <xdr:ext cx="469744" cy="259045"/>
    <xdr:sp macro="" textlink="">
      <xdr:nvSpPr>
        <xdr:cNvPr id="642" name="【保健センター・保健所】&#10;一人当たり面積該当値テキスト">
          <a:extLst>
            <a:ext uri="{FF2B5EF4-FFF2-40B4-BE49-F238E27FC236}">
              <a16:creationId xmlns:a16="http://schemas.microsoft.com/office/drawing/2014/main" id="{00000000-0008-0000-0200-000082020000}"/>
            </a:ext>
          </a:extLst>
        </xdr:cNvPr>
        <xdr:cNvSpPr txBox="1"/>
      </xdr:nvSpPr>
      <xdr:spPr>
        <a:xfrm>
          <a:off x="19547840"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8735040" y="10314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134874</xdr:rowOff>
    </xdr:from>
    <xdr:to>
      <xdr:col>116</xdr:col>
      <xdr:colOff>63500</xdr:colOff>
      <xdr:row>61</xdr:row>
      <xdr:rowOff>139446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18778220" y="1036091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90932</xdr:rowOff>
    </xdr:from>
    <xdr:to>
      <xdr:col>107</xdr:col>
      <xdr:colOff>101600</xdr:colOff>
      <xdr:row>62</xdr:row>
      <xdr:rowOff>21082</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7937480" y="1031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139446</xdr:rowOff>
    </xdr:from>
    <xdr:to>
      <xdr:col>111</xdr:col>
      <xdr:colOff>177800</xdr:colOff>
      <xdr:row>61</xdr:row>
      <xdr:rowOff>141732</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flipV="1">
          <a:off x="17988280" y="1036548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647" name="n_1aveValue【保健センター・保健所】&#10;一人当たり面積">
          <a:extLst>
            <a:ext uri="{FF2B5EF4-FFF2-40B4-BE49-F238E27FC236}">
              <a16:creationId xmlns:a16="http://schemas.microsoft.com/office/drawing/2014/main" id="{00000000-0008-0000-0200-000087020000}"/>
            </a:ext>
          </a:extLst>
        </xdr:cNvPr>
        <xdr:cNvSpPr txBox="1"/>
      </xdr:nvSpPr>
      <xdr:spPr>
        <a:xfrm>
          <a:off x="185611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48" name="n_2aveValue【保健センター・保健所】&#10;一人当たり面積">
          <a:extLst>
            <a:ext uri="{FF2B5EF4-FFF2-40B4-BE49-F238E27FC236}">
              <a16:creationId xmlns:a16="http://schemas.microsoft.com/office/drawing/2014/main" id="{00000000-0008-0000-0200-000088020000}"/>
            </a:ext>
          </a:extLst>
        </xdr:cNvPr>
        <xdr:cNvSpPr txBox="1"/>
      </xdr:nvSpPr>
      <xdr:spPr>
        <a:xfrm>
          <a:off x="1777626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649" name="n_3aveValue【保健センター・保健所】&#10;一人当たり面積">
          <a:extLst>
            <a:ext uri="{FF2B5EF4-FFF2-40B4-BE49-F238E27FC236}">
              <a16:creationId xmlns:a16="http://schemas.microsoft.com/office/drawing/2014/main" id="{00000000-0008-0000-0200-000089020000}"/>
            </a:ext>
          </a:extLst>
        </xdr:cNvPr>
        <xdr:cNvSpPr txBox="1"/>
      </xdr:nvSpPr>
      <xdr:spPr>
        <a:xfrm>
          <a:off x="170015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650" name="n_4aveValue【保健センター・保健所】&#10;一人当たり面積">
          <a:extLst>
            <a:ext uri="{FF2B5EF4-FFF2-40B4-BE49-F238E27FC236}">
              <a16:creationId xmlns:a16="http://schemas.microsoft.com/office/drawing/2014/main" id="{00000000-0008-0000-0200-00008A020000}"/>
            </a:ext>
          </a:extLst>
        </xdr:cNvPr>
        <xdr:cNvSpPr txBox="1"/>
      </xdr:nvSpPr>
      <xdr:spPr>
        <a:xfrm>
          <a:off x="1622686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9923</xdr:rowOff>
    </xdr:from>
    <xdr:ext cx="469744" cy="259045"/>
    <xdr:sp macro="" textlink="">
      <xdr:nvSpPr>
        <xdr:cNvPr id="651" name="n_1mainValue【保健センター・保健所】&#10;一人当たり面積">
          <a:extLst>
            <a:ext uri="{FF2B5EF4-FFF2-40B4-BE49-F238E27FC236}">
              <a16:creationId xmlns:a16="http://schemas.microsoft.com/office/drawing/2014/main" id="{00000000-0008-0000-0200-00008B020000}"/>
            </a:ext>
          </a:extLst>
        </xdr:cNvPr>
        <xdr:cNvSpPr txBox="1"/>
      </xdr:nvSpPr>
      <xdr:spPr>
        <a:xfrm>
          <a:off x="1856112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37609</xdr:rowOff>
    </xdr:from>
    <xdr:ext cx="469744" cy="259045"/>
    <xdr:sp macro="" textlink="">
      <xdr:nvSpPr>
        <xdr:cNvPr id="652" name="n_2mainValue【保健センター・保健所】&#10;一人当たり面積">
          <a:extLst>
            <a:ext uri="{FF2B5EF4-FFF2-40B4-BE49-F238E27FC236}">
              <a16:creationId xmlns:a16="http://schemas.microsoft.com/office/drawing/2014/main" id="{00000000-0008-0000-0200-00008C020000}"/>
            </a:ext>
          </a:extLst>
        </xdr:cNvPr>
        <xdr:cNvSpPr txBox="1"/>
      </xdr:nvSpPr>
      <xdr:spPr>
        <a:xfrm>
          <a:off x="177762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00000000-0008-0000-0200-0000A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4375764" y="13001625"/>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00000000-0008-0000-0200-0000A6020000}"/>
            </a:ext>
          </a:extLst>
        </xdr:cNvPr>
        <xdr:cNvSpPr txBox="1"/>
      </xdr:nvSpPr>
      <xdr:spPr>
        <a:xfrm>
          <a:off x="1441450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428750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00000000-0008-0000-0200-0000A8020000}"/>
            </a:ext>
          </a:extLst>
        </xdr:cNvPr>
        <xdr:cNvSpPr txBox="1"/>
      </xdr:nvSpPr>
      <xdr:spPr>
        <a:xfrm>
          <a:off x="1441450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428750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00000000-0008-0000-0200-0000AA020000}"/>
            </a:ext>
          </a:extLst>
        </xdr:cNvPr>
        <xdr:cNvSpPr txBox="1"/>
      </xdr:nvSpPr>
      <xdr:spPr>
        <a:xfrm>
          <a:off x="14414500" y="1382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35788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280414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1202944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123188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133986</xdr:rowOff>
    </xdr:from>
    <xdr:to>
      <xdr:col>85</xdr:col>
      <xdr:colOff>177800</xdr:colOff>
      <xdr:row>78</xdr:row>
      <xdr:rowOff>64136</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14325600" y="130422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48913</xdr:rowOff>
    </xdr:from>
    <xdr:ext cx="405111" cy="259045"/>
    <xdr:sp macro="" textlink="">
      <xdr:nvSpPr>
        <xdr:cNvPr id="694" name="【消防施設】&#10;有形固定資産減価償却率該当値テキスト">
          <a:extLst>
            <a:ext uri="{FF2B5EF4-FFF2-40B4-BE49-F238E27FC236}">
              <a16:creationId xmlns:a16="http://schemas.microsoft.com/office/drawing/2014/main" id="{00000000-0008-0000-0200-0000B6020000}"/>
            </a:ext>
          </a:extLst>
        </xdr:cNvPr>
        <xdr:cNvSpPr txBox="1"/>
      </xdr:nvSpPr>
      <xdr:spPr>
        <a:xfrm>
          <a:off x="14414500" y="12957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80645</xdr:rowOff>
    </xdr:from>
    <xdr:to>
      <xdr:col>81</xdr:col>
      <xdr:colOff>101600</xdr:colOff>
      <xdr:row>78</xdr:row>
      <xdr:rowOff>10795</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13578840" y="1298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131445</xdr:rowOff>
    </xdr:from>
    <xdr:to>
      <xdr:col>85</xdr:col>
      <xdr:colOff>127000</xdr:colOff>
      <xdr:row>78</xdr:row>
      <xdr:rowOff>13336</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3629640" y="13039725"/>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162561</xdr:rowOff>
    </xdr:from>
    <xdr:to>
      <xdr:col>76</xdr:col>
      <xdr:colOff>165100</xdr:colOff>
      <xdr:row>77</xdr:row>
      <xdr:rowOff>92711</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12804140" y="12903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41911</xdr:rowOff>
    </xdr:from>
    <xdr:to>
      <xdr:col>81</xdr:col>
      <xdr:colOff>50800</xdr:colOff>
      <xdr:row>77</xdr:row>
      <xdr:rowOff>131445</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2854940" y="12950191"/>
          <a:ext cx="7747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699" name="n_1aveValue【消防施設】&#10;有形固定資産減価償却率">
          <a:extLst>
            <a:ext uri="{FF2B5EF4-FFF2-40B4-BE49-F238E27FC236}">
              <a16:creationId xmlns:a16="http://schemas.microsoft.com/office/drawing/2014/main" id="{00000000-0008-0000-0200-0000BB020000}"/>
            </a:ext>
          </a:extLst>
        </xdr:cNvPr>
        <xdr:cNvSpPr txBox="1"/>
      </xdr:nvSpPr>
      <xdr:spPr>
        <a:xfrm>
          <a:off x="13437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700" name="n_2aveValue【消防施設】&#10;有形固定資産減価償却率">
          <a:extLst>
            <a:ext uri="{FF2B5EF4-FFF2-40B4-BE49-F238E27FC236}">
              <a16:creationId xmlns:a16="http://schemas.microsoft.com/office/drawing/2014/main" id="{00000000-0008-0000-0200-0000BC020000}"/>
            </a:ext>
          </a:extLst>
        </xdr:cNvPr>
        <xdr:cNvSpPr txBox="1"/>
      </xdr:nvSpPr>
      <xdr:spPr>
        <a:xfrm>
          <a:off x="1267524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701" name="n_3aveValue【消防施設】&#10;有形固定資産減価償却率">
          <a:extLst>
            <a:ext uri="{FF2B5EF4-FFF2-40B4-BE49-F238E27FC236}">
              <a16:creationId xmlns:a16="http://schemas.microsoft.com/office/drawing/2014/main" id="{00000000-0008-0000-0200-0000BD020000}"/>
            </a:ext>
          </a:extLst>
        </xdr:cNvPr>
        <xdr:cNvSpPr txBox="1"/>
      </xdr:nvSpPr>
      <xdr:spPr>
        <a:xfrm>
          <a:off x="1190054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02" name="n_4aveValue【消防施設】&#10;有形固定資産減価償却率">
          <a:extLst>
            <a:ext uri="{FF2B5EF4-FFF2-40B4-BE49-F238E27FC236}">
              <a16:creationId xmlns:a16="http://schemas.microsoft.com/office/drawing/2014/main" id="{00000000-0008-0000-0200-0000BE020000}"/>
            </a:ext>
          </a:extLst>
        </xdr:cNvPr>
        <xdr:cNvSpPr txBox="1"/>
      </xdr:nvSpPr>
      <xdr:spPr>
        <a:xfrm>
          <a:off x="1110298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27322</xdr:rowOff>
    </xdr:from>
    <xdr:ext cx="405111" cy="259045"/>
    <xdr:sp macro="" textlink="">
      <xdr:nvSpPr>
        <xdr:cNvPr id="703" name="n_1mainValue【消防施設】&#10;有形固定資産減価償却率">
          <a:extLst>
            <a:ext uri="{FF2B5EF4-FFF2-40B4-BE49-F238E27FC236}">
              <a16:creationId xmlns:a16="http://schemas.microsoft.com/office/drawing/2014/main" id="{00000000-0008-0000-0200-0000BF020000}"/>
            </a:ext>
          </a:extLst>
        </xdr:cNvPr>
        <xdr:cNvSpPr txBox="1"/>
      </xdr:nvSpPr>
      <xdr:spPr>
        <a:xfrm>
          <a:off x="13437244" y="127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109237</xdr:rowOff>
    </xdr:from>
    <xdr:ext cx="405111" cy="259045"/>
    <xdr:sp macro="" textlink="">
      <xdr:nvSpPr>
        <xdr:cNvPr id="704" name="n_2mainValue【消防施設】&#10;有形固定資産減価償却率">
          <a:extLst>
            <a:ext uri="{FF2B5EF4-FFF2-40B4-BE49-F238E27FC236}">
              <a16:creationId xmlns:a16="http://schemas.microsoft.com/office/drawing/2014/main" id="{00000000-0008-0000-0200-0000C0020000}"/>
            </a:ext>
          </a:extLst>
        </xdr:cNvPr>
        <xdr:cNvSpPr txBox="1"/>
      </xdr:nvSpPr>
      <xdr:spPr>
        <a:xfrm>
          <a:off x="12675244" y="1268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a:extLst>
            <a:ext uri="{FF2B5EF4-FFF2-40B4-BE49-F238E27FC236}">
              <a16:creationId xmlns:a16="http://schemas.microsoft.com/office/drawing/2014/main" id="{00000000-0008-0000-0200-0000D5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9509104" y="13173912"/>
          <a:ext cx="0" cy="127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27" name="【消防施設】&#10;一人当たり面積最小値テキスト">
          <a:extLst>
            <a:ext uri="{FF2B5EF4-FFF2-40B4-BE49-F238E27FC236}">
              <a16:creationId xmlns:a16="http://schemas.microsoft.com/office/drawing/2014/main" id="{00000000-0008-0000-0200-0000D7020000}"/>
            </a:ext>
          </a:extLst>
        </xdr:cNvPr>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29" name="【消防施設】&#10;一人当たり面積最大値テキスト">
          <a:extLst>
            <a:ext uri="{FF2B5EF4-FFF2-40B4-BE49-F238E27FC236}">
              <a16:creationId xmlns:a16="http://schemas.microsoft.com/office/drawing/2014/main" id="{00000000-0008-0000-0200-0000D9020000}"/>
            </a:ext>
          </a:extLst>
        </xdr:cNvPr>
        <xdr:cNvSpPr txBox="1"/>
      </xdr:nvSpPr>
      <xdr:spPr>
        <a:xfrm>
          <a:off x="19547840" y="129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9443700" y="13173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731" name="【消防施設】&#10;一人当たり面積平均値テキスト">
          <a:extLst>
            <a:ext uri="{FF2B5EF4-FFF2-40B4-BE49-F238E27FC236}">
              <a16:creationId xmlns:a16="http://schemas.microsoft.com/office/drawing/2014/main" id="{00000000-0008-0000-0200-0000DB020000}"/>
            </a:ext>
          </a:extLst>
        </xdr:cNvPr>
        <xdr:cNvSpPr txBox="1"/>
      </xdr:nvSpPr>
      <xdr:spPr>
        <a:xfrm>
          <a:off x="19547840" y="14280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5894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73504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7937480" y="143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7162780" y="1430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6388080" y="14310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39421</xdr:rowOff>
    </xdr:from>
    <xdr:to>
      <xdr:col>116</xdr:col>
      <xdr:colOff>114300</xdr:colOff>
      <xdr:row>85</xdr:row>
      <xdr:rowOff>141021</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9458940" y="142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170248</xdr:rowOff>
    </xdr:from>
    <xdr:ext cx="469744" cy="259045"/>
    <xdr:sp macro="" textlink="">
      <xdr:nvSpPr>
        <xdr:cNvPr id="743" name="【消防施設】&#10;一人当たり面積該当値テキスト">
          <a:extLst>
            <a:ext uri="{FF2B5EF4-FFF2-40B4-BE49-F238E27FC236}">
              <a16:creationId xmlns:a16="http://schemas.microsoft.com/office/drawing/2014/main" id="{00000000-0008-0000-0200-0000E7020000}"/>
            </a:ext>
          </a:extLst>
        </xdr:cNvPr>
        <xdr:cNvSpPr txBox="1"/>
      </xdr:nvSpPr>
      <xdr:spPr>
        <a:xfrm>
          <a:off x="19547840" y="1408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40793</xdr:rowOff>
    </xdr:from>
    <xdr:to>
      <xdr:col>112</xdr:col>
      <xdr:colOff>38100</xdr:colOff>
      <xdr:row>85</xdr:row>
      <xdr:rowOff>142393</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8735040" y="142901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90221</xdr:rowOff>
    </xdr:from>
    <xdr:to>
      <xdr:col>116</xdr:col>
      <xdr:colOff>63500</xdr:colOff>
      <xdr:row>85</xdr:row>
      <xdr:rowOff>91593</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8778220" y="14339621"/>
          <a:ext cx="7315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41708</xdr:rowOff>
    </xdr:from>
    <xdr:to>
      <xdr:col>107</xdr:col>
      <xdr:colOff>101600</xdr:colOff>
      <xdr:row>85</xdr:row>
      <xdr:rowOff>143308</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7937480" y="142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91593</xdr:rowOff>
    </xdr:from>
    <xdr:to>
      <xdr:col>111</xdr:col>
      <xdr:colOff>177800</xdr:colOff>
      <xdr:row>85</xdr:row>
      <xdr:rowOff>92508</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7988280" y="14340993"/>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748" name="n_1aveValue【消防施設】&#10;一人当たり面積">
          <a:extLst>
            <a:ext uri="{FF2B5EF4-FFF2-40B4-BE49-F238E27FC236}">
              <a16:creationId xmlns:a16="http://schemas.microsoft.com/office/drawing/2014/main" id="{00000000-0008-0000-0200-0000EC020000}"/>
            </a:ext>
          </a:extLst>
        </xdr:cNvPr>
        <xdr:cNvSpPr txBox="1"/>
      </xdr:nvSpPr>
      <xdr:spPr>
        <a:xfrm>
          <a:off x="1856112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749" name="n_2aveValue【消防施設】&#10;一人当たり面積">
          <a:extLst>
            <a:ext uri="{FF2B5EF4-FFF2-40B4-BE49-F238E27FC236}">
              <a16:creationId xmlns:a16="http://schemas.microsoft.com/office/drawing/2014/main" id="{00000000-0008-0000-0200-0000ED020000}"/>
            </a:ext>
          </a:extLst>
        </xdr:cNvPr>
        <xdr:cNvSpPr txBox="1"/>
      </xdr:nvSpPr>
      <xdr:spPr>
        <a:xfrm>
          <a:off x="17776267" y="143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750" name="n_3aveValue【消防施設】&#10;一人当たり面積">
          <a:extLst>
            <a:ext uri="{FF2B5EF4-FFF2-40B4-BE49-F238E27FC236}">
              <a16:creationId xmlns:a16="http://schemas.microsoft.com/office/drawing/2014/main" id="{00000000-0008-0000-0200-0000EE020000}"/>
            </a:ext>
          </a:extLst>
        </xdr:cNvPr>
        <xdr:cNvSpPr txBox="1"/>
      </xdr:nvSpPr>
      <xdr:spPr>
        <a:xfrm>
          <a:off x="170015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751" name="n_4aveValue【消防施設】&#10;一人当たり面積">
          <a:extLst>
            <a:ext uri="{FF2B5EF4-FFF2-40B4-BE49-F238E27FC236}">
              <a16:creationId xmlns:a16="http://schemas.microsoft.com/office/drawing/2014/main" id="{00000000-0008-0000-0200-0000EF020000}"/>
            </a:ext>
          </a:extLst>
        </xdr:cNvPr>
        <xdr:cNvSpPr txBox="1"/>
      </xdr:nvSpPr>
      <xdr:spPr>
        <a:xfrm>
          <a:off x="16226867" y="1408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158920</xdr:rowOff>
    </xdr:from>
    <xdr:ext cx="469744" cy="259045"/>
    <xdr:sp macro="" textlink="">
      <xdr:nvSpPr>
        <xdr:cNvPr id="752" name="n_1mainValue【消防施設】&#10;一人当たり面積">
          <a:extLst>
            <a:ext uri="{FF2B5EF4-FFF2-40B4-BE49-F238E27FC236}">
              <a16:creationId xmlns:a16="http://schemas.microsoft.com/office/drawing/2014/main" id="{00000000-0008-0000-0200-0000F0020000}"/>
            </a:ext>
          </a:extLst>
        </xdr:cNvPr>
        <xdr:cNvSpPr txBox="1"/>
      </xdr:nvSpPr>
      <xdr:spPr>
        <a:xfrm>
          <a:off x="18561127" y="140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159835</xdr:rowOff>
    </xdr:from>
    <xdr:ext cx="469744" cy="259045"/>
    <xdr:sp macro="" textlink="">
      <xdr:nvSpPr>
        <xdr:cNvPr id="753" name="n_2mainValue【消防施設】&#10;一人当たり面積">
          <a:extLst>
            <a:ext uri="{FF2B5EF4-FFF2-40B4-BE49-F238E27FC236}">
              <a16:creationId xmlns:a16="http://schemas.microsoft.com/office/drawing/2014/main" id="{00000000-0008-0000-0200-0000F1020000}"/>
            </a:ext>
          </a:extLst>
        </xdr:cNvPr>
        <xdr:cNvSpPr txBox="1"/>
      </xdr:nvSpPr>
      <xdr:spPr>
        <a:xfrm>
          <a:off x="17776267" y="140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a:extLst>
            <a:ext uri="{FF2B5EF4-FFF2-40B4-BE49-F238E27FC236}">
              <a16:creationId xmlns:a16="http://schemas.microsoft.com/office/drawing/2014/main" id="{00000000-0008-0000-0200-00000A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flipV="1">
          <a:off x="14375764" y="16776519"/>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80" name="【庁舎】&#10;有形固定資産減価償却率最小値テキスト">
          <a:extLst>
            <a:ext uri="{FF2B5EF4-FFF2-40B4-BE49-F238E27FC236}">
              <a16:creationId xmlns:a16="http://schemas.microsoft.com/office/drawing/2014/main" id="{00000000-0008-0000-0200-00000C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82" name="【庁舎】&#10;有形固定資産減価償却率最大値テキスト">
          <a:extLst>
            <a:ext uri="{FF2B5EF4-FFF2-40B4-BE49-F238E27FC236}">
              <a16:creationId xmlns:a16="http://schemas.microsoft.com/office/drawing/2014/main" id="{00000000-0008-0000-0200-00000E030000}"/>
            </a:ext>
          </a:extLst>
        </xdr:cNvPr>
        <xdr:cNvSpPr txBox="1"/>
      </xdr:nvSpPr>
      <xdr:spPr>
        <a:xfrm>
          <a:off x="14414500" y="1655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428750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84" name="【庁舎】&#10;有形固定資産減価償却率平均値テキスト">
          <a:extLst>
            <a:ext uri="{FF2B5EF4-FFF2-40B4-BE49-F238E27FC236}">
              <a16:creationId xmlns:a16="http://schemas.microsoft.com/office/drawing/2014/main" id="{00000000-0008-0000-0200-000010030000}"/>
            </a:ext>
          </a:extLst>
        </xdr:cNvPr>
        <xdr:cNvSpPr txBox="1"/>
      </xdr:nvSpPr>
      <xdr:spPr>
        <a:xfrm>
          <a:off x="14414500" y="1743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85" name="フローチャート: 判断 784">
          <a:extLst>
            <a:ext uri="{FF2B5EF4-FFF2-40B4-BE49-F238E27FC236}">
              <a16:creationId xmlns:a16="http://schemas.microsoft.com/office/drawing/2014/main" id="{00000000-0008-0000-0200-000011030000}"/>
            </a:ext>
          </a:extLst>
        </xdr:cNvPr>
        <xdr:cNvSpPr/>
      </xdr:nvSpPr>
      <xdr:spPr>
        <a:xfrm>
          <a:off x="14325600" y="175775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135788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12804140" y="17564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123188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795" name="楕円 794">
          <a:extLst>
            <a:ext uri="{FF2B5EF4-FFF2-40B4-BE49-F238E27FC236}">
              <a16:creationId xmlns:a16="http://schemas.microsoft.com/office/drawing/2014/main" id="{00000000-0008-0000-0200-00001B030000}"/>
            </a:ext>
          </a:extLst>
        </xdr:cNvPr>
        <xdr:cNvSpPr/>
      </xdr:nvSpPr>
      <xdr:spPr>
        <a:xfrm>
          <a:off x="14325600" y="176618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796" name="【庁舎】&#10;有形固定資産減価償却率該当値テキスト">
          <a:extLst>
            <a:ext uri="{FF2B5EF4-FFF2-40B4-BE49-F238E27FC236}">
              <a16:creationId xmlns:a16="http://schemas.microsoft.com/office/drawing/2014/main" id="{00000000-0008-0000-0200-00001C030000}"/>
            </a:ext>
          </a:extLst>
        </xdr:cNvPr>
        <xdr:cNvSpPr txBox="1"/>
      </xdr:nvSpPr>
      <xdr:spPr>
        <a:xfrm>
          <a:off x="14414500"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1357884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105</xdr:row>
      <xdr:rowOff>110489</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3629640" y="17688198"/>
          <a:ext cx="74676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1280414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85998</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2854940" y="17681666"/>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801" name="n_1aveValue【庁舎】&#10;有形固定資産減価償却率">
          <a:extLst>
            <a:ext uri="{FF2B5EF4-FFF2-40B4-BE49-F238E27FC236}">
              <a16:creationId xmlns:a16="http://schemas.microsoft.com/office/drawing/2014/main" id="{00000000-0008-0000-0200-000021030000}"/>
            </a:ext>
          </a:extLst>
        </xdr:cNvPr>
        <xdr:cNvSpPr txBox="1"/>
      </xdr:nvSpPr>
      <xdr:spPr>
        <a:xfrm>
          <a:off x="13437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02" name="n_2aveValue【庁舎】&#10;有形固定資産減価償却率">
          <a:extLst>
            <a:ext uri="{FF2B5EF4-FFF2-40B4-BE49-F238E27FC236}">
              <a16:creationId xmlns:a16="http://schemas.microsoft.com/office/drawing/2014/main" id="{00000000-0008-0000-0200-000022030000}"/>
            </a:ext>
          </a:extLst>
        </xdr:cNvPr>
        <xdr:cNvSpPr txBox="1"/>
      </xdr:nvSpPr>
      <xdr:spPr>
        <a:xfrm>
          <a:off x="126752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03" name="n_3aveValue【庁舎】&#10;有形固定資産減価償却率">
          <a:extLst>
            <a:ext uri="{FF2B5EF4-FFF2-40B4-BE49-F238E27FC236}">
              <a16:creationId xmlns:a16="http://schemas.microsoft.com/office/drawing/2014/main" id="{00000000-0008-0000-0200-000023030000}"/>
            </a:ext>
          </a:extLst>
        </xdr:cNvPr>
        <xdr:cNvSpPr txBox="1"/>
      </xdr:nvSpPr>
      <xdr:spPr>
        <a:xfrm>
          <a:off x="119005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04" name="n_4aveValue【庁舎】&#10;有形固定資産減価償却率">
          <a:extLst>
            <a:ext uri="{FF2B5EF4-FFF2-40B4-BE49-F238E27FC236}">
              <a16:creationId xmlns:a16="http://schemas.microsoft.com/office/drawing/2014/main" id="{00000000-0008-0000-0200-000024030000}"/>
            </a:ext>
          </a:extLst>
        </xdr:cNvPr>
        <xdr:cNvSpPr txBox="1"/>
      </xdr:nvSpPr>
      <xdr:spPr>
        <a:xfrm>
          <a:off x="1110298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127925</xdr:rowOff>
    </xdr:from>
    <xdr:ext cx="405111" cy="259045"/>
    <xdr:sp macro="" textlink="">
      <xdr:nvSpPr>
        <xdr:cNvPr id="805" name="n_1mainValue【庁舎】&#10;有形固定資産減価償却率">
          <a:extLst>
            <a:ext uri="{FF2B5EF4-FFF2-40B4-BE49-F238E27FC236}">
              <a16:creationId xmlns:a16="http://schemas.microsoft.com/office/drawing/2014/main" id="{00000000-0008-0000-0200-000025030000}"/>
            </a:ext>
          </a:extLst>
        </xdr:cNvPr>
        <xdr:cNvSpPr txBox="1"/>
      </xdr:nvSpPr>
      <xdr:spPr>
        <a:xfrm>
          <a:off x="134372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806" name="n_2mainValue【庁舎】&#10;有形固定資産減価償却率">
          <a:extLst>
            <a:ext uri="{FF2B5EF4-FFF2-40B4-BE49-F238E27FC236}">
              <a16:creationId xmlns:a16="http://schemas.microsoft.com/office/drawing/2014/main" id="{00000000-0008-0000-0200-000026030000}"/>
            </a:ext>
          </a:extLst>
        </xdr:cNvPr>
        <xdr:cNvSpPr txBox="1"/>
      </xdr:nvSpPr>
      <xdr:spPr>
        <a:xfrm>
          <a:off x="126752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a:extLst>
            <a:ext uri="{FF2B5EF4-FFF2-40B4-BE49-F238E27FC236}">
              <a16:creationId xmlns:a16="http://schemas.microsoft.com/office/drawing/2014/main" id="{00000000-0008-0000-0200-00003F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9509104" y="16815163"/>
          <a:ext cx="0" cy="127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33" name="【庁舎】&#10;一人当たり面積最小値テキスト">
          <a:extLst>
            <a:ext uri="{FF2B5EF4-FFF2-40B4-BE49-F238E27FC236}">
              <a16:creationId xmlns:a16="http://schemas.microsoft.com/office/drawing/2014/main" id="{00000000-0008-0000-0200-000041030000}"/>
            </a:ext>
          </a:extLst>
        </xdr:cNvPr>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35" name="【庁舎】&#10;一人当たり面積最大値テキスト">
          <a:extLst>
            <a:ext uri="{FF2B5EF4-FFF2-40B4-BE49-F238E27FC236}">
              <a16:creationId xmlns:a16="http://schemas.microsoft.com/office/drawing/2014/main" id="{00000000-0008-0000-0200-000043030000}"/>
            </a:ext>
          </a:extLst>
        </xdr:cNvPr>
        <xdr:cNvSpPr txBox="1"/>
      </xdr:nvSpPr>
      <xdr:spPr>
        <a:xfrm>
          <a:off x="19547840" y="1659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9443700" y="1681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37" name="【庁舎】&#10;一人当たり面積平均値テキスト">
          <a:extLst>
            <a:ext uri="{FF2B5EF4-FFF2-40B4-BE49-F238E27FC236}">
              <a16:creationId xmlns:a16="http://schemas.microsoft.com/office/drawing/2014/main" id="{00000000-0008-0000-0200-000045030000}"/>
            </a:ext>
          </a:extLst>
        </xdr:cNvPr>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39" name="フローチャート: 判断 838">
          <a:extLst>
            <a:ext uri="{FF2B5EF4-FFF2-40B4-BE49-F238E27FC236}">
              <a16:creationId xmlns:a16="http://schemas.microsoft.com/office/drawing/2014/main" id="{00000000-0008-0000-0200-000047030000}"/>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40" name="フローチャート: 判断 839">
          <a:extLst>
            <a:ext uri="{FF2B5EF4-FFF2-40B4-BE49-F238E27FC236}">
              <a16:creationId xmlns:a16="http://schemas.microsoft.com/office/drawing/2014/main" id="{00000000-0008-0000-0200-000048030000}"/>
            </a:ext>
          </a:extLst>
        </xdr:cNvPr>
        <xdr:cNvSpPr/>
      </xdr:nvSpPr>
      <xdr:spPr>
        <a:xfrm>
          <a:off x="179374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41" name="フローチャート: 判断 840">
          <a:extLst>
            <a:ext uri="{FF2B5EF4-FFF2-40B4-BE49-F238E27FC236}">
              <a16:creationId xmlns:a16="http://schemas.microsoft.com/office/drawing/2014/main" id="{00000000-0008-0000-0200-000049030000}"/>
            </a:ext>
          </a:extLst>
        </xdr:cNvPr>
        <xdr:cNvSpPr/>
      </xdr:nvSpPr>
      <xdr:spPr>
        <a:xfrm>
          <a:off x="17162780" y="17672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42" name="フローチャート: 判断 841">
          <a:extLst>
            <a:ext uri="{FF2B5EF4-FFF2-40B4-BE49-F238E27FC236}">
              <a16:creationId xmlns:a16="http://schemas.microsoft.com/office/drawing/2014/main" id="{00000000-0008-0000-0200-00004A030000}"/>
            </a:ext>
          </a:extLst>
        </xdr:cNvPr>
        <xdr:cNvSpPr/>
      </xdr:nvSpPr>
      <xdr:spPr>
        <a:xfrm>
          <a:off x="16388080" y="177250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153307</xdr:rowOff>
    </xdr:from>
    <xdr:to>
      <xdr:col>116</xdr:col>
      <xdr:colOff>114300</xdr:colOff>
      <xdr:row>104</xdr:row>
      <xdr:rowOff>83457</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9458940" y="17420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4734</xdr:rowOff>
    </xdr:from>
    <xdr:ext cx="469744" cy="259045"/>
    <xdr:sp macro="" textlink="">
      <xdr:nvSpPr>
        <xdr:cNvPr id="849" name="【庁舎】&#10;一人当たり面積該当値テキスト">
          <a:extLst>
            <a:ext uri="{FF2B5EF4-FFF2-40B4-BE49-F238E27FC236}">
              <a16:creationId xmlns:a16="http://schemas.microsoft.com/office/drawing/2014/main" id="{00000000-0008-0000-0200-000051030000}"/>
            </a:ext>
          </a:extLst>
        </xdr:cNvPr>
        <xdr:cNvSpPr txBox="1"/>
      </xdr:nvSpPr>
      <xdr:spPr>
        <a:xfrm>
          <a:off x="19547840" y="1727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164193</xdr:rowOff>
    </xdr:from>
    <xdr:to>
      <xdr:col>112</xdr:col>
      <xdr:colOff>38100</xdr:colOff>
      <xdr:row>104</xdr:row>
      <xdr:rowOff>94343</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873504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32657</xdr:rowOff>
    </xdr:from>
    <xdr:to>
      <xdr:col>116</xdr:col>
      <xdr:colOff>63500</xdr:colOff>
      <xdr:row>104</xdr:row>
      <xdr:rowOff>43543</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8778220" y="17467217"/>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169636</xdr:rowOff>
    </xdr:from>
    <xdr:to>
      <xdr:col>107</xdr:col>
      <xdr:colOff>101600</xdr:colOff>
      <xdr:row>104</xdr:row>
      <xdr:rowOff>99786</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17937480" y="17436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43543</xdr:rowOff>
    </xdr:from>
    <xdr:to>
      <xdr:col>111</xdr:col>
      <xdr:colOff>177800</xdr:colOff>
      <xdr:row>104</xdr:row>
      <xdr:rowOff>48986</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flipV="1">
          <a:off x="17988280" y="17478103"/>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54" name="n_1aveValue【庁舎】&#10;一人当たり面積">
          <a:extLst>
            <a:ext uri="{FF2B5EF4-FFF2-40B4-BE49-F238E27FC236}">
              <a16:creationId xmlns:a16="http://schemas.microsoft.com/office/drawing/2014/main" id="{00000000-0008-0000-0200-000056030000}"/>
            </a:ext>
          </a:extLst>
        </xdr:cNvPr>
        <xdr:cNvSpPr txBox="1"/>
      </xdr:nvSpPr>
      <xdr:spPr>
        <a:xfrm>
          <a:off x="185611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855" name="n_2aveValue【庁舎】&#10;一人当たり面積">
          <a:extLst>
            <a:ext uri="{FF2B5EF4-FFF2-40B4-BE49-F238E27FC236}">
              <a16:creationId xmlns:a16="http://schemas.microsoft.com/office/drawing/2014/main" id="{00000000-0008-0000-0200-000057030000}"/>
            </a:ext>
          </a:extLst>
        </xdr:cNvPr>
        <xdr:cNvSpPr txBox="1"/>
      </xdr:nvSpPr>
      <xdr:spPr>
        <a:xfrm>
          <a:off x="1777626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56" name="n_3aveValue【庁舎】&#10;一人当たり面積">
          <a:extLst>
            <a:ext uri="{FF2B5EF4-FFF2-40B4-BE49-F238E27FC236}">
              <a16:creationId xmlns:a16="http://schemas.microsoft.com/office/drawing/2014/main" id="{00000000-0008-0000-0200-000058030000}"/>
            </a:ext>
          </a:extLst>
        </xdr:cNvPr>
        <xdr:cNvSpPr txBox="1"/>
      </xdr:nvSpPr>
      <xdr:spPr>
        <a:xfrm>
          <a:off x="170015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57" name="n_4aveValue【庁舎】&#10;一人当たり面積">
          <a:extLst>
            <a:ext uri="{FF2B5EF4-FFF2-40B4-BE49-F238E27FC236}">
              <a16:creationId xmlns:a16="http://schemas.microsoft.com/office/drawing/2014/main" id="{00000000-0008-0000-0200-000059030000}"/>
            </a:ext>
          </a:extLst>
        </xdr:cNvPr>
        <xdr:cNvSpPr txBox="1"/>
      </xdr:nvSpPr>
      <xdr:spPr>
        <a:xfrm>
          <a:off x="1622686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110870</xdr:rowOff>
    </xdr:from>
    <xdr:ext cx="469744" cy="259045"/>
    <xdr:sp macro="" textlink="">
      <xdr:nvSpPr>
        <xdr:cNvPr id="858" name="n_1mainValue【庁舎】&#10;一人当たり面積">
          <a:extLst>
            <a:ext uri="{FF2B5EF4-FFF2-40B4-BE49-F238E27FC236}">
              <a16:creationId xmlns:a16="http://schemas.microsoft.com/office/drawing/2014/main" id="{00000000-0008-0000-0200-00005A030000}"/>
            </a:ext>
          </a:extLst>
        </xdr:cNvPr>
        <xdr:cNvSpPr txBox="1"/>
      </xdr:nvSpPr>
      <xdr:spPr>
        <a:xfrm>
          <a:off x="18561127" y="172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116313</xdr:rowOff>
    </xdr:from>
    <xdr:ext cx="469744" cy="259045"/>
    <xdr:sp macro="" textlink="">
      <xdr:nvSpPr>
        <xdr:cNvPr id="859" name="n_2mainValue【庁舎】&#10;一人当たり面積">
          <a:extLst>
            <a:ext uri="{FF2B5EF4-FFF2-40B4-BE49-F238E27FC236}">
              <a16:creationId xmlns:a16="http://schemas.microsoft.com/office/drawing/2014/main" id="{00000000-0008-0000-0200-00005B030000}"/>
            </a:ext>
          </a:extLst>
        </xdr:cNvPr>
        <xdr:cNvSpPr txBox="1"/>
      </xdr:nvSpPr>
      <xdr:spPr>
        <a:xfrm>
          <a:off x="17776267" y="172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類似団体と比較して有形固定資産減価償却率が高くなっている施設は、一般廃棄物処理施設と庁舎</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いずれも、更新となれば多大な費用を要することが想定される。</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、施設の適切な維持管理につとめ</a:t>
          </a:r>
          <a:r>
            <a:rPr kumimoji="1" lang="ja-JP" altLang="en-US" sz="1100">
              <a:solidFill>
                <a:schemeClr val="dk1"/>
              </a:solidFill>
              <a:effectLst/>
              <a:latin typeface="+mn-lt"/>
              <a:ea typeface="+mn-ea"/>
              <a:cs typeface="+mn-cs"/>
            </a:rPr>
            <a:t>、施設利用の長寿命化を図る。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89DE843-126C-4595-B175-C941D081A7F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2B0B33C-CE57-4736-BEB9-5A178A75068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A3A9EF9-241C-44B6-A730-BDD28C00F37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449A570-9741-4980-9D24-1BE04F4F774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3A63715-9114-4A5C-85C5-8DAC61D8F3E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02DFA5F-B233-4282-9B88-085D4B556CF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5356D95-3D33-4D6B-9A9A-4EF0B836B19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130C6F8-EA25-4331-9E71-9476B00C195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C4AAF90-198B-4BEE-B5D8-74FA4797D1D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20E1388-29AC-4FCB-893C-F5A42BD3F0D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4AA1BCA-6DD7-4D1B-AEBC-FC64E939BC1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C66EF6D-B490-4D34-BD19-5532C4F3B9E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11684AF-2FB6-445A-9AC2-40D0519D55F7}"/>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A277833-AB9B-4C10-BA8C-D48C3F46C99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4608532-921F-4F05-9434-9C3BAA1C729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0E94A7F-D047-4DB7-978F-B8363530AD1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A64C9E1-2CFD-4163-976A-E2824016D33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52F90BF-F270-4225-A861-54F89D14273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83995F8-2C17-4E4A-A56F-871DA927893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23686FB-46D3-4D45-8099-18DF887C80A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AD76535-76A0-44D3-90D1-51024A19F34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35FCD1A-E3BD-4537-874C-EAE3F4AD171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2B86F89-A6C0-4FD4-B6FF-0C1CEFC8311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C1CB1D9-492C-4532-A5B3-A7998FF2453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D4BF757-5DF2-4065-A8C1-116E004F244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AD7BE5A-EEDC-401E-BA9B-79074D38484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D12A25D-64DA-4321-BA4D-AD8C601CD51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729A5C0-406F-460F-B71A-651F111D4E6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74A06EE-51C9-4756-ACF6-CA545977EF6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C7E7ABC-0A91-4FC6-B96C-1DA0099789C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D270F07-B620-4798-BAB6-55C627576CF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87AB7B2-F6A1-4F8B-95A6-E0EA7DB47E7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F9FC2D2-944C-4FB2-91A5-BA69E5F8220B}"/>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3326E1C-9042-42CB-9F65-D09E7238712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E17AD8C-51D8-4AED-9AAC-F7283F01466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420D4B2-DD62-4A85-B761-9DC73B0D6F4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142B7B8-A5E0-4C3D-812B-90EE6822CFC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B706669-8E33-4C93-860B-44218D98790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59E6947-709F-422F-AEBF-D423E77C19E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98313A6-234E-4DD5-91F7-874539BFD9E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56CCA74-6983-4893-B0E3-C6261A9398F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8FC2998-E258-4967-A23C-2784E3EBCB1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7996B68-6496-4DB8-B6C9-CD3BC1F7E0ED}"/>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4379DE0-47AF-4882-8A13-1E7A2EA40D2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9FA5180-DE75-4B31-B85D-F648222BC85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0687EEA-B86A-47DC-8B21-7E18D6A4C94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A288661-0915-48CF-B21C-8444B21A8AF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が類似団体平均を上回っているのは、固定資産税をはじめとする地方税の割合が高いためである。また、震災からの住宅再建などにより新築家屋の増加や誘致企業の設備投資などにより固定資産税が順調に推移している。今後も町税の徴収率向上に努め、歳入確保を積極的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128988E-46BE-43FC-B241-A3116A17C01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B76D6B01-1143-4113-A972-3DBA19B63093}"/>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0DABF0C-503B-494F-AC12-AC149FB166C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8DDD6046-03C0-4FB6-8615-A2DAC171C001}"/>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1F17BF35-B979-44F6-BECA-64747497C5A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8588C111-1CD3-4D17-8903-8E00BCAF622A}"/>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7E086AA-5466-4824-96B0-A811AF16889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2EB412-21F5-4B85-A54D-8091B490127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48EA3139-9EF7-4032-8CB7-B6CD8C8D6CC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FA32B3F2-5C90-4ABC-8F3F-671AA7435C6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7869F95B-3534-41B4-A69A-DF9054DC28A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2CDC243A-8FDC-418C-B022-CFA8B6D98CF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17108467-334F-4317-90F5-17679AD02B7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736FF977-0FB9-4459-88CC-F3F4B6E50FB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47D1C416-52F7-48F8-833D-1FF9D7CB7A01}"/>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93E6F6EE-890C-490D-9D04-728B684C5E9C}"/>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28898A91-F780-4547-8F7B-447BC4665E77}"/>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796A717D-32EE-4256-BBAF-34B5D873D75F}"/>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87E7F550-A0CB-4C45-A0A2-7F4BA4A73BF6}"/>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51505</xdr:rowOff>
    </xdr:from>
    <xdr:to>
      <xdr:col>23</xdr:col>
      <xdr:colOff>133350</xdr:colOff>
      <xdr:row>37</xdr:row>
      <xdr:rowOff>131939</xdr:rowOff>
    </xdr:to>
    <xdr:cxnSp macro="">
      <xdr:nvCxnSpPr>
        <xdr:cNvPr id="68" name="直線コネクタ 67">
          <a:extLst>
            <a:ext uri="{FF2B5EF4-FFF2-40B4-BE49-F238E27FC236}">
              <a16:creationId xmlns:a16="http://schemas.microsoft.com/office/drawing/2014/main" id="{1D1D9273-F987-483A-9EF3-ED663AC66935}"/>
            </a:ext>
          </a:extLst>
        </xdr:cNvPr>
        <xdr:cNvCxnSpPr/>
      </xdr:nvCxnSpPr>
      <xdr:spPr>
        <a:xfrm flipV="1">
          <a:off x="4114800" y="639515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DE5125A0-6E78-4E4F-8762-DC81BAC076BA}"/>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269124FE-58E8-4684-8951-D654EB74C15F}"/>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131939</xdr:rowOff>
    </xdr:from>
    <xdr:to>
      <xdr:col>19</xdr:col>
      <xdr:colOff>133350</xdr:colOff>
      <xdr:row>38</xdr:row>
      <xdr:rowOff>107950</xdr:rowOff>
    </xdr:to>
    <xdr:cxnSp macro="">
      <xdr:nvCxnSpPr>
        <xdr:cNvPr id="71" name="直線コネクタ 70">
          <a:extLst>
            <a:ext uri="{FF2B5EF4-FFF2-40B4-BE49-F238E27FC236}">
              <a16:creationId xmlns:a16="http://schemas.microsoft.com/office/drawing/2014/main" id="{9887F9C7-DD46-453B-B091-735B5183ADF4}"/>
            </a:ext>
          </a:extLst>
        </xdr:cNvPr>
        <xdr:cNvCxnSpPr/>
      </xdr:nvCxnSpPr>
      <xdr:spPr>
        <a:xfrm flipV="1">
          <a:off x="3225800" y="64755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789BDC23-2DAD-4E32-83EA-EF3307F54902}"/>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42D6C030-7696-4AFF-8DC0-4D089F6F521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134761</xdr:rowOff>
    </xdr:to>
    <xdr:cxnSp macro="">
      <xdr:nvCxnSpPr>
        <xdr:cNvPr id="74" name="直線コネクタ 73">
          <a:extLst>
            <a:ext uri="{FF2B5EF4-FFF2-40B4-BE49-F238E27FC236}">
              <a16:creationId xmlns:a16="http://schemas.microsoft.com/office/drawing/2014/main" id="{0D1A580E-F48A-4A64-902A-0053F4B78F90}"/>
            </a:ext>
          </a:extLst>
        </xdr:cNvPr>
        <xdr:cNvCxnSpPr/>
      </xdr:nvCxnSpPr>
      <xdr:spPr>
        <a:xfrm flipV="1">
          <a:off x="2336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F34E0B21-097E-47C7-B076-5BE828B38A1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CFEE4615-3ECC-4E90-97B2-731FF04E06D6}"/>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134761</xdr:rowOff>
    </xdr:from>
    <xdr:to>
      <xdr:col>11</xdr:col>
      <xdr:colOff>31750</xdr:colOff>
      <xdr:row>39</xdr:row>
      <xdr:rowOff>16933</xdr:rowOff>
    </xdr:to>
    <xdr:cxnSp macro="">
      <xdr:nvCxnSpPr>
        <xdr:cNvPr id="77" name="直線コネクタ 76">
          <a:extLst>
            <a:ext uri="{FF2B5EF4-FFF2-40B4-BE49-F238E27FC236}">
              <a16:creationId xmlns:a16="http://schemas.microsoft.com/office/drawing/2014/main" id="{9FB80EFC-4D9A-40CA-83A9-4A95365813F5}"/>
            </a:ext>
          </a:extLst>
        </xdr:cNvPr>
        <xdr:cNvCxnSpPr/>
      </xdr:nvCxnSpPr>
      <xdr:spPr>
        <a:xfrm flipV="1">
          <a:off x="1447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BE9415C9-26CC-45E4-B197-B44552102E4F}"/>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18BB1424-706E-4AE3-8E59-F2FD0B2D1B08}"/>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126E3830-4148-4C28-9922-E478BD683358}"/>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3925DF5-9115-4F76-824C-CA0DA3A77F49}"/>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8B49584-6317-408F-912E-768644EA63A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6890E7B-E685-48B4-A78F-71BE560FB4A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E768040-B0E2-42E3-AF4A-ABC08B8CC12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B4954F0-09FF-41AB-B6B6-8DA6CC6E87E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9E7A441-39A2-4EF2-976F-400EFD22DCB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705</xdr:rowOff>
    </xdr:from>
    <xdr:to>
      <xdr:col>23</xdr:col>
      <xdr:colOff>184150</xdr:colOff>
      <xdr:row>37</xdr:row>
      <xdr:rowOff>102305</xdr:rowOff>
    </xdr:to>
    <xdr:sp macro="" textlink="">
      <xdr:nvSpPr>
        <xdr:cNvPr id="87" name="楕円 86">
          <a:extLst>
            <a:ext uri="{FF2B5EF4-FFF2-40B4-BE49-F238E27FC236}">
              <a16:creationId xmlns:a16="http://schemas.microsoft.com/office/drawing/2014/main" id="{472BC796-2007-4665-9B2F-06AA3E6A523E}"/>
            </a:ext>
          </a:extLst>
        </xdr:cNvPr>
        <xdr:cNvSpPr/>
      </xdr:nvSpPr>
      <xdr:spPr>
        <a:xfrm>
          <a:off x="4902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17232</xdr:rowOff>
    </xdr:from>
    <xdr:ext cx="762000" cy="259045"/>
    <xdr:sp macro="" textlink="">
      <xdr:nvSpPr>
        <xdr:cNvPr id="88" name="財政力該当値テキスト">
          <a:extLst>
            <a:ext uri="{FF2B5EF4-FFF2-40B4-BE49-F238E27FC236}">
              <a16:creationId xmlns:a16="http://schemas.microsoft.com/office/drawing/2014/main" id="{FCFA6CEC-F384-43A2-9862-14B07B0675A8}"/>
            </a:ext>
          </a:extLst>
        </xdr:cNvPr>
        <xdr:cNvSpPr txBox="1"/>
      </xdr:nvSpPr>
      <xdr:spPr>
        <a:xfrm>
          <a:off x="5041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81139</xdr:rowOff>
    </xdr:from>
    <xdr:to>
      <xdr:col>19</xdr:col>
      <xdr:colOff>184150</xdr:colOff>
      <xdr:row>38</xdr:row>
      <xdr:rowOff>11289</xdr:rowOff>
    </xdr:to>
    <xdr:sp macro="" textlink="">
      <xdr:nvSpPr>
        <xdr:cNvPr id="89" name="楕円 88">
          <a:extLst>
            <a:ext uri="{FF2B5EF4-FFF2-40B4-BE49-F238E27FC236}">
              <a16:creationId xmlns:a16="http://schemas.microsoft.com/office/drawing/2014/main" id="{01D29C02-ACB6-419B-8516-4D71FB297A34}"/>
            </a:ext>
          </a:extLst>
        </xdr:cNvPr>
        <xdr:cNvSpPr/>
      </xdr:nvSpPr>
      <xdr:spPr>
        <a:xfrm>
          <a:off x="4064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21466</xdr:rowOff>
    </xdr:from>
    <xdr:ext cx="736600" cy="259045"/>
    <xdr:sp macro="" textlink="">
      <xdr:nvSpPr>
        <xdr:cNvPr id="90" name="テキスト ボックス 89">
          <a:extLst>
            <a:ext uri="{FF2B5EF4-FFF2-40B4-BE49-F238E27FC236}">
              <a16:creationId xmlns:a16="http://schemas.microsoft.com/office/drawing/2014/main" id="{25B014B7-9474-41B3-A088-39396213F48C}"/>
            </a:ext>
          </a:extLst>
        </xdr:cNvPr>
        <xdr:cNvSpPr txBox="1"/>
      </xdr:nvSpPr>
      <xdr:spPr>
        <a:xfrm>
          <a:off x="3733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1" name="楕円 90">
          <a:extLst>
            <a:ext uri="{FF2B5EF4-FFF2-40B4-BE49-F238E27FC236}">
              <a16:creationId xmlns:a16="http://schemas.microsoft.com/office/drawing/2014/main" id="{F0D38D3D-B602-4852-B395-4DB0F83AE2DD}"/>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2" name="テキスト ボックス 91">
          <a:extLst>
            <a:ext uri="{FF2B5EF4-FFF2-40B4-BE49-F238E27FC236}">
              <a16:creationId xmlns:a16="http://schemas.microsoft.com/office/drawing/2014/main" id="{F364E6DF-6AFB-445E-A249-C3979BE64268}"/>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83961</xdr:rowOff>
    </xdr:from>
    <xdr:to>
      <xdr:col>11</xdr:col>
      <xdr:colOff>82550</xdr:colOff>
      <xdr:row>39</xdr:row>
      <xdr:rowOff>14111</xdr:rowOff>
    </xdr:to>
    <xdr:sp macro="" textlink="">
      <xdr:nvSpPr>
        <xdr:cNvPr id="93" name="楕円 92">
          <a:extLst>
            <a:ext uri="{FF2B5EF4-FFF2-40B4-BE49-F238E27FC236}">
              <a16:creationId xmlns:a16="http://schemas.microsoft.com/office/drawing/2014/main" id="{9B1EBBBA-F956-4AF0-9BD4-0BF24A9F6FF7}"/>
            </a:ext>
          </a:extLst>
        </xdr:cNvPr>
        <xdr:cNvSpPr/>
      </xdr:nvSpPr>
      <xdr:spPr>
        <a:xfrm>
          <a:off x="2286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24288</xdr:rowOff>
    </xdr:from>
    <xdr:ext cx="762000" cy="259045"/>
    <xdr:sp macro="" textlink="">
      <xdr:nvSpPr>
        <xdr:cNvPr id="94" name="テキスト ボックス 93">
          <a:extLst>
            <a:ext uri="{FF2B5EF4-FFF2-40B4-BE49-F238E27FC236}">
              <a16:creationId xmlns:a16="http://schemas.microsoft.com/office/drawing/2014/main" id="{E367356D-5B48-4210-A9E1-232EB35BAE6B}"/>
            </a:ext>
          </a:extLst>
        </xdr:cNvPr>
        <xdr:cNvSpPr txBox="1"/>
      </xdr:nvSpPr>
      <xdr:spPr>
        <a:xfrm>
          <a:off x="1955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5" name="楕円 94">
          <a:extLst>
            <a:ext uri="{FF2B5EF4-FFF2-40B4-BE49-F238E27FC236}">
              <a16:creationId xmlns:a16="http://schemas.microsoft.com/office/drawing/2014/main" id="{825627CB-F395-49E2-9F4A-011708F7FAC3}"/>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6" name="テキスト ボックス 95">
          <a:extLst>
            <a:ext uri="{FF2B5EF4-FFF2-40B4-BE49-F238E27FC236}">
              <a16:creationId xmlns:a16="http://schemas.microsoft.com/office/drawing/2014/main" id="{E401138C-1948-4A07-B648-CED647019177}"/>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7A173F31-6A7C-4403-8174-E7F24176D5B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B3C94983-18B4-4F19-BC93-943E2F77295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862FD533-68FD-4A9F-BA22-6D9A12F7A00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91AE8176-1D9B-4A40-97DE-051CA0D8CC3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728EFE16-5EEB-4582-9923-92B10C97993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6D27705-0022-46B1-8475-77D4ADE4835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C9F932D2-B176-421F-A5C8-C30268344B4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9573F9C-F39E-48FB-9DC8-2CFD32A4323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B03734A2-4B3D-49EE-B0CD-0C9CDD12F1D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1A872DA2-CC56-464F-8C01-D44174871DD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B7BFD31-F413-421D-9D68-E9536AD6E80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B29F7857-4B08-48F1-B12A-98D26221076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A20B884-0398-47C8-8D75-3F5E0CA733C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を上回っているが、これは経常一般財源であるこの固定資産税が、復興特区減免制度により、震災復興特別交付税（臨時一般財源）に置き換わって収入されたためである。</a:t>
          </a:r>
          <a:endParaRPr lang="ja-JP" altLang="ja-JP" sz="1400">
            <a:effectLst/>
          </a:endParaRPr>
        </a:p>
        <a:p>
          <a:r>
            <a:rPr kumimoji="1" lang="ja-JP" altLang="ja-JP" sz="1100">
              <a:solidFill>
                <a:schemeClr val="dk1"/>
              </a:solidFill>
              <a:effectLst/>
              <a:latin typeface="+mn-lt"/>
              <a:ea typeface="+mn-ea"/>
              <a:cs typeface="+mn-cs"/>
            </a:rPr>
            <a:t>仮に、復興特区減免分が固定資産税（経常一般財源）として収入されていた場合には、経常収支比率は７４．４％である。本来の意味での経常収支比率はこちらの数値だと捉えているが、当該数値においても近年増加傾向にあるため、今後は更に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848F59A-B073-4AF5-AC01-5BD8496FAF7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350C6D8C-2BDC-45F4-BE7F-7D7BCF11E67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30439FAC-C69C-4FC9-8DE5-2F6094BB25F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7EA628FD-D2AE-4FA3-B1B3-64D56C38CE97}"/>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ACB0F54C-16F3-4CC0-9FBD-A80C859D16E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CEB78FB6-89A5-4045-B1F1-84609F6C215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1D779F1-F152-4901-B445-8C1D09E81C3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92EFB32C-CB18-4A40-9F4F-68ADA3C2FE5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F0BCA977-1ECA-4EEA-AC9E-76A8157F74E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724AC618-779F-42F9-AA50-040D6237865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E26EC61A-C5E5-4A10-87C5-D32290FDCBF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F806C671-B617-4D9E-861D-066CF32D48B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31A708F9-F2C6-487D-8B14-7C8DD28B105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A7BE468E-BC91-4BE0-B7FA-787FE857858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DC945F3C-EC4D-436C-B722-B1DBF396685C}"/>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2118AC07-021A-4DD8-A202-902322A094B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F7A024BB-3E9F-49F6-AB2A-E48B6916AA1E}"/>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106CDF63-3C83-483D-B203-351C151DD4C5}"/>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AC8CAAB1-7AA0-4097-95BA-3EBCE6676BBF}"/>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142875</xdr:rowOff>
    </xdr:from>
    <xdr:to>
      <xdr:col>23</xdr:col>
      <xdr:colOff>133350</xdr:colOff>
      <xdr:row>67</xdr:row>
      <xdr:rowOff>130683</xdr:rowOff>
    </xdr:to>
    <xdr:cxnSp macro="">
      <xdr:nvCxnSpPr>
        <xdr:cNvPr id="129" name="直線コネクタ 128">
          <a:extLst>
            <a:ext uri="{FF2B5EF4-FFF2-40B4-BE49-F238E27FC236}">
              <a16:creationId xmlns:a16="http://schemas.microsoft.com/office/drawing/2014/main" id="{268079CE-07AB-4AEF-8DB8-730F54C7698E}"/>
            </a:ext>
          </a:extLst>
        </xdr:cNvPr>
        <xdr:cNvCxnSpPr/>
      </xdr:nvCxnSpPr>
      <xdr:spPr>
        <a:xfrm>
          <a:off x="4114800" y="11458575"/>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B04FE7D2-A4BA-4A90-AF9E-BBD8C48F32B5}"/>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F59AE125-DECC-4BC2-B3CC-12C27A326D96}"/>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66</xdr:row>
      <xdr:rowOff>142875</xdr:rowOff>
    </xdr:to>
    <xdr:cxnSp macro="">
      <xdr:nvCxnSpPr>
        <xdr:cNvPr id="132" name="直線コネクタ 131">
          <a:extLst>
            <a:ext uri="{FF2B5EF4-FFF2-40B4-BE49-F238E27FC236}">
              <a16:creationId xmlns:a16="http://schemas.microsoft.com/office/drawing/2014/main" id="{E6D6C8AA-5295-4595-A8EC-1014BE56DD32}"/>
            </a:ext>
          </a:extLst>
        </xdr:cNvPr>
        <xdr:cNvCxnSpPr/>
      </xdr:nvCxnSpPr>
      <xdr:spPr>
        <a:xfrm>
          <a:off x="3225800" y="10963910"/>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660FFFB3-E7D1-48DF-8FAA-7D8850B8AC51}"/>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F3F9C1A0-0740-4D85-ACC9-DD1AB542D9B8}"/>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63</xdr:row>
      <xdr:rowOff>162560</xdr:rowOff>
    </xdr:to>
    <xdr:cxnSp macro="">
      <xdr:nvCxnSpPr>
        <xdr:cNvPr id="135" name="直線コネクタ 134">
          <a:extLst>
            <a:ext uri="{FF2B5EF4-FFF2-40B4-BE49-F238E27FC236}">
              <a16:creationId xmlns:a16="http://schemas.microsoft.com/office/drawing/2014/main" id="{BA6B88A1-2BB8-4968-8031-117D4E56275B}"/>
            </a:ext>
          </a:extLst>
        </xdr:cNvPr>
        <xdr:cNvCxnSpPr/>
      </xdr:nvCxnSpPr>
      <xdr:spPr>
        <a:xfrm>
          <a:off x="2336800" y="109518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F1F410DD-BECC-4D6B-87E1-511D51BA9824}"/>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59AC45A6-D386-4521-B96D-BB1EEC8C2887}"/>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150495</xdr:rowOff>
    </xdr:to>
    <xdr:cxnSp macro="">
      <xdr:nvCxnSpPr>
        <xdr:cNvPr id="138" name="直線コネクタ 137">
          <a:extLst>
            <a:ext uri="{FF2B5EF4-FFF2-40B4-BE49-F238E27FC236}">
              <a16:creationId xmlns:a16="http://schemas.microsoft.com/office/drawing/2014/main" id="{C814F23B-3B4A-41B2-B452-20CA233921F6}"/>
            </a:ext>
          </a:extLst>
        </xdr:cNvPr>
        <xdr:cNvCxnSpPr/>
      </xdr:nvCxnSpPr>
      <xdr:spPr>
        <a:xfrm>
          <a:off x="1447800" y="10756392"/>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80A06512-0BE8-4F80-B337-4EDD73FA639B}"/>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9E8A20AC-559D-464A-9D44-0DA08A504164}"/>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52350D3C-7BD5-447C-AD47-9EDE510E5C97}"/>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32B3C1CD-7F3D-46F5-96AC-065D467F1A2F}"/>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B3FB0C22-C573-4AE5-AC54-7EFD3222713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95DB2BC-B7D2-44BA-A6C1-166D651075C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39326C8-92E3-4CA2-966B-3D41B157FC4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C8A84C4-63BC-4F65-99AA-03A5986A096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FE15891-15F9-4B13-906E-A880D92BEFA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79883</xdr:rowOff>
    </xdr:from>
    <xdr:to>
      <xdr:col>23</xdr:col>
      <xdr:colOff>184150</xdr:colOff>
      <xdr:row>68</xdr:row>
      <xdr:rowOff>10033</xdr:rowOff>
    </xdr:to>
    <xdr:sp macro="" textlink="">
      <xdr:nvSpPr>
        <xdr:cNvPr id="148" name="楕円 147">
          <a:extLst>
            <a:ext uri="{FF2B5EF4-FFF2-40B4-BE49-F238E27FC236}">
              <a16:creationId xmlns:a16="http://schemas.microsoft.com/office/drawing/2014/main" id="{B55AC0F0-341F-4B45-8DD4-B14E69D0A752}"/>
            </a:ext>
          </a:extLst>
        </xdr:cNvPr>
        <xdr:cNvSpPr/>
      </xdr:nvSpPr>
      <xdr:spPr>
        <a:xfrm>
          <a:off x="4902200" y="115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147210</xdr:rowOff>
    </xdr:from>
    <xdr:ext cx="762000" cy="259045"/>
    <xdr:sp macro="" textlink="">
      <xdr:nvSpPr>
        <xdr:cNvPr id="149" name="財政構造の弾力性該当値テキスト">
          <a:extLst>
            <a:ext uri="{FF2B5EF4-FFF2-40B4-BE49-F238E27FC236}">
              <a16:creationId xmlns:a16="http://schemas.microsoft.com/office/drawing/2014/main" id="{FEB9C6B1-DB7D-455E-9FFF-1A30638FF2B0}"/>
            </a:ext>
          </a:extLst>
        </xdr:cNvPr>
        <xdr:cNvSpPr txBox="1"/>
      </xdr:nvSpPr>
      <xdr:spPr>
        <a:xfrm>
          <a:off x="5041900" y="1146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92075</xdr:rowOff>
    </xdr:from>
    <xdr:to>
      <xdr:col>19</xdr:col>
      <xdr:colOff>184150</xdr:colOff>
      <xdr:row>67</xdr:row>
      <xdr:rowOff>22225</xdr:rowOff>
    </xdr:to>
    <xdr:sp macro="" textlink="">
      <xdr:nvSpPr>
        <xdr:cNvPr id="150" name="楕円 149">
          <a:extLst>
            <a:ext uri="{FF2B5EF4-FFF2-40B4-BE49-F238E27FC236}">
              <a16:creationId xmlns:a16="http://schemas.microsoft.com/office/drawing/2014/main" id="{F09CEE0C-A638-47A9-9536-400199BFBDB6}"/>
            </a:ext>
          </a:extLst>
        </xdr:cNvPr>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7002</xdr:rowOff>
    </xdr:from>
    <xdr:ext cx="736600" cy="259045"/>
    <xdr:sp macro="" textlink="">
      <xdr:nvSpPr>
        <xdr:cNvPr id="151" name="テキスト ボックス 150">
          <a:extLst>
            <a:ext uri="{FF2B5EF4-FFF2-40B4-BE49-F238E27FC236}">
              <a16:creationId xmlns:a16="http://schemas.microsoft.com/office/drawing/2014/main" id="{A704920D-4515-42A0-B1D6-7A259B49B00B}"/>
            </a:ext>
          </a:extLst>
        </xdr:cNvPr>
        <xdr:cNvSpPr txBox="1"/>
      </xdr:nvSpPr>
      <xdr:spPr>
        <a:xfrm>
          <a:off x="3733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2" name="楕円 151">
          <a:extLst>
            <a:ext uri="{FF2B5EF4-FFF2-40B4-BE49-F238E27FC236}">
              <a16:creationId xmlns:a16="http://schemas.microsoft.com/office/drawing/2014/main" id="{94AF24FE-33C5-4073-93AC-B4EF4A888BD3}"/>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3" name="テキスト ボックス 152">
          <a:extLst>
            <a:ext uri="{FF2B5EF4-FFF2-40B4-BE49-F238E27FC236}">
              <a16:creationId xmlns:a16="http://schemas.microsoft.com/office/drawing/2014/main" id="{57AC3AC9-046B-4F4B-9C4C-8350CC6FBDB8}"/>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99695</xdr:rowOff>
    </xdr:from>
    <xdr:to>
      <xdr:col>11</xdr:col>
      <xdr:colOff>82550</xdr:colOff>
      <xdr:row>64</xdr:row>
      <xdr:rowOff>29845</xdr:rowOff>
    </xdr:to>
    <xdr:sp macro="" textlink="">
      <xdr:nvSpPr>
        <xdr:cNvPr id="154" name="楕円 153">
          <a:extLst>
            <a:ext uri="{FF2B5EF4-FFF2-40B4-BE49-F238E27FC236}">
              <a16:creationId xmlns:a16="http://schemas.microsoft.com/office/drawing/2014/main" id="{1DC2B981-074C-4F2C-AD60-88A605BE75F0}"/>
            </a:ext>
          </a:extLst>
        </xdr:cNvPr>
        <xdr:cNvSpPr/>
      </xdr:nvSpPr>
      <xdr:spPr>
        <a:xfrm>
          <a:off x="2286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55" name="テキスト ボックス 154">
          <a:extLst>
            <a:ext uri="{FF2B5EF4-FFF2-40B4-BE49-F238E27FC236}">
              <a16:creationId xmlns:a16="http://schemas.microsoft.com/office/drawing/2014/main" id="{BDCE332E-D449-4128-8DE3-E5BFCE19CB27}"/>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6" name="楕円 155">
          <a:extLst>
            <a:ext uri="{FF2B5EF4-FFF2-40B4-BE49-F238E27FC236}">
              <a16:creationId xmlns:a16="http://schemas.microsoft.com/office/drawing/2014/main" id="{9BA382CF-4747-40D2-B4D4-4B361EE5FC77}"/>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162069</xdr:rowOff>
    </xdr:from>
    <xdr:ext cx="762000" cy="259045"/>
    <xdr:sp macro="" textlink="">
      <xdr:nvSpPr>
        <xdr:cNvPr id="157" name="テキスト ボックス 156">
          <a:extLst>
            <a:ext uri="{FF2B5EF4-FFF2-40B4-BE49-F238E27FC236}">
              <a16:creationId xmlns:a16="http://schemas.microsoft.com/office/drawing/2014/main" id="{85ED8022-E7F8-4E14-84E1-F0D81753DD30}"/>
            </a:ext>
          </a:extLst>
        </xdr:cNvPr>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D6CB8AF-1914-4289-9833-E96B656CADE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F09DE88E-17A4-4D71-BF75-ABECEC5B106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46A4D277-CB70-4A14-84BD-7997B63A3C8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E9083FA6-0775-4927-968E-41F7A01B97D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9400A436-0B31-4CF1-9B5A-3803FB1CF5E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9E04AC4-E3DA-4E23-8D63-CF149C538FB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AF7C3963-7420-4BA2-B918-21ECAC2D1A8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6EC06EF3-6436-4DD2-B334-792387AC5C2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528416F6-6082-4423-9395-13C6AD13C30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4D58E54-BC3E-4BAF-A9B3-AA58824FBAD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330618-6A87-487C-8996-D4E2A99DD31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1166582E-C737-46EC-8174-416A17B578D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8BCF0452-9863-47EF-8DD6-EB2134EAA10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人件費・物件費等については、大きな経年変化はないと言えるが、類似団体等の平均値よりも常に高い状態にある。</a:t>
          </a:r>
          <a:endParaRPr lang="ja-JP" altLang="ja-JP" sz="1400">
            <a:effectLst/>
          </a:endParaRPr>
        </a:p>
        <a:p>
          <a:r>
            <a:rPr kumimoji="1" lang="ja-JP" altLang="ja-JP" sz="1100">
              <a:solidFill>
                <a:schemeClr val="dk1"/>
              </a:solidFill>
              <a:effectLst/>
              <a:latin typeface="+mn-lt"/>
              <a:ea typeface="+mn-ea"/>
              <a:cs typeface="+mn-cs"/>
            </a:rPr>
            <a:t>人件費については、町立保育所を３施設運営していることで、多数の保育士を有していることが要因であると考えられる。</a:t>
          </a:r>
          <a:endParaRPr lang="ja-JP" altLang="ja-JP" sz="1400">
            <a:effectLst/>
          </a:endParaRPr>
        </a:p>
        <a:p>
          <a:r>
            <a:rPr lang="ja-JP" altLang="ja-JP" sz="1100">
              <a:solidFill>
                <a:schemeClr val="dk1"/>
              </a:solidFill>
              <a:effectLst/>
              <a:latin typeface="+mn-lt"/>
              <a:ea typeface="+mn-ea"/>
              <a:cs typeface="+mn-cs"/>
            </a:rPr>
            <a:t>物件費については、東日本大震災復興事業にともない、公共施設が大幅に増加したことで、各種管理経費等が増加したことによるものであると考えられる。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DCE90710-AB0B-4E2D-A31B-BCD19B23079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5FC6C01D-DA72-493E-9195-C4EC2D54C00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C174B98C-AC13-4976-AD05-E9974F928C4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77E5CA29-7B68-4A44-96BF-274044758AED}"/>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19E7EBF9-6D6C-46E8-B3E3-CACB03FA62E3}"/>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E28683EC-78B6-4818-978D-216CE28F1146}"/>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425A877-4554-4008-88F0-FEEC90AB63E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287856EC-F387-44AE-AEA0-04C8B305EF9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63D33D56-A9A0-4E68-A35E-08ED0CB8D73F}"/>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B154510A-2C49-4F06-AED6-38E7BE8AF0BD}"/>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94DA8234-A834-47AE-87D0-6A4C5A6FECEB}"/>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572906E7-A7B1-4C42-BEAF-4AC1DA86F461}"/>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4AF2BA03-27A2-41B2-B138-317D021A7D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73D52037-90FD-4E72-BFCD-A3608BAF1C36}"/>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55650D4-A962-40B0-8E0D-1EA5E9B5F1DA}"/>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1A5CFD97-FD38-4033-AE0E-EC51823F9D1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3C2B7F4-7D79-4DB4-B706-5C7230A5E6F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12E60EEF-0AA6-4C58-B047-DCF9D7A2D412}"/>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2C84898F-26D8-4350-98FA-2CD82D26AFDF}"/>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1EA4D31F-82EE-4845-94A8-A21242CC881D}"/>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86CA82BC-83EA-4C98-B217-849C750CE1C4}"/>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9ED14663-85D8-4883-A914-92BFFDDE61AA}"/>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18962</xdr:rowOff>
    </xdr:from>
    <xdr:to>
      <xdr:col>23</xdr:col>
      <xdr:colOff>133350</xdr:colOff>
      <xdr:row>82</xdr:row>
      <xdr:rowOff>52110</xdr:rowOff>
    </xdr:to>
    <xdr:cxnSp macro="">
      <xdr:nvCxnSpPr>
        <xdr:cNvPr id="193" name="直線コネクタ 192">
          <a:extLst>
            <a:ext uri="{FF2B5EF4-FFF2-40B4-BE49-F238E27FC236}">
              <a16:creationId xmlns:a16="http://schemas.microsoft.com/office/drawing/2014/main" id="{ED226E4A-B1B9-4C0F-A9A2-EEBC24907CAF}"/>
            </a:ext>
          </a:extLst>
        </xdr:cNvPr>
        <xdr:cNvCxnSpPr/>
      </xdr:nvCxnSpPr>
      <xdr:spPr>
        <a:xfrm flipV="1">
          <a:off x="4114800" y="14077862"/>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20466B72-C9F7-417A-8B33-8254505B1A18}"/>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899C48CD-930A-45E7-AC5B-03953191B12C}"/>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13765</xdr:rowOff>
    </xdr:from>
    <xdr:to>
      <xdr:col>19</xdr:col>
      <xdr:colOff>133350</xdr:colOff>
      <xdr:row>82</xdr:row>
      <xdr:rowOff>52110</xdr:rowOff>
    </xdr:to>
    <xdr:cxnSp macro="">
      <xdr:nvCxnSpPr>
        <xdr:cNvPr id="196" name="直線コネクタ 195">
          <a:extLst>
            <a:ext uri="{FF2B5EF4-FFF2-40B4-BE49-F238E27FC236}">
              <a16:creationId xmlns:a16="http://schemas.microsoft.com/office/drawing/2014/main" id="{3CD5B784-A97B-4820-AF40-BA8EF03D63C1}"/>
            </a:ext>
          </a:extLst>
        </xdr:cNvPr>
        <xdr:cNvCxnSpPr/>
      </xdr:nvCxnSpPr>
      <xdr:spPr>
        <a:xfrm>
          <a:off x="3225800" y="14072665"/>
          <a:ext cx="889000" cy="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E9BEEF9B-FAEE-453B-86B1-F5C48E80EA2A}"/>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7052C331-857D-4CF6-9E70-1E058749CE52}"/>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134677</xdr:rowOff>
    </xdr:from>
    <xdr:to>
      <xdr:col>15</xdr:col>
      <xdr:colOff>82550</xdr:colOff>
      <xdr:row>82</xdr:row>
      <xdr:rowOff>13765</xdr:rowOff>
    </xdr:to>
    <xdr:cxnSp macro="">
      <xdr:nvCxnSpPr>
        <xdr:cNvPr id="199" name="直線コネクタ 198">
          <a:extLst>
            <a:ext uri="{FF2B5EF4-FFF2-40B4-BE49-F238E27FC236}">
              <a16:creationId xmlns:a16="http://schemas.microsoft.com/office/drawing/2014/main" id="{32A9FD16-77E3-42A8-A6EE-A72F354B7813}"/>
            </a:ext>
          </a:extLst>
        </xdr:cNvPr>
        <xdr:cNvCxnSpPr/>
      </xdr:nvCxnSpPr>
      <xdr:spPr>
        <a:xfrm>
          <a:off x="2336800" y="14022127"/>
          <a:ext cx="889000" cy="5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21D19C06-FD79-41F9-BAA0-058AB7526A16}"/>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637965E3-A810-4EA0-96C4-B427E1163846}"/>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134677</xdr:rowOff>
    </xdr:from>
    <xdr:to>
      <xdr:col>11</xdr:col>
      <xdr:colOff>31750</xdr:colOff>
      <xdr:row>81</xdr:row>
      <xdr:rowOff>145647</xdr:rowOff>
    </xdr:to>
    <xdr:cxnSp macro="">
      <xdr:nvCxnSpPr>
        <xdr:cNvPr id="202" name="直線コネクタ 201">
          <a:extLst>
            <a:ext uri="{FF2B5EF4-FFF2-40B4-BE49-F238E27FC236}">
              <a16:creationId xmlns:a16="http://schemas.microsoft.com/office/drawing/2014/main" id="{039190B2-CA97-4671-AADC-B0A28F08E0FD}"/>
            </a:ext>
          </a:extLst>
        </xdr:cNvPr>
        <xdr:cNvCxnSpPr/>
      </xdr:nvCxnSpPr>
      <xdr:spPr>
        <a:xfrm flipV="1">
          <a:off x="1447800" y="14022127"/>
          <a:ext cx="8890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307AE9D5-9C44-4CC1-8C1A-12CF0DAA2375}"/>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6D4FA8F6-0FA7-4D36-835D-2D6A31E29E8E}"/>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8A197687-E2C2-4785-9702-05A046A39402}"/>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26A4FA74-76EE-41C6-B1D5-C1F58131E0D2}"/>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0D9D5FB-1A78-42AF-83E6-0A9040D2F80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5B2B5BB-E6E6-49FF-A15C-46225FBD42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3680817-8219-48CC-BAF4-A7EB7D21880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827E0E4-A4AF-44E3-9E88-DB54AC5EDA3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74C3221-89FF-49FD-8A8F-F7448292898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139612</xdr:rowOff>
    </xdr:from>
    <xdr:to>
      <xdr:col>23</xdr:col>
      <xdr:colOff>184150</xdr:colOff>
      <xdr:row>82</xdr:row>
      <xdr:rowOff>69762</xdr:rowOff>
    </xdr:to>
    <xdr:sp macro="" textlink="">
      <xdr:nvSpPr>
        <xdr:cNvPr id="212" name="楕円 211">
          <a:extLst>
            <a:ext uri="{FF2B5EF4-FFF2-40B4-BE49-F238E27FC236}">
              <a16:creationId xmlns:a16="http://schemas.microsoft.com/office/drawing/2014/main" id="{B63E45DF-F7D7-4051-8578-45EBB2829486}"/>
            </a:ext>
          </a:extLst>
        </xdr:cNvPr>
        <xdr:cNvSpPr/>
      </xdr:nvSpPr>
      <xdr:spPr>
        <a:xfrm>
          <a:off x="4902200" y="1402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156139</xdr:rowOff>
    </xdr:from>
    <xdr:ext cx="762000" cy="259045"/>
    <xdr:sp macro="" textlink="">
      <xdr:nvSpPr>
        <xdr:cNvPr id="213" name="人件費・物件費等の状況該当値テキスト">
          <a:extLst>
            <a:ext uri="{FF2B5EF4-FFF2-40B4-BE49-F238E27FC236}">
              <a16:creationId xmlns:a16="http://schemas.microsoft.com/office/drawing/2014/main" id="{89CE16E3-8D22-4D32-B88C-8A50B89D5C32}"/>
            </a:ext>
          </a:extLst>
        </xdr:cNvPr>
        <xdr:cNvSpPr txBox="1"/>
      </xdr:nvSpPr>
      <xdr:spPr>
        <a:xfrm>
          <a:off x="5041900" y="1387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1310</xdr:rowOff>
    </xdr:from>
    <xdr:to>
      <xdr:col>19</xdr:col>
      <xdr:colOff>184150</xdr:colOff>
      <xdr:row>82</xdr:row>
      <xdr:rowOff>102910</xdr:rowOff>
    </xdr:to>
    <xdr:sp macro="" textlink="">
      <xdr:nvSpPr>
        <xdr:cNvPr id="214" name="楕円 213">
          <a:extLst>
            <a:ext uri="{FF2B5EF4-FFF2-40B4-BE49-F238E27FC236}">
              <a16:creationId xmlns:a16="http://schemas.microsoft.com/office/drawing/2014/main" id="{6E48A9C5-FE6F-4DF9-9001-B5051DE3F051}"/>
            </a:ext>
          </a:extLst>
        </xdr:cNvPr>
        <xdr:cNvSpPr/>
      </xdr:nvSpPr>
      <xdr:spPr>
        <a:xfrm>
          <a:off x="4064000" y="140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87687</xdr:rowOff>
    </xdr:from>
    <xdr:ext cx="736600" cy="259045"/>
    <xdr:sp macro="" textlink="">
      <xdr:nvSpPr>
        <xdr:cNvPr id="215" name="テキスト ボックス 214">
          <a:extLst>
            <a:ext uri="{FF2B5EF4-FFF2-40B4-BE49-F238E27FC236}">
              <a16:creationId xmlns:a16="http://schemas.microsoft.com/office/drawing/2014/main" id="{36F3775D-3488-4BC8-A05E-DFEF591169D9}"/>
            </a:ext>
          </a:extLst>
        </xdr:cNvPr>
        <xdr:cNvSpPr txBox="1"/>
      </xdr:nvSpPr>
      <xdr:spPr>
        <a:xfrm>
          <a:off x="3733800" y="1414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134415</xdr:rowOff>
    </xdr:from>
    <xdr:to>
      <xdr:col>15</xdr:col>
      <xdr:colOff>133350</xdr:colOff>
      <xdr:row>82</xdr:row>
      <xdr:rowOff>64565</xdr:rowOff>
    </xdr:to>
    <xdr:sp macro="" textlink="">
      <xdr:nvSpPr>
        <xdr:cNvPr id="216" name="楕円 215">
          <a:extLst>
            <a:ext uri="{FF2B5EF4-FFF2-40B4-BE49-F238E27FC236}">
              <a16:creationId xmlns:a16="http://schemas.microsoft.com/office/drawing/2014/main" id="{9D1875C6-05BC-450C-AC20-4A2AC6D4456B}"/>
            </a:ext>
          </a:extLst>
        </xdr:cNvPr>
        <xdr:cNvSpPr/>
      </xdr:nvSpPr>
      <xdr:spPr>
        <a:xfrm>
          <a:off x="3175000" y="140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49342</xdr:rowOff>
    </xdr:from>
    <xdr:ext cx="762000" cy="259045"/>
    <xdr:sp macro="" textlink="">
      <xdr:nvSpPr>
        <xdr:cNvPr id="217" name="テキスト ボックス 216">
          <a:extLst>
            <a:ext uri="{FF2B5EF4-FFF2-40B4-BE49-F238E27FC236}">
              <a16:creationId xmlns:a16="http://schemas.microsoft.com/office/drawing/2014/main" id="{8BABC271-83C2-4FD6-9177-F0AF9EA000E6}"/>
            </a:ext>
          </a:extLst>
        </xdr:cNvPr>
        <xdr:cNvSpPr txBox="1"/>
      </xdr:nvSpPr>
      <xdr:spPr>
        <a:xfrm>
          <a:off x="2844800" y="141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83877</xdr:rowOff>
    </xdr:from>
    <xdr:to>
      <xdr:col>11</xdr:col>
      <xdr:colOff>82550</xdr:colOff>
      <xdr:row>82</xdr:row>
      <xdr:rowOff>14027</xdr:rowOff>
    </xdr:to>
    <xdr:sp macro="" textlink="">
      <xdr:nvSpPr>
        <xdr:cNvPr id="218" name="楕円 217">
          <a:extLst>
            <a:ext uri="{FF2B5EF4-FFF2-40B4-BE49-F238E27FC236}">
              <a16:creationId xmlns:a16="http://schemas.microsoft.com/office/drawing/2014/main" id="{23DD86F1-5AE8-415D-A9D0-4972728388D6}"/>
            </a:ext>
          </a:extLst>
        </xdr:cNvPr>
        <xdr:cNvSpPr/>
      </xdr:nvSpPr>
      <xdr:spPr>
        <a:xfrm>
          <a:off x="2286000" y="139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170254</xdr:rowOff>
    </xdr:from>
    <xdr:ext cx="762000" cy="259045"/>
    <xdr:sp macro="" textlink="">
      <xdr:nvSpPr>
        <xdr:cNvPr id="219" name="テキスト ボックス 218">
          <a:extLst>
            <a:ext uri="{FF2B5EF4-FFF2-40B4-BE49-F238E27FC236}">
              <a16:creationId xmlns:a16="http://schemas.microsoft.com/office/drawing/2014/main" id="{7FD74FDB-F671-43A8-8412-F7DC123ABD80}"/>
            </a:ext>
          </a:extLst>
        </xdr:cNvPr>
        <xdr:cNvSpPr txBox="1"/>
      </xdr:nvSpPr>
      <xdr:spPr>
        <a:xfrm>
          <a:off x="1955800" y="1405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94847</xdr:rowOff>
    </xdr:from>
    <xdr:to>
      <xdr:col>7</xdr:col>
      <xdr:colOff>31750</xdr:colOff>
      <xdr:row>82</xdr:row>
      <xdr:rowOff>24997</xdr:rowOff>
    </xdr:to>
    <xdr:sp macro="" textlink="">
      <xdr:nvSpPr>
        <xdr:cNvPr id="220" name="楕円 219">
          <a:extLst>
            <a:ext uri="{FF2B5EF4-FFF2-40B4-BE49-F238E27FC236}">
              <a16:creationId xmlns:a16="http://schemas.microsoft.com/office/drawing/2014/main" id="{38FA1CD4-06C0-4B78-87BC-595DEC664348}"/>
            </a:ext>
          </a:extLst>
        </xdr:cNvPr>
        <xdr:cNvSpPr/>
      </xdr:nvSpPr>
      <xdr:spPr>
        <a:xfrm>
          <a:off x="1397000" y="139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9774</xdr:rowOff>
    </xdr:from>
    <xdr:ext cx="762000" cy="259045"/>
    <xdr:sp macro="" textlink="">
      <xdr:nvSpPr>
        <xdr:cNvPr id="221" name="テキスト ボックス 220">
          <a:extLst>
            <a:ext uri="{FF2B5EF4-FFF2-40B4-BE49-F238E27FC236}">
              <a16:creationId xmlns:a16="http://schemas.microsoft.com/office/drawing/2014/main" id="{C2A89BD1-8FE0-4531-8D53-421AC625D2C9}"/>
            </a:ext>
          </a:extLst>
        </xdr:cNvPr>
        <xdr:cNvSpPr txBox="1"/>
      </xdr:nvSpPr>
      <xdr:spPr>
        <a:xfrm>
          <a:off x="1066800" y="1406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E8941766-4132-4A12-993B-A2FFC22AD7D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891C38B-3498-437C-9EBF-4A891D552E3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CF4A0C32-2274-45B4-A92E-4E80B77CA39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00FB30C-5110-41D6-80BA-FA382BB7CF6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DE7CAB1-6C39-4FA8-8C6C-6374F7E5A97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A4A2A48D-71D1-4BC4-8B58-FB0063E6747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AB69A0A3-15A0-420E-96F6-D6477558AC6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4BB0FF16-85EA-40FD-9B51-2FC202BB832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44F77BF-A176-4DDF-B4F2-0B7E96B2A1D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BC92509B-0510-4E5B-B18E-8D80EFF40EC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E262D58-6C90-4603-BBE8-0597EADE182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161C3E8-4F44-4B52-93C1-37DBD1A86BA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CDBD7A86-0155-435C-84E3-FC6F3D43FAE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計画的に職員採用をおこなうとともに、給与体系の見直しや適正化に努める。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4581F31F-F558-4D0B-96F5-27635B8ECC8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E802AC7-450E-47B5-8FBC-4DF885B7205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9570FE7C-F787-4450-8049-BDB0C656082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7351988A-6562-4F53-8263-27A604B8D23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650E6205-7FE8-47C4-9579-0A26B84EBB5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33999948-FDF2-4693-AC92-669179A1F63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6B1A0DC5-7C2E-4FA5-80CB-1741A8F1239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46D7B478-C73A-4C29-9C26-349C363B1141}"/>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874BB9C5-E913-4AEB-9A83-E83803399D4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8A7D2A58-FF5B-4AA3-B192-2B290C8DCBE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65C5B0F1-499E-4F23-B18B-590EDA9ED7E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FEE923A1-D9C1-421F-9B03-A491A654E25C}"/>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DEC71042-C722-46B4-8A44-35924C27449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3A4B93F6-50AB-44C0-8D17-2F8343D8CC9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769E65DB-E092-43D6-BA33-6C5613A34B6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441EF119-9206-44EB-8935-2D9D0EA8417A}"/>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C3BD1FF0-657F-4DB5-B87A-77C0A9B74861}"/>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DA2FCEC1-BD93-445E-806F-818086858767}"/>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1D2A896F-CE19-425A-860D-589B65ED7B46}"/>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1247890-FA13-4F7A-9F6B-1925E1270FE5}"/>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158045</xdr:rowOff>
    </xdr:to>
    <xdr:cxnSp macro="">
      <xdr:nvCxnSpPr>
        <xdr:cNvPr id="255" name="直線コネクタ 254">
          <a:extLst>
            <a:ext uri="{FF2B5EF4-FFF2-40B4-BE49-F238E27FC236}">
              <a16:creationId xmlns:a16="http://schemas.microsoft.com/office/drawing/2014/main" id="{B97875CE-00E9-46E8-9F6A-879D3F921A53}"/>
            </a:ext>
          </a:extLst>
        </xdr:cNvPr>
        <xdr:cNvCxnSpPr/>
      </xdr:nvCxnSpPr>
      <xdr:spPr>
        <a:xfrm flipV="1">
          <a:off x="16179800" y="149669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A53BC3F4-FDE8-429E-8C3E-0C04AC0D66EE}"/>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49905922-7FD0-4664-8214-E759A2A9160D}"/>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87</xdr:row>
      <xdr:rowOff>158045</xdr:rowOff>
    </xdr:to>
    <xdr:cxnSp macro="">
      <xdr:nvCxnSpPr>
        <xdr:cNvPr id="258" name="直線コネクタ 257">
          <a:extLst>
            <a:ext uri="{FF2B5EF4-FFF2-40B4-BE49-F238E27FC236}">
              <a16:creationId xmlns:a16="http://schemas.microsoft.com/office/drawing/2014/main" id="{71D4F328-A586-490F-832B-1C78795DB5E4}"/>
            </a:ext>
          </a:extLst>
        </xdr:cNvPr>
        <xdr:cNvCxnSpPr/>
      </xdr:nvCxnSpPr>
      <xdr:spPr>
        <a:xfrm>
          <a:off x="15290800" y="14336889"/>
          <a:ext cx="889000" cy="7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EA49E4C4-D58C-41AC-99DF-E300250765FF}"/>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4A1CAF6C-B65E-47B6-8347-34B0C6D3185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83</xdr:row>
      <xdr:rowOff>106539</xdr:rowOff>
    </xdr:to>
    <xdr:cxnSp macro="">
      <xdr:nvCxnSpPr>
        <xdr:cNvPr id="261" name="直線コネクタ 260">
          <a:extLst>
            <a:ext uri="{FF2B5EF4-FFF2-40B4-BE49-F238E27FC236}">
              <a16:creationId xmlns:a16="http://schemas.microsoft.com/office/drawing/2014/main" id="{2DC89D14-A908-41DD-9CDB-561FC00DCF0C}"/>
            </a:ext>
          </a:extLst>
        </xdr:cNvPr>
        <xdr:cNvCxnSpPr/>
      </xdr:nvCxnSpPr>
      <xdr:spPr>
        <a:xfrm>
          <a:off x="14401800" y="142296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509ED15E-B689-4B5A-A515-255ED9D2B5D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C083F838-9EAA-4C0F-9AF2-949033928B76}"/>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84</xdr:row>
      <xdr:rowOff>55739</xdr:rowOff>
    </xdr:to>
    <xdr:cxnSp macro="">
      <xdr:nvCxnSpPr>
        <xdr:cNvPr id="264" name="直線コネクタ 263">
          <a:extLst>
            <a:ext uri="{FF2B5EF4-FFF2-40B4-BE49-F238E27FC236}">
              <a16:creationId xmlns:a16="http://schemas.microsoft.com/office/drawing/2014/main" id="{700FA7CA-B567-4786-B7A8-8477DCBF9937}"/>
            </a:ext>
          </a:extLst>
        </xdr:cNvPr>
        <xdr:cNvCxnSpPr/>
      </xdr:nvCxnSpPr>
      <xdr:spPr>
        <a:xfrm flipV="1">
          <a:off x="13512800" y="1422964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D35E60CF-7281-4DA8-84BF-FFCADA5D8D58}"/>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a:extLst>
            <a:ext uri="{FF2B5EF4-FFF2-40B4-BE49-F238E27FC236}">
              <a16:creationId xmlns:a16="http://schemas.microsoft.com/office/drawing/2014/main" id="{AA384086-B7A3-44E9-AD94-87A51F0CE427}"/>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5BA6C1A-2EA1-4169-A886-CD77C480F94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4C3C9387-95F4-4E44-B603-3CA442E1E8B7}"/>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26F8645-1F6C-425E-9187-456DE26CFE7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C9A8D59-5308-4A91-BAF9-0C2ED118B24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5AAE9D9-19A8-4D66-AADD-308D73718BD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E3A8FB9-474E-4036-B1DA-5B0AE9C4F09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E2495A9-A47D-40B8-9E49-9B08C292EB1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50285A62-9B35-4DA1-B5C4-80012B9C5671}"/>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99BDCD0-84FE-4720-A33B-41B1A48A51A9}"/>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a:extLst>
            <a:ext uri="{FF2B5EF4-FFF2-40B4-BE49-F238E27FC236}">
              <a16:creationId xmlns:a16="http://schemas.microsoft.com/office/drawing/2014/main" id="{4B4AFD94-A32F-4DD0-8E3C-1921AA149A29}"/>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a:extLst>
            <a:ext uri="{FF2B5EF4-FFF2-40B4-BE49-F238E27FC236}">
              <a16:creationId xmlns:a16="http://schemas.microsoft.com/office/drawing/2014/main" id="{F19B7BF6-2AED-460B-9744-88BE4729B37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8" name="楕円 277">
          <a:extLst>
            <a:ext uri="{FF2B5EF4-FFF2-40B4-BE49-F238E27FC236}">
              <a16:creationId xmlns:a16="http://schemas.microsoft.com/office/drawing/2014/main" id="{8C6DCEEE-2B9E-4ADA-995B-C02034E6B239}"/>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9" name="テキスト ボックス 278">
          <a:extLst>
            <a:ext uri="{FF2B5EF4-FFF2-40B4-BE49-F238E27FC236}">
              <a16:creationId xmlns:a16="http://schemas.microsoft.com/office/drawing/2014/main" id="{476A9DA3-1900-4167-8072-E64C643C4C08}"/>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0" name="楕円 279">
          <a:extLst>
            <a:ext uri="{FF2B5EF4-FFF2-40B4-BE49-F238E27FC236}">
              <a16:creationId xmlns:a16="http://schemas.microsoft.com/office/drawing/2014/main" id="{BF561577-DD20-4157-9EA2-908B71DE1FA6}"/>
            </a:ext>
          </a:extLst>
        </xdr:cNvPr>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1" name="テキスト ボックス 280">
          <a:extLst>
            <a:ext uri="{FF2B5EF4-FFF2-40B4-BE49-F238E27FC236}">
              <a16:creationId xmlns:a16="http://schemas.microsoft.com/office/drawing/2014/main" id="{4632213B-BD47-4810-A576-F813A9E630B1}"/>
            </a:ext>
          </a:extLst>
        </xdr:cNvPr>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2" name="楕円 281">
          <a:extLst>
            <a:ext uri="{FF2B5EF4-FFF2-40B4-BE49-F238E27FC236}">
              <a16:creationId xmlns:a16="http://schemas.microsoft.com/office/drawing/2014/main" id="{FE0970B6-1A7E-42BB-9FFA-311BB94FC11C}"/>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3" name="テキスト ボックス 282">
          <a:extLst>
            <a:ext uri="{FF2B5EF4-FFF2-40B4-BE49-F238E27FC236}">
              <a16:creationId xmlns:a16="http://schemas.microsoft.com/office/drawing/2014/main" id="{9F0CA8FB-5852-45F1-A898-718D9CBB9B96}"/>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87EA5A9D-B42A-4760-81A3-910CD886F8F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6B21912-04BC-4247-84FF-F767BD57A41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ADC050FE-C705-4736-9E72-6685BFF038B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1F31913E-2137-4F94-811A-4391A783ED7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F4EB89F4-64FD-4FE9-9775-475E6D634D1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CCEBB42F-FA9A-4C79-9B3B-F809C5D0991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F5ADF72D-F2F3-40BF-9A1C-32347DC0B85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8BFB5402-D8B5-4390-BD3F-B713F7B69F6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F873BCD9-3CB2-4A9B-8B5B-98F3A446947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E3E1D0F8-526D-43E8-B6B8-31F5205F3CD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8BC69B85-D05D-4071-A0C3-4414306C7ED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A56FD01A-4FB7-486D-8F54-6647AD556E2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A6B8F392-7CDD-45B0-BFFA-DFC4501A3FB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て高い状況にある。</a:t>
          </a:r>
          <a:endParaRPr lang="ja-JP" altLang="ja-JP" sz="1400">
            <a:effectLst/>
          </a:endParaRPr>
        </a:p>
        <a:p>
          <a:r>
            <a:rPr kumimoji="1" lang="ja-JP" altLang="ja-JP" sz="1100">
              <a:solidFill>
                <a:schemeClr val="dk1"/>
              </a:solidFill>
              <a:effectLst/>
              <a:latin typeface="+mn-lt"/>
              <a:ea typeface="+mn-ea"/>
              <a:cs typeface="+mn-cs"/>
            </a:rPr>
            <a:t>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27BDE1A6-1ECE-4DB9-8422-B29090999C2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ADE0AF59-D13C-4CC1-A4C8-8717F12A672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5F9206A0-A487-420E-94A2-CF8216405C3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1722F868-C1A0-4578-8A9A-FB03411E3E4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DD47318-5621-40D9-8C33-BB0F74EC645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E91F4EF0-3109-4438-A261-4D1070235731}"/>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76C75411-2396-4416-B62D-5E83042CA0C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85AD7CB6-2D4C-4ED9-BB5A-619097DFDBE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56075509-146C-48F6-97BC-4ABFD1FFE7F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18756E10-2A62-4210-B3A0-DD4F77DEFC23}"/>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3C9DD0B3-B169-44A4-9EFE-EE5DFA0F698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CE2DEAB9-E79C-4EB4-87E7-47E540CBE7A3}"/>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24779B00-3E53-4D37-B8BC-497AE1BF68C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C6294933-35D8-42B6-95D5-665CCDB37C7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27B050A6-F710-49BB-8C19-BBA17367DEF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A3F64B3E-D88C-40DE-9480-2FECF1CA510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310668C7-4A79-4B91-99AC-E2FB49438E1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14D7E4E-BC0A-4336-A4E7-321DADCD9BF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B1CEA4E9-D753-4610-A5F0-5F0FF9A6411A}"/>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489FA409-7278-49FC-8CD5-16717C458DC1}"/>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563B2EA-7FA4-42E7-A56A-FE58345AC098}"/>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E0166330-F191-4BD5-AD0C-2317727ADC2A}"/>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E12392F5-6BE1-484A-B89A-C6E80BA0FB1E}"/>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166261</xdr:rowOff>
    </xdr:from>
    <xdr:to>
      <xdr:col>81</xdr:col>
      <xdr:colOff>44450</xdr:colOff>
      <xdr:row>62</xdr:row>
      <xdr:rowOff>17562</xdr:rowOff>
    </xdr:to>
    <xdr:cxnSp macro="">
      <xdr:nvCxnSpPr>
        <xdr:cNvPr id="320" name="直線コネクタ 319">
          <a:extLst>
            <a:ext uri="{FF2B5EF4-FFF2-40B4-BE49-F238E27FC236}">
              <a16:creationId xmlns:a16="http://schemas.microsoft.com/office/drawing/2014/main" id="{53121BCD-E112-487B-B56E-C7C32012048C}"/>
            </a:ext>
          </a:extLst>
        </xdr:cNvPr>
        <xdr:cNvCxnSpPr/>
      </xdr:nvCxnSpPr>
      <xdr:spPr>
        <a:xfrm flipV="1">
          <a:off x="16179800" y="10624711"/>
          <a:ext cx="8382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9E1CEEEC-D00A-45A3-A237-CAEFCF356425}"/>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C6166740-8693-4AD5-957A-BE7C86300776}"/>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11357</xdr:rowOff>
    </xdr:from>
    <xdr:to>
      <xdr:col>77</xdr:col>
      <xdr:colOff>44450</xdr:colOff>
      <xdr:row>62</xdr:row>
      <xdr:rowOff>17562</xdr:rowOff>
    </xdr:to>
    <xdr:cxnSp macro="">
      <xdr:nvCxnSpPr>
        <xdr:cNvPr id="323" name="直線コネクタ 322">
          <a:extLst>
            <a:ext uri="{FF2B5EF4-FFF2-40B4-BE49-F238E27FC236}">
              <a16:creationId xmlns:a16="http://schemas.microsoft.com/office/drawing/2014/main" id="{F9B5CEC7-AEDF-41AD-98B4-DCE93B26D4BD}"/>
            </a:ext>
          </a:extLst>
        </xdr:cNvPr>
        <xdr:cNvCxnSpPr/>
      </xdr:nvCxnSpPr>
      <xdr:spPr>
        <a:xfrm>
          <a:off x="15290800" y="106412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3EBF6B7D-AA7A-4F44-8731-492BD2D314A6}"/>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48D00C14-2093-4495-9DE4-EDB393623A03}"/>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132480</xdr:rowOff>
    </xdr:from>
    <xdr:to>
      <xdr:col>72</xdr:col>
      <xdr:colOff>203200</xdr:colOff>
      <xdr:row>62</xdr:row>
      <xdr:rowOff>11357</xdr:rowOff>
    </xdr:to>
    <xdr:cxnSp macro="">
      <xdr:nvCxnSpPr>
        <xdr:cNvPr id="326" name="直線コネクタ 325">
          <a:extLst>
            <a:ext uri="{FF2B5EF4-FFF2-40B4-BE49-F238E27FC236}">
              <a16:creationId xmlns:a16="http://schemas.microsoft.com/office/drawing/2014/main" id="{06AFBF90-BFBC-4DD8-B5BE-E119C894BCB6}"/>
            </a:ext>
          </a:extLst>
        </xdr:cNvPr>
        <xdr:cNvCxnSpPr/>
      </xdr:nvCxnSpPr>
      <xdr:spPr>
        <a:xfrm>
          <a:off x="14401800" y="10590930"/>
          <a:ext cx="889000" cy="5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8B45BD3B-99CB-4F17-B574-C590632B3C1A}"/>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69C1CFC8-672F-482E-BB00-44FD88977A28}"/>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102144</xdr:rowOff>
    </xdr:from>
    <xdr:to>
      <xdr:col>68</xdr:col>
      <xdr:colOff>152400</xdr:colOff>
      <xdr:row>61</xdr:row>
      <xdr:rowOff>132480</xdr:rowOff>
    </xdr:to>
    <xdr:cxnSp macro="">
      <xdr:nvCxnSpPr>
        <xdr:cNvPr id="329" name="直線コネクタ 328">
          <a:extLst>
            <a:ext uri="{FF2B5EF4-FFF2-40B4-BE49-F238E27FC236}">
              <a16:creationId xmlns:a16="http://schemas.microsoft.com/office/drawing/2014/main" id="{D1509158-E732-4D3C-BE41-D548B3CE546E}"/>
            </a:ext>
          </a:extLst>
        </xdr:cNvPr>
        <xdr:cNvCxnSpPr/>
      </xdr:nvCxnSpPr>
      <xdr:spPr>
        <a:xfrm>
          <a:off x="13512800" y="10560594"/>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9071A620-44EB-4E9C-8384-7EEC902E2D44}"/>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739BDB32-DB83-4CBE-B242-83CACB216E94}"/>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A2BC33A5-0B62-4832-97FD-ED04DFD4228F}"/>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FD64BBF0-7F25-470D-A04F-EA820385F187}"/>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65A05BB-884F-4557-83FA-6954A930792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506EEAD-6138-47EA-947A-33DB448B5AA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B094ACF-B719-469D-A615-5B0A977999D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67392CD-F25C-4AA6-A1C6-07A33AC88C7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70D9DD0-B337-4EFB-9BDD-CCCC2152C26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115461</xdr:rowOff>
    </xdr:from>
    <xdr:to>
      <xdr:col>81</xdr:col>
      <xdr:colOff>95250</xdr:colOff>
      <xdr:row>62</xdr:row>
      <xdr:rowOff>45611</xdr:rowOff>
    </xdr:to>
    <xdr:sp macro="" textlink="">
      <xdr:nvSpPr>
        <xdr:cNvPr id="339" name="楕円 338">
          <a:extLst>
            <a:ext uri="{FF2B5EF4-FFF2-40B4-BE49-F238E27FC236}">
              <a16:creationId xmlns:a16="http://schemas.microsoft.com/office/drawing/2014/main" id="{DAA1395A-02E2-4B5F-9E24-5E2244B81B60}"/>
            </a:ext>
          </a:extLst>
        </xdr:cNvPr>
        <xdr:cNvSpPr/>
      </xdr:nvSpPr>
      <xdr:spPr>
        <a:xfrm>
          <a:off x="16967200" y="105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87538</xdr:rowOff>
    </xdr:from>
    <xdr:ext cx="762000" cy="259045"/>
    <xdr:sp macro="" textlink="">
      <xdr:nvSpPr>
        <xdr:cNvPr id="340" name="定員管理の状況該当値テキスト">
          <a:extLst>
            <a:ext uri="{FF2B5EF4-FFF2-40B4-BE49-F238E27FC236}">
              <a16:creationId xmlns:a16="http://schemas.microsoft.com/office/drawing/2014/main" id="{53FBDFC2-B17D-4A3B-B6D6-B7F4A8409031}"/>
            </a:ext>
          </a:extLst>
        </xdr:cNvPr>
        <xdr:cNvSpPr txBox="1"/>
      </xdr:nvSpPr>
      <xdr:spPr>
        <a:xfrm>
          <a:off x="17106900" y="1054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138212</xdr:rowOff>
    </xdr:from>
    <xdr:to>
      <xdr:col>77</xdr:col>
      <xdr:colOff>95250</xdr:colOff>
      <xdr:row>62</xdr:row>
      <xdr:rowOff>68362</xdr:rowOff>
    </xdr:to>
    <xdr:sp macro="" textlink="">
      <xdr:nvSpPr>
        <xdr:cNvPr id="341" name="楕円 340">
          <a:extLst>
            <a:ext uri="{FF2B5EF4-FFF2-40B4-BE49-F238E27FC236}">
              <a16:creationId xmlns:a16="http://schemas.microsoft.com/office/drawing/2014/main" id="{A535C792-E698-4A2F-8E7E-9C27366669BF}"/>
            </a:ext>
          </a:extLst>
        </xdr:cNvPr>
        <xdr:cNvSpPr/>
      </xdr:nvSpPr>
      <xdr:spPr>
        <a:xfrm>
          <a:off x="16129000" y="105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53139</xdr:rowOff>
    </xdr:from>
    <xdr:ext cx="736600" cy="259045"/>
    <xdr:sp macro="" textlink="">
      <xdr:nvSpPr>
        <xdr:cNvPr id="342" name="テキスト ボックス 341">
          <a:extLst>
            <a:ext uri="{FF2B5EF4-FFF2-40B4-BE49-F238E27FC236}">
              <a16:creationId xmlns:a16="http://schemas.microsoft.com/office/drawing/2014/main" id="{1A0EE890-6125-4DBA-A865-8ED6261D1236}"/>
            </a:ext>
          </a:extLst>
        </xdr:cNvPr>
        <xdr:cNvSpPr txBox="1"/>
      </xdr:nvSpPr>
      <xdr:spPr>
        <a:xfrm>
          <a:off x="15798800" y="10683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132007</xdr:rowOff>
    </xdr:from>
    <xdr:to>
      <xdr:col>73</xdr:col>
      <xdr:colOff>44450</xdr:colOff>
      <xdr:row>62</xdr:row>
      <xdr:rowOff>62157</xdr:rowOff>
    </xdr:to>
    <xdr:sp macro="" textlink="">
      <xdr:nvSpPr>
        <xdr:cNvPr id="343" name="楕円 342">
          <a:extLst>
            <a:ext uri="{FF2B5EF4-FFF2-40B4-BE49-F238E27FC236}">
              <a16:creationId xmlns:a16="http://schemas.microsoft.com/office/drawing/2014/main" id="{EF7DA0C4-563A-466A-9349-422863F79438}"/>
            </a:ext>
          </a:extLst>
        </xdr:cNvPr>
        <xdr:cNvSpPr/>
      </xdr:nvSpPr>
      <xdr:spPr>
        <a:xfrm>
          <a:off x="15240000" y="105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46934</xdr:rowOff>
    </xdr:from>
    <xdr:ext cx="762000" cy="259045"/>
    <xdr:sp macro="" textlink="">
      <xdr:nvSpPr>
        <xdr:cNvPr id="344" name="テキスト ボックス 343">
          <a:extLst>
            <a:ext uri="{FF2B5EF4-FFF2-40B4-BE49-F238E27FC236}">
              <a16:creationId xmlns:a16="http://schemas.microsoft.com/office/drawing/2014/main" id="{E735DCD6-2CC7-4417-9E68-ACE496CCF46E}"/>
            </a:ext>
          </a:extLst>
        </xdr:cNvPr>
        <xdr:cNvSpPr txBox="1"/>
      </xdr:nvSpPr>
      <xdr:spPr>
        <a:xfrm>
          <a:off x="14909800" y="1067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81680</xdr:rowOff>
    </xdr:from>
    <xdr:to>
      <xdr:col>68</xdr:col>
      <xdr:colOff>203200</xdr:colOff>
      <xdr:row>62</xdr:row>
      <xdr:rowOff>11830</xdr:rowOff>
    </xdr:to>
    <xdr:sp macro="" textlink="">
      <xdr:nvSpPr>
        <xdr:cNvPr id="345" name="楕円 344">
          <a:extLst>
            <a:ext uri="{FF2B5EF4-FFF2-40B4-BE49-F238E27FC236}">
              <a16:creationId xmlns:a16="http://schemas.microsoft.com/office/drawing/2014/main" id="{6745268E-DE23-47E5-B1DA-952E9C799DBF}"/>
            </a:ext>
          </a:extLst>
        </xdr:cNvPr>
        <xdr:cNvSpPr/>
      </xdr:nvSpPr>
      <xdr:spPr>
        <a:xfrm>
          <a:off x="14351000" y="105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168057</xdr:rowOff>
    </xdr:from>
    <xdr:ext cx="762000" cy="259045"/>
    <xdr:sp macro="" textlink="">
      <xdr:nvSpPr>
        <xdr:cNvPr id="346" name="テキスト ボックス 345">
          <a:extLst>
            <a:ext uri="{FF2B5EF4-FFF2-40B4-BE49-F238E27FC236}">
              <a16:creationId xmlns:a16="http://schemas.microsoft.com/office/drawing/2014/main" id="{DDE5EC97-F98F-4ABE-8645-3127C3F62256}"/>
            </a:ext>
          </a:extLst>
        </xdr:cNvPr>
        <xdr:cNvSpPr txBox="1"/>
      </xdr:nvSpPr>
      <xdr:spPr>
        <a:xfrm>
          <a:off x="14020800" y="106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51344</xdr:rowOff>
    </xdr:from>
    <xdr:to>
      <xdr:col>64</xdr:col>
      <xdr:colOff>152400</xdr:colOff>
      <xdr:row>61</xdr:row>
      <xdr:rowOff>152944</xdr:rowOff>
    </xdr:to>
    <xdr:sp macro="" textlink="">
      <xdr:nvSpPr>
        <xdr:cNvPr id="347" name="楕円 346">
          <a:extLst>
            <a:ext uri="{FF2B5EF4-FFF2-40B4-BE49-F238E27FC236}">
              <a16:creationId xmlns:a16="http://schemas.microsoft.com/office/drawing/2014/main" id="{3E5D83F8-E43B-4EE8-98D9-7FAD0EC99698}"/>
            </a:ext>
          </a:extLst>
        </xdr:cNvPr>
        <xdr:cNvSpPr/>
      </xdr:nvSpPr>
      <xdr:spPr>
        <a:xfrm>
          <a:off x="13462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137721</xdr:rowOff>
    </xdr:from>
    <xdr:ext cx="762000" cy="259045"/>
    <xdr:sp macro="" textlink="">
      <xdr:nvSpPr>
        <xdr:cNvPr id="348" name="テキスト ボックス 347">
          <a:extLst>
            <a:ext uri="{FF2B5EF4-FFF2-40B4-BE49-F238E27FC236}">
              <a16:creationId xmlns:a16="http://schemas.microsoft.com/office/drawing/2014/main" id="{980E2548-8BD6-47AF-9122-CB8A3BA652D0}"/>
            </a:ext>
          </a:extLst>
        </xdr:cNvPr>
        <xdr:cNvSpPr txBox="1"/>
      </xdr:nvSpPr>
      <xdr:spPr>
        <a:xfrm>
          <a:off x="13131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E9C0AD76-E5D8-4AC0-A404-F1ED5CFFD61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59D7F2A5-B5E4-490A-A8A3-4C4C35DF410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7C6F2BCD-433E-40FD-A744-25C0468A8CF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44A5CCE2-3956-4CCC-A9EE-51CC2810BBE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2B1B9FE9-A931-48ED-8A5C-9292E8B7B92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CA1EF2B3-0909-4EE7-B963-716C1D877F3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75C2B2DD-3145-4706-9CEF-C0D2D727C15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FC43F00-654A-4C13-A430-EB0AEDB5EAA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4EB00626-9AC2-4CB3-B7C2-C5562134C75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BB10EDBE-7F4F-4588-96E9-28CDD418C1F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92F7CD3B-71F5-4591-BC0E-342EE7493DE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8E9494CC-FF09-4081-AA10-3EB111C9BAD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7C19A515-AFB2-46A2-BA79-9E1BDC6E203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臨時財政対策債等の償還などの支出によって、類似団体の平均値を上回っている状況にある。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また、復興関連事業の起債借入により一時的に公債費残高が増加するが、今後は復興関連事業の投資も減少することから、新規の起債発行の抑制に努め、実質公債比率の上昇防止に努める。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846BFB8-C0A9-46E6-B139-FC256561D65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FF264617-843F-432D-88C8-16BB990121D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B33AD4D8-B512-4560-9AD2-EB63BA9E538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93239683-4D49-4B2E-A8CD-0980A0844FAB}"/>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F4D5428D-5174-4C5F-8960-CF792B10C802}"/>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58533454-7A2D-4D0E-8C88-2C531F00E5A4}"/>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722218C9-9316-40ED-AC69-5B170DB1163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80771D7C-40D3-4DF4-B15B-36547F77C85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409247B7-6D49-49EB-A653-3B6C7C67019E}"/>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E7776D4F-9693-4A26-B78A-9D89FA9BE265}"/>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66735362-8F93-42B5-A22E-6E0AA1DF83C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16A70AD0-73EC-4106-B0E0-6EB5FAAEA54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8805E155-E630-44E7-A669-FE4D33A9C72A}"/>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118D47FB-EEDA-4891-977E-126F7348FA53}"/>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330E955-37BD-4A01-93CB-E75F6892CA27}"/>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28EECD84-B578-4CC6-81D5-7048C75A23B5}"/>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91A0306-71AF-4DEF-8EEC-D32CF37625D7}"/>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1270</xdr:rowOff>
    </xdr:to>
    <xdr:cxnSp macro="">
      <xdr:nvCxnSpPr>
        <xdr:cNvPr id="379" name="直線コネクタ 378">
          <a:extLst>
            <a:ext uri="{FF2B5EF4-FFF2-40B4-BE49-F238E27FC236}">
              <a16:creationId xmlns:a16="http://schemas.microsoft.com/office/drawing/2014/main" id="{F6BF6CF2-E137-47EC-A06D-2159E3506700}"/>
            </a:ext>
          </a:extLst>
        </xdr:cNvPr>
        <xdr:cNvCxnSpPr/>
      </xdr:nvCxnSpPr>
      <xdr:spPr>
        <a:xfrm>
          <a:off x="16179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270CD518-F73E-49EC-849F-D043D29BDB47}"/>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A548EC4D-6C5A-4EF9-9046-2F5D0518C152}"/>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10922</xdr:rowOff>
    </xdr:to>
    <xdr:cxnSp macro="">
      <xdr:nvCxnSpPr>
        <xdr:cNvPr id="382" name="直線コネクタ 381">
          <a:extLst>
            <a:ext uri="{FF2B5EF4-FFF2-40B4-BE49-F238E27FC236}">
              <a16:creationId xmlns:a16="http://schemas.microsoft.com/office/drawing/2014/main" id="{E036EAEE-CE65-4CB6-ABD4-271A7C801071}"/>
            </a:ext>
          </a:extLst>
        </xdr:cNvPr>
        <xdr:cNvCxnSpPr/>
      </xdr:nvCxnSpPr>
      <xdr:spPr>
        <a:xfrm flipV="1">
          <a:off x="15290800" y="71780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D87B25AA-20B4-46E6-8933-1F230D2DF95D}"/>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B8683F1B-1B42-4D99-833A-18D0E2158F39}"/>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10922</xdr:rowOff>
    </xdr:to>
    <xdr:cxnSp macro="">
      <xdr:nvCxnSpPr>
        <xdr:cNvPr id="385" name="直線コネクタ 384">
          <a:extLst>
            <a:ext uri="{FF2B5EF4-FFF2-40B4-BE49-F238E27FC236}">
              <a16:creationId xmlns:a16="http://schemas.microsoft.com/office/drawing/2014/main" id="{4D81A7F7-E532-4076-BF49-BB4C2642A3CC}"/>
            </a:ext>
          </a:extLst>
        </xdr:cNvPr>
        <xdr:cNvCxnSpPr/>
      </xdr:nvCxnSpPr>
      <xdr:spPr>
        <a:xfrm>
          <a:off x="14401800" y="71925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D04BBA19-E99A-4A6F-A719-1A2A09D6C0D3}"/>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212BE9A0-463E-4CB9-B6A9-E5FC6AFD5771}"/>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20574</xdr:rowOff>
    </xdr:to>
    <xdr:cxnSp macro="">
      <xdr:nvCxnSpPr>
        <xdr:cNvPr id="388" name="直線コネクタ 387">
          <a:extLst>
            <a:ext uri="{FF2B5EF4-FFF2-40B4-BE49-F238E27FC236}">
              <a16:creationId xmlns:a16="http://schemas.microsoft.com/office/drawing/2014/main" id="{AD5014F4-DF80-49B5-B088-ED385D9C9599}"/>
            </a:ext>
          </a:extLst>
        </xdr:cNvPr>
        <xdr:cNvCxnSpPr/>
      </xdr:nvCxnSpPr>
      <xdr:spPr>
        <a:xfrm flipV="1">
          <a:off x="13512800" y="719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A11B440D-69BB-4B19-9E66-FFFDF9A138EE}"/>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EFE90323-005A-4FFC-B540-C292CB8A120F}"/>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73714815-E7A4-4AF5-B7FA-9BEE88E81F4A}"/>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C3295E3D-F5BB-459F-8B12-E3FF83819857}"/>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ECC7A65-B322-4665-A3EE-CF2DE17D123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A4DCA22-7334-4D45-90B8-93695BAF4F2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B077DC9-3CD3-4BB8-9C78-2450E1AF0B8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E2B9FDC-BE91-4126-9A3C-4060D5F22E7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E9CA63C-FEF6-49F7-BA41-6B61E77FE35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8" name="楕円 397">
          <a:extLst>
            <a:ext uri="{FF2B5EF4-FFF2-40B4-BE49-F238E27FC236}">
              <a16:creationId xmlns:a16="http://schemas.microsoft.com/office/drawing/2014/main" id="{A639B3C6-9161-4B8C-8496-D9BD5E41A825}"/>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9" name="公債費負担の状況該当値テキスト">
          <a:extLst>
            <a:ext uri="{FF2B5EF4-FFF2-40B4-BE49-F238E27FC236}">
              <a16:creationId xmlns:a16="http://schemas.microsoft.com/office/drawing/2014/main" id="{FD2D61AC-CEA6-48C8-9C11-6D17E0D14B95}"/>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4DDE3C82-01A7-46CD-8A2D-38515A755FA8}"/>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1" name="テキスト ボックス 400">
          <a:extLst>
            <a:ext uri="{FF2B5EF4-FFF2-40B4-BE49-F238E27FC236}">
              <a16:creationId xmlns:a16="http://schemas.microsoft.com/office/drawing/2014/main" id="{EE782396-7C01-413B-9DBB-7DF2160B8AD8}"/>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131572</xdr:rowOff>
    </xdr:from>
    <xdr:to>
      <xdr:col>73</xdr:col>
      <xdr:colOff>44450</xdr:colOff>
      <xdr:row>42</xdr:row>
      <xdr:rowOff>61722</xdr:rowOff>
    </xdr:to>
    <xdr:sp macro="" textlink="">
      <xdr:nvSpPr>
        <xdr:cNvPr id="402" name="楕円 401">
          <a:extLst>
            <a:ext uri="{FF2B5EF4-FFF2-40B4-BE49-F238E27FC236}">
              <a16:creationId xmlns:a16="http://schemas.microsoft.com/office/drawing/2014/main" id="{2A490389-C8DE-420E-8259-6CC1187F0C28}"/>
            </a:ext>
          </a:extLst>
        </xdr:cNvPr>
        <xdr:cNvSpPr/>
      </xdr:nvSpPr>
      <xdr:spPr>
        <a:xfrm>
          <a:off x="15240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46499</xdr:rowOff>
    </xdr:from>
    <xdr:ext cx="762000" cy="259045"/>
    <xdr:sp macro="" textlink="">
      <xdr:nvSpPr>
        <xdr:cNvPr id="403" name="テキスト ボックス 402">
          <a:extLst>
            <a:ext uri="{FF2B5EF4-FFF2-40B4-BE49-F238E27FC236}">
              <a16:creationId xmlns:a16="http://schemas.microsoft.com/office/drawing/2014/main" id="{3D739410-6658-4AA4-9619-80E178DE9CC4}"/>
            </a:ext>
          </a:extLst>
        </xdr:cNvPr>
        <xdr:cNvSpPr txBox="1"/>
      </xdr:nvSpPr>
      <xdr:spPr>
        <a:xfrm>
          <a:off x="14909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404" name="楕円 403">
          <a:extLst>
            <a:ext uri="{FF2B5EF4-FFF2-40B4-BE49-F238E27FC236}">
              <a16:creationId xmlns:a16="http://schemas.microsoft.com/office/drawing/2014/main" id="{FE7B807B-9045-4776-8645-5D5F4640C2F6}"/>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405" name="テキスト ボックス 404">
          <a:extLst>
            <a:ext uri="{FF2B5EF4-FFF2-40B4-BE49-F238E27FC236}">
              <a16:creationId xmlns:a16="http://schemas.microsoft.com/office/drawing/2014/main" id="{6B5C9D5C-6BAA-4E7B-8A8A-6DF83E2CE3FB}"/>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6" name="楕円 405">
          <a:extLst>
            <a:ext uri="{FF2B5EF4-FFF2-40B4-BE49-F238E27FC236}">
              <a16:creationId xmlns:a16="http://schemas.microsoft.com/office/drawing/2014/main" id="{A1D5232D-6999-4791-A323-0726CAD482CD}"/>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7" name="テキスト ボックス 406">
          <a:extLst>
            <a:ext uri="{FF2B5EF4-FFF2-40B4-BE49-F238E27FC236}">
              <a16:creationId xmlns:a16="http://schemas.microsoft.com/office/drawing/2014/main" id="{1F44DBEB-A000-4970-801D-41643EECF8C1}"/>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167B3B52-ED7A-4C77-8E1E-B2D558067A4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98C59E8-B156-46B5-B8BD-A9883A625AC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6C72CDCA-F3A0-4B69-AF73-B1BB1303F44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6B59174E-C0C2-42B8-A764-B40DF94FCDD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F05D18DA-FA48-4B3A-B19F-1744ECD44E0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77FD6633-B474-4A32-B2E4-2E79C5AA4D9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16B5D5F0-4B4F-44D7-9457-2BE5C58BEAF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C9643C6C-2A48-40D3-8926-C9FE1A87854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F138491A-21A3-4CAA-B6E3-23E5C3AFD5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935D235-1DED-4A9B-ADAC-929708AFD93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DD6DAAA1-3536-4A69-AA74-9A49916BDD1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5A7A7D28-FC25-4B82-A16D-7F23879CAA6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7D983338-3633-4C82-8138-9D888530031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令和４年度においても将来負担比率は算出されておらず、類似団体の平均値と同等である。これは財政調整基金等充当可能基金等の影響が大きい。</a:t>
          </a:r>
          <a:endParaRPr lang="ja-JP" altLang="ja-JP" sz="1400">
            <a:effectLst/>
          </a:endParaRPr>
        </a:p>
        <a:p>
          <a:r>
            <a:rPr kumimoji="1" lang="ja-JP" altLang="ja-JP" sz="1100">
              <a:solidFill>
                <a:schemeClr val="dk1"/>
              </a:solidFill>
              <a:effectLst/>
              <a:latin typeface="+mn-lt"/>
              <a:ea typeface="+mn-ea"/>
              <a:cs typeface="+mn-cs"/>
            </a:rPr>
            <a:t>将来負担の内容として、公共下水道事業などへの元利償還金に対する一般会計繰出金がある。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7BEE26DF-9650-4AAE-BC5B-497895E4891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7FC2DC7B-FA1A-4C51-A565-4EEB540624D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81118A56-DFB5-4DAC-912E-3BB1FFF1E13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F6AFDDF2-7BBA-42CB-86AC-854F2A94C9D7}"/>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B22DC9A4-EF6A-44FB-812A-F21BBB637C2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1EF66F97-2CA3-4009-8EB0-A27176E4787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48B4E05D-CF9A-4D39-A285-113B8A7F161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2EFCEF85-A24D-476D-866F-35C5F1A1F8A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2B1A988C-06C4-4C79-8478-A08BA04B609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E5F400E8-B108-4C42-82F9-D566319BDD5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42A8B1AD-E677-45F7-BDAB-FBCA7B489257}"/>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DC49016-3933-484D-8908-D5760628BE6B}"/>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3B70C68B-ACF3-4E36-B841-3BC777CA5B0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E98011F1-2CE9-437D-B3C3-BAFEC36637D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5572216B-45DD-44C1-8378-296D7BA37026}"/>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422E16F0-9B2A-441F-AC4A-2E1759285D6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3CB42EAF-99A9-411A-9647-4AA9FE96893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4F394AB4-C3D4-4AB8-AC72-911EA45E7286}"/>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C192D278-5027-4987-B5F4-8D96106B75C7}"/>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3A2DF9CB-F97F-4AB5-9151-841C8E786C87}"/>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644B70C3-9B6C-4C07-82A0-B7CE0E5E55E2}"/>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6A653885-5AC7-42F7-B216-0715CF37BB89}"/>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6C0B1CE9-6086-420C-BC86-6A840072A05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3CB01A15-5FB8-4C9A-8C7C-00A87DC5EE1C}"/>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FC9D8701-C230-457C-9A5D-1119CE781BD3}"/>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23E62924-0A50-49BC-B6F0-EC91B5077399}"/>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8EF3AFB-0B52-4903-8DCB-D86399D9166B}"/>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5C268D4-7344-4F87-816B-61F0C0CF247A}"/>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730E0879-AD96-4E2D-A0F9-943F61BACFD1}"/>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C84E9F3C-03C0-4688-B868-25EC8253B102}"/>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1C4ED45A-7586-4582-9EDB-603F28111C43}"/>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844D6674-5237-400C-A34B-72D86D3F23EE}"/>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71B91BED-4C57-46A0-9BA4-F5BDE8236F4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26B836C-70CD-49DF-B656-4669D7D0716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9FFEC18D-FDE1-4978-97C0-ED179152D25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31AE52B-23BE-44C2-9DBC-1345163A45B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ACBD35A-2253-4C92-A141-862DC4E9CE0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69850</xdr:rowOff>
    </xdr:from>
    <xdr:to>
      <xdr:col>24</xdr:col>
      <xdr:colOff>25400</xdr:colOff>
      <xdr:row>40</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625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3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xdr:rowOff>
    </xdr:from>
    <xdr:to>
      <xdr:col>24</xdr:col>
      <xdr:colOff>114300</xdr:colOff>
      <xdr:row>40</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5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69850</xdr:rowOff>
    </xdr:from>
    <xdr:to>
      <xdr:col>24</xdr:col>
      <xdr:colOff>114300</xdr:colOff>
      <xdr:row>32</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xdr:rowOff>
    </xdr:from>
    <xdr:to>
      <xdr:col>24</xdr:col>
      <xdr:colOff>25400</xdr:colOff>
      <xdr:row>40</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59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138430</xdr:rowOff>
    </xdr:from>
    <xdr:to>
      <xdr:col>19</xdr:col>
      <xdr:colOff>187325</xdr:colOff>
      <xdr:row>40</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535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446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015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121920</xdr:rowOff>
    </xdr:from>
    <xdr:to>
      <xdr:col>24</xdr:col>
      <xdr:colOff>76200</xdr:colOff>
      <xdr:row>40</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30497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160020</xdr:rowOff>
    </xdr:from>
    <xdr:to>
      <xdr:col>20</xdr:col>
      <xdr:colOff>38100</xdr:colOff>
      <xdr:row>40</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87630</xdr:rowOff>
    </xdr:from>
    <xdr:to>
      <xdr:col>15</xdr:col>
      <xdr:colOff>149225</xdr:colOff>
      <xdr:row>39</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にかかる経常収支比率が高くなっているのは、電算関係等の委託料とともに、東日本大震災復興事業により整備された公共施設が大幅に増加したことによる関連経費の増加による影響が大きい。</a:t>
          </a:r>
          <a:endParaRPr lang="ja-JP" altLang="ja-JP">
            <a:effectLst/>
          </a:endParaRPr>
        </a:p>
        <a:p>
          <a:r>
            <a:rPr kumimoji="1" lang="ja-JP" altLang="ja-JP" sz="1100">
              <a:solidFill>
                <a:schemeClr val="dk1"/>
              </a:solidFill>
              <a:effectLst/>
              <a:latin typeface="+mn-lt"/>
              <a:ea typeface="+mn-ea"/>
              <a:cs typeface="+mn-cs"/>
            </a:rPr>
            <a:t>今後はさらに厳しく施設等の費用対効果や優先度について検証し、計画的に廃止・縮小を進め、物件費経費の抑制に努める。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62230</xdr:rowOff>
    </xdr:from>
    <xdr:to>
      <xdr:col>82</xdr:col>
      <xdr:colOff>107950</xdr:colOff>
      <xdr:row>20</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197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19</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1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19</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29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106680</xdr:rowOff>
    </xdr:from>
    <xdr:to>
      <xdr:col>82</xdr:col>
      <xdr:colOff>158750</xdr:colOff>
      <xdr:row>21</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97807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令和４年度においても</a:t>
          </a:r>
          <a:r>
            <a:rPr kumimoji="1" lang="ja-JP" altLang="ja-JP" sz="1100">
              <a:solidFill>
                <a:schemeClr val="dk1"/>
              </a:solidFill>
              <a:effectLst/>
              <a:latin typeface="+mn-lt"/>
              <a:ea typeface="+mn-ea"/>
              <a:cs typeface="+mn-cs"/>
            </a:rPr>
            <a:t>扶助費に係る経常収支比率は類似団体より高</a:t>
          </a:r>
          <a:r>
            <a:rPr kumimoji="1" lang="ja-JP" altLang="en-US" sz="1100">
              <a:solidFill>
                <a:schemeClr val="dk1"/>
              </a:solidFill>
              <a:effectLst/>
              <a:latin typeface="+mn-lt"/>
              <a:ea typeface="+mn-ea"/>
              <a:cs typeface="+mn-cs"/>
            </a:rPr>
            <a:t>い傾向にある</a:t>
          </a:r>
          <a:r>
            <a:rPr kumimoji="1" lang="ja-JP" altLang="ja-JP" sz="1100">
              <a:solidFill>
                <a:schemeClr val="dk1"/>
              </a:solidFill>
              <a:effectLst/>
              <a:latin typeface="+mn-lt"/>
              <a:ea typeface="+mn-ea"/>
              <a:cs typeface="+mn-cs"/>
            </a:rPr>
            <a:t>。今後も少子高齢化に伴う社会保障費の増加が予測されるため、財源の確保に努めたい。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899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66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59</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663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59</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975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今後は、東日本大震災復興事業として整備された施設数の増加に伴い、維持補修費が増加することが見込まれる。</a:t>
          </a:r>
          <a:endParaRPr lang="ja-JP" altLang="ja-JP" sz="1400">
            <a:effectLst/>
          </a:endParaRPr>
        </a:p>
        <a:p>
          <a:r>
            <a:rPr kumimoji="1" lang="ja-JP" altLang="ja-JP" sz="1100">
              <a:solidFill>
                <a:schemeClr val="dk1"/>
              </a:solidFill>
              <a:effectLst/>
              <a:latin typeface="+mn-lt"/>
              <a:ea typeface="+mn-ea"/>
              <a:cs typeface="+mn-cs"/>
            </a:rPr>
            <a:t>また、平成７年度から行った下水道事業事業整備による地方債償還のピークが過ぎた。今後も、受益者負担による財源確保に努め、財政の安定化を図る。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43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583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55</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370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行財政改革によって、これまでは類似団体の平均値に近い数値で推移してきたが、平成２３年度以降は東日本大震災からの復旧・復興事業により被災者支援としての補助費等が増加していた。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、福島県沖地震災害の影響により、復旧事業として災害廃棄物処理事業等が要因となり増加した。</a:t>
          </a:r>
          <a:endParaRPr lang="ja-JP" altLang="ja-JP" sz="1400">
            <a:effectLst/>
          </a:endParaRPr>
        </a:p>
        <a:p>
          <a:r>
            <a:rPr kumimoji="1" lang="ja-JP" altLang="ja-JP" sz="1100">
              <a:solidFill>
                <a:schemeClr val="dk1"/>
              </a:solidFill>
              <a:effectLst/>
              <a:latin typeface="+mn-lt"/>
              <a:ea typeface="+mn-ea"/>
              <a:cs typeface="+mn-cs"/>
            </a:rPr>
            <a:t>今後も、行政の責任分野、経費負担のありかた、行政効果などを勘案して明確な基準を設けて、見直し及び廃止を行っていく。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38</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146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863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37</xdr:row>
      <xdr:rowOff>170434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まで類似団体と比較して下回っていたが、令和３年</a:t>
          </a:r>
          <a:r>
            <a:rPr kumimoji="1" lang="ja-JP" altLang="en-US" sz="1100">
              <a:solidFill>
                <a:schemeClr val="dk1"/>
              </a:solidFill>
              <a:effectLst/>
              <a:latin typeface="+mn-lt"/>
              <a:ea typeface="+mn-ea"/>
              <a:cs typeface="+mn-cs"/>
            </a:rPr>
            <a:t>及び４年</a:t>
          </a:r>
          <a:r>
            <a:rPr kumimoji="1" lang="ja-JP" altLang="ja-JP" sz="1100">
              <a:solidFill>
                <a:schemeClr val="dk1"/>
              </a:solidFill>
              <a:effectLst/>
              <a:latin typeface="+mn-lt"/>
              <a:ea typeface="+mn-ea"/>
              <a:cs typeface="+mn-cs"/>
            </a:rPr>
            <a:t>福島県沖地震災害復旧債の発行により増加した。町債の発行については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今後も引き続き交付税措置がなされるものを選択することなど必要最小限の事業を選別しながら公債費の適正な管理に努める。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762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314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76</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9705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各種費用の見直しに努める。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69850</xdr:rowOff>
    </xdr:from>
    <xdr:to>
      <xdr:col>82</xdr:col>
      <xdr:colOff>107950</xdr:colOff>
      <xdr:row>81</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95730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30987</xdr:rowOff>
    </xdr:from>
    <xdr:to>
      <xdr:col>78</xdr:col>
      <xdr:colOff>69850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75537"/>
          <a:ext cx="889000" cy="3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19558</xdr:rowOff>
    </xdr:from>
    <xdr:to>
      <xdr:col>73</xdr:col>
      <xdr:colOff>180975</xdr:colOff>
      <xdr:row>79</xdr:row>
      <xdr:rowOff>30987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641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42418</xdr:rowOff>
    </xdr:from>
    <xdr:to>
      <xdr:col>69</xdr:col>
      <xdr:colOff>92075</xdr:colOff>
      <xdr:row>79</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1551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103632</xdr:rowOff>
    </xdr:from>
    <xdr:to>
      <xdr:col>82</xdr:col>
      <xdr:colOff>158750</xdr:colOff>
      <xdr:row>82</xdr:row>
      <xdr:rowOff>33782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9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12209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89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151637</xdr:rowOff>
    </xdr:from>
    <xdr:to>
      <xdr:col>74</xdr:col>
      <xdr:colOff>31750</xdr:colOff>
      <xdr:row>79</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66564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1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163068</xdr:rowOff>
    </xdr:from>
    <xdr:to>
      <xdr:col>65</xdr:col>
      <xdr:colOff>53975</xdr:colOff>
      <xdr:row>78</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77995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5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69990</xdr:rowOff>
    </xdr:from>
    <xdr:to>
      <xdr:col>29</xdr:col>
      <xdr:colOff>127000</xdr:colOff>
      <xdr:row>16</xdr:row>
      <xdr:rowOff>94697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60815"/>
          <a:ext cx="647700" cy="24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94697</xdr:rowOff>
    </xdr:from>
    <xdr:to>
      <xdr:col>26</xdr:col>
      <xdr:colOff>50800</xdr:colOff>
      <xdr:row>16</xdr:row>
      <xdr:rowOff>129481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5522"/>
          <a:ext cx="698500" cy="3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129481</xdr:rowOff>
    </xdr:from>
    <xdr:to>
      <xdr:col>22</xdr:col>
      <xdr:colOff>114300</xdr:colOff>
      <xdr:row>17</xdr:row>
      <xdr:rowOff>67531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0306"/>
          <a:ext cx="698500" cy="10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67531</xdr:rowOff>
    </xdr:from>
    <xdr:to>
      <xdr:col>18</xdr:col>
      <xdr:colOff>177800</xdr:colOff>
      <xdr:row>17</xdr:row>
      <xdr:rowOff>84639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29806"/>
          <a:ext cx="698500" cy="1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19190</xdr:rowOff>
    </xdr:from>
    <xdr:to>
      <xdr:col>29</xdr:col>
      <xdr:colOff>177800</xdr:colOff>
      <xdr:row>16</xdr:row>
      <xdr:rowOff>120790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10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35717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5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43897</xdr:rowOff>
    </xdr:from>
    <xdr:to>
      <xdr:col>26</xdr:col>
      <xdr:colOff>101600</xdr:colOff>
      <xdr:row>16</xdr:row>
      <xdr:rowOff>145497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155674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3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78681</xdr:rowOff>
    </xdr:from>
    <xdr:to>
      <xdr:col>22</xdr:col>
      <xdr:colOff>165100</xdr:colOff>
      <xdr:row>17</xdr:row>
      <xdr:rowOff>8831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19008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16731</xdr:rowOff>
    </xdr:from>
    <xdr:to>
      <xdr:col>19</xdr:col>
      <xdr:colOff>38100</xdr:colOff>
      <xdr:row>17</xdr:row>
      <xdr:rowOff>118331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128508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4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33839</xdr:rowOff>
    </xdr:from>
    <xdr:to>
      <xdr:col>15</xdr:col>
      <xdr:colOff>101600</xdr:colOff>
      <xdr:row>17</xdr:row>
      <xdr:rowOff>135439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145616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6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107210</xdr:rowOff>
    </xdr:from>
    <xdr:to>
      <xdr:col>29</xdr:col>
      <xdr:colOff>127000</xdr:colOff>
      <xdr:row>35</xdr:row>
      <xdr:rowOff>274077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7560"/>
          <a:ext cx="647700" cy="166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224079</xdr:rowOff>
    </xdr:from>
    <xdr:to>
      <xdr:col>26</xdr:col>
      <xdr:colOff>50800</xdr:colOff>
      <xdr:row>35</xdr:row>
      <xdr:rowOff>274077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34429"/>
          <a:ext cx="698500" cy="49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224079</xdr:rowOff>
    </xdr:from>
    <xdr:to>
      <xdr:col>22</xdr:col>
      <xdr:colOff>114300</xdr:colOff>
      <xdr:row>35</xdr:row>
      <xdr:rowOff>312134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4429"/>
          <a:ext cx="698500" cy="88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312134</xdr:rowOff>
    </xdr:from>
    <xdr:to>
      <xdr:col>18</xdr:col>
      <xdr:colOff>177800</xdr:colOff>
      <xdr:row>35</xdr:row>
      <xdr:rowOff>324597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2484"/>
          <a:ext cx="698500" cy="12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56410</xdr:rowOff>
    </xdr:from>
    <xdr:to>
      <xdr:col>29</xdr:col>
      <xdr:colOff>177800</xdr:colOff>
      <xdr:row>35</xdr:row>
      <xdr:rowOff>158010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244387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223277</xdr:rowOff>
    </xdr:from>
    <xdr:to>
      <xdr:col>26</xdr:col>
      <xdr:colOff>101600</xdr:colOff>
      <xdr:row>35</xdr:row>
      <xdr:rowOff>324877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3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335054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0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173279</xdr:rowOff>
    </xdr:from>
    <xdr:to>
      <xdr:col>22</xdr:col>
      <xdr:colOff>165100</xdr:colOff>
      <xdr:row>35</xdr:row>
      <xdr:rowOff>274879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285056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5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261334</xdr:rowOff>
    </xdr:from>
    <xdr:to>
      <xdr:col>19</xdr:col>
      <xdr:colOff>38100</xdr:colOff>
      <xdr:row>36</xdr:row>
      <xdr:rowOff>20034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4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273797</xdr:rowOff>
    </xdr:from>
    <xdr:to>
      <xdr:col>15</xdr:col>
      <xdr:colOff>101600</xdr:colOff>
      <xdr:row>36</xdr:row>
      <xdr:rowOff>32497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4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42674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41823</xdr:rowOff>
    </xdr:from>
    <xdr:to>
      <xdr:col>24</xdr:col>
      <xdr:colOff>63500</xdr:colOff>
      <xdr:row>36</xdr:row>
      <xdr:rowOff>73040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14023"/>
          <a:ext cx="8382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41823</xdr:rowOff>
    </xdr:from>
    <xdr:to>
      <xdr:col>19</xdr:col>
      <xdr:colOff>177800</xdr:colOff>
      <xdr:row>36</xdr:row>
      <xdr:rowOff>58291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4023"/>
          <a:ext cx="8890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58291</xdr:rowOff>
    </xdr:from>
    <xdr:to>
      <xdr:col>15</xdr:col>
      <xdr:colOff>50800</xdr:colOff>
      <xdr:row>37</xdr:row>
      <xdr:rowOff>126569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30491"/>
          <a:ext cx="889000" cy="2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126569</xdr:rowOff>
    </xdr:from>
    <xdr:to>
      <xdr:col>10</xdr:col>
      <xdr:colOff>114300</xdr:colOff>
      <xdr:row>37</xdr:row>
      <xdr:rowOff>157677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70219"/>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22240</xdr:rowOff>
    </xdr:from>
    <xdr:to>
      <xdr:col>24</xdr:col>
      <xdr:colOff>114300</xdr:colOff>
      <xdr:row>36</xdr:row>
      <xdr:rowOff>123840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45117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162473</xdr:rowOff>
    </xdr:from>
    <xdr:to>
      <xdr:col>20</xdr:col>
      <xdr:colOff>38100</xdr:colOff>
      <xdr:row>36</xdr:row>
      <xdr:rowOff>92623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109150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3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7491</xdr:rowOff>
    </xdr:from>
    <xdr:to>
      <xdr:col>15</xdr:col>
      <xdr:colOff>101600</xdr:colOff>
      <xdr:row>36</xdr:row>
      <xdr:rowOff>109091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125618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5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75769</xdr:rowOff>
    </xdr:from>
    <xdr:to>
      <xdr:col>10</xdr:col>
      <xdr:colOff>165100</xdr:colOff>
      <xdr:row>38</xdr:row>
      <xdr:rowOff>5919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22446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9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106877</xdr:rowOff>
    </xdr:from>
    <xdr:to>
      <xdr:col>6</xdr:col>
      <xdr:colOff>38100</xdr:colOff>
      <xdr:row>38</xdr:row>
      <xdr:rowOff>37027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53554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22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92087</xdr:rowOff>
    </xdr:from>
    <xdr:to>
      <xdr:col>24</xdr:col>
      <xdr:colOff>63500</xdr:colOff>
      <xdr:row>58</xdr:row>
      <xdr:rowOff>121936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6187"/>
          <a:ext cx="8382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92087</xdr:rowOff>
    </xdr:from>
    <xdr:to>
      <xdr:col>19</xdr:col>
      <xdr:colOff>177800</xdr:colOff>
      <xdr:row>58</xdr:row>
      <xdr:rowOff>149172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6187"/>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137196</xdr:rowOff>
    </xdr:from>
    <xdr:to>
      <xdr:col>15</xdr:col>
      <xdr:colOff>50800</xdr:colOff>
      <xdr:row>58</xdr:row>
      <xdr:rowOff>149172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1296"/>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122531</xdr:rowOff>
    </xdr:from>
    <xdr:to>
      <xdr:col>10</xdr:col>
      <xdr:colOff>114300</xdr:colOff>
      <xdr:row>58</xdr:row>
      <xdr:rowOff>137196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6631"/>
          <a:ext cx="889000" cy="1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71136</xdr:rowOff>
    </xdr:from>
    <xdr:to>
      <xdr:col>24</xdr:col>
      <xdr:colOff>114300</xdr:colOff>
      <xdr:row>59</xdr:row>
      <xdr:rowOff>1286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41287</xdr:rowOff>
    </xdr:from>
    <xdr:to>
      <xdr:col>20</xdr:col>
      <xdr:colOff>38100</xdr:colOff>
      <xdr:row>58</xdr:row>
      <xdr:rowOff>142887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159414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98372</xdr:rowOff>
    </xdr:from>
    <xdr:to>
      <xdr:col>15</xdr:col>
      <xdr:colOff>101600</xdr:colOff>
      <xdr:row>59</xdr:row>
      <xdr:rowOff>28522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4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19649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3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86396</xdr:rowOff>
    </xdr:from>
    <xdr:to>
      <xdr:col>10</xdr:col>
      <xdr:colOff>165100</xdr:colOff>
      <xdr:row>59</xdr:row>
      <xdr:rowOff>16546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33073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0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71731</xdr:rowOff>
    </xdr:from>
    <xdr:to>
      <xdr:col>6</xdr:col>
      <xdr:colOff>38100</xdr:colOff>
      <xdr:row>59</xdr:row>
      <xdr:rowOff>1881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18408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31359</xdr:rowOff>
    </xdr:from>
    <xdr:to>
      <xdr:col>24</xdr:col>
      <xdr:colOff>63500</xdr:colOff>
      <xdr:row>78</xdr:row>
      <xdr:rowOff>52277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04459"/>
          <a:ext cx="8382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55020</xdr:rowOff>
    </xdr:from>
    <xdr:to>
      <xdr:col>19</xdr:col>
      <xdr:colOff>177800</xdr:colOff>
      <xdr:row>78</xdr:row>
      <xdr:rowOff>31359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85220"/>
          <a:ext cx="889000" cy="3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55020</xdr:rowOff>
    </xdr:from>
    <xdr:to>
      <xdr:col>15</xdr:col>
      <xdr:colOff>50800</xdr:colOff>
      <xdr:row>79</xdr:row>
      <xdr:rowOff>8581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85220"/>
          <a:ext cx="889000" cy="4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8581</xdr:rowOff>
    </xdr:from>
    <xdr:to>
      <xdr:col>10</xdr:col>
      <xdr:colOff>114300</xdr:colOff>
      <xdr:row>79</xdr:row>
      <xdr:rowOff>23261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3131"/>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1477</xdr:rowOff>
    </xdr:from>
    <xdr:to>
      <xdr:col>24</xdr:col>
      <xdr:colOff>114300</xdr:colOff>
      <xdr:row>78</xdr:row>
      <xdr:rowOff>103077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151354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152009</xdr:rowOff>
    </xdr:from>
    <xdr:to>
      <xdr:col>20</xdr:col>
      <xdr:colOff>38100</xdr:colOff>
      <xdr:row>78</xdr:row>
      <xdr:rowOff>82159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73286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4220</xdr:rowOff>
    </xdr:from>
    <xdr:to>
      <xdr:col>15</xdr:col>
      <xdr:colOff>101600</xdr:colOff>
      <xdr:row>76</xdr:row>
      <xdr:rowOff>105820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122347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129231</xdr:rowOff>
    </xdr:from>
    <xdr:to>
      <xdr:col>10</xdr:col>
      <xdr:colOff>165100</xdr:colOff>
      <xdr:row>79</xdr:row>
      <xdr:rowOff>59381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143911</xdr:rowOff>
    </xdr:from>
    <xdr:to>
      <xdr:col>6</xdr:col>
      <xdr:colOff>38100</xdr:colOff>
      <xdr:row>79</xdr:row>
      <xdr:rowOff>74061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65188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44971</xdr:rowOff>
    </xdr:from>
    <xdr:to>
      <xdr:col>24</xdr:col>
      <xdr:colOff>63500</xdr:colOff>
      <xdr:row>96</xdr:row>
      <xdr:rowOff>131584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04171"/>
          <a:ext cx="838200" cy="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44971</xdr:rowOff>
    </xdr:from>
    <xdr:to>
      <xdr:col>19</xdr:col>
      <xdr:colOff>177800</xdr:colOff>
      <xdr:row>97</xdr:row>
      <xdr:rowOff>86068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04171"/>
          <a:ext cx="889000" cy="2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86068</xdr:rowOff>
    </xdr:from>
    <xdr:to>
      <xdr:col>15</xdr:col>
      <xdr:colOff>50800</xdr:colOff>
      <xdr:row>97</xdr:row>
      <xdr:rowOff>137694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16718"/>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137694</xdr:rowOff>
    </xdr:from>
    <xdr:to>
      <xdr:col>10</xdr:col>
      <xdr:colOff>114300</xdr:colOff>
      <xdr:row>98</xdr:row>
      <xdr:rowOff>2209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68344"/>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80784</xdr:rowOff>
    </xdr:from>
    <xdr:to>
      <xdr:col>24</xdr:col>
      <xdr:colOff>114300</xdr:colOff>
      <xdr:row>97</xdr:row>
      <xdr:rowOff>10934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59211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165621</xdr:rowOff>
    </xdr:from>
    <xdr:to>
      <xdr:col>20</xdr:col>
      <xdr:colOff>38100</xdr:colOff>
      <xdr:row>96</xdr:row>
      <xdr:rowOff>95771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86898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35268</xdr:rowOff>
    </xdr:from>
    <xdr:to>
      <xdr:col>15</xdr:col>
      <xdr:colOff>101600</xdr:colOff>
      <xdr:row>97</xdr:row>
      <xdr:rowOff>136868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127995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5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86894</xdr:rowOff>
    </xdr:from>
    <xdr:to>
      <xdr:col>10</xdr:col>
      <xdr:colOff>165100</xdr:colOff>
      <xdr:row>98</xdr:row>
      <xdr:rowOff>17044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122859</xdr:rowOff>
    </xdr:from>
    <xdr:to>
      <xdr:col>6</xdr:col>
      <xdr:colOff>38100</xdr:colOff>
      <xdr:row>98</xdr:row>
      <xdr:rowOff>53009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122170</xdr:rowOff>
    </xdr:from>
    <xdr:to>
      <xdr:col>54</xdr:col>
      <xdr:colOff>189865</xdr:colOff>
      <xdr:row>37</xdr:row>
      <xdr:rowOff>130209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08570"/>
          <a:ext cx="1270" cy="8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134036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7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130209</xdr:rowOff>
    </xdr:from>
    <xdr:to>
      <xdr:col>55</xdr:col>
      <xdr:colOff>88900</xdr:colOff>
      <xdr:row>37</xdr:row>
      <xdr:rowOff>130209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7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68847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122170</xdr:rowOff>
    </xdr:from>
    <xdr:to>
      <xdr:col>55</xdr:col>
      <xdr:colOff>88900</xdr:colOff>
      <xdr:row>32</xdr:row>
      <xdr:rowOff>122170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0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168896</xdr:rowOff>
    </xdr:from>
    <xdr:to>
      <xdr:col>55</xdr:col>
      <xdr:colOff>0</xdr:colOff>
      <xdr:row>35</xdr:row>
      <xdr:rowOff>128277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26746"/>
          <a:ext cx="838200" cy="30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114659</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15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136232</xdr:rowOff>
    </xdr:from>
    <xdr:to>
      <xdr:col>55</xdr:col>
      <xdr:colOff>50800</xdr:colOff>
      <xdr:row>36</xdr:row>
      <xdr:rowOff>66382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118033</xdr:rowOff>
    </xdr:from>
    <xdr:to>
      <xdr:col>50</xdr:col>
      <xdr:colOff>114300</xdr:colOff>
      <xdr:row>35</xdr:row>
      <xdr:rowOff>128277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61533"/>
          <a:ext cx="889000" cy="8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2310</xdr:rowOff>
    </xdr:from>
    <xdr:to>
      <xdr:col>50</xdr:col>
      <xdr:colOff>165100</xdr:colOff>
      <xdr:row>36</xdr:row>
      <xdr:rowOff>103910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95037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118033</xdr:rowOff>
    </xdr:from>
    <xdr:to>
      <xdr:col>45</xdr:col>
      <xdr:colOff>177800</xdr:colOff>
      <xdr:row>36</xdr:row>
      <xdr:rowOff>151797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61533"/>
          <a:ext cx="889000" cy="106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122771</xdr:rowOff>
    </xdr:from>
    <xdr:to>
      <xdr:col>46</xdr:col>
      <xdr:colOff>38100</xdr:colOff>
      <xdr:row>34</xdr:row>
      <xdr:rowOff>52921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44048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80660</xdr:rowOff>
    </xdr:from>
    <xdr:to>
      <xdr:col>41</xdr:col>
      <xdr:colOff>50800</xdr:colOff>
      <xdr:row>36</xdr:row>
      <xdr:rowOff>151797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38510"/>
          <a:ext cx="889000" cy="58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125225</xdr:rowOff>
    </xdr:from>
    <xdr:to>
      <xdr:col>41</xdr:col>
      <xdr:colOff>101600</xdr:colOff>
      <xdr:row>37</xdr:row>
      <xdr:rowOff>55375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46502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134750</xdr:rowOff>
    </xdr:from>
    <xdr:to>
      <xdr:col>36</xdr:col>
      <xdr:colOff>165100</xdr:colOff>
      <xdr:row>37</xdr:row>
      <xdr:rowOff>64900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56027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118096</xdr:rowOff>
    </xdr:from>
    <xdr:to>
      <xdr:col>55</xdr:col>
      <xdr:colOff>50800</xdr:colOff>
      <xdr:row>34</xdr:row>
      <xdr:rowOff>48246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140973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2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77477</xdr:rowOff>
    </xdr:from>
    <xdr:to>
      <xdr:col>50</xdr:col>
      <xdr:colOff>165100</xdr:colOff>
      <xdr:row>36</xdr:row>
      <xdr:rowOff>7627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24154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67233</xdr:rowOff>
    </xdr:from>
    <xdr:to>
      <xdr:col>46</xdr:col>
      <xdr:colOff>38100</xdr:colOff>
      <xdr:row>30</xdr:row>
      <xdr:rowOff>168833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13910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9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100997</xdr:rowOff>
    </xdr:from>
    <xdr:to>
      <xdr:col>41</xdr:col>
      <xdr:colOff>101600</xdr:colOff>
      <xdr:row>37</xdr:row>
      <xdr:rowOff>31147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47674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29860</xdr:rowOff>
    </xdr:from>
    <xdr:to>
      <xdr:col>36</xdr:col>
      <xdr:colOff>165100</xdr:colOff>
      <xdr:row>33</xdr:row>
      <xdr:rowOff>131460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147987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78481</xdr:rowOff>
    </xdr:from>
    <xdr:to>
      <xdr:col>55</xdr:col>
      <xdr:colOff>0</xdr:colOff>
      <xdr:row>58</xdr:row>
      <xdr:rowOff>170254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51131"/>
          <a:ext cx="838200" cy="26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78481</xdr:rowOff>
    </xdr:from>
    <xdr:to>
      <xdr:col>50</xdr:col>
      <xdr:colOff>114300</xdr:colOff>
      <xdr:row>57</xdr:row>
      <xdr:rowOff>166874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51131"/>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161596</xdr:rowOff>
    </xdr:from>
    <xdr:to>
      <xdr:col>45</xdr:col>
      <xdr:colOff>177800</xdr:colOff>
      <xdr:row>57</xdr:row>
      <xdr:rowOff>166874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91346"/>
          <a:ext cx="889000" cy="3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2763</xdr:rowOff>
    </xdr:from>
    <xdr:to>
      <xdr:col>41</xdr:col>
      <xdr:colOff>50800</xdr:colOff>
      <xdr:row>55</xdr:row>
      <xdr:rowOff>161596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61063"/>
          <a:ext cx="889000" cy="3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119454</xdr:rowOff>
    </xdr:from>
    <xdr:to>
      <xdr:col>55</xdr:col>
      <xdr:colOff>50800</xdr:colOff>
      <xdr:row>59</xdr:row>
      <xdr:rowOff>49604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34381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27681</xdr:rowOff>
    </xdr:from>
    <xdr:to>
      <xdr:col>50</xdr:col>
      <xdr:colOff>165100</xdr:colOff>
      <xdr:row>57</xdr:row>
      <xdr:rowOff>129281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145808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57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116074</xdr:rowOff>
    </xdr:from>
    <xdr:to>
      <xdr:col>46</xdr:col>
      <xdr:colOff>38100</xdr:colOff>
      <xdr:row>58</xdr:row>
      <xdr:rowOff>46224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110796</xdr:rowOff>
    </xdr:from>
    <xdr:to>
      <xdr:col>41</xdr:col>
      <xdr:colOff>101600</xdr:colOff>
      <xdr:row>56</xdr:row>
      <xdr:rowOff>40946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57473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3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123413</xdr:rowOff>
    </xdr:from>
    <xdr:to>
      <xdr:col>36</xdr:col>
      <xdr:colOff>165100</xdr:colOff>
      <xdr:row>54</xdr:row>
      <xdr:rowOff>53563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1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70090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8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116426</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803726"/>
          <a:ext cx="1270" cy="70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63103</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57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116426</xdr:rowOff>
    </xdr:from>
    <xdr:to>
      <xdr:col>55</xdr:col>
      <xdr:colOff>88900</xdr:colOff>
      <xdr:row>74</xdr:row>
      <xdr:rowOff>116426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80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90810</xdr:rowOff>
    </xdr:from>
    <xdr:to>
      <xdr:col>55</xdr:col>
      <xdr:colOff>0</xdr:colOff>
      <xdr:row>78</xdr:row>
      <xdr:rowOff>92711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3910"/>
          <a:ext cx="8382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46731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8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23854</xdr:rowOff>
    </xdr:from>
    <xdr:to>
      <xdr:col>55</xdr:col>
      <xdr:colOff>50800</xdr:colOff>
      <xdr:row>78</xdr:row>
      <xdr:rowOff>125454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129036</xdr:rowOff>
    </xdr:from>
    <xdr:to>
      <xdr:col>50</xdr:col>
      <xdr:colOff>114300</xdr:colOff>
      <xdr:row>78</xdr:row>
      <xdr:rowOff>90810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30686"/>
          <a:ext cx="889000" cy="1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26202</xdr:rowOff>
    </xdr:from>
    <xdr:to>
      <xdr:col>50</xdr:col>
      <xdr:colOff>165100</xdr:colOff>
      <xdr:row>78</xdr:row>
      <xdr:rowOff>127802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144329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62788</xdr:rowOff>
    </xdr:from>
    <xdr:to>
      <xdr:col>45</xdr:col>
      <xdr:colOff>177800</xdr:colOff>
      <xdr:row>77</xdr:row>
      <xdr:rowOff>129036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750088"/>
          <a:ext cx="889000" cy="5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6922</xdr:rowOff>
    </xdr:from>
    <xdr:to>
      <xdr:col>46</xdr:col>
      <xdr:colOff>38100</xdr:colOff>
      <xdr:row>78</xdr:row>
      <xdr:rowOff>108522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99649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11343</xdr:rowOff>
    </xdr:from>
    <xdr:to>
      <xdr:col>41</xdr:col>
      <xdr:colOff>50800</xdr:colOff>
      <xdr:row>74</xdr:row>
      <xdr:rowOff>62788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355743"/>
          <a:ext cx="889000" cy="39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167954</xdr:rowOff>
    </xdr:from>
    <xdr:to>
      <xdr:col>41</xdr:col>
      <xdr:colOff>101600</xdr:colOff>
      <xdr:row>78</xdr:row>
      <xdr:rowOff>98104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89231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8657</xdr:rowOff>
    </xdr:from>
    <xdr:to>
      <xdr:col>36</xdr:col>
      <xdr:colOff>165100</xdr:colOff>
      <xdr:row>78</xdr:row>
      <xdr:rowOff>110257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101384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41911</xdr:rowOff>
    </xdr:from>
    <xdr:to>
      <xdr:col>55</xdr:col>
      <xdr:colOff>50800</xdr:colOff>
      <xdr:row>78</xdr:row>
      <xdr:rowOff>143511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2281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40010</xdr:rowOff>
    </xdr:from>
    <xdr:to>
      <xdr:col>50</xdr:col>
      <xdr:colOff>165100</xdr:colOff>
      <xdr:row>78</xdr:row>
      <xdr:rowOff>141610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78236</xdr:rowOff>
    </xdr:from>
    <xdr:to>
      <xdr:col>46</xdr:col>
      <xdr:colOff>38100</xdr:colOff>
      <xdr:row>78</xdr:row>
      <xdr:rowOff>8386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24913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11988</xdr:rowOff>
    </xdr:from>
    <xdr:to>
      <xdr:col>41</xdr:col>
      <xdr:colOff>101600</xdr:colOff>
      <xdr:row>74</xdr:row>
      <xdr:rowOff>113588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6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130115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47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131993</xdr:rowOff>
    </xdr:from>
    <xdr:to>
      <xdr:col>36</xdr:col>
      <xdr:colOff>165100</xdr:colOff>
      <xdr:row>72</xdr:row>
      <xdr:rowOff>62143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3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78670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08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84114</xdr:rowOff>
    </xdr:from>
    <xdr:to>
      <xdr:col>55</xdr:col>
      <xdr:colOff>0</xdr:colOff>
      <xdr:row>97</xdr:row>
      <xdr:rowOff>128494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28964"/>
          <a:ext cx="838200" cy="7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84114</xdr:rowOff>
    </xdr:from>
    <xdr:to>
      <xdr:col>50</xdr:col>
      <xdr:colOff>114300</xdr:colOff>
      <xdr:row>96</xdr:row>
      <xdr:rowOff>83793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028964"/>
          <a:ext cx="889000" cy="5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83793</xdr:rowOff>
    </xdr:from>
    <xdr:to>
      <xdr:col>45</xdr:col>
      <xdr:colOff>177800</xdr:colOff>
      <xdr:row>97</xdr:row>
      <xdr:rowOff>119396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42993"/>
          <a:ext cx="889000" cy="20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49800</xdr:rowOff>
    </xdr:from>
    <xdr:to>
      <xdr:col>41</xdr:col>
      <xdr:colOff>50800</xdr:colOff>
      <xdr:row>97</xdr:row>
      <xdr:rowOff>119396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80450"/>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77694</xdr:rowOff>
    </xdr:from>
    <xdr:to>
      <xdr:col>55</xdr:col>
      <xdr:colOff>50800</xdr:colOff>
      <xdr:row>98</xdr:row>
      <xdr:rowOff>7844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164071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2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33314</xdr:rowOff>
    </xdr:from>
    <xdr:to>
      <xdr:col>50</xdr:col>
      <xdr:colOff>165100</xdr:colOff>
      <xdr:row>93</xdr:row>
      <xdr:rowOff>134914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151441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75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32993</xdr:rowOff>
    </xdr:from>
    <xdr:to>
      <xdr:col>46</xdr:col>
      <xdr:colOff>38100</xdr:colOff>
      <xdr:row>96</xdr:row>
      <xdr:rowOff>134593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68596</xdr:rowOff>
    </xdr:from>
    <xdr:to>
      <xdr:col>41</xdr:col>
      <xdr:colOff>101600</xdr:colOff>
      <xdr:row>97</xdr:row>
      <xdr:rowOff>170196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161323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170450</xdr:rowOff>
    </xdr:from>
    <xdr:to>
      <xdr:col>36</xdr:col>
      <xdr:colOff>165100</xdr:colOff>
      <xdr:row>97</xdr:row>
      <xdr:rowOff>100600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91727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76835</xdr:rowOff>
    </xdr:from>
    <xdr:to>
      <xdr:col>85</xdr:col>
      <xdr:colOff>127000</xdr:colOff>
      <xdr:row>34</xdr:row>
      <xdr:rowOff>36556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734685"/>
          <a:ext cx="838200" cy="1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36556</xdr:rowOff>
    </xdr:from>
    <xdr:to>
      <xdr:col>81</xdr:col>
      <xdr:colOff>50800</xdr:colOff>
      <xdr:row>38</xdr:row>
      <xdr:rowOff>84397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865856"/>
          <a:ext cx="889000" cy="7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54505</xdr:rowOff>
    </xdr:from>
    <xdr:to>
      <xdr:col>76</xdr:col>
      <xdr:colOff>114300</xdr:colOff>
      <xdr:row>38</xdr:row>
      <xdr:rowOff>84397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69605"/>
          <a:ext cx="889000" cy="2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31746</xdr:rowOff>
    </xdr:from>
    <xdr:to>
      <xdr:col>71</xdr:col>
      <xdr:colOff>177800</xdr:colOff>
      <xdr:row>38</xdr:row>
      <xdr:rowOff>54505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346696"/>
          <a:ext cx="889000" cy="12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26035</xdr:rowOff>
    </xdr:from>
    <xdr:to>
      <xdr:col>85</xdr:col>
      <xdr:colOff>177800</xdr:colOff>
      <xdr:row>33</xdr:row>
      <xdr:rowOff>127635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48912</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53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157206</xdr:rowOff>
    </xdr:from>
    <xdr:to>
      <xdr:col>81</xdr:col>
      <xdr:colOff>101600</xdr:colOff>
      <xdr:row>34</xdr:row>
      <xdr:rowOff>87356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103883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33597</xdr:rowOff>
    </xdr:from>
    <xdr:to>
      <xdr:col>76</xdr:col>
      <xdr:colOff>165100</xdr:colOff>
      <xdr:row>38</xdr:row>
      <xdr:rowOff>135197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126324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4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3705</xdr:rowOff>
    </xdr:from>
    <xdr:to>
      <xdr:col>72</xdr:col>
      <xdr:colOff>38100</xdr:colOff>
      <xdr:row>38</xdr:row>
      <xdr:rowOff>105305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121832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9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152396</xdr:rowOff>
    </xdr:from>
    <xdr:to>
      <xdr:col>67</xdr:col>
      <xdr:colOff>101600</xdr:colOff>
      <xdr:row>31</xdr:row>
      <xdr:rowOff>82546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2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99073</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07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156882</xdr:rowOff>
    </xdr:from>
    <xdr:to>
      <xdr:col>85</xdr:col>
      <xdr:colOff>127000</xdr:colOff>
      <xdr:row>77</xdr:row>
      <xdr:rowOff>29039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87082"/>
          <a:ext cx="838200" cy="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29039</xdr:rowOff>
    </xdr:from>
    <xdr:to>
      <xdr:col>81</xdr:col>
      <xdr:colOff>50800</xdr:colOff>
      <xdr:row>77</xdr:row>
      <xdr:rowOff>53426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30689"/>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53426</xdr:rowOff>
    </xdr:from>
    <xdr:to>
      <xdr:col>76</xdr:col>
      <xdr:colOff>114300</xdr:colOff>
      <xdr:row>77</xdr:row>
      <xdr:rowOff>71193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55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69497</xdr:rowOff>
    </xdr:from>
    <xdr:to>
      <xdr:col>71</xdr:col>
      <xdr:colOff>177800</xdr:colOff>
      <xdr:row>77</xdr:row>
      <xdr:rowOff>71193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7114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106082</xdr:rowOff>
    </xdr:from>
    <xdr:to>
      <xdr:col>85</xdr:col>
      <xdr:colOff>177800</xdr:colOff>
      <xdr:row>77</xdr:row>
      <xdr:rowOff>36232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84509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149689</xdr:rowOff>
    </xdr:from>
    <xdr:to>
      <xdr:col>81</xdr:col>
      <xdr:colOff>101600</xdr:colOff>
      <xdr:row>77</xdr:row>
      <xdr:rowOff>79839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70966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2626</xdr:rowOff>
    </xdr:from>
    <xdr:to>
      <xdr:col>76</xdr:col>
      <xdr:colOff>165100</xdr:colOff>
      <xdr:row>77</xdr:row>
      <xdr:rowOff>104226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95353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20393</xdr:rowOff>
    </xdr:from>
    <xdr:to>
      <xdr:col>72</xdr:col>
      <xdr:colOff>38100</xdr:colOff>
      <xdr:row>77</xdr:row>
      <xdr:rowOff>121993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113120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18697</xdr:rowOff>
    </xdr:from>
    <xdr:to>
      <xdr:col>67</xdr:col>
      <xdr:colOff>101600</xdr:colOff>
      <xdr:row>77</xdr:row>
      <xdr:rowOff>120297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111424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21487</xdr:rowOff>
    </xdr:from>
    <xdr:to>
      <xdr:col>85</xdr:col>
      <xdr:colOff>127000</xdr:colOff>
      <xdr:row>99</xdr:row>
      <xdr:rowOff>76189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95037"/>
          <a:ext cx="838200" cy="5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19667</xdr:rowOff>
    </xdr:from>
    <xdr:to>
      <xdr:col>81</xdr:col>
      <xdr:colOff>50800</xdr:colOff>
      <xdr:row>99</xdr:row>
      <xdr:rowOff>76189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3217"/>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11416</xdr:rowOff>
    </xdr:from>
    <xdr:to>
      <xdr:col>76</xdr:col>
      <xdr:colOff>114300</xdr:colOff>
      <xdr:row>99</xdr:row>
      <xdr:rowOff>19667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4966"/>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11416</xdr:rowOff>
    </xdr:from>
    <xdr:to>
      <xdr:col>71</xdr:col>
      <xdr:colOff>177800</xdr:colOff>
      <xdr:row>99</xdr:row>
      <xdr:rowOff>37695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4966"/>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142137</xdr:rowOff>
    </xdr:from>
    <xdr:to>
      <xdr:col>85</xdr:col>
      <xdr:colOff>177800</xdr:colOff>
      <xdr:row>99</xdr:row>
      <xdr:rowOff>72287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25389</xdr:rowOff>
    </xdr:from>
    <xdr:to>
      <xdr:col>81</xdr:col>
      <xdr:colOff>101600</xdr:colOff>
      <xdr:row>99</xdr:row>
      <xdr:rowOff>126989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118116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140317</xdr:rowOff>
    </xdr:from>
    <xdr:to>
      <xdr:col>76</xdr:col>
      <xdr:colOff>165100</xdr:colOff>
      <xdr:row>99</xdr:row>
      <xdr:rowOff>70467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86994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132066</xdr:rowOff>
    </xdr:from>
    <xdr:to>
      <xdr:col>72</xdr:col>
      <xdr:colOff>38100</xdr:colOff>
      <xdr:row>99</xdr:row>
      <xdr:rowOff>62216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78743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158345</xdr:rowOff>
    </xdr:from>
    <xdr:to>
      <xdr:col>67</xdr:col>
      <xdr:colOff>101600</xdr:colOff>
      <xdr:row>99</xdr:row>
      <xdr:rowOff>88495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105022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102438</xdr:rowOff>
    </xdr:from>
    <xdr:to>
      <xdr:col>116</xdr:col>
      <xdr:colOff>63500</xdr:colOff>
      <xdr:row>38</xdr:row>
      <xdr:rowOff>124351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17538"/>
          <a:ext cx="8382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102438</xdr:rowOff>
    </xdr:from>
    <xdr:to>
      <xdr:col>111</xdr:col>
      <xdr:colOff>177800</xdr:colOff>
      <xdr:row>38</xdr:row>
      <xdr:rowOff>117166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17538"/>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117166</xdr:rowOff>
    </xdr:from>
    <xdr:to>
      <xdr:col>107</xdr:col>
      <xdr:colOff>50800</xdr:colOff>
      <xdr:row>38</xdr:row>
      <xdr:rowOff>118440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2266"/>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118440</xdr:rowOff>
    </xdr:from>
    <xdr:to>
      <xdr:col>102</xdr:col>
      <xdr:colOff>114300</xdr:colOff>
      <xdr:row>38</xdr:row>
      <xdr:rowOff>122457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354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73551</xdr:rowOff>
    </xdr:from>
    <xdr:to>
      <xdr:col>116</xdr:col>
      <xdr:colOff>114300</xdr:colOff>
      <xdr:row>39</xdr:row>
      <xdr:rowOff>3701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96428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51638</xdr:rowOff>
    </xdr:from>
    <xdr:to>
      <xdr:col>112</xdr:col>
      <xdr:colOff>38100</xdr:colOff>
      <xdr:row>38</xdr:row>
      <xdr:rowOff>153238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169765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66366</xdr:rowOff>
    </xdr:from>
    <xdr:to>
      <xdr:col>107</xdr:col>
      <xdr:colOff>101600</xdr:colOff>
      <xdr:row>38</xdr:row>
      <xdr:rowOff>167966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13043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67640</xdr:rowOff>
    </xdr:from>
    <xdr:to>
      <xdr:col>102</xdr:col>
      <xdr:colOff>165100</xdr:colOff>
      <xdr:row>38</xdr:row>
      <xdr:rowOff>169240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14317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71657</xdr:rowOff>
    </xdr:from>
    <xdr:to>
      <xdr:col>98</xdr:col>
      <xdr:colOff>38100</xdr:colOff>
      <xdr:row>39</xdr:row>
      <xdr:rowOff>1807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18334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26347</xdr:rowOff>
    </xdr:from>
    <xdr:to>
      <xdr:col>116</xdr:col>
      <xdr:colOff>63500</xdr:colOff>
      <xdr:row>58</xdr:row>
      <xdr:rowOff>127813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70447"/>
          <a:ext cx="838200" cy="10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26347</xdr:rowOff>
    </xdr:from>
    <xdr:to>
      <xdr:col>111</xdr:col>
      <xdr:colOff>177800</xdr:colOff>
      <xdr:row>58</xdr:row>
      <xdr:rowOff>122098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70447"/>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122098</xdr:rowOff>
    </xdr:from>
    <xdr:to>
      <xdr:col>107</xdr:col>
      <xdr:colOff>50800</xdr:colOff>
      <xdr:row>58</xdr:row>
      <xdr:rowOff>130197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66198"/>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121967</xdr:rowOff>
    </xdr:from>
    <xdr:to>
      <xdr:col>102</xdr:col>
      <xdr:colOff>114300</xdr:colOff>
      <xdr:row>58</xdr:row>
      <xdr:rowOff>130197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6606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77013</xdr:rowOff>
    </xdr:from>
    <xdr:to>
      <xdr:col>116</xdr:col>
      <xdr:colOff>114300</xdr:colOff>
      <xdr:row>59</xdr:row>
      <xdr:rowOff>7163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99890</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146997</xdr:rowOff>
    </xdr:from>
    <xdr:to>
      <xdr:col>112</xdr:col>
      <xdr:colOff>38100</xdr:colOff>
      <xdr:row>58</xdr:row>
      <xdr:rowOff>77147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93674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6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71298</xdr:rowOff>
    </xdr:from>
    <xdr:to>
      <xdr:col>107</xdr:col>
      <xdr:colOff>101600</xdr:colOff>
      <xdr:row>59</xdr:row>
      <xdr:rowOff>1448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17975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79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79397</xdr:rowOff>
    </xdr:from>
    <xdr:to>
      <xdr:col>102</xdr:col>
      <xdr:colOff>165100</xdr:colOff>
      <xdr:row>59</xdr:row>
      <xdr:rowOff>9547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26074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9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71167</xdr:rowOff>
    </xdr:from>
    <xdr:to>
      <xdr:col>98</xdr:col>
      <xdr:colOff>38100</xdr:colOff>
      <xdr:row>59</xdr:row>
      <xdr:rowOff>1317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17844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9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46134</xdr:rowOff>
    </xdr:from>
    <xdr:to>
      <xdr:col>116</xdr:col>
      <xdr:colOff>63500</xdr:colOff>
      <xdr:row>75</xdr:row>
      <xdr:rowOff>68621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04884"/>
          <a:ext cx="8382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68621</xdr:rowOff>
    </xdr:from>
    <xdr:to>
      <xdr:col>111</xdr:col>
      <xdr:colOff>177800</xdr:colOff>
      <xdr:row>75</xdr:row>
      <xdr:rowOff>117008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2737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117008</xdr:rowOff>
    </xdr:from>
    <xdr:to>
      <xdr:col>107</xdr:col>
      <xdr:colOff>50800</xdr:colOff>
      <xdr:row>76</xdr:row>
      <xdr:rowOff>22292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75758"/>
          <a:ext cx="889000" cy="7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22292</xdr:rowOff>
    </xdr:from>
    <xdr:to>
      <xdr:col>102</xdr:col>
      <xdr:colOff>114300</xdr:colOff>
      <xdr:row>76</xdr:row>
      <xdr:rowOff>25034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5249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166784</xdr:rowOff>
    </xdr:from>
    <xdr:to>
      <xdr:col>116</xdr:col>
      <xdr:colOff>114300</xdr:colOff>
      <xdr:row>75</xdr:row>
      <xdr:rowOff>96934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18211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17821</xdr:rowOff>
    </xdr:from>
    <xdr:to>
      <xdr:col>112</xdr:col>
      <xdr:colOff>38100</xdr:colOff>
      <xdr:row>75</xdr:row>
      <xdr:rowOff>119421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135948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5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66208</xdr:rowOff>
    </xdr:from>
    <xdr:to>
      <xdr:col>107</xdr:col>
      <xdr:colOff>101600</xdr:colOff>
      <xdr:row>75</xdr:row>
      <xdr:rowOff>167807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24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142941</xdr:rowOff>
    </xdr:from>
    <xdr:to>
      <xdr:col>102</xdr:col>
      <xdr:colOff>165100</xdr:colOff>
      <xdr:row>76</xdr:row>
      <xdr:rowOff>73090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01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64219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9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145684</xdr:rowOff>
    </xdr:from>
    <xdr:to>
      <xdr:col>98</xdr:col>
      <xdr:colOff>38100</xdr:colOff>
      <xdr:row>76</xdr:row>
      <xdr:rowOff>75834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66961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9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住民一人当たりのコストを見ると、類似団対平均値よりも高い歳出は、主に</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及び物件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、災害復旧事業費</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災害復旧事業費について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令和３年、４年の</a:t>
          </a:r>
          <a:r>
            <a:rPr kumimoji="1" lang="ja-JP" altLang="ja-JP" sz="1100">
              <a:solidFill>
                <a:schemeClr val="dk1"/>
              </a:solidFill>
              <a:effectLst/>
              <a:latin typeface="+mn-lt"/>
              <a:ea typeface="+mn-ea"/>
              <a:cs typeface="+mn-cs"/>
            </a:rPr>
            <a:t>福島県沖地震の災害復旧事業によ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である。人件費及び物件費については、</a:t>
          </a:r>
          <a:r>
            <a:rPr kumimoji="1" lang="ja-JP" altLang="ja-JP" sz="1100">
              <a:solidFill>
                <a:schemeClr val="dk1"/>
              </a:solidFill>
              <a:effectLst/>
              <a:latin typeface="+mn-lt"/>
              <a:ea typeface="+mn-ea"/>
              <a:cs typeface="+mn-cs"/>
            </a:rPr>
            <a:t>更新された施設等における維持管理費等が増加することが見込まれるため、</a:t>
          </a:r>
          <a:r>
            <a:rPr kumimoji="1" lang="ja-JP" altLang="en-US" sz="1100">
              <a:solidFill>
                <a:schemeClr val="dk1"/>
              </a:solidFill>
              <a:effectLst/>
              <a:latin typeface="+mn-lt"/>
              <a:ea typeface="+mn-ea"/>
              <a:cs typeface="+mn-cs"/>
            </a:rPr>
            <a:t>引き続き増加していくことが見込まれる。既存事業の費用見直しや</a:t>
          </a:r>
          <a:r>
            <a:rPr kumimoji="1" lang="ja-JP" altLang="ja-JP" sz="1100">
              <a:solidFill>
                <a:schemeClr val="dk1"/>
              </a:solidFill>
              <a:effectLst/>
              <a:latin typeface="+mn-lt"/>
              <a:ea typeface="+mn-ea"/>
              <a:cs typeface="+mn-cs"/>
            </a:rPr>
            <a:t>公共施設等総合管理計画に基づ</a:t>
          </a:r>
          <a:r>
            <a:rPr kumimoji="1" lang="ja-JP" altLang="en-US" sz="1100">
              <a:solidFill>
                <a:schemeClr val="dk1"/>
              </a:solidFill>
              <a:effectLst/>
              <a:latin typeface="+mn-lt"/>
              <a:ea typeface="+mn-ea"/>
              <a:cs typeface="+mn-cs"/>
            </a:rPr>
            <a:t>いた施設の</a:t>
          </a:r>
          <a:r>
            <a:rPr kumimoji="1" lang="ja-JP" altLang="ja-JP" sz="1100">
              <a:solidFill>
                <a:schemeClr val="dk1"/>
              </a:solidFill>
              <a:effectLst/>
              <a:latin typeface="+mn-lt"/>
              <a:ea typeface="+mn-ea"/>
              <a:cs typeface="+mn-cs"/>
            </a:rPr>
            <a:t>適切な管理</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7,716
7,676
46.70
8,764,551
7,520,034
640,975
4,167,701
5,752,636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25073</xdr:rowOff>
    </xdr:from>
    <xdr:to>
      <xdr:col>24</xdr:col>
      <xdr:colOff>63500</xdr:colOff>
      <xdr:row>35</xdr:row>
      <xdr:rowOff>32149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25823"/>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25073</xdr:rowOff>
    </xdr:from>
    <xdr:to>
      <xdr:col>19</xdr:col>
      <xdr:colOff>177800</xdr:colOff>
      <xdr:row>35</xdr:row>
      <xdr:rowOff>58493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5823"/>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34108</xdr:rowOff>
    </xdr:from>
    <xdr:to>
      <xdr:col>15</xdr:col>
      <xdr:colOff>50800</xdr:colOff>
      <xdr:row>35</xdr:row>
      <xdr:rowOff>58493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34858"/>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13643</xdr:rowOff>
    </xdr:from>
    <xdr:to>
      <xdr:col>10</xdr:col>
      <xdr:colOff>114300</xdr:colOff>
      <xdr:row>35</xdr:row>
      <xdr:rowOff>34108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14393"/>
          <a:ext cx="889000" cy="2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152799</xdr:rowOff>
    </xdr:from>
    <xdr:to>
      <xdr:col>24</xdr:col>
      <xdr:colOff>114300</xdr:colOff>
      <xdr:row>35</xdr:row>
      <xdr:rowOff>82949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145723</xdr:rowOff>
    </xdr:from>
    <xdr:to>
      <xdr:col>20</xdr:col>
      <xdr:colOff>38100</xdr:colOff>
      <xdr:row>35</xdr:row>
      <xdr:rowOff>75873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92400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7693</xdr:rowOff>
    </xdr:from>
    <xdr:to>
      <xdr:col>15</xdr:col>
      <xdr:colOff>101600</xdr:colOff>
      <xdr:row>35</xdr:row>
      <xdr:rowOff>109293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0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125820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8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154758</xdr:rowOff>
    </xdr:from>
    <xdr:to>
      <xdr:col>10</xdr:col>
      <xdr:colOff>165100</xdr:colOff>
      <xdr:row>35</xdr:row>
      <xdr:rowOff>84908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8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101435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134293</xdr:rowOff>
    </xdr:from>
    <xdr:to>
      <xdr:col>6</xdr:col>
      <xdr:colOff>38100</xdr:colOff>
      <xdr:row>35</xdr:row>
      <xdr:rowOff>64443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80970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119277</xdr:rowOff>
    </xdr:from>
    <xdr:to>
      <xdr:col>24</xdr:col>
      <xdr:colOff>63500</xdr:colOff>
      <xdr:row>58</xdr:row>
      <xdr:rowOff>136470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3377"/>
          <a:ext cx="8382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55682</xdr:rowOff>
    </xdr:from>
    <xdr:to>
      <xdr:col>19</xdr:col>
      <xdr:colOff>177800</xdr:colOff>
      <xdr:row>58</xdr:row>
      <xdr:rowOff>136470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9782"/>
          <a:ext cx="889000" cy="8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55682</xdr:rowOff>
    </xdr:from>
    <xdr:to>
      <xdr:col>15</xdr:col>
      <xdr:colOff>50800</xdr:colOff>
      <xdr:row>58</xdr:row>
      <xdr:rowOff>132190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9782"/>
          <a:ext cx="889000" cy="7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154732</xdr:rowOff>
    </xdr:from>
    <xdr:to>
      <xdr:col>10</xdr:col>
      <xdr:colOff>114300</xdr:colOff>
      <xdr:row>58</xdr:row>
      <xdr:rowOff>132190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27382"/>
          <a:ext cx="889000" cy="14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68477</xdr:rowOff>
    </xdr:from>
    <xdr:to>
      <xdr:col>24</xdr:col>
      <xdr:colOff>114300</xdr:colOff>
      <xdr:row>58</xdr:row>
      <xdr:rowOff>170077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85670</xdr:rowOff>
    </xdr:from>
    <xdr:to>
      <xdr:col>20</xdr:col>
      <xdr:colOff>38100</xdr:colOff>
      <xdr:row>59</xdr:row>
      <xdr:rowOff>15820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6947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4882</xdr:rowOff>
    </xdr:from>
    <xdr:to>
      <xdr:col>15</xdr:col>
      <xdr:colOff>101600</xdr:colOff>
      <xdr:row>58</xdr:row>
      <xdr:rowOff>106482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97609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81390</xdr:rowOff>
    </xdr:from>
    <xdr:to>
      <xdr:col>10</xdr:col>
      <xdr:colOff>165100</xdr:colOff>
      <xdr:row>59</xdr:row>
      <xdr:rowOff>11540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2667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1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103932</xdr:rowOff>
    </xdr:from>
    <xdr:to>
      <xdr:col>6</xdr:col>
      <xdr:colOff>38100</xdr:colOff>
      <xdr:row>58</xdr:row>
      <xdr:rowOff>34082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50609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141643</xdr:rowOff>
    </xdr:from>
    <xdr:to>
      <xdr:col>24</xdr:col>
      <xdr:colOff>63500</xdr:colOff>
      <xdr:row>75</xdr:row>
      <xdr:rowOff>94689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86043"/>
          <a:ext cx="838200" cy="4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141643</xdr:rowOff>
    </xdr:from>
    <xdr:to>
      <xdr:col>19</xdr:col>
      <xdr:colOff>177800</xdr:colOff>
      <xdr:row>77</xdr:row>
      <xdr:rowOff>58510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86043"/>
          <a:ext cx="889000" cy="7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58510</xdr:rowOff>
    </xdr:from>
    <xdr:to>
      <xdr:col>15</xdr:col>
      <xdr:colOff>50800</xdr:colOff>
      <xdr:row>77</xdr:row>
      <xdr:rowOff>128956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016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105212</xdr:rowOff>
    </xdr:from>
    <xdr:to>
      <xdr:col>10</xdr:col>
      <xdr:colOff>114300</xdr:colOff>
      <xdr:row>77</xdr:row>
      <xdr:rowOff>128956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6862"/>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43889</xdr:rowOff>
    </xdr:from>
    <xdr:to>
      <xdr:col>24</xdr:col>
      <xdr:colOff>114300</xdr:colOff>
      <xdr:row>75</xdr:row>
      <xdr:rowOff>145489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66766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90843</xdr:rowOff>
    </xdr:from>
    <xdr:to>
      <xdr:col>20</xdr:col>
      <xdr:colOff>38100</xdr:colOff>
      <xdr:row>73</xdr:row>
      <xdr:rowOff>20993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37520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7710</xdr:rowOff>
    </xdr:from>
    <xdr:to>
      <xdr:col>15</xdr:col>
      <xdr:colOff>101600</xdr:colOff>
      <xdr:row>77</xdr:row>
      <xdr:rowOff>109310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100437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78156</xdr:rowOff>
    </xdr:from>
    <xdr:to>
      <xdr:col>10</xdr:col>
      <xdr:colOff>165100</xdr:colOff>
      <xdr:row>78</xdr:row>
      <xdr:rowOff>8306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170883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54412</xdr:rowOff>
    </xdr:from>
    <xdr:to>
      <xdr:col>6</xdr:col>
      <xdr:colOff>38100</xdr:colOff>
      <xdr:row>77</xdr:row>
      <xdr:rowOff>156012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147139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154330</xdr:rowOff>
    </xdr:from>
    <xdr:to>
      <xdr:col>24</xdr:col>
      <xdr:colOff>63500</xdr:colOff>
      <xdr:row>93</xdr:row>
      <xdr:rowOff>19875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927730"/>
          <a:ext cx="8382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154330</xdr:rowOff>
    </xdr:from>
    <xdr:to>
      <xdr:col>19</xdr:col>
      <xdr:colOff>177800</xdr:colOff>
      <xdr:row>95</xdr:row>
      <xdr:rowOff>105654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927730"/>
          <a:ext cx="889000" cy="4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105654</xdr:rowOff>
    </xdr:from>
    <xdr:to>
      <xdr:col>15</xdr:col>
      <xdr:colOff>50800</xdr:colOff>
      <xdr:row>96</xdr:row>
      <xdr:rowOff>85483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93404"/>
          <a:ext cx="8890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85483</xdr:rowOff>
    </xdr:from>
    <xdr:to>
      <xdr:col>10</xdr:col>
      <xdr:colOff>114300</xdr:colOff>
      <xdr:row>96</xdr:row>
      <xdr:rowOff>109212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44683"/>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140525</xdr:rowOff>
    </xdr:from>
    <xdr:to>
      <xdr:col>24</xdr:col>
      <xdr:colOff>114300</xdr:colOff>
      <xdr:row>93</xdr:row>
      <xdr:rowOff>70675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163402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6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103530</xdr:rowOff>
    </xdr:from>
    <xdr:to>
      <xdr:col>20</xdr:col>
      <xdr:colOff>38100</xdr:colOff>
      <xdr:row>93</xdr:row>
      <xdr:rowOff>33680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50207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6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54854</xdr:rowOff>
    </xdr:from>
    <xdr:to>
      <xdr:col>15</xdr:col>
      <xdr:colOff>101600</xdr:colOff>
      <xdr:row>95</xdr:row>
      <xdr:rowOff>156454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34683</xdr:rowOff>
    </xdr:from>
    <xdr:to>
      <xdr:col>10</xdr:col>
      <xdr:colOff>165100</xdr:colOff>
      <xdr:row>96</xdr:row>
      <xdr:rowOff>136283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127410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58412</xdr:rowOff>
    </xdr:from>
    <xdr:to>
      <xdr:col>6</xdr:col>
      <xdr:colOff>38100</xdr:colOff>
      <xdr:row>96</xdr:row>
      <xdr:rowOff>160012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151139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121869</xdr:rowOff>
    </xdr:from>
    <xdr:to>
      <xdr:col>55</xdr:col>
      <xdr:colOff>0</xdr:colOff>
      <xdr:row>37</xdr:row>
      <xdr:rowOff>124613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551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136042</xdr:rowOff>
    </xdr:from>
    <xdr:to>
      <xdr:col>50</xdr:col>
      <xdr:colOff>114300</xdr:colOff>
      <xdr:row>37</xdr:row>
      <xdr:rowOff>124613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136792"/>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97181</xdr:rowOff>
    </xdr:from>
    <xdr:to>
      <xdr:col>45</xdr:col>
      <xdr:colOff>177800</xdr:colOff>
      <xdr:row>35</xdr:row>
      <xdr:rowOff>136042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9793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52832</xdr:rowOff>
    </xdr:from>
    <xdr:to>
      <xdr:col>41</xdr:col>
      <xdr:colOff>50800</xdr:colOff>
      <xdr:row>35</xdr:row>
      <xdr:rowOff>97181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05358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71069</xdr:rowOff>
    </xdr:from>
    <xdr:to>
      <xdr:col>55</xdr:col>
      <xdr:colOff>50800</xdr:colOff>
      <xdr:row>38</xdr:row>
      <xdr:rowOff>1219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93946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73813</xdr:rowOff>
    </xdr:from>
    <xdr:to>
      <xdr:col>50</xdr:col>
      <xdr:colOff>165100</xdr:colOff>
      <xdr:row>38</xdr:row>
      <xdr:rowOff>3963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166540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1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85242</xdr:rowOff>
    </xdr:from>
    <xdr:to>
      <xdr:col>46</xdr:col>
      <xdr:colOff>38100</xdr:colOff>
      <xdr:row>36</xdr:row>
      <xdr:rowOff>15392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31919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46381</xdr:rowOff>
    </xdr:from>
    <xdr:to>
      <xdr:col>41</xdr:col>
      <xdr:colOff>101600</xdr:colOff>
      <xdr:row>35</xdr:row>
      <xdr:rowOff>147981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164508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2032</xdr:rowOff>
    </xdr:from>
    <xdr:to>
      <xdr:col>36</xdr:col>
      <xdr:colOff>165100</xdr:colOff>
      <xdr:row>35</xdr:row>
      <xdr:rowOff>103632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120159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102960</xdr:rowOff>
    </xdr:from>
    <xdr:to>
      <xdr:col>55</xdr:col>
      <xdr:colOff>0</xdr:colOff>
      <xdr:row>57</xdr:row>
      <xdr:rowOff>140492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75610"/>
          <a:ext cx="838200" cy="3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102960</xdr:rowOff>
    </xdr:from>
    <xdr:to>
      <xdr:col>50</xdr:col>
      <xdr:colOff>114300</xdr:colOff>
      <xdr:row>57</xdr:row>
      <xdr:rowOff>117853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75610"/>
          <a:ext cx="889000" cy="1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117853</xdr:rowOff>
    </xdr:from>
    <xdr:to>
      <xdr:col>45</xdr:col>
      <xdr:colOff>177800</xdr:colOff>
      <xdr:row>57</xdr:row>
      <xdr:rowOff>121241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0503"/>
          <a:ext cx="8890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121241</xdr:rowOff>
    </xdr:from>
    <xdr:to>
      <xdr:col>41</xdr:col>
      <xdr:colOff>50800</xdr:colOff>
      <xdr:row>57</xdr:row>
      <xdr:rowOff>148284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3891"/>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89692</xdr:rowOff>
    </xdr:from>
    <xdr:to>
      <xdr:col>55</xdr:col>
      <xdr:colOff>50800</xdr:colOff>
      <xdr:row>58</xdr:row>
      <xdr:rowOff>19842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112569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52160</xdr:rowOff>
    </xdr:from>
    <xdr:to>
      <xdr:col>50</xdr:col>
      <xdr:colOff>165100</xdr:colOff>
      <xdr:row>57</xdr:row>
      <xdr:rowOff>153760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67053</xdr:rowOff>
    </xdr:from>
    <xdr:to>
      <xdr:col>46</xdr:col>
      <xdr:colOff>38100</xdr:colOff>
      <xdr:row>57</xdr:row>
      <xdr:rowOff>168653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1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70441</xdr:rowOff>
    </xdr:from>
    <xdr:to>
      <xdr:col>41</xdr:col>
      <xdr:colOff>101600</xdr:colOff>
      <xdr:row>58</xdr:row>
      <xdr:rowOff>591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97484</xdr:rowOff>
    </xdr:from>
    <xdr:to>
      <xdr:col>36</xdr:col>
      <xdr:colOff>165100</xdr:colOff>
      <xdr:row>58</xdr:row>
      <xdr:rowOff>27634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44161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66515</xdr:rowOff>
    </xdr:from>
    <xdr:to>
      <xdr:col>55</xdr:col>
      <xdr:colOff>0</xdr:colOff>
      <xdr:row>78</xdr:row>
      <xdr:rowOff>84629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39615"/>
          <a:ext cx="8382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84629</xdr:rowOff>
    </xdr:from>
    <xdr:to>
      <xdr:col>50</xdr:col>
      <xdr:colOff>114300</xdr:colOff>
      <xdr:row>78</xdr:row>
      <xdr:rowOff>121324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57729"/>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121324</xdr:rowOff>
    </xdr:from>
    <xdr:to>
      <xdr:col>45</xdr:col>
      <xdr:colOff>177800</xdr:colOff>
      <xdr:row>78</xdr:row>
      <xdr:rowOff>144044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94424"/>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72971</xdr:rowOff>
    </xdr:from>
    <xdr:to>
      <xdr:col>41</xdr:col>
      <xdr:colOff>50800</xdr:colOff>
      <xdr:row>78</xdr:row>
      <xdr:rowOff>144044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74621"/>
          <a:ext cx="889000" cy="24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15715</xdr:rowOff>
    </xdr:from>
    <xdr:to>
      <xdr:col>55</xdr:col>
      <xdr:colOff>50800</xdr:colOff>
      <xdr:row>78</xdr:row>
      <xdr:rowOff>117315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165592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33829</xdr:rowOff>
    </xdr:from>
    <xdr:to>
      <xdr:col>50</xdr:col>
      <xdr:colOff>165100</xdr:colOff>
      <xdr:row>78</xdr:row>
      <xdr:rowOff>135429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126556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70524</xdr:rowOff>
    </xdr:from>
    <xdr:to>
      <xdr:col>46</xdr:col>
      <xdr:colOff>38100</xdr:colOff>
      <xdr:row>79</xdr:row>
      <xdr:rowOff>674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163251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93244</xdr:rowOff>
    </xdr:from>
    <xdr:to>
      <xdr:col>41</xdr:col>
      <xdr:colOff>101600</xdr:colOff>
      <xdr:row>79</xdr:row>
      <xdr:rowOff>23394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14521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22171</xdr:rowOff>
    </xdr:from>
    <xdr:to>
      <xdr:col>36</xdr:col>
      <xdr:colOff>165100</xdr:colOff>
      <xdr:row>77</xdr:row>
      <xdr:rowOff>123771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140298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9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154767</xdr:rowOff>
    </xdr:from>
    <xdr:to>
      <xdr:col>54</xdr:col>
      <xdr:colOff>189865</xdr:colOff>
      <xdr:row>98</xdr:row>
      <xdr:rowOff>76153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6099617"/>
          <a:ext cx="1270" cy="77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79980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8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76153</xdr:rowOff>
    </xdr:from>
    <xdr:to>
      <xdr:col>55</xdr:col>
      <xdr:colOff>88900</xdr:colOff>
      <xdr:row>98</xdr:row>
      <xdr:rowOff>76153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7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101444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8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154767</xdr:rowOff>
    </xdr:from>
    <xdr:to>
      <xdr:col>55</xdr:col>
      <xdr:colOff>88900</xdr:colOff>
      <xdr:row>93</xdr:row>
      <xdr:rowOff>154767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0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7291</xdr:rowOff>
    </xdr:from>
    <xdr:to>
      <xdr:col>55</xdr:col>
      <xdr:colOff>0</xdr:colOff>
      <xdr:row>96</xdr:row>
      <xdr:rowOff>95368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66491"/>
          <a:ext cx="8382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31661</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62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53234</xdr:rowOff>
    </xdr:from>
    <xdr:to>
      <xdr:col>55</xdr:col>
      <xdr:colOff>50800</xdr:colOff>
      <xdr:row>97</xdr:row>
      <xdr:rowOff>154834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155115</xdr:rowOff>
    </xdr:from>
    <xdr:to>
      <xdr:col>50</xdr:col>
      <xdr:colOff>114300</xdr:colOff>
      <xdr:row>96</xdr:row>
      <xdr:rowOff>7291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099965"/>
          <a:ext cx="889000" cy="36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44625</xdr:rowOff>
    </xdr:from>
    <xdr:to>
      <xdr:col>50</xdr:col>
      <xdr:colOff>165100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137352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82370</xdr:rowOff>
    </xdr:from>
    <xdr:to>
      <xdr:col>45</xdr:col>
      <xdr:colOff>177800</xdr:colOff>
      <xdr:row>93</xdr:row>
      <xdr:rowOff>155115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027220"/>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51974</xdr:rowOff>
    </xdr:from>
    <xdr:to>
      <xdr:col>46</xdr:col>
      <xdr:colOff>38100</xdr:colOff>
      <xdr:row>97</xdr:row>
      <xdr:rowOff>153574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144701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66832</xdr:rowOff>
    </xdr:from>
    <xdr:to>
      <xdr:col>41</xdr:col>
      <xdr:colOff>50800</xdr:colOff>
      <xdr:row>93</xdr:row>
      <xdr:rowOff>82370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5668782"/>
          <a:ext cx="889000" cy="3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59868</xdr:rowOff>
    </xdr:from>
    <xdr:to>
      <xdr:col>41</xdr:col>
      <xdr:colOff>101600</xdr:colOff>
      <xdr:row>97</xdr:row>
      <xdr:rowOff>161468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152595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42410</xdr:rowOff>
    </xdr:from>
    <xdr:to>
      <xdr:col>36</xdr:col>
      <xdr:colOff>165100</xdr:colOff>
      <xdr:row>97</xdr:row>
      <xdr:rowOff>144010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44568</xdr:rowOff>
    </xdr:from>
    <xdr:to>
      <xdr:col>55</xdr:col>
      <xdr:colOff>50800</xdr:colOff>
      <xdr:row>96</xdr:row>
      <xdr:rowOff>146168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67445</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5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127941</xdr:rowOff>
    </xdr:from>
    <xdr:to>
      <xdr:col>50</xdr:col>
      <xdr:colOff>165100</xdr:colOff>
      <xdr:row>96</xdr:row>
      <xdr:rowOff>58091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74618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19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104315</xdr:rowOff>
    </xdr:from>
    <xdr:to>
      <xdr:col>46</xdr:col>
      <xdr:colOff>38100</xdr:colOff>
      <xdr:row>94</xdr:row>
      <xdr:rowOff>34465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0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50992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58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31570</xdr:rowOff>
    </xdr:from>
    <xdr:to>
      <xdr:col>41</xdr:col>
      <xdr:colOff>101600</xdr:colOff>
      <xdr:row>93</xdr:row>
      <xdr:rowOff>133170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9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149697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575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16032</xdr:rowOff>
    </xdr:from>
    <xdr:to>
      <xdr:col>36</xdr:col>
      <xdr:colOff>165100</xdr:colOff>
      <xdr:row>91</xdr:row>
      <xdr:rowOff>117632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6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134159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39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155542</xdr:rowOff>
    </xdr:from>
    <xdr:to>
      <xdr:col>85</xdr:col>
      <xdr:colOff>127000</xdr:colOff>
      <xdr:row>37</xdr:row>
      <xdr:rowOff>159428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99192"/>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164252</xdr:rowOff>
    </xdr:from>
    <xdr:to>
      <xdr:col>81</xdr:col>
      <xdr:colOff>50800</xdr:colOff>
      <xdr:row>37</xdr:row>
      <xdr:rowOff>155542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93552"/>
          <a:ext cx="889000" cy="50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164252</xdr:rowOff>
    </xdr:from>
    <xdr:to>
      <xdr:col>76</xdr:col>
      <xdr:colOff>114300</xdr:colOff>
      <xdr:row>36</xdr:row>
      <xdr:rowOff>109822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93552"/>
          <a:ext cx="889000" cy="28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49222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109822</xdr:rowOff>
    </xdr:from>
    <xdr:to>
      <xdr:col>71</xdr:col>
      <xdr:colOff>177800</xdr:colOff>
      <xdr:row>38</xdr:row>
      <xdr:rowOff>84356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82022"/>
          <a:ext cx="889000" cy="3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108628</xdr:rowOff>
    </xdr:from>
    <xdr:to>
      <xdr:col>85</xdr:col>
      <xdr:colOff>177800</xdr:colOff>
      <xdr:row>38</xdr:row>
      <xdr:rowOff>38778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87055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104742</xdr:rowOff>
    </xdr:from>
    <xdr:to>
      <xdr:col>81</xdr:col>
      <xdr:colOff>101600</xdr:colOff>
      <xdr:row>38</xdr:row>
      <xdr:rowOff>34892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26019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113452</xdr:rowOff>
    </xdr:from>
    <xdr:to>
      <xdr:col>76</xdr:col>
      <xdr:colOff>165100</xdr:colOff>
      <xdr:row>35</xdr:row>
      <xdr:rowOff>43602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9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60129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7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59022</xdr:rowOff>
    </xdr:from>
    <xdr:to>
      <xdr:col>72</xdr:col>
      <xdr:colOff>38100</xdr:colOff>
      <xdr:row>36</xdr:row>
      <xdr:rowOff>160622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33556</xdr:rowOff>
    </xdr:from>
    <xdr:to>
      <xdr:col>67</xdr:col>
      <xdr:colOff>101600</xdr:colOff>
      <xdr:row>38</xdr:row>
      <xdr:rowOff>135156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4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126283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163863</xdr:rowOff>
    </xdr:from>
    <xdr:to>
      <xdr:col>85</xdr:col>
      <xdr:colOff>127000</xdr:colOff>
      <xdr:row>57</xdr:row>
      <xdr:rowOff>169462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36513"/>
          <a:ext cx="8382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105222</xdr:rowOff>
    </xdr:from>
    <xdr:to>
      <xdr:col>81</xdr:col>
      <xdr:colOff>50800</xdr:colOff>
      <xdr:row>57</xdr:row>
      <xdr:rowOff>169462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77872"/>
          <a:ext cx="889000" cy="6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105222</xdr:rowOff>
    </xdr:from>
    <xdr:to>
      <xdr:col>76</xdr:col>
      <xdr:colOff>114300</xdr:colOff>
      <xdr:row>57</xdr:row>
      <xdr:rowOff>120838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77872"/>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120838</xdr:rowOff>
    </xdr:from>
    <xdr:to>
      <xdr:col>71</xdr:col>
      <xdr:colOff>177800</xdr:colOff>
      <xdr:row>57</xdr:row>
      <xdr:rowOff>136637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3488"/>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113063</xdr:rowOff>
    </xdr:from>
    <xdr:to>
      <xdr:col>85</xdr:col>
      <xdr:colOff>177800</xdr:colOff>
      <xdr:row>58</xdr:row>
      <xdr:rowOff>43213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118662</xdr:rowOff>
    </xdr:from>
    <xdr:to>
      <xdr:col>81</xdr:col>
      <xdr:colOff>101600</xdr:colOff>
      <xdr:row>58</xdr:row>
      <xdr:rowOff>48812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39939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54422</xdr:rowOff>
    </xdr:from>
    <xdr:to>
      <xdr:col>76</xdr:col>
      <xdr:colOff>165100</xdr:colOff>
      <xdr:row>57</xdr:row>
      <xdr:rowOff>156022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70038</xdr:rowOff>
    </xdr:from>
    <xdr:to>
      <xdr:col>72</xdr:col>
      <xdr:colOff>38100</xdr:colOff>
      <xdr:row>58</xdr:row>
      <xdr:rowOff>188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16715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1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85837</xdr:rowOff>
    </xdr:from>
    <xdr:to>
      <xdr:col>67</xdr:col>
      <xdr:colOff>101600</xdr:colOff>
      <xdr:row>58</xdr:row>
      <xdr:rowOff>15987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32514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76835</xdr:rowOff>
    </xdr:from>
    <xdr:to>
      <xdr:col>85</xdr:col>
      <xdr:colOff>127000</xdr:colOff>
      <xdr:row>74</xdr:row>
      <xdr:rowOff>36556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592685"/>
          <a:ext cx="838200" cy="1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36556</xdr:rowOff>
    </xdr:from>
    <xdr:to>
      <xdr:col>81</xdr:col>
      <xdr:colOff>50800</xdr:colOff>
      <xdr:row>78</xdr:row>
      <xdr:rowOff>84396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723856"/>
          <a:ext cx="889000" cy="7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54505</xdr:rowOff>
    </xdr:from>
    <xdr:to>
      <xdr:col>76</xdr:col>
      <xdr:colOff>114300</xdr:colOff>
      <xdr:row>78</xdr:row>
      <xdr:rowOff>84396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27605"/>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31746</xdr:rowOff>
    </xdr:from>
    <xdr:to>
      <xdr:col>71</xdr:col>
      <xdr:colOff>177800</xdr:colOff>
      <xdr:row>78</xdr:row>
      <xdr:rowOff>54505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04696"/>
          <a:ext cx="889000" cy="12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26035</xdr:rowOff>
    </xdr:from>
    <xdr:to>
      <xdr:col>85</xdr:col>
      <xdr:colOff>177800</xdr:colOff>
      <xdr:row>73</xdr:row>
      <xdr:rowOff>127635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48912</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39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157206</xdr:rowOff>
    </xdr:from>
    <xdr:to>
      <xdr:col>81</xdr:col>
      <xdr:colOff>101600</xdr:colOff>
      <xdr:row>74</xdr:row>
      <xdr:rowOff>87356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6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103883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4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33596</xdr:rowOff>
    </xdr:from>
    <xdr:to>
      <xdr:col>76</xdr:col>
      <xdr:colOff>165100</xdr:colOff>
      <xdr:row>78</xdr:row>
      <xdr:rowOff>135196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126323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3705</xdr:rowOff>
    </xdr:from>
    <xdr:to>
      <xdr:col>72</xdr:col>
      <xdr:colOff>38100</xdr:colOff>
      <xdr:row>78</xdr:row>
      <xdr:rowOff>105305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121832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152396</xdr:rowOff>
    </xdr:from>
    <xdr:to>
      <xdr:col>67</xdr:col>
      <xdr:colOff>101600</xdr:colOff>
      <xdr:row>71</xdr:row>
      <xdr:rowOff>82546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99073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192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156882</xdr:rowOff>
    </xdr:from>
    <xdr:to>
      <xdr:col>85</xdr:col>
      <xdr:colOff>127000</xdr:colOff>
      <xdr:row>97</xdr:row>
      <xdr:rowOff>29039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16082"/>
          <a:ext cx="838200" cy="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29039</xdr:rowOff>
    </xdr:from>
    <xdr:to>
      <xdr:col>81</xdr:col>
      <xdr:colOff>50800</xdr:colOff>
      <xdr:row>97</xdr:row>
      <xdr:rowOff>53426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59689"/>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53426</xdr:rowOff>
    </xdr:from>
    <xdr:to>
      <xdr:col>76</xdr:col>
      <xdr:colOff>114300</xdr:colOff>
      <xdr:row>97</xdr:row>
      <xdr:rowOff>71193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84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69497</xdr:rowOff>
    </xdr:from>
    <xdr:to>
      <xdr:col>71</xdr:col>
      <xdr:colOff>177800</xdr:colOff>
      <xdr:row>97</xdr:row>
      <xdr:rowOff>71193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0014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106082</xdr:rowOff>
    </xdr:from>
    <xdr:to>
      <xdr:col>85</xdr:col>
      <xdr:colOff>177800</xdr:colOff>
      <xdr:row>97</xdr:row>
      <xdr:rowOff>36232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84509</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149689</xdr:rowOff>
    </xdr:from>
    <xdr:to>
      <xdr:col>81</xdr:col>
      <xdr:colOff>101600</xdr:colOff>
      <xdr:row>97</xdr:row>
      <xdr:rowOff>79839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70966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0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2626</xdr:rowOff>
    </xdr:from>
    <xdr:to>
      <xdr:col>76</xdr:col>
      <xdr:colOff>165100</xdr:colOff>
      <xdr:row>97</xdr:row>
      <xdr:rowOff>104226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95353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20393</xdr:rowOff>
    </xdr:from>
    <xdr:to>
      <xdr:col>72</xdr:col>
      <xdr:colOff>38100</xdr:colOff>
      <xdr:row>97</xdr:row>
      <xdr:rowOff>121993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113120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18697</xdr:rowOff>
    </xdr:from>
    <xdr:to>
      <xdr:col>67</xdr:col>
      <xdr:colOff>101600</xdr:colOff>
      <xdr:row>97</xdr:row>
      <xdr:rowOff>120297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98044</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13144"/>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98044</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613144"/>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58818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7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47244</xdr:rowOff>
    </xdr:from>
    <xdr:to>
      <xdr:col>102</xdr:col>
      <xdr:colOff>165100</xdr:colOff>
      <xdr:row>38</xdr:row>
      <xdr:rowOff>148844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5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165371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37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類似団対平均値よりも高い歳出は、主に</a:t>
          </a:r>
          <a:r>
            <a:rPr kumimoji="1" lang="ja-JP" altLang="en-US" sz="1100">
              <a:solidFill>
                <a:schemeClr val="dk1"/>
              </a:solidFill>
              <a:effectLst/>
              <a:latin typeface="+mn-lt"/>
              <a:ea typeface="+mn-ea"/>
              <a:cs typeface="+mn-cs"/>
            </a:rPr>
            <a:t>災害復旧費及び衛生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費である。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災害復旧費及び衛生費については、</a:t>
          </a:r>
          <a:r>
            <a:rPr kumimoji="1" lang="ja-JP" altLang="ja-JP" sz="1100">
              <a:solidFill>
                <a:schemeClr val="dk1"/>
              </a:solidFill>
              <a:effectLst/>
              <a:latin typeface="+mn-lt"/>
              <a:ea typeface="+mn-ea"/>
              <a:cs typeface="+mn-cs"/>
            </a:rPr>
            <a:t>令和３年、４年の福島県沖地震</a:t>
          </a:r>
          <a:r>
            <a:rPr kumimoji="1" lang="ja-JP" altLang="en-US" sz="1100">
              <a:solidFill>
                <a:schemeClr val="dk1"/>
              </a:solidFill>
              <a:effectLst/>
              <a:latin typeface="+mn-lt"/>
              <a:ea typeface="+mn-ea"/>
              <a:cs typeface="+mn-cs"/>
            </a:rPr>
            <a:t>災害復旧に関連する歳出の</a:t>
          </a:r>
          <a:r>
            <a:rPr kumimoji="1" lang="ja-JP" altLang="ja-JP" sz="1100">
              <a:solidFill>
                <a:schemeClr val="dk1"/>
              </a:solidFill>
              <a:effectLst/>
              <a:latin typeface="+mn-lt"/>
              <a:ea typeface="+mn-ea"/>
              <a:cs typeface="+mn-cs"/>
            </a:rPr>
            <a:t>増加であ</a:t>
          </a:r>
          <a:r>
            <a:rPr kumimoji="1" lang="ja-JP" altLang="en-US" sz="1100">
              <a:solidFill>
                <a:schemeClr val="dk1"/>
              </a:solidFill>
              <a:effectLst/>
              <a:latin typeface="+mn-lt"/>
              <a:ea typeface="+mn-ea"/>
              <a:cs typeface="+mn-cs"/>
            </a:rPr>
            <a:t>り、衛生費は災害で発生したがれき撤去等の事業費の増加による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東日本大震災に係る復旧復興関連整備に大規模な事業費を要した結果である。減少傾向ではあるが、整備に要した地方債の償還による公債費の増加が見込まれるため、今後の事業にあたっては公債費の抑制に努め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については、新地駅周辺に係る整備事業等の財政需要があったため、実質単年度収支は赤字となっていたが、財政調整基金の取り崩しによりカバーしたことで、実質収支は黒字となっていた。</a:t>
          </a:r>
          <a:endParaRPr lang="ja-JP" altLang="ja-JP" sz="1400">
            <a:effectLst/>
          </a:endParaRPr>
        </a:p>
        <a:p>
          <a:r>
            <a:rPr kumimoji="1" lang="ja-JP" altLang="en-US" sz="1100">
              <a:solidFill>
                <a:schemeClr val="dk1"/>
              </a:solidFill>
              <a:effectLst/>
              <a:latin typeface="+mn-lt"/>
              <a:ea typeface="+mn-ea"/>
              <a:cs typeface="+mn-cs"/>
            </a:rPr>
            <a:t>令和３年度以降は</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は黒字を保持しており、財政規模に対する財政調整基金残高割合も令和４年度は増加した。</a:t>
          </a:r>
          <a:r>
            <a:rPr kumimoji="1" lang="ja-JP" altLang="ja-JP" sz="1100">
              <a:solidFill>
                <a:schemeClr val="dk1"/>
              </a:solidFill>
              <a:effectLst/>
              <a:latin typeface="+mn-lt"/>
              <a:ea typeface="+mn-ea"/>
              <a:cs typeface="+mn-cs"/>
            </a:rPr>
            <a:t>今後も適切な財源確保と歳出の精査により、財政調整基金の取り崩しを回避したい。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ja-JP" sz="1100">
              <a:solidFill>
                <a:schemeClr val="dk1"/>
              </a:solidFill>
              <a:effectLst/>
              <a:latin typeface="+mn-lt"/>
              <a:ea typeface="+mn-ea"/>
              <a:cs typeface="+mn-cs"/>
            </a:rPr>
            <a:t>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612_&#26032;&#22320;&#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CF53">
            <v>37.6</v>
          </cell>
          <cell r="CN53">
            <v>31.6</v>
          </cell>
          <cell r="CV53">
            <v>36.5</v>
          </cell>
        </row>
        <row r="55">
          <cell r="AN55" t="str">
            <v>類似団体内平均値</v>
          </cell>
          <cell r="CF55">
            <v>0</v>
          </cell>
          <cell r="CN55">
            <v>0</v>
          </cell>
          <cell r="CV55">
            <v>0</v>
          </cell>
        </row>
        <row r="57">
          <cell r="CF57">
            <v>64</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9.9</v>
          </cell>
          <cell r="BX75">
            <v>9.3000000000000007</v>
          </cell>
          <cell r="CF75">
            <v>9.6999999999999993</v>
          </cell>
          <cell r="CN75">
            <v>9</v>
          </cell>
          <cell r="CV75">
            <v>9.5</v>
          </cell>
        </row>
        <row r="77">
          <cell r="AN77" t="str">
            <v>類似団体内平均値</v>
          </cell>
          <cell r="BP77">
            <v>0</v>
          </cell>
          <cell r="BX77">
            <v>0</v>
          </cell>
          <cell r="CF77">
            <v>0</v>
          </cell>
          <cell r="CN77">
            <v>0</v>
          </cell>
          <cell r="CV77">
            <v>0</v>
          </cell>
        </row>
        <row r="79">
          <cell r="BP79">
            <v>7.2</v>
          </cell>
          <cell r="BX79">
            <v>7.7</v>
          </cell>
          <cell r="CF79">
            <v>8</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8764551</v>
      </c>
      <c r="BO4" s="371"/>
      <c r="BP4" s="371"/>
      <c r="BQ4" s="371"/>
      <c r="BR4" s="371"/>
      <c r="BS4" s="371"/>
      <c r="BT4" s="371"/>
      <c r="BU4" s="372"/>
      <c r="BV4" s="370">
        <v>8837355</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15.4</v>
      </c>
      <c r="CU4" s="377"/>
      <c r="CV4" s="377"/>
      <c r="CW4" s="377"/>
      <c r="CX4" s="377"/>
      <c r="CY4" s="377"/>
      <c r="CZ4" s="377"/>
      <c r="DA4" s="378"/>
      <c r="DB4" s="376">
        <v>10.4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7520034</v>
      </c>
      <c r="BO5" s="408"/>
      <c r="BP5" s="408"/>
      <c r="BQ5" s="408"/>
      <c r="BR5" s="408"/>
      <c r="BS5" s="408"/>
      <c r="BT5" s="408"/>
      <c r="BU5" s="409"/>
      <c r="BV5" s="407">
        <v>8115475</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124.1</v>
      </c>
      <c r="CU5" s="405"/>
      <c r="CV5" s="405"/>
      <c r="CW5" s="405"/>
      <c r="CX5" s="405"/>
      <c r="CY5" s="405"/>
      <c r="CZ5" s="405"/>
      <c r="DA5" s="406"/>
      <c r="DB5" s="404">
        <v>117.5</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1244517</v>
      </c>
      <c r="BO6" s="408"/>
      <c r="BP6" s="408"/>
      <c r="BQ6" s="408"/>
      <c r="BR6" s="408"/>
      <c r="BS6" s="408"/>
      <c r="BT6" s="408"/>
      <c r="BU6" s="409"/>
      <c r="BV6" s="407">
        <v>721880</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124.1</v>
      </c>
      <c r="CU6" s="445"/>
      <c r="CV6" s="445"/>
      <c r="CW6" s="445"/>
      <c r="CX6" s="445"/>
      <c r="CY6" s="445"/>
      <c r="CZ6" s="445"/>
      <c r="DA6" s="446"/>
      <c r="DB6" s="444">
        <v>117.5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603542</v>
      </c>
      <c r="BO7" s="408"/>
      <c r="BP7" s="408"/>
      <c r="BQ7" s="408"/>
      <c r="BR7" s="408"/>
      <c r="BS7" s="408"/>
      <c r="BT7" s="408"/>
      <c r="BU7" s="409"/>
      <c r="BV7" s="407">
        <v>263064</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4167701</v>
      </c>
      <c r="CU7" s="408"/>
      <c r="CV7" s="408"/>
      <c r="CW7" s="408"/>
      <c r="CX7" s="408"/>
      <c r="CY7" s="408"/>
      <c r="CZ7" s="408"/>
      <c r="DA7" s="409"/>
      <c r="DB7" s="407">
        <v>4427893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95</v>
      </c>
      <c r="AV8" s="440"/>
      <c r="AW8" s="440"/>
      <c r="AX8" s="440"/>
      <c r="AY8" s="441" t="s">
        <v>111</v>
      </c>
      <c r="AZ8" s="442"/>
      <c r="BA8" s="442"/>
      <c r="BB8" s="442"/>
      <c r="BC8" s="442"/>
      <c r="BD8" s="442"/>
      <c r="BE8" s="442"/>
      <c r="BF8" s="442"/>
      <c r="BG8" s="442"/>
      <c r="BH8" s="442"/>
      <c r="BI8" s="442"/>
      <c r="BJ8" s="442"/>
      <c r="BK8" s="442"/>
      <c r="BL8" s="442"/>
      <c r="BM8" s="443"/>
      <c r="BN8" s="407">
        <v>640975</v>
      </c>
      <c r="BO8" s="408"/>
      <c r="BP8" s="408"/>
      <c r="BQ8" s="408"/>
      <c r="BR8" s="408"/>
      <c r="BS8" s="408"/>
      <c r="BT8" s="408"/>
      <c r="BU8" s="409"/>
      <c r="BV8" s="407">
        <v>458816</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1.04</v>
      </c>
      <c r="CU8" s="448"/>
      <c r="CV8" s="448"/>
      <c r="CW8" s="448"/>
      <c r="CX8" s="448"/>
      <c r="CY8" s="448"/>
      <c r="CZ8" s="448"/>
      <c r="DA8" s="449"/>
      <c r="DB8" s="447">
        <v>0.98</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7905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95</v>
      </c>
      <c r="AV9" s="440"/>
      <c r="AW9" s="440"/>
      <c r="AX9" s="440"/>
      <c r="AY9" s="441" t="s">
        <v>117</v>
      </c>
      <c r="AZ9" s="442"/>
      <c r="BA9" s="442"/>
      <c r="BB9" s="442"/>
      <c r="BC9" s="442"/>
      <c r="BD9" s="442"/>
      <c r="BE9" s="442"/>
      <c r="BF9" s="442"/>
      <c r="BG9" s="442"/>
      <c r="BH9" s="442"/>
      <c r="BI9" s="442"/>
      <c r="BJ9" s="442"/>
      <c r="BK9" s="442"/>
      <c r="BL9" s="442"/>
      <c r="BM9" s="443"/>
      <c r="BN9" s="407">
        <v>182159</v>
      </c>
      <c r="BO9" s="408"/>
      <c r="BP9" s="408"/>
      <c r="BQ9" s="408"/>
      <c r="BR9" s="408"/>
      <c r="BS9" s="408"/>
      <c r="BT9" s="408"/>
      <c r="BU9" s="409"/>
      <c r="BV9" s="407">
        <v>398919</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8</v>
      </c>
      <c r="CU9" s="405"/>
      <c r="CV9" s="405"/>
      <c r="CW9" s="405"/>
      <c r="CX9" s="405"/>
      <c r="CY9" s="405"/>
      <c r="CZ9" s="405"/>
      <c r="DA9" s="406"/>
      <c r="DB9" s="404">
        <v>8.1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8218</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230126</v>
      </c>
      <c r="BO10" s="408"/>
      <c r="BP10" s="408"/>
      <c r="BQ10" s="408"/>
      <c r="BR10" s="408"/>
      <c r="BS10" s="408"/>
      <c r="BT10" s="408"/>
      <c r="BU10" s="409"/>
      <c r="BV10" s="407">
        <v>30130</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7716</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130</v>
      </c>
      <c r="CU12" s="448"/>
      <c r="CV12" s="448"/>
      <c r="CW12" s="448"/>
      <c r="CX12" s="448"/>
      <c r="CY12" s="448"/>
      <c r="CZ12" s="448"/>
      <c r="DA12" s="449"/>
      <c r="DB12" s="447" t="s">
        <v>130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7676</v>
      </c>
      <c r="S13" s="492"/>
      <c r="T13" s="492"/>
      <c r="U13" s="492"/>
      <c r="V13" s="493"/>
      <c r="W13" s="423" t="s">
        <v>141</v>
      </c>
      <c r="X13" s="424"/>
      <c r="Y13" s="424"/>
      <c r="Z13" s="424"/>
      <c r="AA13" s="424"/>
      <c r="AB13" s="414"/>
      <c r="AC13" s="458">
        <v>413</v>
      </c>
      <c r="AD13" s="459"/>
      <c r="AE13" s="459"/>
      <c r="AF13" s="459"/>
      <c r="AG13" s="501"/>
      <c r="AH13" s="458">
        <v>437</v>
      </c>
      <c r="AI13" s="459"/>
      <c r="AJ13" s="459"/>
      <c r="AK13" s="459"/>
      <c r="AL13" s="460"/>
      <c r="AM13" s="436" t="s">
        <v>142</v>
      </c>
      <c r="AN13" s="437"/>
      <c r="AO13" s="437"/>
      <c r="AP13" s="437"/>
      <c r="AQ13" s="437"/>
      <c r="AR13" s="437"/>
      <c r="AS13" s="437"/>
      <c r="AT13" s="438"/>
      <c r="AU13" s="439" t="s">
        <v>137</v>
      </c>
      <c r="AV13" s="440"/>
      <c r="AW13" s="440"/>
      <c r="AX13" s="440"/>
      <c r="AY13" s="441" t="s">
        <v>143</v>
      </c>
      <c r="AZ13" s="442"/>
      <c r="BA13" s="442"/>
      <c r="BB13" s="442"/>
      <c r="BC13" s="442"/>
      <c r="BD13" s="442"/>
      <c r="BE13" s="442"/>
      <c r="BF13" s="442"/>
      <c r="BG13" s="442"/>
      <c r="BH13" s="442"/>
      <c r="BI13" s="442"/>
      <c r="BJ13" s="442"/>
      <c r="BK13" s="442"/>
      <c r="BL13" s="442"/>
      <c r="BM13" s="443"/>
      <c r="BN13" s="407">
        <v>412285</v>
      </c>
      <c r="BO13" s="408"/>
      <c r="BP13" s="408"/>
      <c r="BQ13" s="408"/>
      <c r="BR13" s="408"/>
      <c r="BS13" s="408"/>
      <c r="BT13" s="408"/>
      <c r="BU13" s="409"/>
      <c r="BV13" s="407">
        <v>429049</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9.5</v>
      </c>
      <c r="CU13" s="405"/>
      <c r="CV13" s="405"/>
      <c r="CW13" s="405"/>
      <c r="CX13" s="405"/>
      <c r="CY13" s="405"/>
      <c r="CZ13" s="405"/>
      <c r="DA13" s="406"/>
      <c r="DB13" s="404">
        <v>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7812</v>
      </c>
      <c r="S14" s="492"/>
      <c r="T14" s="492"/>
      <c r="U14" s="492"/>
      <c r="V14" s="493"/>
      <c r="W14" s="397"/>
      <c r="X14" s="398"/>
      <c r="Y14" s="398"/>
      <c r="Z14" s="398"/>
      <c r="AA14" s="398"/>
      <c r="AB14" s="387"/>
      <c r="AC14" s="494">
        <v>10.6</v>
      </c>
      <c r="AD14" s="495"/>
      <c r="AE14" s="495"/>
      <c r="AF14" s="495"/>
      <c r="AG14" s="496"/>
      <c r="AH14" s="494">
        <v>10.8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147</v>
      </c>
      <c r="CU14" s="506"/>
      <c r="CV14" s="506"/>
      <c r="CW14" s="506"/>
      <c r="CX14" s="506"/>
      <c r="CY14" s="506"/>
      <c r="CZ14" s="506"/>
      <c r="DA14" s="507"/>
      <c r="DB14" s="505" t="s">
        <v>148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140</v>
      </c>
      <c r="N15" s="499"/>
      <c r="O15" s="499"/>
      <c r="P15" s="499"/>
      <c r="Q15" s="500"/>
      <c r="R15" s="491">
        <v>7767</v>
      </c>
      <c r="S15" s="492"/>
      <c r="T15" s="492"/>
      <c r="U15" s="492"/>
      <c r="V15" s="493"/>
      <c r="W15" s="423" t="s">
        <v>149</v>
      </c>
      <c r="X15" s="424"/>
      <c r="Y15" s="424"/>
      <c r="Z15" s="424"/>
      <c r="AA15" s="424"/>
      <c r="AB15" s="414"/>
      <c r="AC15" s="458">
        <v>1288</v>
      </c>
      <c r="AD15" s="459"/>
      <c r="AE15" s="459"/>
      <c r="AF15" s="459"/>
      <c r="AG15" s="501"/>
      <c r="AH15" s="458">
        <v>1475</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3192135</v>
      </c>
      <c r="BO15" s="371"/>
      <c r="BP15" s="371"/>
      <c r="BQ15" s="371"/>
      <c r="BR15" s="371"/>
      <c r="BS15" s="371"/>
      <c r="BT15" s="371"/>
      <c r="BU15" s="372"/>
      <c r="BV15" s="370">
        <v>3396585</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33.1</v>
      </c>
      <c r="AD16" s="495"/>
      <c r="AE16" s="495"/>
      <c r="AF16" s="495"/>
      <c r="AG16" s="496"/>
      <c r="AH16" s="494">
        <v>36.299999999999997</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2917341</v>
      </c>
      <c r="BO16" s="408"/>
      <c r="BP16" s="408"/>
      <c r="BQ16" s="408"/>
      <c r="BR16" s="408"/>
      <c r="BS16" s="408"/>
      <c r="BT16" s="408"/>
      <c r="BU16" s="409"/>
      <c r="BV16" s="407">
        <v>2988450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2189</v>
      </c>
      <c r="AD17" s="459"/>
      <c r="AE17" s="459"/>
      <c r="AF17" s="459"/>
      <c r="AG17" s="501"/>
      <c r="AH17" s="458">
        <v>2153</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4167701</v>
      </c>
      <c r="BO17" s="408"/>
      <c r="BP17" s="408"/>
      <c r="BQ17" s="408"/>
      <c r="BR17" s="408"/>
      <c r="BS17" s="408"/>
      <c r="BT17" s="408"/>
      <c r="BU17" s="409"/>
      <c r="BV17" s="407">
        <v>4427893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159</v>
      </c>
      <c r="C18" s="450"/>
      <c r="D18" s="450"/>
      <c r="E18" s="533"/>
      <c r="F18" s="533"/>
      <c r="G18" s="533"/>
      <c r="H18" s="533"/>
      <c r="I18" s="533"/>
      <c r="J18" s="533"/>
      <c r="K18" s="533"/>
      <c r="L18" s="534">
        <v>46.7</v>
      </c>
      <c r="M18" s="534"/>
      <c r="N18" s="534"/>
      <c r="O18" s="534"/>
      <c r="P18" s="534"/>
      <c r="Q18" s="534"/>
      <c r="R18" s="535"/>
      <c r="S18" s="535"/>
      <c r="T18" s="535"/>
      <c r="U18" s="535"/>
      <c r="V18" s="536"/>
      <c r="W18" s="425"/>
      <c r="X18" s="426"/>
      <c r="Y18" s="426"/>
      <c r="Z18" s="426"/>
      <c r="AA18" s="426"/>
      <c r="AB18" s="417"/>
      <c r="AC18" s="537">
        <v>56.3</v>
      </c>
      <c r="AD18" s="538"/>
      <c r="AE18" s="538"/>
      <c r="AF18" s="538"/>
      <c r="AG18" s="539"/>
      <c r="AH18" s="537">
        <v>53</v>
      </c>
      <c r="AI18" s="538"/>
      <c r="AJ18" s="538"/>
      <c r="AK18" s="538"/>
      <c r="AL18" s="540"/>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3097949</v>
      </c>
      <c r="BO18" s="408"/>
      <c r="BP18" s="408"/>
      <c r="BQ18" s="408"/>
      <c r="BR18" s="408"/>
      <c r="BS18" s="408"/>
      <c r="BT18" s="408"/>
      <c r="BU18" s="409"/>
      <c r="BV18" s="407">
        <v>2956024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161</v>
      </c>
      <c r="C19" s="450"/>
      <c r="D19" s="450"/>
      <c r="E19" s="533"/>
      <c r="F19" s="533"/>
      <c r="G19" s="533"/>
      <c r="H19" s="533"/>
      <c r="I19" s="533"/>
      <c r="J19" s="533"/>
      <c r="K19" s="533"/>
      <c r="L19" s="541">
        <v>169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6322325</v>
      </c>
      <c r="BO19" s="408"/>
      <c r="BP19" s="408"/>
      <c r="BQ19" s="408"/>
      <c r="BR19" s="408"/>
      <c r="BS19" s="408"/>
      <c r="BT19" s="408"/>
      <c r="BU19" s="409"/>
      <c r="BV19" s="407">
        <v>5409876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163</v>
      </c>
      <c r="C20" s="450"/>
      <c r="D20" s="450"/>
      <c r="E20" s="533"/>
      <c r="F20" s="533"/>
      <c r="G20" s="533"/>
      <c r="H20" s="533"/>
      <c r="I20" s="533"/>
      <c r="J20" s="533"/>
      <c r="K20" s="533"/>
      <c r="L20" s="541">
        <v>2748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5752636</v>
      </c>
      <c r="BO22" s="371"/>
      <c r="BP22" s="371"/>
      <c r="BQ22" s="371"/>
      <c r="BR22" s="371"/>
      <c r="BS22" s="371"/>
      <c r="BT22" s="371"/>
      <c r="BU22" s="372"/>
      <c r="BV22" s="370">
        <v>5954636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4602262</v>
      </c>
      <c r="BO23" s="408"/>
      <c r="BP23" s="408"/>
      <c r="BQ23" s="408"/>
      <c r="BR23" s="408"/>
      <c r="BS23" s="408"/>
      <c r="BT23" s="408"/>
      <c r="BU23" s="409"/>
      <c r="BV23" s="407">
        <v>4709149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7350</v>
      </c>
      <c r="R24" s="459"/>
      <c r="S24" s="459"/>
      <c r="T24" s="459"/>
      <c r="U24" s="459"/>
      <c r="V24" s="501"/>
      <c r="W24" s="553"/>
      <c r="X24" s="554"/>
      <c r="Y24" s="555"/>
      <c r="Z24" s="457" t="s">
        <v>174</v>
      </c>
      <c r="AA24" s="437"/>
      <c r="AB24" s="437"/>
      <c r="AC24" s="437"/>
      <c r="AD24" s="437"/>
      <c r="AE24" s="437"/>
      <c r="AF24" s="437"/>
      <c r="AG24" s="438"/>
      <c r="AH24" s="458">
        <v>115</v>
      </c>
      <c r="AI24" s="459"/>
      <c r="AJ24" s="459"/>
      <c r="AK24" s="459"/>
      <c r="AL24" s="501"/>
      <c r="AM24" s="458">
        <v>343620</v>
      </c>
      <c r="AN24" s="459"/>
      <c r="AO24" s="459"/>
      <c r="AP24" s="459"/>
      <c r="AQ24" s="459"/>
      <c r="AR24" s="501"/>
      <c r="AS24" s="458">
        <v>2988</v>
      </c>
      <c r="AT24" s="459"/>
      <c r="AU24" s="459"/>
      <c r="AV24" s="459"/>
      <c r="AW24" s="459"/>
      <c r="AX24" s="460"/>
      <c r="AY24" s="526" t="s">
        <v>175</v>
      </c>
      <c r="AZ24" s="527"/>
      <c r="BA24" s="527"/>
      <c r="BB24" s="527"/>
      <c r="BC24" s="527"/>
      <c r="BD24" s="527"/>
      <c r="BE24" s="527"/>
      <c r="BF24" s="527"/>
      <c r="BG24" s="527"/>
      <c r="BH24" s="527"/>
      <c r="BI24" s="527"/>
      <c r="BJ24" s="527"/>
      <c r="BK24" s="527"/>
      <c r="BL24" s="527"/>
      <c r="BM24" s="528"/>
      <c r="BN24" s="407">
        <v>3587126</v>
      </c>
      <c r="BO24" s="408"/>
      <c r="BP24" s="408"/>
      <c r="BQ24" s="408"/>
      <c r="BR24" s="408"/>
      <c r="BS24" s="408"/>
      <c r="BT24" s="408"/>
      <c r="BU24" s="409"/>
      <c r="BV24" s="407">
        <v>3566051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1</v>
      </c>
      <c r="M25" s="459"/>
      <c r="N25" s="459"/>
      <c r="O25" s="459"/>
      <c r="P25" s="501"/>
      <c r="Q25" s="458">
        <v>6090</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178</v>
      </c>
      <c r="AN25" s="459"/>
      <c r="AO25" s="459"/>
      <c r="AP25" s="459"/>
      <c r="AQ25" s="459"/>
      <c r="AR25" s="501"/>
      <c r="AS25" s="458" t="s">
        <v>148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330481</v>
      </c>
      <c r="BO25" s="371"/>
      <c r="BP25" s="371"/>
      <c r="BQ25" s="371"/>
      <c r="BR25" s="371"/>
      <c r="BS25" s="371"/>
      <c r="BT25" s="371"/>
      <c r="BU25" s="372"/>
      <c r="BV25" s="370">
        <v>378362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5780</v>
      </c>
      <c r="R26" s="459"/>
      <c r="S26" s="459"/>
      <c r="T26" s="459"/>
      <c r="U26" s="459"/>
      <c r="V26" s="501"/>
      <c r="W26" s="553"/>
      <c r="X26" s="554"/>
      <c r="Y26" s="555"/>
      <c r="Z26" s="457" t="s">
        <v>181</v>
      </c>
      <c r="AA26" s="559"/>
      <c r="AB26" s="559"/>
      <c r="AC26" s="559"/>
      <c r="AD26" s="559"/>
      <c r="AE26" s="559"/>
      <c r="AF26" s="559"/>
      <c r="AG26" s="560"/>
      <c r="AH26" s="458">
        <v>10</v>
      </c>
      <c r="AI26" s="459"/>
      <c r="AJ26" s="459"/>
      <c r="AK26" s="459"/>
      <c r="AL26" s="501"/>
      <c r="AM26" s="458">
        <v>28230</v>
      </c>
      <c r="AN26" s="459"/>
      <c r="AO26" s="459"/>
      <c r="AP26" s="459"/>
      <c r="AQ26" s="459"/>
      <c r="AR26" s="501"/>
      <c r="AS26" s="458">
        <v>2823</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178</v>
      </c>
      <c r="BO26" s="408"/>
      <c r="BP26" s="408"/>
      <c r="BQ26" s="408"/>
      <c r="BR26" s="408"/>
      <c r="BS26" s="408"/>
      <c r="BT26" s="408"/>
      <c r="BU26" s="409"/>
      <c r="BV26" s="407" t="s">
        <v>178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3000</v>
      </c>
      <c r="R27" s="459"/>
      <c r="S27" s="459"/>
      <c r="T27" s="459"/>
      <c r="U27" s="459"/>
      <c r="V27" s="501"/>
      <c r="W27" s="553"/>
      <c r="X27" s="554"/>
      <c r="Y27" s="555"/>
      <c r="Z27" s="457" t="s">
        <v>184</v>
      </c>
      <c r="AA27" s="437"/>
      <c r="AB27" s="437"/>
      <c r="AC27" s="437"/>
      <c r="AD27" s="437"/>
      <c r="AE27" s="437"/>
      <c r="AF27" s="437"/>
      <c r="AG27" s="438"/>
      <c r="AH27" s="458">
        <v>1</v>
      </c>
      <c r="AI27" s="459"/>
      <c r="AJ27" s="459"/>
      <c r="AK27" s="459"/>
      <c r="AL27" s="501"/>
      <c r="AM27" s="458" t="s">
        <v>185</v>
      </c>
      <c r="AN27" s="459"/>
      <c r="AO27" s="459"/>
      <c r="AP27" s="459"/>
      <c r="AQ27" s="459"/>
      <c r="AR27" s="501"/>
      <c r="AS27" s="458" t="s">
        <v>185</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9">
        <v>168328</v>
      </c>
      <c r="BO27" s="530"/>
      <c r="BP27" s="530"/>
      <c r="BQ27" s="530"/>
      <c r="BR27" s="530"/>
      <c r="BS27" s="530"/>
      <c r="BT27" s="530"/>
      <c r="BU27" s="531"/>
      <c r="BV27" s="529">
        <v>168325</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2540</v>
      </c>
      <c r="R28" s="459"/>
      <c r="S28" s="459"/>
      <c r="T28" s="459"/>
      <c r="U28" s="459"/>
      <c r="V28" s="501"/>
      <c r="W28" s="553"/>
      <c r="X28" s="554"/>
      <c r="Y28" s="555"/>
      <c r="Z28" s="457" t="s">
        <v>188</v>
      </c>
      <c r="AA28" s="437"/>
      <c r="AB28" s="437"/>
      <c r="AC28" s="437"/>
      <c r="AD28" s="437"/>
      <c r="AE28" s="437"/>
      <c r="AF28" s="437"/>
      <c r="AG28" s="438"/>
      <c r="AH28" s="458" t="s">
        <v>178</v>
      </c>
      <c r="AI28" s="459"/>
      <c r="AJ28" s="459"/>
      <c r="AK28" s="459"/>
      <c r="AL28" s="501"/>
      <c r="AM28" s="458" t="s">
        <v>130</v>
      </c>
      <c r="AN28" s="459"/>
      <c r="AO28" s="459"/>
      <c r="AP28" s="459"/>
      <c r="AQ28" s="459"/>
      <c r="AR28" s="501"/>
      <c r="AS28" s="458" t="s">
        <v>130</v>
      </c>
      <c r="AT28" s="459"/>
      <c r="AU28" s="459"/>
      <c r="AV28" s="459"/>
      <c r="AW28" s="459"/>
      <c r="AX28" s="460"/>
      <c r="AY28" s="561" t="s">
        <v>189</v>
      </c>
      <c r="AZ28" s="562"/>
      <c r="BA28" s="562"/>
      <c r="BB28" s="563"/>
      <c r="BC28" s="367" t="s">
        <v>49</v>
      </c>
      <c r="BD28" s="368"/>
      <c r="BE28" s="368"/>
      <c r="BF28" s="368"/>
      <c r="BG28" s="368"/>
      <c r="BH28" s="368"/>
      <c r="BI28" s="368"/>
      <c r="BJ28" s="368"/>
      <c r="BK28" s="368"/>
      <c r="BL28" s="368"/>
      <c r="BM28" s="369"/>
      <c r="BN28" s="370">
        <v>3329244</v>
      </c>
      <c r="BO28" s="371"/>
      <c r="BP28" s="371"/>
      <c r="BQ28" s="371"/>
      <c r="BR28" s="371"/>
      <c r="BS28" s="371"/>
      <c r="BT28" s="371"/>
      <c r="BU28" s="372"/>
      <c r="BV28" s="370">
        <v>3099118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10</v>
      </c>
      <c r="M29" s="459"/>
      <c r="N29" s="459"/>
      <c r="O29" s="459"/>
      <c r="P29" s="501"/>
      <c r="Q29" s="458">
        <v>2370</v>
      </c>
      <c r="R29" s="459"/>
      <c r="S29" s="459"/>
      <c r="T29" s="459"/>
      <c r="U29" s="459"/>
      <c r="V29" s="501"/>
      <c r="W29" s="556"/>
      <c r="X29" s="557"/>
      <c r="Y29" s="558"/>
      <c r="Z29" s="457" t="s">
        <v>191</v>
      </c>
      <c r="AA29" s="437"/>
      <c r="AB29" s="437"/>
      <c r="AC29" s="437"/>
      <c r="AD29" s="437"/>
      <c r="AE29" s="437"/>
      <c r="AF29" s="437"/>
      <c r="AG29" s="438"/>
      <c r="AH29" s="458">
        <v>116</v>
      </c>
      <c r="AI29" s="459"/>
      <c r="AJ29" s="459"/>
      <c r="AK29" s="459"/>
      <c r="AL29" s="501"/>
      <c r="AM29" s="458">
        <v>348014</v>
      </c>
      <c r="AN29" s="459"/>
      <c r="AO29" s="459"/>
      <c r="AP29" s="459"/>
      <c r="AQ29" s="459"/>
      <c r="AR29" s="501"/>
      <c r="AS29" s="458">
        <v>3000</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53660</v>
      </c>
      <c r="BO29" s="408"/>
      <c r="BP29" s="408"/>
      <c r="BQ29" s="408"/>
      <c r="BR29" s="408"/>
      <c r="BS29" s="408"/>
      <c r="BT29" s="408"/>
      <c r="BU29" s="409"/>
      <c r="BV29" s="407">
        <v>53659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7">
        <v>98.7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51</v>
      </c>
      <c r="BD30" s="527"/>
      <c r="BE30" s="527"/>
      <c r="BF30" s="527"/>
      <c r="BG30" s="527"/>
      <c r="BH30" s="527"/>
      <c r="BI30" s="527"/>
      <c r="BJ30" s="527"/>
      <c r="BK30" s="527"/>
      <c r="BL30" s="527"/>
      <c r="BM30" s="528"/>
      <c r="BN30" s="529">
        <v>2308762</v>
      </c>
      <c r="BO30" s="530"/>
      <c r="BP30" s="530"/>
      <c r="BQ30" s="530"/>
      <c r="BR30" s="530"/>
      <c r="BS30" s="530"/>
      <c r="BT30" s="530"/>
      <c r="BU30" s="531"/>
      <c r="BV30" s="529">
        <v>2242007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200</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福島県市町村総合事務組合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新地スマートエナジー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福島県市町村総合事務組合
消防補償等特別会計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7</v>
      </c>
      <c r="BF36" s="597"/>
      <c r="BG36" s="598" t="str">
        <f>IF('各会計、関係団体の財政状況及び健全化判断比率'!B33="","",'各会計、関係団体の財政状況及び健全化判断比率'!B33)</f>
        <v>新地南工業団地整備事業特別会計</v>
      </c>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福島県市町村総合事務組合
消防賞じゅつ金特別会計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福島県市町村総合事務組合
非常勤職員公務災害補償特別会計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福島県市町村総合事務組合
自治会館管理特別会計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相馬地方広域市町村圏組合一般会計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相馬地方広域市町村圏組合看護専門学校特別会計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相馬地方広域水道企業団水道事業会計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福島県後期高齢者医療広域連合一般会計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福島県後期高齢者医療広域連合後期高齢者医療特別会計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TFuqj8VDxYV5mP14U4iiyqczjL2FOVs6qCuFoPQrTq0phgWA6QG9/v5uIRisEVI1ciI7fAeXYu5bse/S4dFaw==" saltValue="WF46WDI5DLO5gccLoHYc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3"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51" t="s">
        <v>579</v>
      </c>
      <c r="D34" s="1151"/>
      <c r="E34" s="1152"/>
      <c r="F34" s="32">
        <v>9.0500000000000007</v>
      </c>
      <c r="G34" s="33">
        <v>10.45</v>
      </c>
      <c r="H34" s="33">
        <v>1.73</v>
      </c>
      <c r="I34" s="33">
        <v>10.36</v>
      </c>
      <c r="J34" s="34">
        <v>15.37</v>
      </c>
      <c r="K34" s="22"/>
      <c r="L34" s="22"/>
      <c r="M34" s="22"/>
      <c r="N34" s="22"/>
      <c r="O34" s="22"/>
      <c r="P34" s="22"/>
    </row>
    <row r="35" spans="1:16" ht="39" customHeight="1" x14ac:dyDescent="0.2">
      <c r="A35" s="22"/>
      <c r="B35" s="35"/>
      <c r="C35" s="1145" t="s">
        <v>580</v>
      </c>
      <c r="D35" s="1146"/>
      <c r="E35" s="1147"/>
      <c r="F35" s="36">
        <v>3.77</v>
      </c>
      <c r="G35" s="37">
        <v>2.56</v>
      </c>
      <c r="H35" s="37">
        <v>4.9800000000000004</v>
      </c>
      <c r="I35" s="37">
        <v>3.11</v>
      </c>
      <c r="J35" s="38">
        <v>6.12</v>
      </c>
      <c r="K35" s="22"/>
      <c r="L35" s="22"/>
      <c r="M35" s="22"/>
      <c r="N35" s="22"/>
      <c r="O35" s="22"/>
      <c r="P35" s="22"/>
    </row>
    <row r="36" spans="1:16" ht="39" customHeight="1" x14ac:dyDescent="0.2">
      <c r="A36" s="22"/>
      <c r="B36" s="35"/>
      <c r="C36" s="1145" t="s">
        <v>581</v>
      </c>
      <c r="D36" s="1146"/>
      <c r="E36" s="1147"/>
      <c r="F36" s="36">
        <v>1.25</v>
      </c>
      <c r="G36" s="37">
        <v>3.09</v>
      </c>
      <c r="H36" s="37">
        <v>1.06</v>
      </c>
      <c r="I36" s="37">
        <v>0.53</v>
      </c>
      <c r="J36" s="38">
        <v>0.97</v>
      </c>
      <c r="K36" s="22"/>
      <c r="L36" s="22"/>
      <c r="M36" s="22"/>
      <c r="N36" s="22"/>
      <c r="O36" s="22"/>
      <c r="P36" s="22"/>
    </row>
    <row r="37" spans="1:16" ht="39" customHeight="1" x14ac:dyDescent="0.2">
      <c r="A37" s="22"/>
      <c r="B37" s="35"/>
      <c r="C37" s="1145" t="s">
        <v>582</v>
      </c>
      <c r="D37" s="1146"/>
      <c r="E37" s="1147"/>
      <c r="F37" s="36">
        <v>0.13</v>
      </c>
      <c r="G37" s="37">
        <v>0.3</v>
      </c>
      <c r="H37" s="37">
        <v>0.18</v>
      </c>
      <c r="I37" s="37">
        <v>0.35</v>
      </c>
      <c r="J37" s="38">
        <v>0.66</v>
      </c>
      <c r="K37" s="22"/>
      <c r="L37" s="22"/>
      <c r="M37" s="22"/>
      <c r="N37" s="22"/>
      <c r="O37" s="22"/>
      <c r="P37" s="22"/>
    </row>
    <row r="38" spans="1:16" ht="39" customHeight="1" x14ac:dyDescent="0.2">
      <c r="A38" s="22"/>
      <c r="B38" s="35"/>
      <c r="C38" s="1145" t="s">
        <v>583</v>
      </c>
      <c r="D38" s="1146"/>
      <c r="E38" s="1147"/>
      <c r="F38" s="36">
        <v>1.63</v>
      </c>
      <c r="G38" s="37">
        <v>0.96</v>
      </c>
      <c r="H38" s="37">
        <v>0.47</v>
      </c>
      <c r="I38" s="37">
        <v>0.39</v>
      </c>
      <c r="J38" s="38">
        <v>0.6</v>
      </c>
      <c r="K38" s="22"/>
      <c r="L38" s="22"/>
      <c r="M38" s="22"/>
      <c r="N38" s="22"/>
      <c r="O38" s="22"/>
      <c r="P38" s="22"/>
    </row>
    <row r="39" spans="1:16" ht="39" customHeight="1" x14ac:dyDescent="0.2">
      <c r="A39" s="22"/>
      <c r="B39" s="35"/>
      <c r="C39" s="1145" t="s">
        <v>584</v>
      </c>
      <c r="D39" s="1146"/>
      <c r="E39" s="1147"/>
      <c r="F39" s="36">
        <v>1.51</v>
      </c>
      <c r="G39" s="37">
        <v>1.41</v>
      </c>
      <c r="H39" s="37">
        <v>0.21</v>
      </c>
      <c r="I39" s="37">
        <v>1.33</v>
      </c>
      <c r="J39" s="38">
        <v>0.33</v>
      </c>
      <c r="K39" s="22"/>
      <c r="L39" s="22"/>
      <c r="M39" s="22"/>
      <c r="N39" s="22"/>
      <c r="O39" s="22"/>
      <c r="P39" s="22"/>
    </row>
    <row r="40" spans="1:16" ht="39" customHeight="1" x14ac:dyDescent="0.2">
      <c r="A40" s="22"/>
      <c r="B40" s="35"/>
      <c r="C40" s="1145" t="s">
        <v>585</v>
      </c>
      <c r="D40" s="1146"/>
      <c r="E40" s="1147"/>
      <c r="F40" s="36">
        <v>0.01</v>
      </c>
      <c r="G40" s="37">
        <v>0.26</v>
      </c>
      <c r="H40" s="37">
        <v>0</v>
      </c>
      <c r="I40" s="37">
        <v>0.08</v>
      </c>
      <c r="J40" s="38">
        <v>0.09</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586</v>
      </c>
      <c r="D42" s="1146"/>
      <c r="E42" s="1147"/>
      <c r="F42" s="36" t="s">
        <v>531</v>
      </c>
      <c r="G42" s="37" t="s">
        <v>531</v>
      </c>
      <c r="H42" s="37" t="s">
        <v>531</v>
      </c>
      <c r="I42" s="37" t="s">
        <v>531</v>
      </c>
      <c r="J42" s="38" t="s">
        <v>531</v>
      </c>
      <c r="K42" s="22"/>
      <c r="L42" s="22"/>
      <c r="M42" s="22"/>
      <c r="N42" s="22"/>
      <c r="O42" s="22"/>
      <c r="P42" s="22"/>
    </row>
    <row r="43" spans="1:16" ht="39" customHeight="1" thickBot="1" x14ac:dyDescent="0.25">
      <c r="A43" s="22"/>
      <c r="B43" s="40"/>
      <c r="C43" s="1148" t="s">
        <v>587</v>
      </c>
      <c r="D43" s="1149"/>
      <c r="E43" s="1150"/>
      <c r="F43" s="41" t="s">
        <v>531</v>
      </c>
      <c r="G43" s="42" t="s">
        <v>531</v>
      </c>
      <c r="H43" s="42" t="s">
        <v>531</v>
      </c>
      <c r="I43" s="42" t="s">
        <v>531</v>
      </c>
      <c r="J43" s="43" t="s">
        <v>531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Hya+MyVZMa28bxv5jfRoDwXF4v6sBfasFYzUO7whBb9tYHxLOA8kJvagOZnJFZj/+32j4iXxZR+DOClMfZhFA==" saltValue="gg5iW2Y83cYQVEepkkJz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55" zoomScaleNormal="55" zoomScaleSheetLayoutView="55" workbookViewId="0">
      <selection activeCell="S55" sqref="S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424</v>
      </c>
      <c r="L45" s="60">
        <v>419</v>
      </c>
      <c r="M45" s="60">
        <v>444</v>
      </c>
      <c r="N45" s="60">
        <v>482</v>
      </c>
      <c r="O45" s="61">
        <v>550</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531</v>
      </c>
      <c r="L46" s="64" t="s">
        <v>531</v>
      </c>
      <c r="M46" s="64" t="s">
        <v>531</v>
      </c>
      <c r="N46" s="64" t="s">
        <v>531</v>
      </c>
      <c r="O46" s="65" t="s">
        <v>531</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531</v>
      </c>
      <c r="L47" s="64" t="s">
        <v>531</v>
      </c>
      <c r="M47" s="64" t="s">
        <v>531</v>
      </c>
      <c r="N47" s="64" t="s">
        <v>531</v>
      </c>
      <c r="O47" s="65" t="s">
        <v>531</v>
      </c>
      <c r="P47" s="48"/>
      <c r="Q47" s="48"/>
      <c r="R47" s="48"/>
      <c r="S47" s="48"/>
      <c r="T47" s="48"/>
      <c r="U47" s="48"/>
    </row>
    <row r="48" spans="1:21" ht="30.75" customHeight="1" x14ac:dyDescent="0.2">
      <c r="A48" s="48"/>
      <c r="B48" s="1155"/>
      <c r="C48" s="1156"/>
      <c r="D48" s="62"/>
      <c r="E48" s="1161" t="s">
        <v>14</v>
      </c>
      <c r="F48" s="1161"/>
      <c r="G48" s="1161"/>
      <c r="H48" s="1161"/>
      <c r="I48" s="1161"/>
      <c r="J48" s="1162"/>
      <c r="K48" s="63">
        <v>171</v>
      </c>
      <c r="L48" s="64">
        <v>180</v>
      </c>
      <c r="M48" s="64">
        <v>219</v>
      </c>
      <c r="N48" s="64">
        <v>164</v>
      </c>
      <c r="O48" s="65">
        <v>233</v>
      </c>
      <c r="P48" s="48"/>
      <c r="Q48" s="48"/>
      <c r="R48" s="48"/>
      <c r="S48" s="48"/>
      <c r="T48" s="48"/>
      <c r="U48" s="48"/>
    </row>
    <row r="49" spans="1:21" ht="30.75" customHeight="1" x14ac:dyDescent="0.2">
      <c r="A49" s="48"/>
      <c r="B49" s="1155"/>
      <c r="C49" s="1156"/>
      <c r="D49" s="62"/>
      <c r="E49" s="1161" t="s">
        <v>15</v>
      </c>
      <c r="F49" s="1161"/>
      <c r="G49" s="1161"/>
      <c r="H49" s="1161"/>
      <c r="I49" s="1161"/>
      <c r="J49" s="1162"/>
      <c r="K49" s="63">
        <v>65</v>
      </c>
      <c r="L49" s="64">
        <v>64</v>
      </c>
      <c r="M49" s="64">
        <v>62</v>
      </c>
      <c r="N49" s="64">
        <v>57</v>
      </c>
      <c r="O49" s="65">
        <v>33</v>
      </c>
      <c r="P49" s="48"/>
      <c r="Q49" s="48"/>
      <c r="R49" s="48"/>
      <c r="S49" s="48"/>
      <c r="T49" s="48"/>
      <c r="U49" s="48"/>
    </row>
    <row r="50" spans="1:21" ht="30.75" customHeight="1" x14ac:dyDescent="0.2">
      <c r="A50" s="48"/>
      <c r="B50" s="1155"/>
      <c r="C50" s="1156"/>
      <c r="D50" s="62"/>
      <c r="E50" s="1161" t="s">
        <v>16</v>
      </c>
      <c r="F50" s="1161"/>
      <c r="G50" s="1161"/>
      <c r="H50" s="1161"/>
      <c r="I50" s="1161"/>
      <c r="J50" s="1162"/>
      <c r="K50" s="63">
        <v>52</v>
      </c>
      <c r="L50" s="64">
        <v>52</v>
      </c>
      <c r="M50" s="64">
        <v>52</v>
      </c>
      <c r="N50" s="64">
        <v>52</v>
      </c>
      <c r="O50" s="65">
        <v>48</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531</v>
      </c>
      <c r="L51" s="64" t="s">
        <v>531</v>
      </c>
      <c r="M51" s="64" t="s">
        <v>531</v>
      </c>
      <c r="N51" s="64" t="s">
        <v>531</v>
      </c>
      <c r="O51" s="65" t="s">
        <v>531</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453</v>
      </c>
      <c r="L52" s="64">
        <v>450</v>
      </c>
      <c r="M52" s="64">
        <v>453</v>
      </c>
      <c r="N52" s="64">
        <v>468</v>
      </c>
      <c r="O52" s="65">
        <v>461</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259</v>
      </c>
      <c r="L53" s="69">
        <v>265</v>
      </c>
      <c r="M53" s="69">
        <v>324</v>
      </c>
      <c r="N53" s="69">
        <v>287</v>
      </c>
      <c r="O53" s="70">
        <v>403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5">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J3h2KYkQH2u7e5BYMFn6loxNB9MBdGrYWmhmGigPoPMPbfjX6hNRjOsj9tB7q/aN2TUpie6kqPQ8itib980eA==" saltValue="umih3pWDeo1objUiupt1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3" zoomScale="70" zoomScaleNormal="70" zoomScaleSheetLayoutView="100" workbookViewId="0">
      <selection activeCell="E42" sqref="E42:H4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572</v>
      </c>
      <c r="J40" s="103" t="s">
        <v>573</v>
      </c>
      <c r="K40" s="103" t="s">
        <v>574</v>
      </c>
      <c r="L40" s="103" t="s">
        <v>575</v>
      </c>
      <c r="M40" s="104" t="s">
        <v>576</v>
      </c>
    </row>
    <row r="41" spans="2:13" ht="27.75" customHeight="1" x14ac:dyDescent="0.2">
      <c r="B41" s="1184" t="s">
        <v>31</v>
      </c>
      <c r="C41" s="1185"/>
      <c r="D41" s="105"/>
      <c r="E41" s="1190" t="s">
        <v>32</v>
      </c>
      <c r="F41" s="1190"/>
      <c r="G41" s="1190"/>
      <c r="H41" s="1191"/>
      <c r="I41" s="355">
        <v>5529</v>
      </c>
      <c r="J41" s="356">
        <v>5597</v>
      </c>
      <c r="K41" s="356">
        <v>5758</v>
      </c>
      <c r="L41" s="356">
        <v>5955</v>
      </c>
      <c r="M41" s="357">
        <v>5753</v>
      </c>
    </row>
    <row r="42" spans="2:13" ht="27.75" customHeight="1" x14ac:dyDescent="0.2">
      <c r="B42" s="1186"/>
      <c r="C42" s="1187"/>
      <c r="D42" s="106"/>
      <c r="E42" s="1192" t="s">
        <v>33</v>
      </c>
      <c r="F42" s="1192"/>
      <c r="G42" s="1192"/>
      <c r="H42" s="1193"/>
      <c r="I42" s="358">
        <v>534</v>
      </c>
      <c r="J42" s="359">
        <v>483</v>
      </c>
      <c r="K42" s="359">
        <v>430</v>
      </c>
      <c r="L42" s="359">
        <v>379</v>
      </c>
      <c r="M42" s="360">
        <v>330</v>
      </c>
    </row>
    <row r="43" spans="2:13" ht="27.75" customHeight="1" x14ac:dyDescent="0.2">
      <c r="B43" s="1186"/>
      <c r="C43" s="1187"/>
      <c r="D43" s="106"/>
      <c r="E43" s="1192" t="s">
        <v>34</v>
      </c>
      <c r="F43" s="1192"/>
      <c r="G43" s="1192"/>
      <c r="H43" s="1193"/>
      <c r="I43" s="358">
        <v>1843</v>
      </c>
      <c r="J43" s="359">
        <v>1689</v>
      </c>
      <c r="K43" s="359">
        <v>1556</v>
      </c>
      <c r="L43" s="359">
        <v>1493</v>
      </c>
      <c r="M43" s="360">
        <v>1697</v>
      </c>
    </row>
    <row r="44" spans="2:13" ht="27.75" customHeight="1" x14ac:dyDescent="0.2">
      <c r="B44" s="1186"/>
      <c r="C44" s="1187"/>
      <c r="D44" s="106"/>
      <c r="E44" s="1192" t="s">
        <v>35</v>
      </c>
      <c r="F44" s="1192"/>
      <c r="G44" s="1192"/>
      <c r="H44" s="1193"/>
      <c r="I44" s="358">
        <v>416</v>
      </c>
      <c r="J44" s="359">
        <v>368</v>
      </c>
      <c r="K44" s="359">
        <v>523</v>
      </c>
      <c r="L44" s="359">
        <v>276</v>
      </c>
      <c r="M44" s="360">
        <v>245</v>
      </c>
    </row>
    <row r="45" spans="2:13" ht="27.75" customHeight="1" x14ac:dyDescent="0.2">
      <c r="B45" s="1186"/>
      <c r="C45" s="1187"/>
      <c r="D45" s="106"/>
      <c r="E45" s="1192" t="s">
        <v>36</v>
      </c>
      <c r="F45" s="1192"/>
      <c r="G45" s="1192"/>
      <c r="H45" s="1193"/>
      <c r="I45" s="358">
        <v>760</v>
      </c>
      <c r="J45" s="359">
        <v>763</v>
      </c>
      <c r="K45" s="359">
        <v>552</v>
      </c>
      <c r="L45" s="359">
        <v>539</v>
      </c>
      <c r="M45" s="360">
        <v>500</v>
      </c>
    </row>
    <row r="46" spans="2:13" ht="27.75" customHeight="1" x14ac:dyDescent="0.2">
      <c r="B46" s="1186"/>
      <c r="C46" s="1187"/>
      <c r="D46" s="107"/>
      <c r="E46" s="1192" t="s">
        <v>37</v>
      </c>
      <c r="F46" s="1192"/>
      <c r="G46" s="1192"/>
      <c r="H46" s="1193"/>
      <c r="I46" s="358">
        <v>62</v>
      </c>
      <c r="J46" s="359">
        <v>50</v>
      </c>
      <c r="K46" s="359">
        <v>38</v>
      </c>
      <c r="L46" s="359">
        <v>26</v>
      </c>
      <c r="M46" s="360">
        <v>16</v>
      </c>
    </row>
    <row r="47" spans="2:13" ht="27.75" customHeight="1" x14ac:dyDescent="0.2">
      <c r="B47" s="1186"/>
      <c r="C47" s="1187"/>
      <c r="D47" s="108"/>
      <c r="E47" s="1194" t="s">
        <v>38</v>
      </c>
      <c r="F47" s="1195"/>
      <c r="G47" s="1195"/>
      <c r="H47" s="1196"/>
      <c r="I47" s="358" t="s">
        <v>531</v>
      </c>
      <c r="J47" s="359" t="s">
        <v>531</v>
      </c>
      <c r="K47" s="359" t="s">
        <v>531</v>
      </c>
      <c r="L47" s="359" t="s">
        <v>531</v>
      </c>
      <c r="M47" s="360" t="s">
        <v>531</v>
      </c>
    </row>
    <row r="48" spans="2:13" ht="27.75" customHeight="1" x14ac:dyDescent="0.2">
      <c r="B48" s="1186"/>
      <c r="C48" s="1187"/>
      <c r="D48" s="106"/>
      <c r="E48" s="1192" t="s">
        <v>39</v>
      </c>
      <c r="F48" s="1192"/>
      <c r="G48" s="1192"/>
      <c r="H48" s="1193"/>
      <c r="I48" s="358" t="s">
        <v>531</v>
      </c>
      <c r="J48" s="359" t="s">
        <v>531</v>
      </c>
      <c r="K48" s="359" t="s">
        <v>531</v>
      </c>
      <c r="L48" s="359" t="s">
        <v>531</v>
      </c>
      <c r="M48" s="360" t="s">
        <v>531</v>
      </c>
    </row>
    <row r="49" spans="2:13" ht="27.75" customHeight="1" x14ac:dyDescent="0.2">
      <c r="B49" s="1188"/>
      <c r="C49" s="1189"/>
      <c r="D49" s="106"/>
      <c r="E49" s="1192" t="s">
        <v>40</v>
      </c>
      <c r="F49" s="1192"/>
      <c r="G49" s="1192"/>
      <c r="H49" s="1193"/>
      <c r="I49" s="358">
        <v>75</v>
      </c>
      <c r="J49" s="359">
        <v>63</v>
      </c>
      <c r="K49" s="359">
        <v>47</v>
      </c>
      <c r="L49" s="359" t="s">
        <v>531</v>
      </c>
      <c r="M49" s="360" t="s">
        <v>531</v>
      </c>
    </row>
    <row r="50" spans="2:13" ht="27.75" customHeight="1" x14ac:dyDescent="0.2">
      <c r="B50" s="1197" t="s">
        <v>41</v>
      </c>
      <c r="C50" s="1198"/>
      <c r="D50" s="109"/>
      <c r="E50" s="1192" t="s">
        <v>42</v>
      </c>
      <c r="F50" s="1192"/>
      <c r="G50" s="1192"/>
      <c r="H50" s="1193"/>
      <c r="I50" s="358">
        <v>6486</v>
      </c>
      <c r="J50" s="359">
        <v>5811</v>
      </c>
      <c r="K50" s="359">
        <v>5825</v>
      </c>
      <c r="L50" s="359">
        <v>5602</v>
      </c>
      <c r="M50" s="360">
        <v>6098</v>
      </c>
    </row>
    <row r="51" spans="2:13" ht="27.75" customHeight="1" x14ac:dyDescent="0.2">
      <c r="B51" s="1186"/>
      <c r="C51" s="1187"/>
      <c r="D51" s="106"/>
      <c r="E51" s="1192" t="s">
        <v>43</v>
      </c>
      <c r="F51" s="1192"/>
      <c r="G51" s="1192"/>
      <c r="H51" s="1193"/>
      <c r="I51" s="358">
        <v>669</v>
      </c>
      <c r="J51" s="359">
        <v>643</v>
      </c>
      <c r="K51" s="359">
        <v>605</v>
      </c>
      <c r="L51" s="359">
        <v>563</v>
      </c>
      <c r="M51" s="360">
        <v>520</v>
      </c>
    </row>
    <row r="52" spans="2:13" ht="27.75" customHeight="1" x14ac:dyDescent="0.2">
      <c r="B52" s="1188"/>
      <c r="C52" s="1189"/>
      <c r="D52" s="106"/>
      <c r="E52" s="1192" t="s">
        <v>44</v>
      </c>
      <c r="F52" s="1192"/>
      <c r="G52" s="1192"/>
      <c r="H52" s="1193"/>
      <c r="I52" s="358">
        <v>4274</v>
      </c>
      <c r="J52" s="359">
        <v>4165</v>
      </c>
      <c r="K52" s="359">
        <v>3820</v>
      </c>
      <c r="L52" s="359">
        <v>4142</v>
      </c>
      <c r="M52" s="360">
        <v>3935</v>
      </c>
    </row>
    <row r="53" spans="2:13" ht="27.75" customHeight="1" thickBot="1" x14ac:dyDescent="0.25">
      <c r="B53" s="1199" t="s">
        <v>45</v>
      </c>
      <c r="C53" s="1200"/>
      <c r="D53" s="110"/>
      <c r="E53" s="1201" t="s">
        <v>46</v>
      </c>
      <c r="F53" s="1201"/>
      <c r="G53" s="1201"/>
      <c r="H53" s="1202"/>
      <c r="I53" s="361">
        <v>-2211</v>
      </c>
      <c r="J53" s="362">
        <v>-1605</v>
      </c>
      <c r="K53" s="362">
        <v>-1346</v>
      </c>
      <c r="L53" s="362">
        <v>-1639</v>
      </c>
      <c r="M53" s="363">
        <v>-2012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3nwflUURX3/n7N+jldbMikjeJtFX2SxdKDMxQ8jIDL2i26WV1t/9e6/YTp0zUJLqoZdbEwjBH0V62d+SMrFahg==" saltValue="iQtmD6F1blV6Qii/Aszg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1" zoomScale="55" zoomScaleNormal="55"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11" t="s">
        <v>49</v>
      </c>
      <c r="D55" s="1211"/>
      <c r="E55" s="1212"/>
      <c r="F55" s="122">
        <v>3069</v>
      </c>
      <c r="G55" s="122">
        <v>3099</v>
      </c>
      <c r="H55" s="123">
        <v>3329</v>
      </c>
    </row>
    <row r="56" spans="2:8" ht="52.5" customHeight="1" x14ac:dyDescent="0.2">
      <c r="B56" s="124"/>
      <c r="C56" s="1213" t="s">
        <v>50</v>
      </c>
      <c r="D56" s="1213"/>
      <c r="E56" s="1214"/>
      <c r="F56" s="125">
        <v>54</v>
      </c>
      <c r="G56" s="125">
        <v>54</v>
      </c>
      <c r="H56" s="126">
        <v>54</v>
      </c>
    </row>
    <row r="57" spans="2:8" ht="53.25" customHeight="1" x14ac:dyDescent="0.2">
      <c r="B57" s="124"/>
      <c r="C57" s="1215" t="s">
        <v>51</v>
      </c>
      <c r="D57" s="1215"/>
      <c r="E57" s="1216"/>
      <c r="F57" s="127">
        <v>2290</v>
      </c>
      <c r="G57" s="127">
        <v>2242</v>
      </c>
      <c r="H57" s="128">
        <v>2309</v>
      </c>
    </row>
    <row r="58" spans="2:8" ht="45.75" customHeight="1" x14ac:dyDescent="0.2">
      <c r="B58" s="129"/>
      <c r="C58" s="1203" t="s">
        <v>594</v>
      </c>
      <c r="D58" s="1204"/>
      <c r="E58" s="1205"/>
      <c r="F58" s="130">
        <v>1015</v>
      </c>
      <c r="G58" s="130">
        <v>845</v>
      </c>
      <c r="H58" s="131">
        <v>845</v>
      </c>
    </row>
    <row r="59" spans="2:8" ht="45.75" customHeight="1" x14ac:dyDescent="0.2">
      <c r="B59" s="129"/>
      <c r="C59" s="1203" t="s">
        <v>595</v>
      </c>
      <c r="D59" s="1204"/>
      <c r="E59" s="1205"/>
      <c r="F59" s="130">
        <v>317</v>
      </c>
      <c r="G59" s="130">
        <v>387</v>
      </c>
      <c r="H59" s="131">
        <v>513</v>
      </c>
    </row>
    <row r="60" spans="2:8" ht="45.75" customHeight="1" x14ac:dyDescent="0.2">
      <c r="B60" s="129"/>
      <c r="C60" s="1203" t="s">
        <v>596</v>
      </c>
      <c r="D60" s="1204"/>
      <c r="E60" s="1205"/>
      <c r="F60" s="130">
        <v>209</v>
      </c>
      <c r="G60" s="130">
        <v>209</v>
      </c>
      <c r="H60" s="131">
        <v>211</v>
      </c>
    </row>
    <row r="61" spans="2:8" ht="45.75" customHeight="1" x14ac:dyDescent="0.2">
      <c r="B61" s="129"/>
      <c r="C61" s="1203" t="s">
        <v>597</v>
      </c>
      <c r="D61" s="1204"/>
      <c r="E61" s="1205"/>
      <c r="F61" s="130">
        <v>197</v>
      </c>
      <c r="G61" s="130">
        <v>197</v>
      </c>
      <c r="H61" s="131">
        <v>197</v>
      </c>
    </row>
    <row r="62" spans="2:8" ht="45.75" customHeight="1" thickBot="1" x14ac:dyDescent="0.25">
      <c r="B62" s="132"/>
      <c r="C62" s="1206" t="s">
        <v>598</v>
      </c>
      <c r="D62" s="1207"/>
      <c r="E62" s="1208"/>
      <c r="F62" s="133">
        <v>184</v>
      </c>
      <c r="G62" s="133">
        <v>184</v>
      </c>
      <c r="H62" s="134">
        <v>170</v>
      </c>
    </row>
    <row r="63" spans="2:8" ht="52.5" customHeight="1" thickBot="1" x14ac:dyDescent="0.25">
      <c r="B63" s="135"/>
      <c r="C63" s="1209" t="s">
        <v>52</v>
      </c>
      <c r="D63" s="1209"/>
      <c r="E63" s="1210"/>
      <c r="F63" s="136">
        <v>5412</v>
      </c>
      <c r="G63" s="136">
        <v>5395</v>
      </c>
      <c r="H63" s="137">
        <v>5692</v>
      </c>
    </row>
    <row r="64" spans="2:8" ht="13.2" x14ac:dyDescent="0.2"/>
  </sheetData>
  <sheetProtection algorithmName="SHA-512" hashValue="xI6D8UeRozKQ6RS5mMCnMu374BmBrCe/ay41bmWvRPIfCye9ZU/5HSHBD4mU+Zt0u5IoFYKW4EOXuZs/AGtIzg==" saltValue="XIpqayJK+Efke1lWtpmv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Q83" sqref="AQ83"/>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613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614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615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616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572</v>
      </c>
      <c r="BQ50" s="1250"/>
      <c r="BR50" s="1250"/>
      <c r="BS50" s="1250"/>
      <c r="BT50" s="1250"/>
      <c r="BU50" s="1250"/>
      <c r="BV50" s="1250"/>
      <c r="BW50" s="1250"/>
      <c r="BX50" s="1250" t="s">
        <v>573</v>
      </c>
      <c r="BY50" s="1250"/>
      <c r="BZ50" s="1250"/>
      <c r="CA50" s="1250"/>
      <c r="CB50" s="1250"/>
      <c r="CC50" s="1250"/>
      <c r="CD50" s="1250"/>
      <c r="CE50" s="1250"/>
      <c r="CF50" s="1250" t="s">
        <v>574</v>
      </c>
      <c r="CG50" s="1250"/>
      <c r="CH50" s="1250"/>
      <c r="CI50" s="1250"/>
      <c r="CJ50" s="1250"/>
      <c r="CK50" s="1250"/>
      <c r="CL50" s="1250"/>
      <c r="CM50" s="1250"/>
      <c r="CN50" s="1250" t="s">
        <v>575</v>
      </c>
      <c r="CO50" s="1250"/>
      <c r="CP50" s="1250"/>
      <c r="CQ50" s="1250"/>
      <c r="CR50" s="1250"/>
      <c r="CS50" s="1250"/>
      <c r="CT50" s="1250"/>
      <c r="CU50" s="1250"/>
      <c r="CV50" s="1250" t="s">
        <v>576</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617</v>
      </c>
      <c r="AO51" s="1254"/>
      <c r="AP51" s="1254"/>
      <c r="AQ51" s="1254"/>
      <c r="AR51" s="1254"/>
      <c r="AS51" s="1254"/>
      <c r="AT51" s="1254"/>
      <c r="AU51" s="1254"/>
      <c r="AV51" s="1254"/>
      <c r="AW51" s="1254"/>
      <c r="AX51" s="1254"/>
      <c r="AY51" s="1254"/>
      <c r="AZ51" s="1254"/>
      <c r="BA51" s="1254"/>
      <c r="BB51" s="1254" t="s">
        <v>618</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5"/>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619</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5"/>
      <c r="BY53" s="1256"/>
      <c r="BZ53" s="1256"/>
      <c r="CA53" s="1256"/>
      <c r="CB53" s="1256"/>
      <c r="CC53" s="1256"/>
      <c r="CD53" s="1256"/>
      <c r="CE53" s="1256"/>
      <c r="CF53" s="1256">
        <v>37.6</v>
      </c>
      <c r="CG53" s="1256"/>
      <c r="CH53" s="1256"/>
      <c r="CI53" s="1256"/>
      <c r="CJ53" s="1256"/>
      <c r="CK53" s="1256"/>
      <c r="CL53" s="1256"/>
      <c r="CM53" s="1256"/>
      <c r="CN53" s="1256">
        <v>31.6</v>
      </c>
      <c r="CO53" s="1256"/>
      <c r="CP53" s="1256"/>
      <c r="CQ53" s="1256"/>
      <c r="CR53" s="1256"/>
      <c r="CS53" s="1256"/>
      <c r="CT53" s="1256"/>
      <c r="CU53" s="1256"/>
      <c r="CV53" s="1256">
        <v>36.5</v>
      </c>
      <c r="CW53" s="1256"/>
      <c r="CX53" s="1256"/>
      <c r="CY53" s="1256"/>
      <c r="CZ53" s="1256"/>
      <c r="DA53" s="1256"/>
      <c r="DB53" s="1256"/>
      <c r="DC53" s="1256"/>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1233"/>
      <c r="B55" s="1225"/>
      <c r="G55" s="1244"/>
      <c r="H55" s="1244"/>
      <c r="I55" s="1244"/>
      <c r="J55" s="1244"/>
      <c r="K55" s="1253"/>
      <c r="L55" s="1253"/>
      <c r="M55" s="1253"/>
      <c r="N55" s="1253"/>
      <c r="AN55" s="1250" t="s">
        <v>620</v>
      </c>
      <c r="AO55" s="1250"/>
      <c r="AP55" s="1250"/>
      <c r="AQ55" s="1250"/>
      <c r="AR55" s="1250"/>
      <c r="AS55" s="1250"/>
      <c r="AT55" s="1250"/>
      <c r="AU55" s="1250"/>
      <c r="AV55" s="1250"/>
      <c r="AW55" s="1250"/>
      <c r="AX55" s="1250"/>
      <c r="AY55" s="1250"/>
      <c r="AZ55" s="1250"/>
      <c r="BA55" s="1250"/>
      <c r="BB55" s="1254" t="s">
        <v>618</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5"/>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2"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619</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5"/>
      <c r="BY57" s="1256"/>
      <c r="BZ57" s="1256"/>
      <c r="CA57" s="1256"/>
      <c r="CB57" s="1256"/>
      <c r="CC57" s="1256"/>
      <c r="CD57" s="1256"/>
      <c r="CE57" s="1256"/>
      <c r="CF57" s="1256">
        <v>64</v>
      </c>
      <c r="CG57" s="1256"/>
      <c r="CH57" s="1256"/>
      <c r="CI57" s="1256"/>
      <c r="CJ57" s="1256"/>
      <c r="CK57" s="1256"/>
      <c r="CL57" s="1256"/>
      <c r="CM57" s="1256"/>
      <c r="CN57" s="1256">
        <v>66.2</v>
      </c>
      <c r="CO57" s="1256"/>
      <c r="CP57" s="1256"/>
      <c r="CQ57" s="1256"/>
      <c r="CR57" s="1256"/>
      <c r="CS57" s="1256"/>
      <c r="CT57" s="1256"/>
      <c r="CU57" s="1256"/>
      <c r="CV57" s="1256">
        <v>67.099999999999994</v>
      </c>
      <c r="CW57" s="1256"/>
      <c r="CX57" s="1256"/>
      <c r="CY57" s="1256"/>
      <c r="CZ57" s="1256"/>
      <c r="DA57" s="1256"/>
      <c r="DB57" s="1256"/>
      <c r="DC57" s="1256"/>
      <c r="DD57" s="1259"/>
      <c r="DE57" s="1257"/>
    </row>
    <row r="58" spans="1:109" s="1233" customFormat="1" ht="13.2"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2"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2"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2"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5" t="s">
        <v>621</v>
      </c>
    </row>
    <row r="64" spans="1:109" ht="13.2" x14ac:dyDescent="0.2">
      <c r="B64" s="1225"/>
      <c r="G64" s="1232"/>
      <c r="I64" s="1266"/>
      <c r="J64" s="1266"/>
      <c r="K64" s="1266"/>
      <c r="L64" s="1266"/>
      <c r="M64" s="1266"/>
      <c r="N64" s="1267"/>
      <c r="AM64" s="1232"/>
      <c r="AN64" s="1232" t="s">
        <v>614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622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1"/>
      <c r="I71" s="1272"/>
      <c r="J71" s="1269"/>
      <c r="K71" s="1269"/>
      <c r="L71" s="1270"/>
      <c r="M71" s="1269"/>
      <c r="N71" s="1270"/>
      <c r="AM71" s="1271"/>
      <c r="AN71" s="1219" t="s">
        <v>616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572</v>
      </c>
      <c r="BQ72" s="1250"/>
      <c r="BR72" s="1250"/>
      <c r="BS72" s="1250"/>
      <c r="BT72" s="1250"/>
      <c r="BU72" s="1250"/>
      <c r="BV72" s="1250"/>
      <c r="BW72" s="1250"/>
      <c r="BX72" s="1250" t="s">
        <v>573</v>
      </c>
      <c r="BY72" s="1250"/>
      <c r="BZ72" s="1250"/>
      <c r="CA72" s="1250"/>
      <c r="CB72" s="1250"/>
      <c r="CC72" s="1250"/>
      <c r="CD72" s="1250"/>
      <c r="CE72" s="1250"/>
      <c r="CF72" s="1250" t="s">
        <v>574</v>
      </c>
      <c r="CG72" s="1250"/>
      <c r="CH72" s="1250"/>
      <c r="CI72" s="1250"/>
      <c r="CJ72" s="1250"/>
      <c r="CK72" s="1250"/>
      <c r="CL72" s="1250"/>
      <c r="CM72" s="1250"/>
      <c r="CN72" s="1250" t="s">
        <v>575</v>
      </c>
      <c r="CO72" s="1250"/>
      <c r="CP72" s="1250"/>
      <c r="CQ72" s="1250"/>
      <c r="CR72" s="1250"/>
      <c r="CS72" s="1250"/>
      <c r="CT72" s="1250"/>
      <c r="CU72" s="1250"/>
      <c r="CV72" s="1250" t="s">
        <v>576</v>
      </c>
      <c r="CW72" s="1250"/>
      <c r="CX72" s="1250"/>
      <c r="CY72" s="1250"/>
      <c r="CZ72" s="1250"/>
      <c r="DA72" s="1250"/>
      <c r="DB72" s="1250"/>
      <c r="DC72" s="1250"/>
    </row>
    <row r="73" spans="2:107" ht="13.2" x14ac:dyDescent="0.2">
      <c r="B73" s="1225"/>
      <c r="G73" s="1251"/>
      <c r="H73" s="1251"/>
      <c r="I73" s="1251"/>
      <c r="J73" s="1251"/>
      <c r="K73" s="1273"/>
      <c r="L73" s="1273"/>
      <c r="M73" s="1273"/>
      <c r="N73" s="1273"/>
      <c r="AM73" s="1243"/>
      <c r="AN73" s="1254" t="s">
        <v>617</v>
      </c>
      <c r="AO73" s="1254"/>
      <c r="AP73" s="1254"/>
      <c r="AQ73" s="1254"/>
      <c r="AR73" s="1254"/>
      <c r="AS73" s="1254"/>
      <c r="AT73" s="1254"/>
      <c r="AU73" s="1254"/>
      <c r="AV73" s="1254"/>
      <c r="AW73" s="1254"/>
      <c r="AX73" s="1254"/>
      <c r="AY73" s="1254"/>
      <c r="AZ73" s="1254"/>
      <c r="BA73" s="1254"/>
      <c r="BB73" s="1254" t="s">
        <v>618</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2"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623</v>
      </c>
      <c r="BC75" s="1254"/>
      <c r="BD75" s="1254"/>
      <c r="BE75" s="1254"/>
      <c r="BF75" s="1254"/>
      <c r="BG75" s="1254"/>
      <c r="BH75" s="1254"/>
      <c r="BI75" s="1254"/>
      <c r="BJ75" s="1254"/>
      <c r="BK75" s="1254"/>
      <c r="BL75" s="1254"/>
      <c r="BM75" s="1254"/>
      <c r="BN75" s="1254"/>
      <c r="BO75" s="1254"/>
      <c r="BP75" s="1256">
        <v>9.9</v>
      </c>
      <c r="BQ75" s="1256"/>
      <c r="BR75" s="1256"/>
      <c r="BS75" s="1256"/>
      <c r="BT75" s="1256"/>
      <c r="BU75" s="1256"/>
      <c r="BV75" s="1256"/>
      <c r="BW75" s="1256"/>
      <c r="BX75" s="1256">
        <v>9.3000000000000007</v>
      </c>
      <c r="BY75" s="1256"/>
      <c r="BZ75" s="1256"/>
      <c r="CA75" s="1256"/>
      <c r="CB75" s="1256"/>
      <c r="CC75" s="1256"/>
      <c r="CD75" s="1256"/>
      <c r="CE75" s="1256"/>
      <c r="CF75" s="1256">
        <v>9.6999999999999993</v>
      </c>
      <c r="CG75" s="1256"/>
      <c r="CH75" s="1256"/>
      <c r="CI75" s="1256"/>
      <c r="CJ75" s="1256"/>
      <c r="CK75" s="1256"/>
      <c r="CL75" s="1256"/>
      <c r="CM75" s="1256"/>
      <c r="CN75" s="1256">
        <v>9</v>
      </c>
      <c r="CO75" s="1256"/>
      <c r="CP75" s="1256"/>
      <c r="CQ75" s="1256"/>
      <c r="CR75" s="1256"/>
      <c r="CS75" s="1256"/>
      <c r="CT75" s="1256"/>
      <c r="CU75" s="1256"/>
      <c r="CV75" s="1256">
        <v>9.5</v>
      </c>
      <c r="CW75" s="1256"/>
      <c r="CX75" s="1256"/>
      <c r="CY75" s="1256"/>
      <c r="CZ75" s="1256"/>
      <c r="DA75" s="1256"/>
      <c r="DB75" s="1256"/>
      <c r="DC75" s="1256"/>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1225"/>
      <c r="G77" s="1244"/>
      <c r="H77" s="1244"/>
      <c r="I77" s="1244"/>
      <c r="J77" s="1244"/>
      <c r="K77" s="1273"/>
      <c r="L77" s="1273"/>
      <c r="M77" s="1273"/>
      <c r="N77" s="1273"/>
      <c r="AN77" s="1250" t="s">
        <v>620</v>
      </c>
      <c r="AO77" s="1250"/>
      <c r="AP77" s="1250"/>
      <c r="AQ77" s="1250"/>
      <c r="AR77" s="1250"/>
      <c r="AS77" s="1250"/>
      <c r="AT77" s="1250"/>
      <c r="AU77" s="1250"/>
      <c r="AV77" s="1250"/>
      <c r="AW77" s="1250"/>
      <c r="AX77" s="1250"/>
      <c r="AY77" s="1250"/>
      <c r="AZ77" s="1250"/>
      <c r="BA77" s="1250"/>
      <c r="BB77" s="1254" t="s">
        <v>618</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2"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623</v>
      </c>
      <c r="BC79" s="1254"/>
      <c r="BD79" s="1254"/>
      <c r="BE79" s="1254"/>
      <c r="BF79" s="1254"/>
      <c r="BG79" s="1254"/>
      <c r="BH79" s="1254"/>
      <c r="BI79" s="1254"/>
      <c r="BJ79" s="1254"/>
      <c r="BK79" s="1254"/>
      <c r="BL79" s="1254"/>
      <c r="BM79" s="1254"/>
      <c r="BN79" s="1254"/>
      <c r="BO79" s="1254"/>
      <c r="BP79" s="1256">
        <v>7.2</v>
      </c>
      <c r="BQ79" s="1256"/>
      <c r="BR79" s="1256"/>
      <c r="BS79" s="1256"/>
      <c r="BT79" s="1256"/>
      <c r="BU79" s="1256"/>
      <c r="BV79" s="1256"/>
      <c r="BW79" s="1256"/>
      <c r="BX79" s="1256">
        <v>7.7</v>
      </c>
      <c r="BY79" s="1256"/>
      <c r="BZ79" s="1256"/>
      <c r="CA79" s="1256"/>
      <c r="CB79" s="1256"/>
      <c r="CC79" s="1256"/>
      <c r="CD79" s="1256"/>
      <c r="CE79" s="1256"/>
      <c r="CF79" s="1256">
        <v>8</v>
      </c>
      <c r="CG79" s="1256"/>
      <c r="CH79" s="1256"/>
      <c r="CI79" s="1256"/>
      <c r="CJ79" s="1256"/>
      <c r="CK79" s="1256"/>
      <c r="CL79" s="1256"/>
      <c r="CM79" s="1256"/>
      <c r="CN79" s="1256">
        <v>8</v>
      </c>
      <c r="CO79" s="1256"/>
      <c r="CP79" s="1256"/>
      <c r="CQ79" s="1256"/>
      <c r="CR79" s="1256"/>
      <c r="CS79" s="1256"/>
      <c r="CT79" s="1256"/>
      <c r="CU79" s="1256"/>
      <c r="CV79" s="1256">
        <v>8.3000000000000007</v>
      </c>
      <c r="CW79" s="1256"/>
      <c r="CX79" s="1256"/>
      <c r="CY79" s="1256"/>
      <c r="CZ79" s="1256"/>
      <c r="DA79" s="1256"/>
      <c r="DB79" s="1256"/>
      <c r="DC79" s="1256"/>
    </row>
    <row r="80" spans="2:107" ht="13.2"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1225"/>
    </row>
    <row r="82" spans="2:109" ht="16.2"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IVEIDqMdUbmxMkTYtTFTFYvzh0OZJ3oTQ+f3rbUvc9+Z7ZSYJ68pic7HoNUe9hcHYAaPYHBXhy5tiFeQEAx1fg==" saltValue="2HVeiyGmqhJLE3FGNz/R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Q83" sqref="AQ8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2TN094+I+11LPJ+DVCs3IpfXSbqo9Gs2Y5Lgx+48CtG8Gh3Il6CUw5zI8x3OA5v7telSV65+hP1U6G0GHpvVdw==" saltValue="k8eKWiGca2KRCDkvHxXo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Q83" sqref="AQ8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Y7Xms3mcxJryBHdTSjNDjoll2+vy3q0vc2KHFuBkQpe0YUGRZeBBwDgMM9YnYl+rxdCrn+erztrswZHiq+J7/A==" saltValue="Y6PFEH5m0TF169kKMoL9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569</v>
      </c>
      <c r="G2" s="151"/>
      <c r="H2" s="152"/>
    </row>
    <row r="3" spans="1:8" x14ac:dyDescent="0.2">
      <c r="A3" s="148" t="s">
        <v>562</v>
      </c>
      <c r="B3" s="153"/>
      <c r="C3" s="154"/>
      <c r="D3" s="155">
        <v>583863</v>
      </c>
      <c r="E3" s="156"/>
      <c r="F3" s="157">
        <v>114790</v>
      </c>
      <c r="G3" s="158"/>
      <c r="H3" s="159"/>
    </row>
    <row r="4" spans="1:8" x14ac:dyDescent="0.2">
      <c r="A4" s="160"/>
      <c r="B4" s="161"/>
      <c r="C4" s="162"/>
      <c r="D4" s="163">
        <v>232052</v>
      </c>
      <c r="E4" s="164"/>
      <c r="F4" s="165">
        <v>55601</v>
      </c>
      <c r="G4" s="166"/>
      <c r="H4" s="167"/>
    </row>
    <row r="5" spans="1:8" x14ac:dyDescent="0.2">
      <c r="A5" s="148" t="s">
        <v>564</v>
      </c>
      <c r="B5" s="153"/>
      <c r="C5" s="154"/>
      <c r="D5" s="155">
        <v>381590</v>
      </c>
      <c r="E5" s="156"/>
      <c r="F5" s="157">
        <v>126262</v>
      </c>
      <c r="G5" s="158"/>
      <c r="H5" s="159"/>
    </row>
    <row r="6" spans="1:8" x14ac:dyDescent="0.2">
      <c r="A6" s="160"/>
      <c r="B6" s="161"/>
      <c r="C6" s="162"/>
      <c r="D6" s="163">
        <v>40658</v>
      </c>
      <c r="E6" s="164"/>
      <c r="F6" s="165">
        <v>56769</v>
      </c>
      <c r="G6" s="166"/>
      <c r="H6" s="167"/>
    </row>
    <row r="7" spans="1:8" x14ac:dyDescent="0.2">
      <c r="A7" s="148" t="s">
        <v>565</v>
      </c>
      <c r="B7" s="153"/>
      <c r="C7" s="154"/>
      <c r="D7" s="155">
        <v>168358</v>
      </c>
      <c r="E7" s="156"/>
      <c r="F7" s="157">
        <v>126525</v>
      </c>
      <c r="G7" s="158"/>
      <c r="H7" s="159"/>
    </row>
    <row r="8" spans="1:8" x14ac:dyDescent="0.2">
      <c r="A8" s="160"/>
      <c r="B8" s="161"/>
      <c r="C8" s="162"/>
      <c r="D8" s="163">
        <v>53715</v>
      </c>
      <c r="E8" s="164"/>
      <c r="F8" s="165">
        <v>67052</v>
      </c>
      <c r="G8" s="166"/>
      <c r="H8" s="167"/>
    </row>
    <row r="9" spans="1:8" x14ac:dyDescent="0.2">
      <c r="A9" s="148" t="s">
        <v>566</v>
      </c>
      <c r="B9" s="153"/>
      <c r="C9" s="154"/>
      <c r="D9" s="155">
        <v>222492</v>
      </c>
      <c r="E9" s="156"/>
      <c r="F9" s="157">
        <v>122054</v>
      </c>
      <c r="G9" s="158"/>
      <c r="H9" s="159"/>
    </row>
    <row r="10" spans="1:8" x14ac:dyDescent="0.2">
      <c r="A10" s="160"/>
      <c r="B10" s="161"/>
      <c r="C10" s="162"/>
      <c r="D10" s="163">
        <v>81008</v>
      </c>
      <c r="E10" s="164"/>
      <c r="F10" s="165">
        <v>68298</v>
      </c>
      <c r="G10" s="166"/>
      <c r="H10" s="167"/>
    </row>
    <row r="11" spans="1:8" x14ac:dyDescent="0.2">
      <c r="A11" s="148" t="s">
        <v>567</v>
      </c>
      <c r="B11" s="153"/>
      <c r="C11" s="154"/>
      <c r="D11" s="155">
        <v>61288</v>
      </c>
      <c r="E11" s="156"/>
      <c r="F11" s="157">
        <v>111644</v>
      </c>
      <c r="G11" s="158"/>
      <c r="H11" s="159"/>
    </row>
    <row r="12" spans="1:8" x14ac:dyDescent="0.2">
      <c r="A12" s="160"/>
      <c r="B12" s="161"/>
      <c r="C12" s="168"/>
      <c r="D12" s="163">
        <v>15967</v>
      </c>
      <c r="E12" s="164"/>
      <c r="F12" s="165">
        <v>66606</v>
      </c>
      <c r="G12" s="166"/>
      <c r="H12" s="167"/>
    </row>
    <row r="13" spans="1:8" x14ac:dyDescent="0.2">
      <c r="A13" s="148"/>
      <c r="B13" s="153"/>
      <c r="C13" s="169"/>
      <c r="D13" s="170">
        <v>283518</v>
      </c>
      <c r="E13" s="171"/>
      <c r="F13" s="172">
        <v>120255</v>
      </c>
      <c r="G13" s="173"/>
      <c r="H13" s="159"/>
    </row>
    <row r="14" spans="1:8" x14ac:dyDescent="0.2">
      <c r="A14" s="160"/>
      <c r="B14" s="161"/>
      <c r="C14" s="162"/>
      <c r="D14" s="163">
        <v>84680</v>
      </c>
      <c r="E14" s="164"/>
      <c r="F14" s="165">
        <v>62865</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9.06</v>
      </c>
      <c r="C19" s="174">
        <f>ROUND(VALUE(SUBSTITUTE(実質収支比率等に係る経年分析!G$48,"▲","-")),2)</f>
        <v>10.46</v>
      </c>
      <c r="D19" s="174">
        <f>ROUND(VALUE(SUBSTITUTE(実質収支比率等に係る経年分析!H$48,"▲","-")),2)</f>
        <v>1.74</v>
      </c>
      <c r="E19" s="174">
        <f>ROUND(VALUE(SUBSTITUTE(実質収支比率等に係る経年分析!I$48,"▲","-")),2)</f>
        <v>10.36</v>
      </c>
      <c r="F19" s="174">
        <f>ROUND(VALUE(SUBSTITUTE(実質収支比率等に係る経年分析!J$48,"▲","-")),2)</f>
        <v>15.38</v>
      </c>
    </row>
    <row r="20" spans="1:11" x14ac:dyDescent="0.2">
      <c r="A20" s="174" t="s">
        <v>56</v>
      </c>
      <c r="B20" s="174">
        <f>ROUND(VALUE(SUBSTITUTE(実質収支比率等に係る経年分析!F$47,"▲","-")),2)</f>
        <v>101.23</v>
      </c>
      <c r="C20" s="174">
        <f>ROUND(VALUE(SUBSTITUTE(実質収支比率等に係る経年分析!G$47,"▲","-")),2)</f>
        <v>101.12</v>
      </c>
      <c r="D20" s="174">
        <f>ROUND(VALUE(SUBSTITUTE(実質収支比率等に係る経年分析!H$47,"▲","-")),2)</f>
        <v>89.1</v>
      </c>
      <c r="E20" s="174">
        <f>ROUND(VALUE(SUBSTITUTE(実質収支比率等に係る経年分析!I$47,"▲","-")),2)</f>
        <v>69.989999999999995</v>
      </c>
      <c r="F20" s="174">
        <f>ROUND(VALUE(SUBSTITUTE(実質収支比率等に係る経年分析!J$47,"▲","-")),2)</f>
        <v>79.88</v>
      </c>
    </row>
    <row r="21" spans="1:11" x14ac:dyDescent="0.2">
      <c r="A21" s="174" t="s">
        <v>57</v>
      </c>
      <c r="B21" s="174">
        <f>IF(ISNUMBER(VALUE(SUBSTITUTE(実質収支比率等に係る経年分析!F$49,"▲","-"))),ROUND(VALUE(SUBSTITUTE(実質収支比率等に係る経年分析!F$49,"▲","-")),2),NA())</f>
        <v>-3.2</v>
      </c>
      <c r="C21" s="174">
        <f>IF(ISNUMBER(VALUE(SUBSTITUTE(実質収支比率等に係る経年分析!G$49,"▲","-"))),ROUND(VALUE(SUBSTITUTE(実質収支比率等に係る経年分析!G$49,"▲","-")),2),NA())</f>
        <v>6.14</v>
      </c>
      <c r="D21" s="174">
        <f>IF(ISNUMBER(VALUE(SUBSTITUTE(実質収支比率等に係る経年分析!H$49,"▲","-"))),ROUND(VALUE(SUBSTITUTE(実質収支比率等に係る経年分析!H$49,"▲","-")),2),NA())</f>
        <v>-15.57</v>
      </c>
      <c r="E21" s="174">
        <f>IF(ISNUMBER(VALUE(SUBSTITUTE(実質収支比率等に係る経年分析!I$49,"▲","-"))),ROUND(VALUE(SUBSTITUTE(実質収支比率等に係る経年分析!I$49,"▲","-")),2),NA())</f>
        <v>9.69</v>
      </c>
      <c r="F21" s="174">
        <f>IF(ISNUMBER(VALUE(SUBSTITUTE(実質収支比率等に係る経年分析!J$49,"▲","-"))),ROUND(VALUE(SUBSTITUTE(実質収支比率等に係る経年分析!J$49,"▲","-")),2),NA())</f>
        <v>9.89</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0.97</v>
      </c>
    </row>
    <row r="35" spans="1:16" x14ac:dyDescent="0.2">
      <c r="A35" s="175" t="str">
        <f>IF(連結実質赤字比率に係る赤字・黒字の構成分析!C$35="",NA(),連結実質赤字比率に係る赤字・黒字の構成分析!C$35)</f>
        <v>新地南工業団地整備事業特別会計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4.9800000000000004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9.0500000000000007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15.37</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453</v>
      </c>
      <c r="E42" s="176"/>
      <c r="F42" s="176"/>
      <c r="G42" s="176">
        <f>'実質公債費比率（分子）の構造'!L$52</f>
        <v>450</v>
      </c>
      <c r="H42" s="176"/>
      <c r="I42" s="176"/>
      <c r="J42" s="176">
        <f>'実質公債費比率（分子）の構造'!M$52</f>
        <v>453</v>
      </c>
      <c r="K42" s="176"/>
      <c r="L42" s="176"/>
      <c r="M42" s="176">
        <f>'実質公債費比率（分子）の構造'!N$52</f>
        <v>468</v>
      </c>
      <c r="N42" s="176"/>
      <c r="O42" s="176"/>
      <c r="P42" s="176">
        <f>'実質公債費比率（分子）の構造'!O$52</f>
        <v>461</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52</v>
      </c>
      <c r="C44" s="176"/>
      <c r="D44" s="176"/>
      <c r="E44" s="176">
        <f>'実質公債費比率（分子）の構造'!L$50</f>
        <v>52</v>
      </c>
      <c r="F44" s="176"/>
      <c r="G44" s="176"/>
      <c r="H44" s="176">
        <f>'実質公債費比率（分子）の構造'!M$50</f>
        <v>52</v>
      </c>
      <c r="I44" s="176"/>
      <c r="J44" s="176"/>
      <c r="K44" s="176">
        <f>'実質公債費比率（分子）の構造'!N$50</f>
        <v>52</v>
      </c>
      <c r="L44" s="176"/>
      <c r="M44" s="176"/>
      <c r="N44" s="176">
        <f>'実質公債費比率（分子）の構造'!O$50</f>
        <v>48</v>
      </c>
      <c r="O44" s="176"/>
      <c r="P44" s="176"/>
    </row>
    <row r="45" spans="1:16" x14ac:dyDescent="0.2">
      <c r="A45" s="176" t="s">
        <v>67</v>
      </c>
      <c r="B45" s="176">
        <f>'実質公債費比率（分子）の構造'!K$49</f>
        <v>65</v>
      </c>
      <c r="C45" s="176"/>
      <c r="D45" s="176"/>
      <c r="E45" s="176">
        <f>'実質公債費比率（分子）の構造'!L$49</f>
        <v>64</v>
      </c>
      <c r="F45" s="176"/>
      <c r="G45" s="176"/>
      <c r="H45" s="176">
        <f>'実質公債費比率（分子）の構造'!M$49</f>
        <v>62</v>
      </c>
      <c r="I45" s="176"/>
      <c r="J45" s="176"/>
      <c r="K45" s="176">
        <f>'実質公債費比率（分子）の構造'!N$49</f>
        <v>57</v>
      </c>
      <c r="L45" s="176"/>
      <c r="M45" s="176"/>
      <c r="N45" s="176">
        <f>'実質公債費比率（分子）の構造'!O$49</f>
        <v>33</v>
      </c>
      <c r="O45" s="176"/>
      <c r="P45" s="176"/>
    </row>
    <row r="46" spans="1:16" x14ac:dyDescent="0.2">
      <c r="A46" s="176" t="s">
        <v>68</v>
      </c>
      <c r="B46" s="176">
        <f>'実質公債費比率（分子）の構造'!K$48</f>
        <v>171</v>
      </c>
      <c r="C46" s="176"/>
      <c r="D46" s="176"/>
      <c r="E46" s="176">
        <f>'実質公債費比率（分子）の構造'!L$48</f>
        <v>180</v>
      </c>
      <c r="F46" s="176"/>
      <c r="G46" s="176"/>
      <c r="H46" s="176">
        <f>'実質公債費比率（分子）の構造'!M$48</f>
        <v>219</v>
      </c>
      <c r="I46" s="176"/>
      <c r="J46" s="176"/>
      <c r="K46" s="176">
        <f>'実質公債費比率（分子）の構造'!N$48</f>
        <v>164</v>
      </c>
      <c r="L46" s="176"/>
      <c r="M46" s="176"/>
      <c r="N46" s="176">
        <f>'実質公債費比率（分子）の構造'!O$48</f>
        <v>233</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424</v>
      </c>
      <c r="C49" s="176"/>
      <c r="D49" s="176"/>
      <c r="E49" s="176">
        <f>'実質公債費比率（分子）の構造'!L$45</f>
        <v>419</v>
      </c>
      <c r="F49" s="176"/>
      <c r="G49" s="176"/>
      <c r="H49" s="176">
        <f>'実質公債費比率（分子）の構造'!M$45</f>
        <v>444</v>
      </c>
      <c r="I49" s="176"/>
      <c r="J49" s="176"/>
      <c r="K49" s="176">
        <f>'実質公債費比率（分子）の構造'!N$45</f>
        <v>482</v>
      </c>
      <c r="L49" s="176"/>
      <c r="M49" s="176"/>
      <c r="N49" s="176">
        <f>'実質公債費比率（分子）の構造'!O$45</f>
        <v>550</v>
      </c>
      <c r="O49" s="176"/>
      <c r="P49" s="176"/>
    </row>
    <row r="50" spans="1:16" x14ac:dyDescent="0.2">
      <c r="A50" s="176" t="s">
        <v>72</v>
      </c>
      <c r="B50" s="176" t="e">
        <f>NA()</f>
        <v>#N/A</v>
      </c>
      <c r="C50" s="176">
        <f>IF(ISNUMBER('実質公債費比率（分子）の構造'!K$53),'実質公債費比率（分子）の構造'!K$53,NA())</f>
        <v>259</v>
      </c>
      <c r="D50" s="176" t="e">
        <f>NA()</f>
        <v>#N/A</v>
      </c>
      <c r="E50" s="176" t="e">
        <f>NA()</f>
        <v>#N/A</v>
      </c>
      <c r="F50" s="176">
        <f>IF(ISNUMBER('実質公債費比率（分子）の構造'!L$53),'実質公債費比率（分子）の構造'!L$53,NA())</f>
        <v>265</v>
      </c>
      <c r="G50" s="176" t="e">
        <f>NA()</f>
        <v>#N/A</v>
      </c>
      <c r="H50" s="176" t="e">
        <f>NA()</f>
        <v>#N/A</v>
      </c>
      <c r="I50" s="176">
        <f>IF(ISNUMBER('実質公債費比率（分子）の構造'!M$53),'実質公債費比率（分子）の構造'!M$53,NA())</f>
        <v>324</v>
      </c>
      <c r="J50" s="176" t="e">
        <f>NA()</f>
        <v>#N/A</v>
      </c>
      <c r="K50" s="176" t="e">
        <f>NA()</f>
        <v>#N/A</v>
      </c>
      <c r="L50" s="176">
        <f>IF(ISNUMBER('実質公債費比率（分子）の構造'!N$53),'実質公債費比率（分子）の構造'!N$53,NA())</f>
        <v>287</v>
      </c>
      <c r="M50" s="176" t="e">
        <f>NA()</f>
        <v>#N/A</v>
      </c>
      <c r="N50" s="176" t="e">
        <f>NA()</f>
        <v>#N/A</v>
      </c>
      <c r="O50" s="176">
        <f>IF(ISNUMBER('実質公債費比率（分子）の構造'!O$53),'実質公債費比率（分子）の構造'!O$53,NA())</f>
        <v>403</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4274</v>
      </c>
      <c r="E56" s="175"/>
      <c r="F56" s="175"/>
      <c r="G56" s="175">
        <f>'将来負担比率（分子）の構造'!J$52</f>
        <v>4165</v>
      </c>
      <c r="H56" s="175"/>
      <c r="I56" s="175"/>
      <c r="J56" s="175">
        <f>'将来負担比率（分子）の構造'!K$52</f>
        <v>3820</v>
      </c>
      <c r="K56" s="175"/>
      <c r="L56" s="175"/>
      <c r="M56" s="175">
        <f>'将来負担比率（分子）の構造'!L$52</f>
        <v>4142</v>
      </c>
      <c r="N56" s="175"/>
      <c r="O56" s="175"/>
      <c r="P56" s="175">
        <f>'将来負担比率（分子）の構造'!M$52</f>
        <v>3935</v>
      </c>
    </row>
    <row r="57" spans="1:16" x14ac:dyDescent="0.2">
      <c r="A57" s="175" t="s">
        <v>43</v>
      </c>
      <c r="B57" s="175"/>
      <c r="C57" s="175"/>
      <c r="D57" s="175">
        <f>'将来負担比率（分子）の構造'!I$51</f>
        <v>669</v>
      </c>
      <c r="E57" s="175"/>
      <c r="F57" s="175"/>
      <c r="G57" s="175">
        <f>'将来負担比率（分子）の構造'!J$51</f>
        <v>643</v>
      </c>
      <c r="H57" s="175"/>
      <c r="I57" s="175"/>
      <c r="J57" s="175">
        <f>'将来負担比率（分子）の構造'!K$51</f>
        <v>605</v>
      </c>
      <c r="K57" s="175"/>
      <c r="L57" s="175"/>
      <c r="M57" s="175">
        <f>'将来負担比率（分子）の構造'!L$51</f>
        <v>563</v>
      </c>
      <c r="N57" s="175"/>
      <c r="O57" s="175"/>
      <c r="P57" s="175">
        <f>'将来負担比率（分子）の構造'!M$51</f>
        <v>520</v>
      </c>
    </row>
    <row r="58" spans="1:16" x14ac:dyDescent="0.2">
      <c r="A58" s="175" t="s">
        <v>42</v>
      </c>
      <c r="B58" s="175"/>
      <c r="C58" s="175"/>
      <c r="D58" s="175">
        <f>'将来負担比率（分子）の構造'!I$50</f>
        <v>6486</v>
      </c>
      <c r="E58" s="175"/>
      <c r="F58" s="175"/>
      <c r="G58" s="175">
        <f>'将来負担比率（分子）の構造'!J$50</f>
        <v>5811</v>
      </c>
      <c r="H58" s="175"/>
      <c r="I58" s="175"/>
      <c r="J58" s="175">
        <f>'将来負担比率（分子）の構造'!K$50</f>
        <v>5825</v>
      </c>
      <c r="K58" s="175"/>
      <c r="L58" s="175"/>
      <c r="M58" s="175">
        <f>'将来負担比率（分子）の構造'!L$50</f>
        <v>5602</v>
      </c>
      <c r="N58" s="175"/>
      <c r="O58" s="175"/>
      <c r="P58" s="175">
        <f>'将来負担比率（分子）の構造'!M$50</f>
        <v>6098</v>
      </c>
    </row>
    <row r="59" spans="1:16" x14ac:dyDescent="0.2">
      <c r="A59" s="175" t="s">
        <v>40</v>
      </c>
      <c r="B59" s="175">
        <f>'将来負担比率（分子）の構造'!I$49</f>
        <v>75</v>
      </c>
      <c r="C59" s="175"/>
      <c r="D59" s="175"/>
      <c r="E59" s="175">
        <f>'将来負担比率（分子）の構造'!J$49</f>
        <v>63</v>
      </c>
      <c r="F59" s="175"/>
      <c r="G59" s="175"/>
      <c r="H59" s="175">
        <f>'将来負担比率（分子）の構造'!K$49</f>
        <v>47</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62</v>
      </c>
      <c r="C61" s="175"/>
      <c r="D61" s="175"/>
      <c r="E61" s="175">
        <f>'将来負担比率（分子）の構造'!J$46</f>
        <v>50</v>
      </c>
      <c r="F61" s="175"/>
      <c r="G61" s="175"/>
      <c r="H61" s="175">
        <f>'将来負担比率（分子）の構造'!K$46</f>
        <v>38</v>
      </c>
      <c r="I61" s="175"/>
      <c r="J61" s="175"/>
      <c r="K61" s="175">
        <f>'将来負担比率（分子）の構造'!L$46</f>
        <v>26</v>
      </c>
      <c r="L61" s="175"/>
      <c r="M61" s="175"/>
      <c r="N61" s="175">
        <f>'将来負担比率（分子）の構造'!M$46</f>
        <v>16</v>
      </c>
      <c r="O61" s="175"/>
      <c r="P61" s="175"/>
    </row>
    <row r="62" spans="1:16" x14ac:dyDescent="0.2">
      <c r="A62" s="175" t="s">
        <v>36</v>
      </c>
      <c r="B62" s="175">
        <f>'将来負担比率（分子）の構造'!I$45</f>
        <v>760</v>
      </c>
      <c r="C62" s="175"/>
      <c r="D62" s="175"/>
      <c r="E62" s="175">
        <f>'将来負担比率（分子）の構造'!J$45</f>
        <v>763</v>
      </c>
      <c r="F62" s="175"/>
      <c r="G62" s="175"/>
      <c r="H62" s="175">
        <f>'将来負担比率（分子）の構造'!K$45</f>
        <v>552</v>
      </c>
      <c r="I62" s="175"/>
      <c r="J62" s="175"/>
      <c r="K62" s="175">
        <f>'将来負担比率（分子）の構造'!L$45</f>
        <v>539</v>
      </c>
      <c r="L62" s="175"/>
      <c r="M62" s="175"/>
      <c r="N62" s="175">
        <f>'将来負担比率（分子）の構造'!M$45</f>
        <v>500</v>
      </c>
      <c r="O62" s="175"/>
      <c r="P62" s="175"/>
    </row>
    <row r="63" spans="1:16" x14ac:dyDescent="0.2">
      <c r="A63" s="175" t="s">
        <v>35</v>
      </c>
      <c r="B63" s="175">
        <f>'将来負担比率（分子）の構造'!I$44</f>
        <v>416</v>
      </c>
      <c r="C63" s="175"/>
      <c r="D63" s="175"/>
      <c r="E63" s="175">
        <f>'将来負担比率（分子）の構造'!J$44</f>
        <v>368</v>
      </c>
      <c r="F63" s="175"/>
      <c r="G63" s="175"/>
      <c r="H63" s="175">
        <f>'将来負担比率（分子）の構造'!K$44</f>
        <v>523</v>
      </c>
      <c r="I63" s="175"/>
      <c r="J63" s="175"/>
      <c r="K63" s="175">
        <f>'将来負担比率（分子）の構造'!L$44</f>
        <v>276</v>
      </c>
      <c r="L63" s="175"/>
      <c r="M63" s="175"/>
      <c r="N63" s="175">
        <f>'将来負担比率（分子）の構造'!M$44</f>
        <v>245</v>
      </c>
      <c r="O63" s="175"/>
      <c r="P63" s="175"/>
    </row>
    <row r="64" spans="1:16" x14ac:dyDescent="0.2">
      <c r="A64" s="175" t="s">
        <v>34</v>
      </c>
      <c r="B64" s="175">
        <f>'将来負担比率（分子）の構造'!I$43</f>
        <v>1843</v>
      </c>
      <c r="C64" s="175"/>
      <c r="D64" s="175"/>
      <c r="E64" s="175">
        <f>'将来負担比率（分子）の構造'!J$43</f>
        <v>1689</v>
      </c>
      <c r="F64" s="175"/>
      <c r="G64" s="175"/>
      <c r="H64" s="175">
        <f>'将来負担比率（分子）の構造'!K$43</f>
        <v>1556</v>
      </c>
      <c r="I64" s="175"/>
      <c r="J64" s="175"/>
      <c r="K64" s="175">
        <f>'将来負担比率（分子）の構造'!L$43</f>
        <v>1493</v>
      </c>
      <c r="L64" s="175"/>
      <c r="M64" s="175"/>
      <c r="N64" s="175">
        <f>'将来負担比率（分子）の構造'!M$43</f>
        <v>1697</v>
      </c>
      <c r="O64" s="175"/>
      <c r="P64" s="175"/>
    </row>
    <row r="65" spans="1:16" x14ac:dyDescent="0.2">
      <c r="A65" s="175" t="s">
        <v>33</v>
      </c>
      <c r="B65" s="175">
        <f>'将来負担比率（分子）の構造'!I$42</f>
        <v>534</v>
      </c>
      <c r="C65" s="175"/>
      <c r="D65" s="175"/>
      <c r="E65" s="175">
        <f>'将来負担比率（分子）の構造'!J$42</f>
        <v>483</v>
      </c>
      <c r="F65" s="175"/>
      <c r="G65" s="175"/>
      <c r="H65" s="175">
        <f>'将来負担比率（分子）の構造'!K$42</f>
        <v>430</v>
      </c>
      <c r="I65" s="175"/>
      <c r="J65" s="175"/>
      <c r="K65" s="175">
        <f>'将来負担比率（分子）の構造'!L$42</f>
        <v>379</v>
      </c>
      <c r="L65" s="175"/>
      <c r="M65" s="175"/>
      <c r="N65" s="175">
        <f>'将来負担比率（分子）の構造'!M$42</f>
        <v>330</v>
      </c>
      <c r="O65" s="175"/>
      <c r="P65" s="175"/>
    </row>
    <row r="66" spans="1:16" x14ac:dyDescent="0.2">
      <c r="A66" s="175" t="s">
        <v>32</v>
      </c>
      <c r="B66" s="175">
        <f>'将来負担比率（分子）の構造'!I$41</f>
        <v>5529</v>
      </c>
      <c r="C66" s="175"/>
      <c r="D66" s="175"/>
      <c r="E66" s="175">
        <f>'将来負担比率（分子）の構造'!J$41</f>
        <v>5597</v>
      </c>
      <c r="F66" s="175"/>
      <c r="G66" s="175"/>
      <c r="H66" s="175">
        <f>'将来負担比率（分子）の構造'!K$41</f>
        <v>5758</v>
      </c>
      <c r="I66" s="175"/>
      <c r="J66" s="175"/>
      <c r="K66" s="175">
        <f>'将来負担比率（分子）の構造'!L$41</f>
        <v>5955</v>
      </c>
      <c r="L66" s="175"/>
      <c r="M66" s="175"/>
      <c r="N66" s="175">
        <f>'将来負担比率（分子）の構造'!M$41</f>
        <v>5753</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3069</v>
      </c>
      <c r="C72" s="179">
        <f>基金残高に係る経年分析!G55</f>
        <v>3099</v>
      </c>
      <c r="D72" s="179">
        <f>基金残高に係る経年分析!H55</f>
        <v>3329</v>
      </c>
    </row>
    <row r="73" spans="1:16" x14ac:dyDescent="0.2">
      <c r="A73" s="178" t="s">
        <v>79</v>
      </c>
      <c r="B73" s="179">
        <f>基金残高に係る経年分析!F56</f>
        <v>54</v>
      </c>
      <c r="C73" s="179">
        <f>基金残高に係る経年分析!G56</f>
        <v>54</v>
      </c>
      <c r="D73" s="179">
        <f>基金残高に係る経年分析!H56</f>
        <v>54</v>
      </c>
    </row>
    <row r="74" spans="1:16" x14ac:dyDescent="0.2">
      <c r="A74" s="178" t="s">
        <v>80</v>
      </c>
      <c r="B74" s="179">
        <f>基金残高に係る経年分析!F57</f>
        <v>2290</v>
      </c>
      <c r="C74" s="179">
        <f>基金残高に係る経年分析!G57</f>
        <v>2242</v>
      </c>
      <c r="D74" s="179">
        <f>基金残高に係る経年分析!H57</f>
        <v>2309</v>
      </c>
    </row>
  </sheetData>
  <sheetProtection algorithmName="SHA-512" hashValue="hfGHJXUKihAy4RIzj2u1iTfgP0bU42VV+NOeI7UXaluD+9RziWYq2d5w+r5ctcqjUb+undfENIF5xUxjyRGa6w==" saltValue="8Kb1SxWMKzgMPdrEaP/M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230</v>
      </c>
      <c r="C5" s="610"/>
      <c r="D5" s="610"/>
      <c r="E5" s="610"/>
      <c r="F5" s="610"/>
      <c r="G5" s="610"/>
      <c r="H5" s="610"/>
      <c r="I5" s="610"/>
      <c r="J5" s="610"/>
      <c r="K5" s="610"/>
      <c r="L5" s="610"/>
      <c r="M5" s="610"/>
      <c r="N5" s="610"/>
      <c r="O5" s="610"/>
      <c r="P5" s="610"/>
      <c r="Q5" s="611"/>
      <c r="R5" s="612">
        <v>2174003</v>
      </c>
      <c r="S5" s="613"/>
      <c r="T5" s="613"/>
      <c r="U5" s="613"/>
      <c r="V5" s="613"/>
      <c r="W5" s="613"/>
      <c r="X5" s="613"/>
      <c r="Y5" s="614"/>
      <c r="Z5" s="615">
        <v>24.8</v>
      </c>
      <c r="AA5" s="615"/>
      <c r="AB5" s="615"/>
      <c r="AC5" s="615"/>
      <c r="AD5" s="616">
        <v>2174003</v>
      </c>
      <c r="AE5" s="616"/>
      <c r="AF5" s="616"/>
      <c r="AG5" s="616"/>
      <c r="AH5" s="616"/>
      <c r="AI5" s="616"/>
      <c r="AJ5" s="616"/>
      <c r="AK5" s="616"/>
      <c r="AL5" s="617">
        <v>87.1</v>
      </c>
      <c r="AM5" s="618"/>
      <c r="AN5" s="618"/>
      <c r="AO5" s="619"/>
      <c r="AP5" s="609" t="s">
        <v>231</v>
      </c>
      <c r="AQ5" s="610"/>
      <c r="AR5" s="610"/>
      <c r="AS5" s="610"/>
      <c r="AT5" s="610"/>
      <c r="AU5" s="610"/>
      <c r="AV5" s="610"/>
      <c r="AW5" s="610"/>
      <c r="AX5" s="610"/>
      <c r="AY5" s="610"/>
      <c r="AZ5" s="610"/>
      <c r="BA5" s="610"/>
      <c r="BB5" s="610"/>
      <c r="BC5" s="610"/>
      <c r="BD5" s="610"/>
      <c r="BE5" s="610"/>
      <c r="BF5" s="611"/>
      <c r="BG5" s="623">
        <v>2174003</v>
      </c>
      <c r="BH5" s="624"/>
      <c r="BI5" s="624"/>
      <c r="BJ5" s="624"/>
      <c r="BK5" s="624"/>
      <c r="BL5" s="624"/>
      <c r="BM5" s="624"/>
      <c r="BN5" s="625"/>
      <c r="BO5" s="626">
        <v>100</v>
      </c>
      <c r="BP5" s="626"/>
      <c r="BQ5" s="626"/>
      <c r="BR5" s="626"/>
      <c r="BS5" s="627" t="s">
        <v>178</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2">
      <c r="B6" s="620" t="s">
        <v>235</v>
      </c>
      <c r="C6" s="621"/>
      <c r="D6" s="621"/>
      <c r="E6" s="621"/>
      <c r="F6" s="621"/>
      <c r="G6" s="621"/>
      <c r="H6" s="621"/>
      <c r="I6" s="621"/>
      <c r="J6" s="621"/>
      <c r="K6" s="621"/>
      <c r="L6" s="621"/>
      <c r="M6" s="621"/>
      <c r="N6" s="621"/>
      <c r="O6" s="621"/>
      <c r="P6" s="621"/>
      <c r="Q6" s="622"/>
      <c r="R6" s="623">
        <v>83717</v>
      </c>
      <c r="S6" s="624"/>
      <c r="T6" s="624"/>
      <c r="U6" s="624"/>
      <c r="V6" s="624"/>
      <c r="W6" s="624"/>
      <c r="X6" s="624"/>
      <c r="Y6" s="625"/>
      <c r="Z6" s="626">
        <v>1</v>
      </c>
      <c r="AA6" s="626"/>
      <c r="AB6" s="626"/>
      <c r="AC6" s="626"/>
      <c r="AD6" s="627">
        <v>83717</v>
      </c>
      <c r="AE6" s="627"/>
      <c r="AF6" s="627"/>
      <c r="AG6" s="627"/>
      <c r="AH6" s="627"/>
      <c r="AI6" s="627"/>
      <c r="AJ6" s="627"/>
      <c r="AK6" s="627"/>
      <c r="AL6" s="628">
        <v>3.4</v>
      </c>
      <c r="AM6" s="629"/>
      <c r="AN6" s="629"/>
      <c r="AO6" s="630"/>
      <c r="AP6" s="620" t="s">
        <v>236</v>
      </c>
      <c r="AQ6" s="621"/>
      <c r="AR6" s="621"/>
      <c r="AS6" s="621"/>
      <c r="AT6" s="621"/>
      <c r="AU6" s="621"/>
      <c r="AV6" s="621"/>
      <c r="AW6" s="621"/>
      <c r="AX6" s="621"/>
      <c r="AY6" s="621"/>
      <c r="AZ6" s="621"/>
      <c r="BA6" s="621"/>
      <c r="BB6" s="621"/>
      <c r="BC6" s="621"/>
      <c r="BD6" s="621"/>
      <c r="BE6" s="621"/>
      <c r="BF6" s="622"/>
      <c r="BG6" s="623">
        <v>2174003</v>
      </c>
      <c r="BH6" s="624"/>
      <c r="BI6" s="624"/>
      <c r="BJ6" s="624"/>
      <c r="BK6" s="624"/>
      <c r="BL6" s="624"/>
      <c r="BM6" s="624"/>
      <c r="BN6" s="625"/>
      <c r="BO6" s="626">
        <v>100</v>
      </c>
      <c r="BP6" s="626"/>
      <c r="BQ6" s="626"/>
      <c r="BR6" s="626"/>
      <c r="BS6" s="627" t="s">
        <v>130</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76485</v>
      </c>
      <c r="CS6" s="624"/>
      <c r="CT6" s="624"/>
      <c r="CU6" s="624"/>
      <c r="CV6" s="624"/>
      <c r="CW6" s="624"/>
      <c r="CX6" s="624"/>
      <c r="CY6" s="625"/>
      <c r="CZ6" s="617">
        <v>1</v>
      </c>
      <c r="DA6" s="618"/>
      <c r="DB6" s="618"/>
      <c r="DC6" s="634"/>
      <c r="DD6" s="632" t="s">
        <v>178</v>
      </c>
      <c r="DE6" s="624"/>
      <c r="DF6" s="624"/>
      <c r="DG6" s="624"/>
      <c r="DH6" s="624"/>
      <c r="DI6" s="624"/>
      <c r="DJ6" s="624"/>
      <c r="DK6" s="624"/>
      <c r="DL6" s="624"/>
      <c r="DM6" s="624"/>
      <c r="DN6" s="624"/>
      <c r="DO6" s="624"/>
      <c r="DP6" s="625"/>
      <c r="DQ6" s="632">
        <v>76485</v>
      </c>
      <c r="DR6" s="624"/>
      <c r="DS6" s="624"/>
      <c r="DT6" s="624"/>
      <c r="DU6" s="624"/>
      <c r="DV6" s="624"/>
      <c r="DW6" s="624"/>
      <c r="DX6" s="624"/>
      <c r="DY6" s="624"/>
      <c r="DZ6" s="624"/>
      <c r="EA6" s="624"/>
      <c r="EB6" s="624"/>
      <c r="EC6" s="633"/>
    </row>
    <row r="7" spans="2:143" ht="11.25" customHeight="1" x14ac:dyDescent="0.2">
      <c r="B7" s="620" t="s">
        <v>238</v>
      </c>
      <c r="C7" s="621"/>
      <c r="D7" s="621"/>
      <c r="E7" s="621"/>
      <c r="F7" s="621"/>
      <c r="G7" s="621"/>
      <c r="H7" s="621"/>
      <c r="I7" s="621"/>
      <c r="J7" s="621"/>
      <c r="K7" s="621"/>
      <c r="L7" s="621"/>
      <c r="M7" s="621"/>
      <c r="N7" s="621"/>
      <c r="O7" s="621"/>
      <c r="P7" s="621"/>
      <c r="Q7" s="622"/>
      <c r="R7" s="623">
        <v>303</v>
      </c>
      <c r="S7" s="624"/>
      <c r="T7" s="624"/>
      <c r="U7" s="624"/>
      <c r="V7" s="624"/>
      <c r="W7" s="624"/>
      <c r="X7" s="624"/>
      <c r="Y7" s="625"/>
      <c r="Z7" s="626">
        <v>0</v>
      </c>
      <c r="AA7" s="626"/>
      <c r="AB7" s="626"/>
      <c r="AC7" s="626"/>
      <c r="AD7" s="627">
        <v>303</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372033</v>
      </c>
      <c r="BH7" s="624"/>
      <c r="BI7" s="624"/>
      <c r="BJ7" s="624"/>
      <c r="BK7" s="624"/>
      <c r="BL7" s="624"/>
      <c r="BM7" s="624"/>
      <c r="BN7" s="625"/>
      <c r="BO7" s="626">
        <v>17.100000000000001</v>
      </c>
      <c r="BP7" s="626"/>
      <c r="BQ7" s="626"/>
      <c r="BR7" s="626"/>
      <c r="BS7" s="627" t="s">
        <v>130</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978407</v>
      </c>
      <c r="CS7" s="624"/>
      <c r="CT7" s="624"/>
      <c r="CU7" s="624"/>
      <c r="CV7" s="624"/>
      <c r="CW7" s="624"/>
      <c r="CX7" s="624"/>
      <c r="CY7" s="625"/>
      <c r="CZ7" s="626">
        <v>13</v>
      </c>
      <c r="DA7" s="626"/>
      <c r="DB7" s="626"/>
      <c r="DC7" s="626"/>
      <c r="DD7" s="632">
        <v>12171</v>
      </c>
      <c r="DE7" s="624"/>
      <c r="DF7" s="624"/>
      <c r="DG7" s="624"/>
      <c r="DH7" s="624"/>
      <c r="DI7" s="624"/>
      <c r="DJ7" s="624"/>
      <c r="DK7" s="624"/>
      <c r="DL7" s="624"/>
      <c r="DM7" s="624"/>
      <c r="DN7" s="624"/>
      <c r="DO7" s="624"/>
      <c r="DP7" s="625"/>
      <c r="DQ7" s="632">
        <v>900737</v>
      </c>
      <c r="DR7" s="624"/>
      <c r="DS7" s="624"/>
      <c r="DT7" s="624"/>
      <c r="DU7" s="624"/>
      <c r="DV7" s="624"/>
      <c r="DW7" s="624"/>
      <c r="DX7" s="624"/>
      <c r="DY7" s="624"/>
      <c r="DZ7" s="624"/>
      <c r="EA7" s="624"/>
      <c r="EB7" s="624"/>
      <c r="EC7" s="633"/>
    </row>
    <row r="8" spans="2:143" ht="11.25" customHeight="1" x14ac:dyDescent="0.2">
      <c r="B8" s="620" t="s">
        <v>241</v>
      </c>
      <c r="C8" s="621"/>
      <c r="D8" s="621"/>
      <c r="E8" s="621"/>
      <c r="F8" s="621"/>
      <c r="G8" s="621"/>
      <c r="H8" s="621"/>
      <c r="I8" s="621"/>
      <c r="J8" s="621"/>
      <c r="K8" s="621"/>
      <c r="L8" s="621"/>
      <c r="M8" s="621"/>
      <c r="N8" s="621"/>
      <c r="O8" s="621"/>
      <c r="P8" s="621"/>
      <c r="Q8" s="622"/>
      <c r="R8" s="623">
        <v>2995</v>
      </c>
      <c r="S8" s="624"/>
      <c r="T8" s="624"/>
      <c r="U8" s="624"/>
      <c r="V8" s="624"/>
      <c r="W8" s="624"/>
      <c r="X8" s="624"/>
      <c r="Y8" s="625"/>
      <c r="Z8" s="626">
        <v>0</v>
      </c>
      <c r="AA8" s="626"/>
      <c r="AB8" s="626"/>
      <c r="AC8" s="626"/>
      <c r="AD8" s="627">
        <v>2995</v>
      </c>
      <c r="AE8" s="627"/>
      <c r="AF8" s="627"/>
      <c r="AG8" s="627"/>
      <c r="AH8" s="627"/>
      <c r="AI8" s="627"/>
      <c r="AJ8" s="627"/>
      <c r="AK8" s="627"/>
      <c r="AL8" s="628">
        <v>0.1</v>
      </c>
      <c r="AM8" s="629"/>
      <c r="AN8" s="629"/>
      <c r="AO8" s="630"/>
      <c r="AP8" s="620" t="s">
        <v>242</v>
      </c>
      <c r="AQ8" s="621"/>
      <c r="AR8" s="621"/>
      <c r="AS8" s="621"/>
      <c r="AT8" s="621"/>
      <c r="AU8" s="621"/>
      <c r="AV8" s="621"/>
      <c r="AW8" s="621"/>
      <c r="AX8" s="621"/>
      <c r="AY8" s="621"/>
      <c r="AZ8" s="621"/>
      <c r="BA8" s="621"/>
      <c r="BB8" s="621"/>
      <c r="BC8" s="621"/>
      <c r="BD8" s="621"/>
      <c r="BE8" s="621"/>
      <c r="BF8" s="622"/>
      <c r="BG8" s="623">
        <v>13432</v>
      </c>
      <c r="BH8" s="624"/>
      <c r="BI8" s="624"/>
      <c r="BJ8" s="624"/>
      <c r="BK8" s="624"/>
      <c r="BL8" s="624"/>
      <c r="BM8" s="624"/>
      <c r="BN8" s="625"/>
      <c r="BO8" s="626">
        <v>0.6</v>
      </c>
      <c r="BP8" s="626"/>
      <c r="BQ8" s="626"/>
      <c r="BR8" s="626"/>
      <c r="BS8" s="627" t="s">
        <v>243</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1415166</v>
      </c>
      <c r="CS8" s="624"/>
      <c r="CT8" s="624"/>
      <c r="CU8" s="624"/>
      <c r="CV8" s="624"/>
      <c r="CW8" s="624"/>
      <c r="CX8" s="624"/>
      <c r="CY8" s="625"/>
      <c r="CZ8" s="626">
        <v>18.8</v>
      </c>
      <c r="DA8" s="626"/>
      <c r="DB8" s="626"/>
      <c r="DC8" s="626"/>
      <c r="DD8" s="632" t="s">
        <v>243</v>
      </c>
      <c r="DE8" s="624"/>
      <c r="DF8" s="624"/>
      <c r="DG8" s="624"/>
      <c r="DH8" s="624"/>
      <c r="DI8" s="624"/>
      <c r="DJ8" s="624"/>
      <c r="DK8" s="624"/>
      <c r="DL8" s="624"/>
      <c r="DM8" s="624"/>
      <c r="DN8" s="624"/>
      <c r="DO8" s="624"/>
      <c r="DP8" s="625"/>
      <c r="DQ8" s="632">
        <v>747350</v>
      </c>
      <c r="DR8" s="624"/>
      <c r="DS8" s="624"/>
      <c r="DT8" s="624"/>
      <c r="DU8" s="624"/>
      <c r="DV8" s="624"/>
      <c r="DW8" s="624"/>
      <c r="DX8" s="624"/>
      <c r="DY8" s="624"/>
      <c r="DZ8" s="624"/>
      <c r="EA8" s="624"/>
      <c r="EB8" s="624"/>
      <c r="EC8" s="633"/>
    </row>
    <row r="9" spans="2:143" ht="11.25" customHeight="1" x14ac:dyDescent="0.2">
      <c r="B9" s="620" t="s">
        <v>245</v>
      </c>
      <c r="C9" s="621"/>
      <c r="D9" s="621"/>
      <c r="E9" s="621"/>
      <c r="F9" s="621"/>
      <c r="G9" s="621"/>
      <c r="H9" s="621"/>
      <c r="I9" s="621"/>
      <c r="J9" s="621"/>
      <c r="K9" s="621"/>
      <c r="L9" s="621"/>
      <c r="M9" s="621"/>
      <c r="N9" s="621"/>
      <c r="O9" s="621"/>
      <c r="P9" s="621"/>
      <c r="Q9" s="622"/>
      <c r="R9" s="623">
        <v>2098</v>
      </c>
      <c r="S9" s="624"/>
      <c r="T9" s="624"/>
      <c r="U9" s="624"/>
      <c r="V9" s="624"/>
      <c r="W9" s="624"/>
      <c r="X9" s="624"/>
      <c r="Y9" s="625"/>
      <c r="Z9" s="626">
        <v>0</v>
      </c>
      <c r="AA9" s="626"/>
      <c r="AB9" s="626"/>
      <c r="AC9" s="626"/>
      <c r="AD9" s="627">
        <v>2098</v>
      </c>
      <c r="AE9" s="627"/>
      <c r="AF9" s="627"/>
      <c r="AG9" s="627"/>
      <c r="AH9" s="627"/>
      <c r="AI9" s="627"/>
      <c r="AJ9" s="627"/>
      <c r="AK9" s="627"/>
      <c r="AL9" s="628">
        <v>0.1</v>
      </c>
      <c r="AM9" s="629"/>
      <c r="AN9" s="629"/>
      <c r="AO9" s="630"/>
      <c r="AP9" s="620" t="s">
        <v>246</v>
      </c>
      <c r="AQ9" s="621"/>
      <c r="AR9" s="621"/>
      <c r="AS9" s="621"/>
      <c r="AT9" s="621"/>
      <c r="AU9" s="621"/>
      <c r="AV9" s="621"/>
      <c r="AW9" s="621"/>
      <c r="AX9" s="621"/>
      <c r="AY9" s="621"/>
      <c r="AZ9" s="621"/>
      <c r="BA9" s="621"/>
      <c r="BB9" s="621"/>
      <c r="BC9" s="621"/>
      <c r="BD9" s="621"/>
      <c r="BE9" s="621"/>
      <c r="BF9" s="622"/>
      <c r="BG9" s="623">
        <v>301569</v>
      </c>
      <c r="BH9" s="624"/>
      <c r="BI9" s="624"/>
      <c r="BJ9" s="624"/>
      <c r="BK9" s="624"/>
      <c r="BL9" s="624"/>
      <c r="BM9" s="624"/>
      <c r="BN9" s="625"/>
      <c r="BO9" s="626">
        <v>13.9</v>
      </c>
      <c r="BP9" s="626"/>
      <c r="BQ9" s="626"/>
      <c r="BR9" s="626"/>
      <c r="BS9" s="627" t="s">
        <v>243</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1066546</v>
      </c>
      <c r="CS9" s="624"/>
      <c r="CT9" s="624"/>
      <c r="CU9" s="624"/>
      <c r="CV9" s="624"/>
      <c r="CW9" s="624"/>
      <c r="CX9" s="624"/>
      <c r="CY9" s="625"/>
      <c r="CZ9" s="626">
        <v>14.2</v>
      </c>
      <c r="DA9" s="626"/>
      <c r="DB9" s="626"/>
      <c r="DC9" s="626"/>
      <c r="DD9" s="632">
        <v>15187</v>
      </c>
      <c r="DE9" s="624"/>
      <c r="DF9" s="624"/>
      <c r="DG9" s="624"/>
      <c r="DH9" s="624"/>
      <c r="DI9" s="624"/>
      <c r="DJ9" s="624"/>
      <c r="DK9" s="624"/>
      <c r="DL9" s="624"/>
      <c r="DM9" s="624"/>
      <c r="DN9" s="624"/>
      <c r="DO9" s="624"/>
      <c r="DP9" s="625"/>
      <c r="DQ9" s="632">
        <v>669148</v>
      </c>
      <c r="DR9" s="624"/>
      <c r="DS9" s="624"/>
      <c r="DT9" s="624"/>
      <c r="DU9" s="624"/>
      <c r="DV9" s="624"/>
      <c r="DW9" s="624"/>
      <c r="DX9" s="624"/>
      <c r="DY9" s="624"/>
      <c r="DZ9" s="624"/>
      <c r="EA9" s="624"/>
      <c r="EB9" s="624"/>
      <c r="EC9" s="633"/>
    </row>
    <row r="10" spans="2:143" ht="11.25" customHeight="1" x14ac:dyDescent="0.2">
      <c r="B10" s="620" t="s">
        <v>248</v>
      </c>
      <c r="C10" s="621"/>
      <c r="D10" s="621"/>
      <c r="E10" s="621"/>
      <c r="F10" s="621"/>
      <c r="G10" s="621"/>
      <c r="H10" s="621"/>
      <c r="I10" s="621"/>
      <c r="J10" s="621"/>
      <c r="K10" s="621"/>
      <c r="L10" s="621"/>
      <c r="M10" s="621"/>
      <c r="N10" s="621"/>
      <c r="O10" s="621"/>
      <c r="P10" s="621"/>
      <c r="Q10" s="622"/>
      <c r="R10" s="623" t="s">
        <v>249</v>
      </c>
      <c r="S10" s="624"/>
      <c r="T10" s="624"/>
      <c r="U10" s="624"/>
      <c r="V10" s="624"/>
      <c r="W10" s="624"/>
      <c r="X10" s="624"/>
      <c r="Y10" s="625"/>
      <c r="Z10" s="626" t="s">
        <v>243</v>
      </c>
      <c r="AA10" s="626"/>
      <c r="AB10" s="626"/>
      <c r="AC10" s="626"/>
      <c r="AD10" s="627" t="s">
        <v>249</v>
      </c>
      <c r="AE10" s="627"/>
      <c r="AF10" s="627"/>
      <c r="AG10" s="627"/>
      <c r="AH10" s="627"/>
      <c r="AI10" s="627"/>
      <c r="AJ10" s="627"/>
      <c r="AK10" s="627"/>
      <c r="AL10" s="628" t="s">
        <v>249</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29948</v>
      </c>
      <c r="BH10" s="624"/>
      <c r="BI10" s="624"/>
      <c r="BJ10" s="624"/>
      <c r="BK10" s="624"/>
      <c r="BL10" s="624"/>
      <c r="BM10" s="624"/>
      <c r="BN10" s="625"/>
      <c r="BO10" s="626">
        <v>1.4</v>
      </c>
      <c r="BP10" s="626"/>
      <c r="BQ10" s="626"/>
      <c r="BR10" s="626"/>
      <c r="BS10" s="627" t="s">
        <v>130</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3191</v>
      </c>
      <c r="CS10" s="624"/>
      <c r="CT10" s="624"/>
      <c r="CU10" s="624"/>
      <c r="CV10" s="624"/>
      <c r="CW10" s="624"/>
      <c r="CX10" s="624"/>
      <c r="CY10" s="625"/>
      <c r="CZ10" s="626">
        <v>0</v>
      </c>
      <c r="DA10" s="626"/>
      <c r="DB10" s="626"/>
      <c r="DC10" s="626"/>
      <c r="DD10" s="632" t="s">
        <v>249</v>
      </c>
      <c r="DE10" s="624"/>
      <c r="DF10" s="624"/>
      <c r="DG10" s="624"/>
      <c r="DH10" s="624"/>
      <c r="DI10" s="624"/>
      <c r="DJ10" s="624"/>
      <c r="DK10" s="624"/>
      <c r="DL10" s="624"/>
      <c r="DM10" s="624"/>
      <c r="DN10" s="624"/>
      <c r="DO10" s="624"/>
      <c r="DP10" s="625"/>
      <c r="DQ10" s="632">
        <v>2918</v>
      </c>
      <c r="DR10" s="624"/>
      <c r="DS10" s="624"/>
      <c r="DT10" s="624"/>
      <c r="DU10" s="624"/>
      <c r="DV10" s="624"/>
      <c r="DW10" s="624"/>
      <c r="DX10" s="624"/>
      <c r="DY10" s="624"/>
      <c r="DZ10" s="624"/>
      <c r="EA10" s="624"/>
      <c r="EB10" s="624"/>
      <c r="EC10" s="633"/>
    </row>
    <row r="11" spans="2:143" ht="11.25" customHeight="1" x14ac:dyDescent="0.2">
      <c r="B11" s="620" t="s">
        <v>252</v>
      </c>
      <c r="C11" s="621"/>
      <c r="D11" s="621"/>
      <c r="E11" s="621"/>
      <c r="F11" s="621"/>
      <c r="G11" s="621"/>
      <c r="H11" s="621"/>
      <c r="I11" s="621"/>
      <c r="J11" s="621"/>
      <c r="K11" s="621"/>
      <c r="L11" s="621"/>
      <c r="M11" s="621"/>
      <c r="N11" s="621"/>
      <c r="O11" s="621"/>
      <c r="P11" s="621"/>
      <c r="Q11" s="622"/>
      <c r="R11" s="623">
        <v>198589</v>
      </c>
      <c r="S11" s="624"/>
      <c r="T11" s="624"/>
      <c r="U11" s="624"/>
      <c r="V11" s="624"/>
      <c r="W11" s="624"/>
      <c r="X11" s="624"/>
      <c r="Y11" s="625"/>
      <c r="Z11" s="628">
        <v>2.2999999999999998</v>
      </c>
      <c r="AA11" s="629"/>
      <c r="AB11" s="629"/>
      <c r="AC11" s="635"/>
      <c r="AD11" s="632">
        <v>198589</v>
      </c>
      <c r="AE11" s="624"/>
      <c r="AF11" s="624"/>
      <c r="AG11" s="624"/>
      <c r="AH11" s="624"/>
      <c r="AI11" s="624"/>
      <c r="AJ11" s="624"/>
      <c r="AK11" s="625"/>
      <c r="AL11" s="628">
        <v>8</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27084</v>
      </c>
      <c r="BH11" s="624"/>
      <c r="BI11" s="624"/>
      <c r="BJ11" s="624"/>
      <c r="BK11" s="624"/>
      <c r="BL11" s="624"/>
      <c r="BM11" s="624"/>
      <c r="BN11" s="625"/>
      <c r="BO11" s="626">
        <v>1.2</v>
      </c>
      <c r="BP11" s="626"/>
      <c r="BQ11" s="626"/>
      <c r="BR11" s="626"/>
      <c r="BS11" s="627" t="s">
        <v>249</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499938</v>
      </c>
      <c r="CS11" s="624"/>
      <c r="CT11" s="624"/>
      <c r="CU11" s="624"/>
      <c r="CV11" s="624"/>
      <c r="CW11" s="624"/>
      <c r="CX11" s="624"/>
      <c r="CY11" s="625"/>
      <c r="CZ11" s="626">
        <v>6.6</v>
      </c>
      <c r="DA11" s="626"/>
      <c r="DB11" s="626"/>
      <c r="DC11" s="626"/>
      <c r="DD11" s="632">
        <v>204257</v>
      </c>
      <c r="DE11" s="624"/>
      <c r="DF11" s="624"/>
      <c r="DG11" s="624"/>
      <c r="DH11" s="624"/>
      <c r="DI11" s="624"/>
      <c r="DJ11" s="624"/>
      <c r="DK11" s="624"/>
      <c r="DL11" s="624"/>
      <c r="DM11" s="624"/>
      <c r="DN11" s="624"/>
      <c r="DO11" s="624"/>
      <c r="DP11" s="625"/>
      <c r="DQ11" s="632">
        <v>259612</v>
      </c>
      <c r="DR11" s="624"/>
      <c r="DS11" s="624"/>
      <c r="DT11" s="624"/>
      <c r="DU11" s="624"/>
      <c r="DV11" s="624"/>
      <c r="DW11" s="624"/>
      <c r="DX11" s="624"/>
      <c r="DY11" s="624"/>
      <c r="DZ11" s="624"/>
      <c r="EA11" s="624"/>
      <c r="EB11" s="624"/>
      <c r="EC11" s="633"/>
    </row>
    <row r="12" spans="2:143" ht="11.25" customHeight="1" x14ac:dyDescent="0.2">
      <c r="B12" s="620" t="s">
        <v>255</v>
      </c>
      <c r="C12" s="621"/>
      <c r="D12" s="621"/>
      <c r="E12" s="621"/>
      <c r="F12" s="621"/>
      <c r="G12" s="621"/>
      <c r="H12" s="621"/>
      <c r="I12" s="621"/>
      <c r="J12" s="621"/>
      <c r="K12" s="621"/>
      <c r="L12" s="621"/>
      <c r="M12" s="621"/>
      <c r="N12" s="621"/>
      <c r="O12" s="621"/>
      <c r="P12" s="621"/>
      <c r="Q12" s="622"/>
      <c r="R12" s="623" t="s">
        <v>178</v>
      </c>
      <c r="S12" s="624"/>
      <c r="T12" s="624"/>
      <c r="U12" s="624"/>
      <c r="V12" s="624"/>
      <c r="W12" s="624"/>
      <c r="X12" s="624"/>
      <c r="Y12" s="625"/>
      <c r="Z12" s="626" t="s">
        <v>243</v>
      </c>
      <c r="AA12" s="626"/>
      <c r="AB12" s="626"/>
      <c r="AC12" s="626"/>
      <c r="AD12" s="627" t="s">
        <v>243</v>
      </c>
      <c r="AE12" s="627"/>
      <c r="AF12" s="627"/>
      <c r="AG12" s="627"/>
      <c r="AH12" s="627"/>
      <c r="AI12" s="627"/>
      <c r="AJ12" s="627"/>
      <c r="AK12" s="627"/>
      <c r="AL12" s="628" t="s">
        <v>130</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1714589</v>
      </c>
      <c r="BH12" s="624"/>
      <c r="BI12" s="624"/>
      <c r="BJ12" s="624"/>
      <c r="BK12" s="624"/>
      <c r="BL12" s="624"/>
      <c r="BM12" s="624"/>
      <c r="BN12" s="625"/>
      <c r="BO12" s="626">
        <v>78.900000000000006</v>
      </c>
      <c r="BP12" s="626"/>
      <c r="BQ12" s="626"/>
      <c r="BR12" s="626"/>
      <c r="BS12" s="627" t="s">
        <v>249</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144466</v>
      </c>
      <c r="CS12" s="624"/>
      <c r="CT12" s="624"/>
      <c r="CU12" s="624"/>
      <c r="CV12" s="624"/>
      <c r="CW12" s="624"/>
      <c r="CX12" s="624"/>
      <c r="CY12" s="625"/>
      <c r="CZ12" s="626">
        <v>1.9</v>
      </c>
      <c r="DA12" s="626"/>
      <c r="DB12" s="626"/>
      <c r="DC12" s="626"/>
      <c r="DD12" s="632">
        <v>4088</v>
      </c>
      <c r="DE12" s="624"/>
      <c r="DF12" s="624"/>
      <c r="DG12" s="624"/>
      <c r="DH12" s="624"/>
      <c r="DI12" s="624"/>
      <c r="DJ12" s="624"/>
      <c r="DK12" s="624"/>
      <c r="DL12" s="624"/>
      <c r="DM12" s="624"/>
      <c r="DN12" s="624"/>
      <c r="DO12" s="624"/>
      <c r="DP12" s="625"/>
      <c r="DQ12" s="632">
        <v>124142</v>
      </c>
      <c r="DR12" s="624"/>
      <c r="DS12" s="624"/>
      <c r="DT12" s="624"/>
      <c r="DU12" s="624"/>
      <c r="DV12" s="624"/>
      <c r="DW12" s="624"/>
      <c r="DX12" s="624"/>
      <c r="DY12" s="624"/>
      <c r="DZ12" s="624"/>
      <c r="EA12" s="624"/>
      <c r="EB12" s="624"/>
      <c r="EC12" s="633"/>
    </row>
    <row r="13" spans="2:143" ht="11.25" customHeight="1" x14ac:dyDescent="0.2">
      <c r="B13" s="620" t="s">
        <v>258</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130</v>
      </c>
      <c r="AA13" s="626"/>
      <c r="AB13" s="626"/>
      <c r="AC13" s="626"/>
      <c r="AD13" s="627" t="s">
        <v>243</v>
      </c>
      <c r="AE13" s="627"/>
      <c r="AF13" s="627"/>
      <c r="AG13" s="627"/>
      <c r="AH13" s="627"/>
      <c r="AI13" s="627"/>
      <c r="AJ13" s="627"/>
      <c r="AK13" s="627"/>
      <c r="AL13" s="628" t="s">
        <v>259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1714583</v>
      </c>
      <c r="BH13" s="624"/>
      <c r="BI13" s="624"/>
      <c r="BJ13" s="624"/>
      <c r="BK13" s="624"/>
      <c r="BL13" s="624"/>
      <c r="BM13" s="624"/>
      <c r="BN13" s="625"/>
      <c r="BO13" s="626">
        <v>78.900000000000006</v>
      </c>
      <c r="BP13" s="626"/>
      <c r="BQ13" s="626"/>
      <c r="BR13" s="626"/>
      <c r="BS13" s="627" t="s">
        <v>178</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1307036</v>
      </c>
      <c r="CS13" s="624"/>
      <c r="CT13" s="624"/>
      <c r="CU13" s="624"/>
      <c r="CV13" s="624"/>
      <c r="CW13" s="624"/>
      <c r="CX13" s="624"/>
      <c r="CY13" s="625"/>
      <c r="CZ13" s="626">
        <v>17.399999999999999</v>
      </c>
      <c r="DA13" s="626"/>
      <c r="DB13" s="626"/>
      <c r="DC13" s="626"/>
      <c r="DD13" s="632">
        <v>221862</v>
      </c>
      <c r="DE13" s="624"/>
      <c r="DF13" s="624"/>
      <c r="DG13" s="624"/>
      <c r="DH13" s="624"/>
      <c r="DI13" s="624"/>
      <c r="DJ13" s="624"/>
      <c r="DK13" s="624"/>
      <c r="DL13" s="624"/>
      <c r="DM13" s="624"/>
      <c r="DN13" s="624"/>
      <c r="DO13" s="624"/>
      <c r="DP13" s="625"/>
      <c r="DQ13" s="632">
        <v>974262</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t="s">
        <v>178</v>
      </c>
      <c r="S14" s="624"/>
      <c r="T14" s="624"/>
      <c r="U14" s="624"/>
      <c r="V14" s="624"/>
      <c r="W14" s="624"/>
      <c r="X14" s="624"/>
      <c r="Y14" s="625"/>
      <c r="Z14" s="626" t="s">
        <v>178</v>
      </c>
      <c r="AA14" s="626"/>
      <c r="AB14" s="626"/>
      <c r="AC14" s="626"/>
      <c r="AD14" s="627" t="s">
        <v>243</v>
      </c>
      <c r="AE14" s="627"/>
      <c r="AF14" s="627"/>
      <c r="AG14" s="627"/>
      <c r="AH14" s="627"/>
      <c r="AI14" s="627"/>
      <c r="AJ14" s="627"/>
      <c r="AK14" s="627"/>
      <c r="AL14" s="628" t="s">
        <v>249</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31427</v>
      </c>
      <c r="BH14" s="624"/>
      <c r="BI14" s="624"/>
      <c r="BJ14" s="624"/>
      <c r="BK14" s="624"/>
      <c r="BL14" s="624"/>
      <c r="BM14" s="624"/>
      <c r="BN14" s="625"/>
      <c r="BO14" s="626">
        <v>1.4</v>
      </c>
      <c r="BP14" s="626"/>
      <c r="BQ14" s="626"/>
      <c r="BR14" s="626"/>
      <c r="BS14" s="627" t="s">
        <v>259</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205530</v>
      </c>
      <c r="CS14" s="624"/>
      <c r="CT14" s="624"/>
      <c r="CU14" s="624"/>
      <c r="CV14" s="624"/>
      <c r="CW14" s="624"/>
      <c r="CX14" s="624"/>
      <c r="CY14" s="625"/>
      <c r="CZ14" s="626">
        <v>2.7</v>
      </c>
      <c r="DA14" s="626"/>
      <c r="DB14" s="626"/>
      <c r="DC14" s="626"/>
      <c r="DD14" s="632">
        <v>9900</v>
      </c>
      <c r="DE14" s="624"/>
      <c r="DF14" s="624"/>
      <c r="DG14" s="624"/>
      <c r="DH14" s="624"/>
      <c r="DI14" s="624"/>
      <c r="DJ14" s="624"/>
      <c r="DK14" s="624"/>
      <c r="DL14" s="624"/>
      <c r="DM14" s="624"/>
      <c r="DN14" s="624"/>
      <c r="DO14" s="624"/>
      <c r="DP14" s="625"/>
      <c r="DQ14" s="632">
        <v>197520</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249</v>
      </c>
      <c r="S15" s="624"/>
      <c r="T15" s="624"/>
      <c r="U15" s="624"/>
      <c r="V15" s="624"/>
      <c r="W15" s="624"/>
      <c r="X15" s="624"/>
      <c r="Y15" s="625"/>
      <c r="Z15" s="626" t="s">
        <v>249</v>
      </c>
      <c r="AA15" s="626"/>
      <c r="AB15" s="626"/>
      <c r="AC15" s="626"/>
      <c r="AD15" s="627" t="s">
        <v>249</v>
      </c>
      <c r="AE15" s="627"/>
      <c r="AF15" s="627"/>
      <c r="AG15" s="627"/>
      <c r="AH15" s="627"/>
      <c r="AI15" s="627"/>
      <c r="AJ15" s="627"/>
      <c r="AK15" s="627"/>
      <c r="AL15" s="628" t="s">
        <v>243</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55954</v>
      </c>
      <c r="BH15" s="624"/>
      <c r="BI15" s="624"/>
      <c r="BJ15" s="624"/>
      <c r="BK15" s="624"/>
      <c r="BL15" s="624"/>
      <c r="BM15" s="624"/>
      <c r="BN15" s="625"/>
      <c r="BO15" s="626">
        <v>2.6</v>
      </c>
      <c r="BP15" s="626"/>
      <c r="BQ15" s="626"/>
      <c r="BR15" s="626"/>
      <c r="BS15" s="627" t="s">
        <v>249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497144</v>
      </c>
      <c r="CS15" s="624"/>
      <c r="CT15" s="624"/>
      <c r="CU15" s="624"/>
      <c r="CV15" s="624"/>
      <c r="CW15" s="624"/>
      <c r="CX15" s="624"/>
      <c r="CY15" s="625"/>
      <c r="CZ15" s="626">
        <v>6.6</v>
      </c>
      <c r="DA15" s="626"/>
      <c r="DB15" s="626"/>
      <c r="DC15" s="626"/>
      <c r="DD15" s="632">
        <v>5435</v>
      </c>
      <c r="DE15" s="624"/>
      <c r="DF15" s="624"/>
      <c r="DG15" s="624"/>
      <c r="DH15" s="624"/>
      <c r="DI15" s="624"/>
      <c r="DJ15" s="624"/>
      <c r="DK15" s="624"/>
      <c r="DL15" s="624"/>
      <c r="DM15" s="624"/>
      <c r="DN15" s="624"/>
      <c r="DO15" s="624"/>
      <c r="DP15" s="625"/>
      <c r="DQ15" s="632">
        <v>457393</v>
      </c>
      <c r="DR15" s="624"/>
      <c r="DS15" s="624"/>
      <c r="DT15" s="624"/>
      <c r="DU15" s="624"/>
      <c r="DV15" s="624"/>
      <c r="DW15" s="624"/>
      <c r="DX15" s="624"/>
      <c r="DY15" s="624"/>
      <c r="DZ15" s="624"/>
      <c r="EA15" s="624"/>
      <c r="EB15" s="624"/>
      <c r="EC15" s="633"/>
    </row>
    <row r="16" spans="2:143" ht="11.25" customHeight="1" x14ac:dyDescent="0.2">
      <c r="B16" s="620" t="s">
        <v>268</v>
      </c>
      <c r="C16" s="621"/>
      <c r="D16" s="621"/>
      <c r="E16" s="621"/>
      <c r="F16" s="621"/>
      <c r="G16" s="621"/>
      <c r="H16" s="621"/>
      <c r="I16" s="621"/>
      <c r="J16" s="621"/>
      <c r="K16" s="621"/>
      <c r="L16" s="621"/>
      <c r="M16" s="621"/>
      <c r="N16" s="621"/>
      <c r="O16" s="621"/>
      <c r="P16" s="621"/>
      <c r="Q16" s="622"/>
      <c r="R16" s="623">
        <v>3616</v>
      </c>
      <c r="S16" s="624"/>
      <c r="T16" s="624"/>
      <c r="U16" s="624"/>
      <c r="V16" s="624"/>
      <c r="W16" s="624"/>
      <c r="X16" s="624"/>
      <c r="Y16" s="625"/>
      <c r="Z16" s="626">
        <v>0</v>
      </c>
      <c r="AA16" s="626"/>
      <c r="AB16" s="626"/>
      <c r="AC16" s="626"/>
      <c r="AD16" s="627">
        <v>3616</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249</v>
      </c>
      <c r="BP16" s="626"/>
      <c r="BQ16" s="626"/>
      <c r="BR16" s="626"/>
      <c r="BS16" s="627" t="s">
        <v>130</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776420</v>
      </c>
      <c r="CS16" s="624"/>
      <c r="CT16" s="624"/>
      <c r="CU16" s="624"/>
      <c r="CV16" s="624"/>
      <c r="CW16" s="624"/>
      <c r="CX16" s="624"/>
      <c r="CY16" s="625"/>
      <c r="CZ16" s="626">
        <v>10.3</v>
      </c>
      <c r="DA16" s="626"/>
      <c r="DB16" s="626"/>
      <c r="DC16" s="626"/>
      <c r="DD16" s="632" t="s">
        <v>130</v>
      </c>
      <c r="DE16" s="624"/>
      <c r="DF16" s="624"/>
      <c r="DG16" s="624"/>
      <c r="DH16" s="624"/>
      <c r="DI16" s="624"/>
      <c r="DJ16" s="624"/>
      <c r="DK16" s="624"/>
      <c r="DL16" s="624"/>
      <c r="DM16" s="624"/>
      <c r="DN16" s="624"/>
      <c r="DO16" s="624"/>
      <c r="DP16" s="625"/>
      <c r="DQ16" s="632">
        <v>159961</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v>18710</v>
      </c>
      <c r="S17" s="624"/>
      <c r="T17" s="624"/>
      <c r="U17" s="624"/>
      <c r="V17" s="624"/>
      <c r="W17" s="624"/>
      <c r="X17" s="624"/>
      <c r="Y17" s="625"/>
      <c r="Z17" s="626">
        <v>0.2</v>
      </c>
      <c r="AA17" s="626"/>
      <c r="AB17" s="626"/>
      <c r="AC17" s="626"/>
      <c r="AD17" s="627">
        <v>18710</v>
      </c>
      <c r="AE17" s="627"/>
      <c r="AF17" s="627"/>
      <c r="AG17" s="627"/>
      <c r="AH17" s="627"/>
      <c r="AI17" s="627"/>
      <c r="AJ17" s="627"/>
      <c r="AK17" s="627"/>
      <c r="AL17" s="628">
        <v>0.7</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130</v>
      </c>
      <c r="BH17" s="624"/>
      <c r="BI17" s="624"/>
      <c r="BJ17" s="624"/>
      <c r="BK17" s="624"/>
      <c r="BL17" s="624"/>
      <c r="BM17" s="624"/>
      <c r="BN17" s="625"/>
      <c r="BO17" s="626" t="s">
        <v>178</v>
      </c>
      <c r="BP17" s="626"/>
      <c r="BQ17" s="626"/>
      <c r="BR17" s="626"/>
      <c r="BS17" s="627" t="s">
        <v>130</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549705</v>
      </c>
      <c r="CS17" s="624"/>
      <c r="CT17" s="624"/>
      <c r="CU17" s="624"/>
      <c r="CV17" s="624"/>
      <c r="CW17" s="624"/>
      <c r="CX17" s="624"/>
      <c r="CY17" s="625"/>
      <c r="CZ17" s="626">
        <v>7.3</v>
      </c>
      <c r="DA17" s="626"/>
      <c r="DB17" s="626"/>
      <c r="DC17" s="626"/>
      <c r="DD17" s="632" t="s">
        <v>130</v>
      </c>
      <c r="DE17" s="624"/>
      <c r="DF17" s="624"/>
      <c r="DG17" s="624"/>
      <c r="DH17" s="624"/>
      <c r="DI17" s="624"/>
      <c r="DJ17" s="624"/>
      <c r="DK17" s="624"/>
      <c r="DL17" s="624"/>
      <c r="DM17" s="624"/>
      <c r="DN17" s="624"/>
      <c r="DO17" s="624"/>
      <c r="DP17" s="625"/>
      <c r="DQ17" s="632">
        <v>508280</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10574</v>
      </c>
      <c r="S18" s="624"/>
      <c r="T18" s="624"/>
      <c r="U18" s="624"/>
      <c r="V18" s="624"/>
      <c r="W18" s="624"/>
      <c r="X18" s="624"/>
      <c r="Y18" s="625"/>
      <c r="Z18" s="626">
        <v>0.1</v>
      </c>
      <c r="AA18" s="626"/>
      <c r="AB18" s="626"/>
      <c r="AC18" s="626"/>
      <c r="AD18" s="627">
        <v>10574</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249</v>
      </c>
      <c r="BP18" s="626"/>
      <c r="BQ18" s="626"/>
      <c r="BR18" s="626"/>
      <c r="BS18" s="627" t="s">
        <v>249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243</v>
      </c>
      <c r="CS18" s="624"/>
      <c r="CT18" s="624"/>
      <c r="CU18" s="624"/>
      <c r="CV18" s="624"/>
      <c r="CW18" s="624"/>
      <c r="CX18" s="624"/>
      <c r="CY18" s="625"/>
      <c r="CZ18" s="626" t="s">
        <v>249</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10574</v>
      </c>
      <c r="S19" s="624"/>
      <c r="T19" s="624"/>
      <c r="U19" s="624"/>
      <c r="V19" s="624"/>
      <c r="W19" s="624"/>
      <c r="X19" s="624"/>
      <c r="Y19" s="625"/>
      <c r="Z19" s="626">
        <v>0.1</v>
      </c>
      <c r="AA19" s="626"/>
      <c r="AB19" s="626"/>
      <c r="AC19" s="626"/>
      <c r="AD19" s="627">
        <v>10574</v>
      </c>
      <c r="AE19" s="627"/>
      <c r="AF19" s="627"/>
      <c r="AG19" s="627"/>
      <c r="AH19" s="627"/>
      <c r="AI19" s="627"/>
      <c r="AJ19" s="627"/>
      <c r="AK19" s="627"/>
      <c r="AL19" s="628">
        <v>0.4</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t="s">
        <v>130</v>
      </c>
      <c r="BH19" s="624"/>
      <c r="BI19" s="624"/>
      <c r="BJ19" s="624"/>
      <c r="BK19" s="624"/>
      <c r="BL19" s="624"/>
      <c r="BM19" s="624"/>
      <c r="BN19" s="625"/>
      <c r="BO19" s="626" t="s">
        <v>178</v>
      </c>
      <c r="BP19" s="626"/>
      <c r="BQ19" s="626"/>
      <c r="BR19" s="626"/>
      <c r="BS19" s="627" t="s">
        <v>249</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243</v>
      </c>
      <c r="CS19" s="624"/>
      <c r="CT19" s="624"/>
      <c r="CU19" s="624"/>
      <c r="CV19" s="624"/>
      <c r="CW19" s="624"/>
      <c r="CX19" s="624"/>
      <c r="CY19" s="625"/>
      <c r="CZ19" s="626" t="s">
        <v>178</v>
      </c>
      <c r="DA19" s="626"/>
      <c r="DB19" s="626"/>
      <c r="DC19" s="626"/>
      <c r="DD19" s="632" t="s">
        <v>130</v>
      </c>
      <c r="DE19" s="624"/>
      <c r="DF19" s="624"/>
      <c r="DG19" s="624"/>
      <c r="DH19" s="624"/>
      <c r="DI19" s="624"/>
      <c r="DJ19" s="624"/>
      <c r="DK19" s="624"/>
      <c r="DL19" s="624"/>
      <c r="DM19" s="624"/>
      <c r="DN19" s="624"/>
      <c r="DO19" s="624"/>
      <c r="DP19" s="625"/>
      <c r="DQ19" s="632" t="s">
        <v>249</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130</v>
      </c>
      <c r="AA20" s="626"/>
      <c r="AB20" s="626"/>
      <c r="AC20" s="626"/>
      <c r="AD20" s="627" t="s">
        <v>259</v>
      </c>
      <c r="AE20" s="627"/>
      <c r="AF20" s="627"/>
      <c r="AG20" s="627"/>
      <c r="AH20" s="627"/>
      <c r="AI20" s="627"/>
      <c r="AJ20" s="627"/>
      <c r="AK20" s="627"/>
      <c r="AL20" s="628" t="s">
        <v>243</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t="s">
        <v>249</v>
      </c>
      <c r="BH20" s="624"/>
      <c r="BI20" s="624"/>
      <c r="BJ20" s="624"/>
      <c r="BK20" s="624"/>
      <c r="BL20" s="624"/>
      <c r="BM20" s="624"/>
      <c r="BN20" s="625"/>
      <c r="BO20" s="626" t="s">
        <v>178</v>
      </c>
      <c r="BP20" s="626"/>
      <c r="BQ20" s="626"/>
      <c r="BR20" s="626"/>
      <c r="BS20" s="627" t="s">
        <v>178</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7520034</v>
      </c>
      <c r="CS20" s="624"/>
      <c r="CT20" s="624"/>
      <c r="CU20" s="624"/>
      <c r="CV20" s="624"/>
      <c r="CW20" s="624"/>
      <c r="CX20" s="624"/>
      <c r="CY20" s="625"/>
      <c r="CZ20" s="626">
        <v>100</v>
      </c>
      <c r="DA20" s="626"/>
      <c r="DB20" s="626"/>
      <c r="DC20" s="626"/>
      <c r="DD20" s="632">
        <v>472900</v>
      </c>
      <c r="DE20" s="624"/>
      <c r="DF20" s="624"/>
      <c r="DG20" s="624"/>
      <c r="DH20" s="624"/>
      <c r="DI20" s="624"/>
      <c r="DJ20" s="624"/>
      <c r="DK20" s="624"/>
      <c r="DL20" s="624"/>
      <c r="DM20" s="624"/>
      <c r="DN20" s="624"/>
      <c r="DO20" s="624"/>
      <c r="DP20" s="625"/>
      <c r="DQ20" s="632">
        <v>5077808</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v>2678150</v>
      </c>
      <c r="S21" s="624"/>
      <c r="T21" s="624"/>
      <c r="U21" s="624"/>
      <c r="V21" s="624"/>
      <c r="W21" s="624"/>
      <c r="X21" s="624"/>
      <c r="Y21" s="625"/>
      <c r="Z21" s="626">
        <v>30.6</v>
      </c>
      <c r="AA21" s="626"/>
      <c r="AB21" s="626"/>
      <c r="AC21" s="626"/>
      <c r="AD21" s="627" t="s">
        <v>243</v>
      </c>
      <c r="AE21" s="627"/>
      <c r="AF21" s="627"/>
      <c r="AG21" s="627"/>
      <c r="AH21" s="627"/>
      <c r="AI21" s="627"/>
      <c r="AJ21" s="627"/>
      <c r="AK21" s="627"/>
      <c r="AL21" s="628" t="s">
        <v>130</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t="s">
        <v>249</v>
      </c>
      <c r="BH21" s="624"/>
      <c r="BI21" s="624"/>
      <c r="BJ21" s="624"/>
      <c r="BK21" s="624"/>
      <c r="BL21" s="624"/>
      <c r="BM21" s="624"/>
      <c r="BN21" s="625"/>
      <c r="BO21" s="626" t="s">
        <v>249</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t="s">
        <v>178</v>
      </c>
      <c r="S22" s="624"/>
      <c r="T22" s="624"/>
      <c r="U22" s="624"/>
      <c r="V22" s="624"/>
      <c r="W22" s="624"/>
      <c r="X22" s="624"/>
      <c r="Y22" s="625"/>
      <c r="Z22" s="626" t="s">
        <v>178</v>
      </c>
      <c r="AA22" s="626"/>
      <c r="AB22" s="626"/>
      <c r="AC22" s="626"/>
      <c r="AD22" s="627" t="s">
        <v>130</v>
      </c>
      <c r="AE22" s="627"/>
      <c r="AF22" s="627"/>
      <c r="AG22" s="627"/>
      <c r="AH22" s="627"/>
      <c r="AI22" s="627"/>
      <c r="AJ22" s="627"/>
      <c r="AK22" s="627"/>
      <c r="AL22" s="628" t="s">
        <v>178</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259</v>
      </c>
      <c r="BP22" s="626"/>
      <c r="BQ22" s="626"/>
      <c r="BR22" s="626"/>
      <c r="BS22" s="627" t="s">
        <v>243</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v>891504</v>
      </c>
      <c r="S23" s="624"/>
      <c r="T23" s="624"/>
      <c r="U23" s="624"/>
      <c r="V23" s="624"/>
      <c r="W23" s="624"/>
      <c r="X23" s="624"/>
      <c r="Y23" s="625"/>
      <c r="Z23" s="626">
        <v>10.199999999999999</v>
      </c>
      <c r="AA23" s="626"/>
      <c r="AB23" s="626"/>
      <c r="AC23" s="626"/>
      <c r="AD23" s="627" t="s">
        <v>243</v>
      </c>
      <c r="AE23" s="627"/>
      <c r="AF23" s="627"/>
      <c r="AG23" s="627"/>
      <c r="AH23" s="627"/>
      <c r="AI23" s="627"/>
      <c r="AJ23" s="627"/>
      <c r="AK23" s="627"/>
      <c r="AL23" s="628" t="s">
        <v>249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249</v>
      </c>
      <c r="BH23" s="624"/>
      <c r="BI23" s="624"/>
      <c r="BJ23" s="624"/>
      <c r="BK23" s="624"/>
      <c r="BL23" s="624"/>
      <c r="BM23" s="624"/>
      <c r="BN23" s="625"/>
      <c r="BO23" s="626" t="s">
        <v>130</v>
      </c>
      <c r="BP23" s="626"/>
      <c r="BQ23" s="626"/>
      <c r="BR23" s="626"/>
      <c r="BS23" s="627" t="s">
        <v>178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v>1786646</v>
      </c>
      <c r="S24" s="624"/>
      <c r="T24" s="624"/>
      <c r="U24" s="624"/>
      <c r="V24" s="624"/>
      <c r="W24" s="624"/>
      <c r="X24" s="624"/>
      <c r="Y24" s="625"/>
      <c r="Z24" s="626">
        <v>20.399999999999999</v>
      </c>
      <c r="AA24" s="626"/>
      <c r="AB24" s="626"/>
      <c r="AC24" s="626"/>
      <c r="AD24" s="627" t="s">
        <v>178</v>
      </c>
      <c r="AE24" s="627"/>
      <c r="AF24" s="627"/>
      <c r="AG24" s="627"/>
      <c r="AH24" s="627"/>
      <c r="AI24" s="627"/>
      <c r="AJ24" s="627"/>
      <c r="AK24" s="627"/>
      <c r="AL24" s="628" t="s">
        <v>243</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178</v>
      </c>
      <c r="BP24" s="626"/>
      <c r="BQ24" s="626"/>
      <c r="BR24" s="626"/>
      <c r="BS24" s="627" t="s">
        <v>130</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2157942</v>
      </c>
      <c r="CS24" s="613"/>
      <c r="CT24" s="613"/>
      <c r="CU24" s="613"/>
      <c r="CV24" s="613"/>
      <c r="CW24" s="613"/>
      <c r="CX24" s="613"/>
      <c r="CY24" s="614"/>
      <c r="CZ24" s="617">
        <v>28.7</v>
      </c>
      <c r="DA24" s="618"/>
      <c r="DB24" s="618"/>
      <c r="DC24" s="634"/>
      <c r="DD24" s="657">
        <v>1688391</v>
      </c>
      <c r="DE24" s="613"/>
      <c r="DF24" s="613"/>
      <c r="DG24" s="613"/>
      <c r="DH24" s="613"/>
      <c r="DI24" s="613"/>
      <c r="DJ24" s="613"/>
      <c r="DK24" s="614"/>
      <c r="DL24" s="657">
        <v>1656099</v>
      </c>
      <c r="DM24" s="613"/>
      <c r="DN24" s="613"/>
      <c r="DO24" s="613"/>
      <c r="DP24" s="613"/>
      <c r="DQ24" s="613"/>
      <c r="DR24" s="613"/>
      <c r="DS24" s="613"/>
      <c r="DT24" s="613"/>
      <c r="DU24" s="613"/>
      <c r="DV24" s="614"/>
      <c r="DW24" s="617">
        <v>66.3</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5172755</v>
      </c>
      <c r="S25" s="624"/>
      <c r="T25" s="624"/>
      <c r="U25" s="624"/>
      <c r="V25" s="624"/>
      <c r="W25" s="624"/>
      <c r="X25" s="624"/>
      <c r="Y25" s="625"/>
      <c r="Z25" s="626">
        <v>59</v>
      </c>
      <c r="AA25" s="626"/>
      <c r="AB25" s="626"/>
      <c r="AC25" s="626"/>
      <c r="AD25" s="627">
        <v>2494605</v>
      </c>
      <c r="AE25" s="627"/>
      <c r="AF25" s="627"/>
      <c r="AG25" s="627"/>
      <c r="AH25" s="627"/>
      <c r="AI25" s="627"/>
      <c r="AJ25" s="627"/>
      <c r="AK25" s="627"/>
      <c r="AL25" s="628">
        <v>99.9</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249</v>
      </c>
      <c r="BH25" s="624"/>
      <c r="BI25" s="624"/>
      <c r="BJ25" s="624"/>
      <c r="BK25" s="624"/>
      <c r="BL25" s="624"/>
      <c r="BM25" s="624"/>
      <c r="BN25" s="625"/>
      <c r="BO25" s="626" t="s">
        <v>243</v>
      </c>
      <c r="BP25" s="626"/>
      <c r="BQ25" s="626"/>
      <c r="BR25" s="626"/>
      <c r="BS25" s="627" t="s">
        <v>243</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1117201</v>
      </c>
      <c r="CS25" s="653"/>
      <c r="CT25" s="653"/>
      <c r="CU25" s="653"/>
      <c r="CV25" s="653"/>
      <c r="CW25" s="653"/>
      <c r="CX25" s="653"/>
      <c r="CY25" s="654"/>
      <c r="CZ25" s="628">
        <v>14.9</v>
      </c>
      <c r="DA25" s="655"/>
      <c r="DB25" s="655"/>
      <c r="DC25" s="658"/>
      <c r="DD25" s="632">
        <v>1050600</v>
      </c>
      <c r="DE25" s="653"/>
      <c r="DF25" s="653"/>
      <c r="DG25" s="653"/>
      <c r="DH25" s="653"/>
      <c r="DI25" s="653"/>
      <c r="DJ25" s="653"/>
      <c r="DK25" s="654"/>
      <c r="DL25" s="632">
        <v>1040112</v>
      </c>
      <c r="DM25" s="653"/>
      <c r="DN25" s="653"/>
      <c r="DO25" s="653"/>
      <c r="DP25" s="653"/>
      <c r="DQ25" s="653"/>
      <c r="DR25" s="653"/>
      <c r="DS25" s="653"/>
      <c r="DT25" s="653"/>
      <c r="DU25" s="653"/>
      <c r="DV25" s="654"/>
      <c r="DW25" s="628">
        <v>41.7</v>
      </c>
      <c r="DX25" s="655"/>
      <c r="DY25" s="655"/>
      <c r="DZ25" s="655"/>
      <c r="EA25" s="655"/>
      <c r="EB25" s="655"/>
      <c r="EC25" s="656"/>
    </row>
    <row r="26" spans="2:133" ht="11.25" customHeight="1" x14ac:dyDescent="0.2">
      <c r="B26" s="620" t="s">
        <v>301</v>
      </c>
      <c r="C26" s="621"/>
      <c r="D26" s="621"/>
      <c r="E26" s="621"/>
      <c r="F26" s="621"/>
      <c r="G26" s="621"/>
      <c r="H26" s="621"/>
      <c r="I26" s="621"/>
      <c r="J26" s="621"/>
      <c r="K26" s="621"/>
      <c r="L26" s="621"/>
      <c r="M26" s="621"/>
      <c r="N26" s="621"/>
      <c r="O26" s="621"/>
      <c r="P26" s="621"/>
      <c r="Q26" s="622"/>
      <c r="R26" s="623">
        <v>755</v>
      </c>
      <c r="S26" s="624"/>
      <c r="T26" s="624"/>
      <c r="U26" s="624"/>
      <c r="V26" s="624"/>
      <c r="W26" s="624"/>
      <c r="X26" s="624"/>
      <c r="Y26" s="625"/>
      <c r="Z26" s="626">
        <v>0</v>
      </c>
      <c r="AA26" s="626"/>
      <c r="AB26" s="626"/>
      <c r="AC26" s="626"/>
      <c r="AD26" s="627">
        <v>755</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656989</v>
      </c>
      <c r="CS26" s="624"/>
      <c r="CT26" s="624"/>
      <c r="CU26" s="624"/>
      <c r="CV26" s="624"/>
      <c r="CW26" s="624"/>
      <c r="CX26" s="624"/>
      <c r="CY26" s="625"/>
      <c r="CZ26" s="628">
        <v>8.6999999999999993</v>
      </c>
      <c r="DA26" s="655"/>
      <c r="DB26" s="655"/>
      <c r="DC26" s="658"/>
      <c r="DD26" s="632">
        <v>630110</v>
      </c>
      <c r="DE26" s="624"/>
      <c r="DF26" s="624"/>
      <c r="DG26" s="624"/>
      <c r="DH26" s="624"/>
      <c r="DI26" s="624"/>
      <c r="DJ26" s="624"/>
      <c r="DK26" s="625"/>
      <c r="DL26" s="632" t="s">
        <v>243</v>
      </c>
      <c r="DM26" s="624"/>
      <c r="DN26" s="624"/>
      <c r="DO26" s="624"/>
      <c r="DP26" s="624"/>
      <c r="DQ26" s="624"/>
      <c r="DR26" s="624"/>
      <c r="DS26" s="624"/>
      <c r="DT26" s="624"/>
      <c r="DU26" s="624"/>
      <c r="DV26" s="625"/>
      <c r="DW26" s="628" t="s">
        <v>249</v>
      </c>
      <c r="DX26" s="655"/>
      <c r="DY26" s="655"/>
      <c r="DZ26" s="655"/>
      <c r="EA26" s="655"/>
      <c r="EB26" s="655"/>
      <c r="EC26" s="656"/>
    </row>
    <row r="27" spans="2:133" ht="11.25" customHeight="1" x14ac:dyDescent="0.2">
      <c r="B27" s="620" t="s">
        <v>304</v>
      </c>
      <c r="C27" s="621"/>
      <c r="D27" s="621"/>
      <c r="E27" s="621"/>
      <c r="F27" s="621"/>
      <c r="G27" s="621"/>
      <c r="H27" s="621"/>
      <c r="I27" s="621"/>
      <c r="J27" s="621"/>
      <c r="K27" s="621"/>
      <c r="L27" s="621"/>
      <c r="M27" s="621"/>
      <c r="N27" s="621"/>
      <c r="O27" s="621"/>
      <c r="P27" s="621"/>
      <c r="Q27" s="622"/>
      <c r="R27" s="623">
        <v>254</v>
      </c>
      <c r="S27" s="624"/>
      <c r="T27" s="624"/>
      <c r="U27" s="624"/>
      <c r="V27" s="624"/>
      <c r="W27" s="624"/>
      <c r="X27" s="624"/>
      <c r="Y27" s="625"/>
      <c r="Z27" s="626">
        <v>0</v>
      </c>
      <c r="AA27" s="626"/>
      <c r="AB27" s="626"/>
      <c r="AC27" s="626"/>
      <c r="AD27" s="627" t="s">
        <v>249</v>
      </c>
      <c r="AE27" s="627"/>
      <c r="AF27" s="627"/>
      <c r="AG27" s="627"/>
      <c r="AH27" s="627"/>
      <c r="AI27" s="627"/>
      <c r="AJ27" s="627"/>
      <c r="AK27" s="627"/>
      <c r="AL27" s="628" t="s">
        <v>130</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2174003</v>
      </c>
      <c r="BH27" s="624"/>
      <c r="BI27" s="624"/>
      <c r="BJ27" s="624"/>
      <c r="BK27" s="624"/>
      <c r="BL27" s="624"/>
      <c r="BM27" s="624"/>
      <c r="BN27" s="625"/>
      <c r="BO27" s="626">
        <v>100</v>
      </c>
      <c r="BP27" s="626"/>
      <c r="BQ27" s="626"/>
      <c r="BR27" s="626"/>
      <c r="BS27" s="627" t="s">
        <v>243</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491036</v>
      </c>
      <c r="CS27" s="653"/>
      <c r="CT27" s="653"/>
      <c r="CU27" s="653"/>
      <c r="CV27" s="653"/>
      <c r="CW27" s="653"/>
      <c r="CX27" s="653"/>
      <c r="CY27" s="654"/>
      <c r="CZ27" s="628">
        <v>6.5</v>
      </c>
      <c r="DA27" s="655"/>
      <c r="DB27" s="655"/>
      <c r="DC27" s="658"/>
      <c r="DD27" s="632">
        <v>129511</v>
      </c>
      <c r="DE27" s="653"/>
      <c r="DF27" s="653"/>
      <c r="DG27" s="653"/>
      <c r="DH27" s="653"/>
      <c r="DI27" s="653"/>
      <c r="DJ27" s="653"/>
      <c r="DK27" s="654"/>
      <c r="DL27" s="632">
        <v>107707</v>
      </c>
      <c r="DM27" s="653"/>
      <c r="DN27" s="653"/>
      <c r="DO27" s="653"/>
      <c r="DP27" s="653"/>
      <c r="DQ27" s="653"/>
      <c r="DR27" s="653"/>
      <c r="DS27" s="653"/>
      <c r="DT27" s="653"/>
      <c r="DU27" s="653"/>
      <c r="DV27" s="654"/>
      <c r="DW27" s="628">
        <v>4.3</v>
      </c>
      <c r="DX27" s="655"/>
      <c r="DY27" s="655"/>
      <c r="DZ27" s="655"/>
      <c r="EA27" s="655"/>
      <c r="EB27" s="655"/>
      <c r="EC27" s="656"/>
    </row>
    <row r="28" spans="2:133" ht="11.25" customHeight="1" x14ac:dyDescent="0.2">
      <c r="B28" s="620" t="s">
        <v>307</v>
      </c>
      <c r="C28" s="621"/>
      <c r="D28" s="621"/>
      <c r="E28" s="621"/>
      <c r="F28" s="621"/>
      <c r="G28" s="621"/>
      <c r="H28" s="621"/>
      <c r="I28" s="621"/>
      <c r="J28" s="621"/>
      <c r="K28" s="621"/>
      <c r="L28" s="621"/>
      <c r="M28" s="621"/>
      <c r="N28" s="621"/>
      <c r="O28" s="621"/>
      <c r="P28" s="621"/>
      <c r="Q28" s="622"/>
      <c r="R28" s="623">
        <v>108013</v>
      </c>
      <c r="S28" s="624"/>
      <c r="T28" s="624"/>
      <c r="U28" s="624"/>
      <c r="V28" s="624"/>
      <c r="W28" s="624"/>
      <c r="X28" s="624"/>
      <c r="Y28" s="625"/>
      <c r="Z28" s="626">
        <v>1.2</v>
      </c>
      <c r="AA28" s="626"/>
      <c r="AB28" s="626"/>
      <c r="AC28" s="626"/>
      <c r="AD28" s="627" t="s">
        <v>243</v>
      </c>
      <c r="AE28" s="627"/>
      <c r="AF28" s="627"/>
      <c r="AG28" s="627"/>
      <c r="AH28" s="627"/>
      <c r="AI28" s="627"/>
      <c r="AJ28" s="627"/>
      <c r="AK28" s="627"/>
      <c r="AL28" s="628" t="s">
        <v>178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549705</v>
      </c>
      <c r="CS28" s="624"/>
      <c r="CT28" s="624"/>
      <c r="CU28" s="624"/>
      <c r="CV28" s="624"/>
      <c r="CW28" s="624"/>
      <c r="CX28" s="624"/>
      <c r="CY28" s="625"/>
      <c r="CZ28" s="628">
        <v>7.3</v>
      </c>
      <c r="DA28" s="655"/>
      <c r="DB28" s="655"/>
      <c r="DC28" s="658"/>
      <c r="DD28" s="632">
        <v>508280</v>
      </c>
      <c r="DE28" s="624"/>
      <c r="DF28" s="624"/>
      <c r="DG28" s="624"/>
      <c r="DH28" s="624"/>
      <c r="DI28" s="624"/>
      <c r="DJ28" s="624"/>
      <c r="DK28" s="625"/>
      <c r="DL28" s="632">
        <v>508280</v>
      </c>
      <c r="DM28" s="624"/>
      <c r="DN28" s="624"/>
      <c r="DO28" s="624"/>
      <c r="DP28" s="624"/>
      <c r="DQ28" s="624"/>
      <c r="DR28" s="624"/>
      <c r="DS28" s="624"/>
      <c r="DT28" s="624"/>
      <c r="DU28" s="624"/>
      <c r="DV28" s="625"/>
      <c r="DW28" s="628">
        <v>20.399999999999999</v>
      </c>
      <c r="DX28" s="655"/>
      <c r="DY28" s="655"/>
      <c r="DZ28" s="655"/>
      <c r="EA28" s="655"/>
      <c r="EB28" s="655"/>
      <c r="EC28" s="656"/>
    </row>
    <row r="29" spans="2:133" ht="11.25" customHeight="1" x14ac:dyDescent="0.2">
      <c r="B29" s="620" t="s">
        <v>309</v>
      </c>
      <c r="C29" s="621"/>
      <c r="D29" s="621"/>
      <c r="E29" s="621"/>
      <c r="F29" s="621"/>
      <c r="G29" s="621"/>
      <c r="H29" s="621"/>
      <c r="I29" s="621"/>
      <c r="J29" s="621"/>
      <c r="K29" s="621"/>
      <c r="L29" s="621"/>
      <c r="M29" s="621"/>
      <c r="N29" s="621"/>
      <c r="O29" s="621"/>
      <c r="P29" s="621"/>
      <c r="Q29" s="622"/>
      <c r="R29" s="623">
        <v>4337</v>
      </c>
      <c r="S29" s="624"/>
      <c r="T29" s="624"/>
      <c r="U29" s="624"/>
      <c r="V29" s="624"/>
      <c r="W29" s="624"/>
      <c r="X29" s="624"/>
      <c r="Y29" s="625"/>
      <c r="Z29" s="626">
        <v>0</v>
      </c>
      <c r="AA29" s="626"/>
      <c r="AB29" s="626"/>
      <c r="AC29" s="626"/>
      <c r="AD29" s="627" t="s">
        <v>243</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549705</v>
      </c>
      <c r="CS29" s="653"/>
      <c r="CT29" s="653"/>
      <c r="CU29" s="653"/>
      <c r="CV29" s="653"/>
      <c r="CW29" s="653"/>
      <c r="CX29" s="653"/>
      <c r="CY29" s="654"/>
      <c r="CZ29" s="628">
        <v>7.3</v>
      </c>
      <c r="DA29" s="655"/>
      <c r="DB29" s="655"/>
      <c r="DC29" s="658"/>
      <c r="DD29" s="632">
        <v>508280</v>
      </c>
      <c r="DE29" s="653"/>
      <c r="DF29" s="653"/>
      <c r="DG29" s="653"/>
      <c r="DH29" s="653"/>
      <c r="DI29" s="653"/>
      <c r="DJ29" s="653"/>
      <c r="DK29" s="654"/>
      <c r="DL29" s="632">
        <v>508280</v>
      </c>
      <c r="DM29" s="653"/>
      <c r="DN29" s="653"/>
      <c r="DO29" s="653"/>
      <c r="DP29" s="653"/>
      <c r="DQ29" s="653"/>
      <c r="DR29" s="653"/>
      <c r="DS29" s="653"/>
      <c r="DT29" s="653"/>
      <c r="DU29" s="653"/>
      <c r="DV29" s="654"/>
      <c r="DW29" s="628">
        <v>20.399999999999999</v>
      </c>
      <c r="DX29" s="655"/>
      <c r="DY29" s="655"/>
      <c r="DZ29" s="655"/>
      <c r="EA29" s="655"/>
      <c r="EB29" s="655"/>
      <c r="EC29" s="656"/>
    </row>
    <row r="30" spans="2:133" ht="11.25" customHeight="1" x14ac:dyDescent="0.2">
      <c r="B30" s="620" t="s">
        <v>312</v>
      </c>
      <c r="C30" s="621"/>
      <c r="D30" s="621"/>
      <c r="E30" s="621"/>
      <c r="F30" s="621"/>
      <c r="G30" s="621"/>
      <c r="H30" s="621"/>
      <c r="I30" s="621"/>
      <c r="J30" s="621"/>
      <c r="K30" s="621"/>
      <c r="L30" s="621"/>
      <c r="M30" s="621"/>
      <c r="N30" s="621"/>
      <c r="O30" s="621"/>
      <c r="P30" s="621"/>
      <c r="Q30" s="622"/>
      <c r="R30" s="623">
        <v>828054</v>
      </c>
      <c r="S30" s="624"/>
      <c r="T30" s="624"/>
      <c r="U30" s="624"/>
      <c r="V30" s="624"/>
      <c r="W30" s="624"/>
      <c r="X30" s="624"/>
      <c r="Y30" s="625"/>
      <c r="Z30" s="626">
        <v>9.4</v>
      </c>
      <c r="AA30" s="626"/>
      <c r="AB30" s="626"/>
      <c r="AC30" s="626"/>
      <c r="AD30" s="627" t="s">
        <v>130</v>
      </c>
      <c r="AE30" s="627"/>
      <c r="AF30" s="627"/>
      <c r="AG30" s="627"/>
      <c r="AH30" s="627"/>
      <c r="AI30" s="627"/>
      <c r="AJ30" s="627"/>
      <c r="AK30" s="627"/>
      <c r="AL30" s="628" t="s">
        <v>249</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528500</v>
      </c>
      <c r="CS30" s="624"/>
      <c r="CT30" s="624"/>
      <c r="CU30" s="624"/>
      <c r="CV30" s="624"/>
      <c r="CW30" s="624"/>
      <c r="CX30" s="624"/>
      <c r="CY30" s="625"/>
      <c r="CZ30" s="628">
        <v>7</v>
      </c>
      <c r="DA30" s="655"/>
      <c r="DB30" s="655"/>
      <c r="DC30" s="658"/>
      <c r="DD30" s="632">
        <v>487233</v>
      </c>
      <c r="DE30" s="624"/>
      <c r="DF30" s="624"/>
      <c r="DG30" s="624"/>
      <c r="DH30" s="624"/>
      <c r="DI30" s="624"/>
      <c r="DJ30" s="624"/>
      <c r="DK30" s="625"/>
      <c r="DL30" s="632">
        <v>487233</v>
      </c>
      <c r="DM30" s="624"/>
      <c r="DN30" s="624"/>
      <c r="DO30" s="624"/>
      <c r="DP30" s="624"/>
      <c r="DQ30" s="624"/>
      <c r="DR30" s="624"/>
      <c r="DS30" s="624"/>
      <c r="DT30" s="624"/>
      <c r="DU30" s="624"/>
      <c r="DV30" s="625"/>
      <c r="DW30" s="628">
        <v>19.5</v>
      </c>
      <c r="DX30" s="655"/>
      <c r="DY30" s="655"/>
      <c r="DZ30" s="655"/>
      <c r="EA30" s="655"/>
      <c r="EB30" s="655"/>
      <c r="EC30" s="656"/>
    </row>
    <row r="31" spans="2:133" ht="11.25" customHeight="1" x14ac:dyDescent="0.2">
      <c r="B31" s="636" t="s">
        <v>316</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259</v>
      </c>
      <c r="AA31" s="626"/>
      <c r="AB31" s="626"/>
      <c r="AC31" s="626"/>
      <c r="AD31" s="627" t="s">
        <v>243</v>
      </c>
      <c r="AE31" s="627"/>
      <c r="AF31" s="627"/>
      <c r="AG31" s="627"/>
      <c r="AH31" s="627"/>
      <c r="AI31" s="627"/>
      <c r="AJ31" s="627"/>
      <c r="AK31" s="627"/>
      <c r="AL31" s="628" t="s">
        <v>243</v>
      </c>
      <c r="AM31" s="629"/>
      <c r="AN31" s="629"/>
      <c r="AO31" s="630"/>
      <c r="AP31" s="671" t="s">
        <v>317</v>
      </c>
      <c r="AQ31" s="672"/>
      <c r="AR31" s="672"/>
      <c r="AS31" s="672"/>
      <c r="AT31" s="677" t="s">
        <v>318</v>
      </c>
      <c r="AU31" s="218"/>
      <c r="AV31" s="218"/>
      <c r="AW31" s="218"/>
      <c r="AX31" s="609" t="s">
        <v>191</v>
      </c>
      <c r="AY31" s="610"/>
      <c r="AZ31" s="610"/>
      <c r="BA31" s="610"/>
      <c r="BB31" s="610"/>
      <c r="BC31" s="610"/>
      <c r="BD31" s="610"/>
      <c r="BE31" s="610"/>
      <c r="BF31" s="611"/>
      <c r="BG31" s="670">
        <v>99.3</v>
      </c>
      <c r="BH31" s="667"/>
      <c r="BI31" s="667"/>
      <c r="BJ31" s="667"/>
      <c r="BK31" s="667"/>
      <c r="BL31" s="667"/>
      <c r="BM31" s="618">
        <v>98.2</v>
      </c>
      <c r="BN31" s="667"/>
      <c r="BO31" s="667"/>
      <c r="BP31" s="667"/>
      <c r="BQ31" s="668"/>
      <c r="BR31" s="670">
        <v>99.6</v>
      </c>
      <c r="BS31" s="667"/>
      <c r="BT31" s="667"/>
      <c r="BU31" s="667"/>
      <c r="BV31" s="667"/>
      <c r="BW31" s="667"/>
      <c r="BX31" s="618">
        <v>98.4</v>
      </c>
      <c r="BY31" s="667"/>
      <c r="BZ31" s="667"/>
      <c r="CA31" s="667"/>
      <c r="CB31" s="668"/>
      <c r="CD31" s="663"/>
      <c r="CE31" s="664"/>
      <c r="CF31" s="620" t="s">
        <v>319</v>
      </c>
      <c r="CG31" s="621"/>
      <c r="CH31" s="621"/>
      <c r="CI31" s="621"/>
      <c r="CJ31" s="621"/>
      <c r="CK31" s="621"/>
      <c r="CL31" s="621"/>
      <c r="CM31" s="621"/>
      <c r="CN31" s="621"/>
      <c r="CO31" s="621"/>
      <c r="CP31" s="621"/>
      <c r="CQ31" s="622"/>
      <c r="CR31" s="623">
        <v>21205</v>
      </c>
      <c r="CS31" s="653"/>
      <c r="CT31" s="653"/>
      <c r="CU31" s="653"/>
      <c r="CV31" s="653"/>
      <c r="CW31" s="653"/>
      <c r="CX31" s="653"/>
      <c r="CY31" s="654"/>
      <c r="CZ31" s="628">
        <v>0.3</v>
      </c>
      <c r="DA31" s="655"/>
      <c r="DB31" s="655"/>
      <c r="DC31" s="658"/>
      <c r="DD31" s="632">
        <v>21047</v>
      </c>
      <c r="DE31" s="653"/>
      <c r="DF31" s="653"/>
      <c r="DG31" s="653"/>
      <c r="DH31" s="653"/>
      <c r="DI31" s="653"/>
      <c r="DJ31" s="653"/>
      <c r="DK31" s="654"/>
      <c r="DL31" s="632">
        <v>21047</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2">
      <c r="B32" s="620" t="s">
        <v>320</v>
      </c>
      <c r="C32" s="621"/>
      <c r="D32" s="621"/>
      <c r="E32" s="621"/>
      <c r="F32" s="621"/>
      <c r="G32" s="621"/>
      <c r="H32" s="621"/>
      <c r="I32" s="621"/>
      <c r="J32" s="621"/>
      <c r="K32" s="621"/>
      <c r="L32" s="621"/>
      <c r="M32" s="621"/>
      <c r="N32" s="621"/>
      <c r="O32" s="621"/>
      <c r="P32" s="621"/>
      <c r="Q32" s="622"/>
      <c r="R32" s="623">
        <v>837315</v>
      </c>
      <c r="S32" s="624"/>
      <c r="T32" s="624"/>
      <c r="U32" s="624"/>
      <c r="V32" s="624"/>
      <c r="W32" s="624"/>
      <c r="X32" s="624"/>
      <c r="Y32" s="625"/>
      <c r="Z32" s="626">
        <v>9.6</v>
      </c>
      <c r="AA32" s="626"/>
      <c r="AB32" s="626"/>
      <c r="AC32" s="626"/>
      <c r="AD32" s="627" t="s">
        <v>249</v>
      </c>
      <c r="AE32" s="627"/>
      <c r="AF32" s="627"/>
      <c r="AG32" s="627"/>
      <c r="AH32" s="627"/>
      <c r="AI32" s="627"/>
      <c r="AJ32" s="627"/>
      <c r="AK32" s="627"/>
      <c r="AL32" s="628" t="s">
        <v>130</v>
      </c>
      <c r="AM32" s="629"/>
      <c r="AN32" s="629"/>
      <c r="AO32" s="630"/>
      <c r="AP32" s="673"/>
      <c r="AQ32" s="674"/>
      <c r="AR32" s="674"/>
      <c r="AS32" s="674"/>
      <c r="AT32" s="678"/>
      <c r="AU32" s="214" t="s">
        <v>321</v>
      </c>
      <c r="AX32" s="620" t="s">
        <v>322</v>
      </c>
      <c r="AY32" s="621"/>
      <c r="AZ32" s="621"/>
      <c r="BA32" s="621"/>
      <c r="BB32" s="621"/>
      <c r="BC32" s="621"/>
      <c r="BD32" s="621"/>
      <c r="BE32" s="621"/>
      <c r="BF32" s="622"/>
      <c r="BG32" s="680">
        <v>99.1</v>
      </c>
      <c r="BH32" s="653"/>
      <c r="BI32" s="653"/>
      <c r="BJ32" s="653"/>
      <c r="BK32" s="653"/>
      <c r="BL32" s="653"/>
      <c r="BM32" s="629">
        <v>96.3</v>
      </c>
      <c r="BN32" s="653"/>
      <c r="BO32" s="653"/>
      <c r="BP32" s="653"/>
      <c r="BQ32" s="669"/>
      <c r="BR32" s="680">
        <v>99.1</v>
      </c>
      <c r="BS32" s="653"/>
      <c r="BT32" s="653"/>
      <c r="BU32" s="653"/>
      <c r="BV32" s="653"/>
      <c r="BW32" s="653"/>
      <c r="BX32" s="629">
        <v>96.4</v>
      </c>
      <c r="BY32" s="653"/>
      <c r="BZ32" s="653"/>
      <c r="CA32" s="653"/>
      <c r="CB32" s="669"/>
      <c r="CD32" s="665"/>
      <c r="CE32" s="666"/>
      <c r="CF32" s="620" t="s">
        <v>323</v>
      </c>
      <c r="CG32" s="621"/>
      <c r="CH32" s="621"/>
      <c r="CI32" s="621"/>
      <c r="CJ32" s="621"/>
      <c r="CK32" s="621"/>
      <c r="CL32" s="621"/>
      <c r="CM32" s="621"/>
      <c r="CN32" s="621"/>
      <c r="CO32" s="621"/>
      <c r="CP32" s="621"/>
      <c r="CQ32" s="622"/>
      <c r="CR32" s="623" t="s">
        <v>130</v>
      </c>
      <c r="CS32" s="624"/>
      <c r="CT32" s="624"/>
      <c r="CU32" s="624"/>
      <c r="CV32" s="624"/>
      <c r="CW32" s="624"/>
      <c r="CX32" s="624"/>
      <c r="CY32" s="625"/>
      <c r="CZ32" s="628" t="s">
        <v>243</v>
      </c>
      <c r="DA32" s="655"/>
      <c r="DB32" s="655"/>
      <c r="DC32" s="658"/>
      <c r="DD32" s="632" t="s">
        <v>130</v>
      </c>
      <c r="DE32" s="624"/>
      <c r="DF32" s="624"/>
      <c r="DG32" s="624"/>
      <c r="DH32" s="624"/>
      <c r="DI32" s="624"/>
      <c r="DJ32" s="624"/>
      <c r="DK32" s="625"/>
      <c r="DL32" s="632" t="s">
        <v>130</v>
      </c>
      <c r="DM32" s="624"/>
      <c r="DN32" s="624"/>
      <c r="DO32" s="624"/>
      <c r="DP32" s="624"/>
      <c r="DQ32" s="624"/>
      <c r="DR32" s="624"/>
      <c r="DS32" s="624"/>
      <c r="DT32" s="624"/>
      <c r="DU32" s="624"/>
      <c r="DV32" s="625"/>
      <c r="DW32" s="628" t="s">
        <v>130</v>
      </c>
      <c r="DX32" s="655"/>
      <c r="DY32" s="655"/>
      <c r="DZ32" s="655"/>
      <c r="EA32" s="655"/>
      <c r="EB32" s="655"/>
      <c r="EC32" s="656"/>
    </row>
    <row r="33" spans="2:133" ht="11.25" customHeight="1" x14ac:dyDescent="0.2">
      <c r="B33" s="620" t="s">
        <v>324</v>
      </c>
      <c r="C33" s="621"/>
      <c r="D33" s="621"/>
      <c r="E33" s="621"/>
      <c r="F33" s="621"/>
      <c r="G33" s="621"/>
      <c r="H33" s="621"/>
      <c r="I33" s="621"/>
      <c r="J33" s="621"/>
      <c r="K33" s="621"/>
      <c r="L33" s="621"/>
      <c r="M33" s="621"/>
      <c r="N33" s="621"/>
      <c r="O33" s="621"/>
      <c r="P33" s="621"/>
      <c r="Q33" s="622"/>
      <c r="R33" s="623">
        <v>599368</v>
      </c>
      <c r="S33" s="624"/>
      <c r="T33" s="624"/>
      <c r="U33" s="624"/>
      <c r="V33" s="624"/>
      <c r="W33" s="624"/>
      <c r="X33" s="624"/>
      <c r="Y33" s="625"/>
      <c r="Z33" s="626">
        <v>6.8</v>
      </c>
      <c r="AA33" s="626"/>
      <c r="AB33" s="626"/>
      <c r="AC33" s="626"/>
      <c r="AD33" s="627" t="s">
        <v>130</v>
      </c>
      <c r="AE33" s="627"/>
      <c r="AF33" s="627"/>
      <c r="AG33" s="627"/>
      <c r="AH33" s="627"/>
      <c r="AI33" s="627"/>
      <c r="AJ33" s="627"/>
      <c r="AK33" s="627"/>
      <c r="AL33" s="628" t="s">
        <v>249</v>
      </c>
      <c r="AM33" s="629"/>
      <c r="AN33" s="629"/>
      <c r="AO33" s="630"/>
      <c r="AP33" s="675"/>
      <c r="AQ33" s="676"/>
      <c r="AR33" s="676"/>
      <c r="AS33" s="676"/>
      <c r="AT33" s="679"/>
      <c r="AU33" s="219"/>
      <c r="AV33" s="219"/>
      <c r="AW33" s="219"/>
      <c r="AX33" s="644" t="s">
        <v>325</v>
      </c>
      <c r="AY33" s="645"/>
      <c r="AZ33" s="645"/>
      <c r="BA33" s="645"/>
      <c r="BB33" s="645"/>
      <c r="BC33" s="645"/>
      <c r="BD33" s="645"/>
      <c r="BE33" s="645"/>
      <c r="BF33" s="646"/>
      <c r="BG33" s="681">
        <v>99.4</v>
      </c>
      <c r="BH33" s="682"/>
      <c r="BI33" s="682"/>
      <c r="BJ33" s="682"/>
      <c r="BK33" s="682"/>
      <c r="BL33" s="682"/>
      <c r="BM33" s="683">
        <v>98.7</v>
      </c>
      <c r="BN33" s="682"/>
      <c r="BO33" s="682"/>
      <c r="BP33" s="682"/>
      <c r="BQ33" s="684"/>
      <c r="BR33" s="681">
        <v>99.7</v>
      </c>
      <c r="BS33" s="682"/>
      <c r="BT33" s="682"/>
      <c r="BU33" s="682"/>
      <c r="BV33" s="682"/>
      <c r="BW33" s="682"/>
      <c r="BX33" s="683">
        <v>98.9</v>
      </c>
      <c r="BY33" s="682"/>
      <c r="BZ33" s="682"/>
      <c r="CA33" s="682"/>
      <c r="CB33" s="684"/>
      <c r="CD33" s="620" t="s">
        <v>326</v>
      </c>
      <c r="CE33" s="621"/>
      <c r="CF33" s="621"/>
      <c r="CG33" s="621"/>
      <c r="CH33" s="621"/>
      <c r="CI33" s="621"/>
      <c r="CJ33" s="621"/>
      <c r="CK33" s="621"/>
      <c r="CL33" s="621"/>
      <c r="CM33" s="621"/>
      <c r="CN33" s="621"/>
      <c r="CO33" s="621"/>
      <c r="CP33" s="621"/>
      <c r="CQ33" s="622"/>
      <c r="CR33" s="623">
        <v>4112772</v>
      </c>
      <c r="CS33" s="653"/>
      <c r="CT33" s="653"/>
      <c r="CU33" s="653"/>
      <c r="CV33" s="653"/>
      <c r="CW33" s="653"/>
      <c r="CX33" s="653"/>
      <c r="CY33" s="654"/>
      <c r="CZ33" s="628">
        <v>54.7</v>
      </c>
      <c r="DA33" s="655"/>
      <c r="DB33" s="655"/>
      <c r="DC33" s="658"/>
      <c r="DD33" s="632">
        <v>3087215</v>
      </c>
      <c r="DE33" s="653"/>
      <c r="DF33" s="653"/>
      <c r="DG33" s="653"/>
      <c r="DH33" s="653"/>
      <c r="DI33" s="653"/>
      <c r="DJ33" s="653"/>
      <c r="DK33" s="654"/>
      <c r="DL33" s="632">
        <v>1441850</v>
      </c>
      <c r="DM33" s="653"/>
      <c r="DN33" s="653"/>
      <c r="DO33" s="653"/>
      <c r="DP33" s="653"/>
      <c r="DQ33" s="653"/>
      <c r="DR33" s="653"/>
      <c r="DS33" s="653"/>
      <c r="DT33" s="653"/>
      <c r="DU33" s="653"/>
      <c r="DV33" s="654"/>
      <c r="DW33" s="628">
        <v>57.8</v>
      </c>
      <c r="DX33" s="655"/>
      <c r="DY33" s="655"/>
      <c r="DZ33" s="655"/>
      <c r="EA33" s="655"/>
      <c r="EB33" s="655"/>
      <c r="EC33" s="656"/>
    </row>
    <row r="34" spans="2:133" ht="11.25" customHeight="1" x14ac:dyDescent="0.2">
      <c r="B34" s="620" t="s">
        <v>327</v>
      </c>
      <c r="C34" s="621"/>
      <c r="D34" s="621"/>
      <c r="E34" s="621"/>
      <c r="F34" s="621"/>
      <c r="G34" s="621"/>
      <c r="H34" s="621"/>
      <c r="I34" s="621"/>
      <c r="J34" s="621"/>
      <c r="K34" s="621"/>
      <c r="L34" s="621"/>
      <c r="M34" s="621"/>
      <c r="N34" s="621"/>
      <c r="O34" s="621"/>
      <c r="P34" s="621"/>
      <c r="Q34" s="622"/>
      <c r="R34" s="623">
        <v>16081</v>
      </c>
      <c r="S34" s="624"/>
      <c r="T34" s="624"/>
      <c r="U34" s="624"/>
      <c r="V34" s="624"/>
      <c r="W34" s="624"/>
      <c r="X34" s="624"/>
      <c r="Y34" s="625"/>
      <c r="Z34" s="626">
        <v>0.2</v>
      </c>
      <c r="AA34" s="626"/>
      <c r="AB34" s="626"/>
      <c r="AC34" s="626"/>
      <c r="AD34" s="627" t="s">
        <v>243</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1051837</v>
      </c>
      <c r="CS34" s="624"/>
      <c r="CT34" s="624"/>
      <c r="CU34" s="624"/>
      <c r="CV34" s="624"/>
      <c r="CW34" s="624"/>
      <c r="CX34" s="624"/>
      <c r="CY34" s="625"/>
      <c r="CZ34" s="628">
        <v>14</v>
      </c>
      <c r="DA34" s="655"/>
      <c r="DB34" s="655"/>
      <c r="DC34" s="658"/>
      <c r="DD34" s="632">
        <v>741657</v>
      </c>
      <c r="DE34" s="624"/>
      <c r="DF34" s="624"/>
      <c r="DG34" s="624"/>
      <c r="DH34" s="624"/>
      <c r="DI34" s="624"/>
      <c r="DJ34" s="624"/>
      <c r="DK34" s="625"/>
      <c r="DL34" s="632">
        <v>570456</v>
      </c>
      <c r="DM34" s="624"/>
      <c r="DN34" s="624"/>
      <c r="DO34" s="624"/>
      <c r="DP34" s="624"/>
      <c r="DQ34" s="624"/>
      <c r="DR34" s="624"/>
      <c r="DS34" s="624"/>
      <c r="DT34" s="624"/>
      <c r="DU34" s="624"/>
      <c r="DV34" s="625"/>
      <c r="DW34" s="628">
        <v>22.9</v>
      </c>
      <c r="DX34" s="655"/>
      <c r="DY34" s="655"/>
      <c r="DZ34" s="655"/>
      <c r="EA34" s="655"/>
      <c r="EB34" s="655"/>
      <c r="EC34" s="656"/>
    </row>
    <row r="35" spans="2:133" ht="11.25" customHeight="1" x14ac:dyDescent="0.2">
      <c r="B35" s="620" t="s">
        <v>329</v>
      </c>
      <c r="C35" s="621"/>
      <c r="D35" s="621"/>
      <c r="E35" s="621"/>
      <c r="F35" s="621"/>
      <c r="G35" s="621"/>
      <c r="H35" s="621"/>
      <c r="I35" s="621"/>
      <c r="J35" s="621"/>
      <c r="K35" s="621"/>
      <c r="L35" s="621"/>
      <c r="M35" s="621"/>
      <c r="N35" s="621"/>
      <c r="O35" s="621"/>
      <c r="P35" s="621"/>
      <c r="Q35" s="622"/>
      <c r="R35" s="623">
        <v>31064</v>
      </c>
      <c r="S35" s="624"/>
      <c r="T35" s="624"/>
      <c r="U35" s="624"/>
      <c r="V35" s="624"/>
      <c r="W35" s="624"/>
      <c r="X35" s="624"/>
      <c r="Y35" s="625"/>
      <c r="Z35" s="626">
        <v>0.4</v>
      </c>
      <c r="AA35" s="626"/>
      <c r="AB35" s="626"/>
      <c r="AC35" s="626"/>
      <c r="AD35" s="627" t="s">
        <v>178</v>
      </c>
      <c r="AE35" s="627"/>
      <c r="AF35" s="627"/>
      <c r="AG35" s="627"/>
      <c r="AH35" s="627"/>
      <c r="AI35" s="627"/>
      <c r="AJ35" s="627"/>
      <c r="AK35" s="627"/>
      <c r="AL35" s="628" t="s">
        <v>243</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103042</v>
      </c>
      <c r="CS35" s="653"/>
      <c r="CT35" s="653"/>
      <c r="CU35" s="653"/>
      <c r="CV35" s="653"/>
      <c r="CW35" s="653"/>
      <c r="CX35" s="653"/>
      <c r="CY35" s="654"/>
      <c r="CZ35" s="628">
        <v>1.4</v>
      </c>
      <c r="DA35" s="655"/>
      <c r="DB35" s="655"/>
      <c r="DC35" s="658"/>
      <c r="DD35" s="632">
        <v>72632</v>
      </c>
      <c r="DE35" s="653"/>
      <c r="DF35" s="653"/>
      <c r="DG35" s="653"/>
      <c r="DH35" s="653"/>
      <c r="DI35" s="653"/>
      <c r="DJ35" s="653"/>
      <c r="DK35" s="654"/>
      <c r="DL35" s="632">
        <v>61481</v>
      </c>
      <c r="DM35" s="653"/>
      <c r="DN35" s="653"/>
      <c r="DO35" s="653"/>
      <c r="DP35" s="653"/>
      <c r="DQ35" s="653"/>
      <c r="DR35" s="653"/>
      <c r="DS35" s="653"/>
      <c r="DT35" s="653"/>
      <c r="DU35" s="653"/>
      <c r="DV35" s="654"/>
      <c r="DW35" s="628">
        <v>2.5</v>
      </c>
      <c r="DX35" s="655"/>
      <c r="DY35" s="655"/>
      <c r="DZ35" s="655"/>
      <c r="EA35" s="655"/>
      <c r="EB35" s="655"/>
      <c r="EC35" s="656"/>
    </row>
    <row r="36" spans="2:133" ht="11.25" customHeight="1" x14ac:dyDescent="0.2">
      <c r="B36" s="620" t="s">
        <v>333</v>
      </c>
      <c r="C36" s="621"/>
      <c r="D36" s="621"/>
      <c r="E36" s="621"/>
      <c r="F36" s="621"/>
      <c r="G36" s="621"/>
      <c r="H36" s="621"/>
      <c r="I36" s="621"/>
      <c r="J36" s="621"/>
      <c r="K36" s="621"/>
      <c r="L36" s="621"/>
      <c r="M36" s="621"/>
      <c r="N36" s="621"/>
      <c r="O36" s="621"/>
      <c r="P36" s="621"/>
      <c r="Q36" s="622"/>
      <c r="R36" s="623">
        <v>721879</v>
      </c>
      <c r="S36" s="624"/>
      <c r="T36" s="624"/>
      <c r="U36" s="624"/>
      <c r="V36" s="624"/>
      <c r="W36" s="624"/>
      <c r="X36" s="624"/>
      <c r="Y36" s="625"/>
      <c r="Z36" s="626">
        <v>8.1999999999999993</v>
      </c>
      <c r="AA36" s="626"/>
      <c r="AB36" s="626"/>
      <c r="AC36" s="626"/>
      <c r="AD36" s="627" t="s">
        <v>249</v>
      </c>
      <c r="AE36" s="627"/>
      <c r="AF36" s="627"/>
      <c r="AG36" s="627"/>
      <c r="AH36" s="627"/>
      <c r="AI36" s="627"/>
      <c r="AJ36" s="627"/>
      <c r="AK36" s="627"/>
      <c r="AL36" s="628" t="s">
        <v>130</v>
      </c>
      <c r="AM36" s="629"/>
      <c r="AN36" s="629"/>
      <c r="AO36" s="630"/>
      <c r="AP36" s="222"/>
      <c r="AQ36" s="685" t="s">
        <v>334</v>
      </c>
      <c r="AR36" s="686"/>
      <c r="AS36" s="686"/>
      <c r="AT36" s="686"/>
      <c r="AU36" s="686"/>
      <c r="AV36" s="686"/>
      <c r="AW36" s="686"/>
      <c r="AX36" s="686"/>
      <c r="AY36" s="687"/>
      <c r="AZ36" s="612">
        <v>817144</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25109</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1831295</v>
      </c>
      <c r="CS36" s="624"/>
      <c r="CT36" s="624"/>
      <c r="CU36" s="624"/>
      <c r="CV36" s="624"/>
      <c r="CW36" s="624"/>
      <c r="CX36" s="624"/>
      <c r="CY36" s="625"/>
      <c r="CZ36" s="628">
        <v>24.4</v>
      </c>
      <c r="DA36" s="655"/>
      <c r="DB36" s="655"/>
      <c r="DC36" s="658"/>
      <c r="DD36" s="632">
        <v>1306318</v>
      </c>
      <c r="DE36" s="624"/>
      <c r="DF36" s="624"/>
      <c r="DG36" s="624"/>
      <c r="DH36" s="624"/>
      <c r="DI36" s="624"/>
      <c r="DJ36" s="624"/>
      <c r="DK36" s="625"/>
      <c r="DL36" s="632">
        <v>495353</v>
      </c>
      <c r="DM36" s="624"/>
      <c r="DN36" s="624"/>
      <c r="DO36" s="624"/>
      <c r="DP36" s="624"/>
      <c r="DQ36" s="624"/>
      <c r="DR36" s="624"/>
      <c r="DS36" s="624"/>
      <c r="DT36" s="624"/>
      <c r="DU36" s="624"/>
      <c r="DV36" s="625"/>
      <c r="DW36" s="628">
        <v>19.8</v>
      </c>
      <c r="DX36" s="655"/>
      <c r="DY36" s="655"/>
      <c r="DZ36" s="655"/>
      <c r="EA36" s="655"/>
      <c r="EB36" s="655"/>
      <c r="EC36" s="656"/>
    </row>
    <row r="37" spans="2:133" ht="11.25" customHeight="1" x14ac:dyDescent="0.2">
      <c r="B37" s="620" t="s">
        <v>337</v>
      </c>
      <c r="C37" s="621"/>
      <c r="D37" s="621"/>
      <c r="E37" s="621"/>
      <c r="F37" s="621"/>
      <c r="G37" s="621"/>
      <c r="H37" s="621"/>
      <c r="I37" s="621"/>
      <c r="J37" s="621"/>
      <c r="K37" s="621"/>
      <c r="L37" s="621"/>
      <c r="M37" s="621"/>
      <c r="N37" s="621"/>
      <c r="O37" s="621"/>
      <c r="P37" s="621"/>
      <c r="Q37" s="622"/>
      <c r="R37" s="623">
        <v>118176</v>
      </c>
      <c r="S37" s="624"/>
      <c r="T37" s="624"/>
      <c r="U37" s="624"/>
      <c r="V37" s="624"/>
      <c r="W37" s="624"/>
      <c r="X37" s="624"/>
      <c r="Y37" s="625"/>
      <c r="Z37" s="626">
        <v>1.3</v>
      </c>
      <c r="AA37" s="626"/>
      <c r="AB37" s="626"/>
      <c r="AC37" s="626"/>
      <c r="AD37" s="627">
        <v>1072</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283337</v>
      </c>
      <c r="BA37" s="624"/>
      <c r="BB37" s="624"/>
      <c r="BC37" s="624"/>
      <c r="BD37" s="653"/>
      <c r="BE37" s="653"/>
      <c r="BF37" s="669"/>
      <c r="BG37" s="620" t="s">
        <v>339</v>
      </c>
      <c r="BH37" s="621"/>
      <c r="BI37" s="621"/>
      <c r="BJ37" s="621"/>
      <c r="BK37" s="621"/>
      <c r="BL37" s="621"/>
      <c r="BM37" s="621"/>
      <c r="BN37" s="621"/>
      <c r="BO37" s="621"/>
      <c r="BP37" s="621"/>
      <c r="BQ37" s="621"/>
      <c r="BR37" s="621"/>
      <c r="BS37" s="621"/>
      <c r="BT37" s="621"/>
      <c r="BU37" s="622"/>
      <c r="BV37" s="623">
        <v>25109</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249116</v>
      </c>
      <c r="CS37" s="653"/>
      <c r="CT37" s="653"/>
      <c r="CU37" s="653"/>
      <c r="CV37" s="653"/>
      <c r="CW37" s="653"/>
      <c r="CX37" s="653"/>
      <c r="CY37" s="654"/>
      <c r="CZ37" s="628">
        <v>3.3</v>
      </c>
      <c r="DA37" s="655"/>
      <c r="DB37" s="655"/>
      <c r="DC37" s="658"/>
      <c r="DD37" s="632">
        <v>249116</v>
      </c>
      <c r="DE37" s="653"/>
      <c r="DF37" s="653"/>
      <c r="DG37" s="653"/>
      <c r="DH37" s="653"/>
      <c r="DI37" s="653"/>
      <c r="DJ37" s="653"/>
      <c r="DK37" s="654"/>
      <c r="DL37" s="632">
        <v>241541</v>
      </c>
      <c r="DM37" s="653"/>
      <c r="DN37" s="653"/>
      <c r="DO37" s="653"/>
      <c r="DP37" s="653"/>
      <c r="DQ37" s="653"/>
      <c r="DR37" s="653"/>
      <c r="DS37" s="653"/>
      <c r="DT37" s="653"/>
      <c r="DU37" s="653"/>
      <c r="DV37" s="654"/>
      <c r="DW37" s="628">
        <v>9.6999999999999993</v>
      </c>
      <c r="DX37" s="655"/>
      <c r="DY37" s="655"/>
      <c r="DZ37" s="655"/>
      <c r="EA37" s="655"/>
      <c r="EB37" s="655"/>
      <c r="EC37" s="656"/>
    </row>
    <row r="38" spans="2:133" ht="11.25" customHeight="1" x14ac:dyDescent="0.2">
      <c r="B38" s="620" t="s">
        <v>341</v>
      </c>
      <c r="C38" s="621"/>
      <c r="D38" s="621"/>
      <c r="E38" s="621"/>
      <c r="F38" s="621"/>
      <c r="G38" s="621"/>
      <c r="H38" s="621"/>
      <c r="I38" s="621"/>
      <c r="J38" s="621"/>
      <c r="K38" s="621"/>
      <c r="L38" s="621"/>
      <c r="M38" s="621"/>
      <c r="N38" s="621"/>
      <c r="O38" s="621"/>
      <c r="P38" s="621"/>
      <c r="Q38" s="622"/>
      <c r="R38" s="623">
        <v>326500</v>
      </c>
      <c r="S38" s="624"/>
      <c r="T38" s="624"/>
      <c r="U38" s="624"/>
      <c r="V38" s="624"/>
      <c r="W38" s="624"/>
      <c r="X38" s="624"/>
      <c r="Y38" s="625"/>
      <c r="Z38" s="626">
        <v>3.7</v>
      </c>
      <c r="AA38" s="626"/>
      <c r="AB38" s="626"/>
      <c r="AC38" s="626"/>
      <c r="AD38" s="627" t="s">
        <v>249</v>
      </c>
      <c r="AE38" s="627"/>
      <c r="AF38" s="627"/>
      <c r="AG38" s="627"/>
      <c r="AH38" s="627"/>
      <c r="AI38" s="627"/>
      <c r="AJ38" s="627"/>
      <c r="AK38" s="627"/>
      <c r="AL38" s="628" t="s">
        <v>243</v>
      </c>
      <c r="AM38" s="629"/>
      <c r="AN38" s="629"/>
      <c r="AO38" s="630"/>
      <c r="AQ38" s="689" t="s">
        <v>342</v>
      </c>
      <c r="AR38" s="690"/>
      <c r="AS38" s="690"/>
      <c r="AT38" s="690"/>
      <c r="AU38" s="690"/>
      <c r="AV38" s="690"/>
      <c r="AW38" s="690"/>
      <c r="AX38" s="690"/>
      <c r="AY38" s="691"/>
      <c r="AZ38" s="623">
        <v>118379</v>
      </c>
      <c r="BA38" s="624"/>
      <c r="BB38" s="624"/>
      <c r="BC38" s="624"/>
      <c r="BD38" s="653"/>
      <c r="BE38" s="653"/>
      <c r="BF38" s="669"/>
      <c r="BG38" s="620" t="s">
        <v>343</v>
      </c>
      <c r="BH38" s="621"/>
      <c r="BI38" s="621"/>
      <c r="BJ38" s="621"/>
      <c r="BK38" s="621"/>
      <c r="BL38" s="621"/>
      <c r="BM38" s="621"/>
      <c r="BN38" s="621"/>
      <c r="BO38" s="621"/>
      <c r="BP38" s="621"/>
      <c r="BQ38" s="621"/>
      <c r="BR38" s="621"/>
      <c r="BS38" s="621"/>
      <c r="BT38" s="621"/>
      <c r="BU38" s="622"/>
      <c r="BV38" s="623">
        <v>1041</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692731</v>
      </c>
      <c r="CS38" s="624"/>
      <c r="CT38" s="624"/>
      <c r="CU38" s="624"/>
      <c r="CV38" s="624"/>
      <c r="CW38" s="624"/>
      <c r="CX38" s="624"/>
      <c r="CY38" s="625"/>
      <c r="CZ38" s="628">
        <v>9.1999999999999993</v>
      </c>
      <c r="DA38" s="655"/>
      <c r="DB38" s="655"/>
      <c r="DC38" s="658"/>
      <c r="DD38" s="632">
        <v>626312</v>
      </c>
      <c r="DE38" s="624"/>
      <c r="DF38" s="624"/>
      <c r="DG38" s="624"/>
      <c r="DH38" s="624"/>
      <c r="DI38" s="624"/>
      <c r="DJ38" s="624"/>
      <c r="DK38" s="625"/>
      <c r="DL38" s="632">
        <v>314560</v>
      </c>
      <c r="DM38" s="624"/>
      <c r="DN38" s="624"/>
      <c r="DO38" s="624"/>
      <c r="DP38" s="624"/>
      <c r="DQ38" s="624"/>
      <c r="DR38" s="624"/>
      <c r="DS38" s="624"/>
      <c r="DT38" s="624"/>
      <c r="DU38" s="624"/>
      <c r="DV38" s="625"/>
      <c r="DW38" s="628">
        <v>12.6</v>
      </c>
      <c r="DX38" s="655"/>
      <c r="DY38" s="655"/>
      <c r="DZ38" s="655"/>
      <c r="EA38" s="655"/>
      <c r="EB38" s="655"/>
      <c r="EC38" s="656"/>
    </row>
    <row r="39" spans="2:133" ht="11.25" customHeight="1" x14ac:dyDescent="0.2">
      <c r="B39" s="620" t="s">
        <v>345</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243</v>
      </c>
      <c r="AA39" s="626"/>
      <c r="AB39" s="626"/>
      <c r="AC39" s="626"/>
      <c r="AD39" s="627" t="s">
        <v>130</v>
      </c>
      <c r="AE39" s="627"/>
      <c r="AF39" s="627"/>
      <c r="AG39" s="627"/>
      <c r="AH39" s="627"/>
      <c r="AI39" s="627"/>
      <c r="AJ39" s="627"/>
      <c r="AK39" s="627"/>
      <c r="AL39" s="628" t="s">
        <v>130</v>
      </c>
      <c r="AM39" s="629"/>
      <c r="AN39" s="629"/>
      <c r="AO39" s="630"/>
      <c r="AQ39" s="689" t="s">
        <v>346</v>
      </c>
      <c r="AR39" s="690"/>
      <c r="AS39" s="690"/>
      <c r="AT39" s="690"/>
      <c r="AU39" s="690"/>
      <c r="AV39" s="690"/>
      <c r="AW39" s="690"/>
      <c r="AX39" s="690"/>
      <c r="AY39" s="691"/>
      <c r="AZ39" s="623">
        <v>60389</v>
      </c>
      <c r="BA39" s="624"/>
      <c r="BB39" s="624"/>
      <c r="BC39" s="624"/>
      <c r="BD39" s="653"/>
      <c r="BE39" s="653"/>
      <c r="BF39" s="669"/>
      <c r="BG39" s="620" t="s">
        <v>347</v>
      </c>
      <c r="BH39" s="621"/>
      <c r="BI39" s="621"/>
      <c r="BJ39" s="621"/>
      <c r="BK39" s="621"/>
      <c r="BL39" s="621"/>
      <c r="BM39" s="621"/>
      <c r="BN39" s="621"/>
      <c r="BO39" s="621"/>
      <c r="BP39" s="621"/>
      <c r="BQ39" s="621"/>
      <c r="BR39" s="621"/>
      <c r="BS39" s="621"/>
      <c r="BT39" s="621"/>
      <c r="BU39" s="622"/>
      <c r="BV39" s="623">
        <v>1621</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365705</v>
      </c>
      <c r="CS39" s="653"/>
      <c r="CT39" s="653"/>
      <c r="CU39" s="653"/>
      <c r="CV39" s="653"/>
      <c r="CW39" s="653"/>
      <c r="CX39" s="653"/>
      <c r="CY39" s="654"/>
      <c r="CZ39" s="628">
        <v>4.9000000000000004</v>
      </c>
      <c r="DA39" s="655"/>
      <c r="DB39" s="655"/>
      <c r="DC39" s="658"/>
      <c r="DD39" s="632">
        <v>293804</v>
      </c>
      <c r="DE39" s="653"/>
      <c r="DF39" s="653"/>
      <c r="DG39" s="653"/>
      <c r="DH39" s="653"/>
      <c r="DI39" s="653"/>
      <c r="DJ39" s="653"/>
      <c r="DK39" s="654"/>
      <c r="DL39" s="632" t="s">
        <v>130</v>
      </c>
      <c r="DM39" s="653"/>
      <c r="DN39" s="653"/>
      <c r="DO39" s="653"/>
      <c r="DP39" s="653"/>
      <c r="DQ39" s="653"/>
      <c r="DR39" s="653"/>
      <c r="DS39" s="653"/>
      <c r="DT39" s="653"/>
      <c r="DU39" s="653"/>
      <c r="DV39" s="654"/>
      <c r="DW39" s="628" t="s">
        <v>249</v>
      </c>
      <c r="DX39" s="655"/>
      <c r="DY39" s="655"/>
      <c r="DZ39" s="655"/>
      <c r="EA39" s="655"/>
      <c r="EB39" s="655"/>
      <c r="EC39" s="656"/>
    </row>
    <row r="40" spans="2:133" ht="11.25" customHeight="1" x14ac:dyDescent="0.2">
      <c r="B40" s="620" t="s">
        <v>349</v>
      </c>
      <c r="C40" s="621"/>
      <c r="D40" s="621"/>
      <c r="E40" s="621"/>
      <c r="F40" s="621"/>
      <c r="G40" s="621"/>
      <c r="H40" s="621"/>
      <c r="I40" s="621"/>
      <c r="J40" s="621"/>
      <c r="K40" s="621"/>
      <c r="L40" s="621"/>
      <c r="M40" s="621"/>
      <c r="N40" s="621"/>
      <c r="O40" s="621"/>
      <c r="P40" s="621"/>
      <c r="Q40" s="622"/>
      <c r="R40" s="623" t="s">
        <v>243</v>
      </c>
      <c r="S40" s="624"/>
      <c r="T40" s="624"/>
      <c r="U40" s="624"/>
      <c r="V40" s="624"/>
      <c r="W40" s="624"/>
      <c r="X40" s="624"/>
      <c r="Y40" s="625"/>
      <c r="Z40" s="626" t="s">
        <v>249</v>
      </c>
      <c r="AA40" s="626"/>
      <c r="AB40" s="626"/>
      <c r="AC40" s="626"/>
      <c r="AD40" s="627" t="s">
        <v>249</v>
      </c>
      <c r="AE40" s="627"/>
      <c r="AF40" s="627"/>
      <c r="AG40" s="627"/>
      <c r="AH40" s="627"/>
      <c r="AI40" s="627"/>
      <c r="AJ40" s="627"/>
      <c r="AK40" s="627"/>
      <c r="AL40" s="628" t="s">
        <v>130</v>
      </c>
      <c r="AM40" s="629"/>
      <c r="AN40" s="629"/>
      <c r="AO40" s="630"/>
      <c r="AQ40" s="689" t="s">
        <v>350</v>
      </c>
      <c r="AR40" s="690"/>
      <c r="AS40" s="690"/>
      <c r="AT40" s="690"/>
      <c r="AU40" s="690"/>
      <c r="AV40" s="690"/>
      <c r="AW40" s="690"/>
      <c r="AX40" s="690"/>
      <c r="AY40" s="691"/>
      <c r="AZ40" s="623">
        <v>6034</v>
      </c>
      <c r="BA40" s="624"/>
      <c r="BB40" s="624"/>
      <c r="BC40" s="624"/>
      <c r="BD40" s="653"/>
      <c r="BE40" s="653"/>
      <c r="BF40" s="669"/>
      <c r="BG40" s="673" t="s">
        <v>351</v>
      </c>
      <c r="BH40" s="674"/>
      <c r="BI40" s="674"/>
      <c r="BJ40" s="674"/>
      <c r="BK40" s="674"/>
      <c r="BL40" s="223"/>
      <c r="BM40" s="621" t="s">
        <v>352</v>
      </c>
      <c r="BN40" s="621"/>
      <c r="BO40" s="621"/>
      <c r="BP40" s="621"/>
      <c r="BQ40" s="621"/>
      <c r="BR40" s="621"/>
      <c r="BS40" s="621"/>
      <c r="BT40" s="621"/>
      <c r="BU40" s="622"/>
      <c r="BV40" s="623">
        <v>82</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68162</v>
      </c>
      <c r="CS40" s="624"/>
      <c r="CT40" s="624"/>
      <c r="CU40" s="624"/>
      <c r="CV40" s="624"/>
      <c r="CW40" s="624"/>
      <c r="CX40" s="624"/>
      <c r="CY40" s="625"/>
      <c r="CZ40" s="628">
        <v>0.9</v>
      </c>
      <c r="DA40" s="655"/>
      <c r="DB40" s="655"/>
      <c r="DC40" s="658"/>
      <c r="DD40" s="632">
        <v>46492</v>
      </c>
      <c r="DE40" s="624"/>
      <c r="DF40" s="624"/>
      <c r="DG40" s="624"/>
      <c r="DH40" s="624"/>
      <c r="DI40" s="624"/>
      <c r="DJ40" s="624"/>
      <c r="DK40" s="625"/>
      <c r="DL40" s="632" t="s">
        <v>130</v>
      </c>
      <c r="DM40" s="624"/>
      <c r="DN40" s="624"/>
      <c r="DO40" s="624"/>
      <c r="DP40" s="624"/>
      <c r="DQ40" s="624"/>
      <c r="DR40" s="624"/>
      <c r="DS40" s="624"/>
      <c r="DT40" s="624"/>
      <c r="DU40" s="624"/>
      <c r="DV40" s="625"/>
      <c r="DW40" s="628" t="s">
        <v>130</v>
      </c>
      <c r="DX40" s="655"/>
      <c r="DY40" s="655"/>
      <c r="DZ40" s="655"/>
      <c r="EA40" s="655"/>
      <c r="EB40" s="655"/>
      <c r="EC40" s="656"/>
    </row>
    <row r="41" spans="2:133" ht="11.25" customHeight="1" x14ac:dyDescent="0.2">
      <c r="B41" s="644" t="s">
        <v>354</v>
      </c>
      <c r="C41" s="645"/>
      <c r="D41" s="645"/>
      <c r="E41" s="645"/>
      <c r="F41" s="645"/>
      <c r="G41" s="645"/>
      <c r="H41" s="645"/>
      <c r="I41" s="645"/>
      <c r="J41" s="645"/>
      <c r="K41" s="645"/>
      <c r="L41" s="645"/>
      <c r="M41" s="645"/>
      <c r="N41" s="645"/>
      <c r="O41" s="645"/>
      <c r="P41" s="645"/>
      <c r="Q41" s="646"/>
      <c r="R41" s="698">
        <v>8764551</v>
      </c>
      <c r="S41" s="699"/>
      <c r="T41" s="699"/>
      <c r="U41" s="699"/>
      <c r="V41" s="699"/>
      <c r="W41" s="699"/>
      <c r="X41" s="699"/>
      <c r="Y41" s="700"/>
      <c r="Z41" s="701">
        <v>100</v>
      </c>
      <c r="AA41" s="701"/>
      <c r="AB41" s="701"/>
      <c r="AC41" s="701"/>
      <c r="AD41" s="702">
        <v>2496432</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94007</v>
      </c>
      <c r="BA41" s="624"/>
      <c r="BB41" s="624"/>
      <c r="BC41" s="624"/>
      <c r="BD41" s="653"/>
      <c r="BE41" s="653"/>
      <c r="BF41" s="669"/>
      <c r="BG41" s="673"/>
      <c r="BH41" s="674"/>
      <c r="BI41" s="674"/>
      <c r="BJ41" s="674"/>
      <c r="BK41" s="674"/>
      <c r="BL41" s="223"/>
      <c r="BM41" s="621" t="s">
        <v>356</v>
      </c>
      <c r="BN41" s="621"/>
      <c r="BO41" s="621"/>
      <c r="BP41" s="621"/>
      <c r="BQ41" s="621"/>
      <c r="BR41" s="621"/>
      <c r="BS41" s="621"/>
      <c r="BT41" s="621"/>
      <c r="BU41" s="622"/>
      <c r="BV41" s="623" t="s">
        <v>130</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178</v>
      </c>
      <c r="CS41" s="653"/>
      <c r="CT41" s="653"/>
      <c r="CU41" s="653"/>
      <c r="CV41" s="653"/>
      <c r="CW41" s="653"/>
      <c r="CX41" s="653"/>
      <c r="CY41" s="654"/>
      <c r="CZ41" s="628" t="s">
        <v>178</v>
      </c>
      <c r="DA41" s="655"/>
      <c r="DB41" s="655"/>
      <c r="DC41" s="658"/>
      <c r="DD41" s="632" t="s">
        <v>130</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358</v>
      </c>
      <c r="AR42" s="706"/>
      <c r="AS42" s="706"/>
      <c r="AT42" s="706"/>
      <c r="AU42" s="706"/>
      <c r="AV42" s="706"/>
      <c r="AW42" s="706"/>
      <c r="AX42" s="706"/>
      <c r="AY42" s="707"/>
      <c r="AZ42" s="698">
        <v>254998</v>
      </c>
      <c r="BA42" s="699"/>
      <c r="BB42" s="699"/>
      <c r="BC42" s="699"/>
      <c r="BD42" s="682"/>
      <c r="BE42" s="682"/>
      <c r="BF42" s="684"/>
      <c r="BG42" s="675"/>
      <c r="BH42" s="676"/>
      <c r="BI42" s="676"/>
      <c r="BJ42" s="676"/>
      <c r="BK42" s="676"/>
      <c r="BL42" s="224"/>
      <c r="BM42" s="645" t="s">
        <v>359</v>
      </c>
      <c r="BN42" s="645"/>
      <c r="BO42" s="645"/>
      <c r="BP42" s="645"/>
      <c r="BQ42" s="645"/>
      <c r="BR42" s="645"/>
      <c r="BS42" s="645"/>
      <c r="BT42" s="645"/>
      <c r="BU42" s="646"/>
      <c r="BV42" s="698">
        <v>336</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1249320</v>
      </c>
      <c r="CS42" s="653"/>
      <c r="CT42" s="653"/>
      <c r="CU42" s="653"/>
      <c r="CV42" s="653"/>
      <c r="CW42" s="653"/>
      <c r="CX42" s="653"/>
      <c r="CY42" s="654"/>
      <c r="CZ42" s="628">
        <v>16.600000000000001</v>
      </c>
      <c r="DA42" s="655"/>
      <c r="DB42" s="655"/>
      <c r="DC42" s="658"/>
      <c r="DD42" s="632">
        <v>302202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361</v>
      </c>
      <c r="CD43" s="620" t="s">
        <v>362</v>
      </c>
      <c r="CE43" s="621"/>
      <c r="CF43" s="621"/>
      <c r="CG43" s="621"/>
      <c r="CH43" s="621"/>
      <c r="CI43" s="621"/>
      <c r="CJ43" s="621"/>
      <c r="CK43" s="621"/>
      <c r="CL43" s="621"/>
      <c r="CM43" s="621"/>
      <c r="CN43" s="621"/>
      <c r="CO43" s="621"/>
      <c r="CP43" s="621"/>
      <c r="CQ43" s="622"/>
      <c r="CR43" s="623">
        <v>38594</v>
      </c>
      <c r="CS43" s="653"/>
      <c r="CT43" s="653"/>
      <c r="CU43" s="653"/>
      <c r="CV43" s="653"/>
      <c r="CW43" s="653"/>
      <c r="CX43" s="653"/>
      <c r="CY43" s="654"/>
      <c r="CZ43" s="628">
        <v>0.5</v>
      </c>
      <c r="DA43" s="655"/>
      <c r="DB43" s="655"/>
      <c r="DC43" s="658"/>
      <c r="DD43" s="632">
        <v>38594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472900</v>
      </c>
      <c r="CS44" s="624"/>
      <c r="CT44" s="624"/>
      <c r="CU44" s="624"/>
      <c r="CV44" s="624"/>
      <c r="CW44" s="624"/>
      <c r="CX44" s="624"/>
      <c r="CY44" s="625"/>
      <c r="CZ44" s="628">
        <v>6.3</v>
      </c>
      <c r="DA44" s="629"/>
      <c r="DB44" s="629"/>
      <c r="DC44" s="635"/>
      <c r="DD44" s="632">
        <v>142241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349695</v>
      </c>
      <c r="CS45" s="653"/>
      <c r="CT45" s="653"/>
      <c r="CU45" s="653"/>
      <c r="CV45" s="653"/>
      <c r="CW45" s="653"/>
      <c r="CX45" s="653"/>
      <c r="CY45" s="654"/>
      <c r="CZ45" s="628">
        <v>4.7</v>
      </c>
      <c r="DA45" s="655"/>
      <c r="DB45" s="655"/>
      <c r="DC45" s="658"/>
      <c r="DD45" s="632">
        <v>24786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367</v>
      </c>
      <c r="CG46" s="621"/>
      <c r="CH46" s="621"/>
      <c r="CI46" s="621"/>
      <c r="CJ46" s="621"/>
      <c r="CK46" s="621"/>
      <c r="CL46" s="621"/>
      <c r="CM46" s="621"/>
      <c r="CN46" s="621"/>
      <c r="CO46" s="621"/>
      <c r="CP46" s="621"/>
      <c r="CQ46" s="622"/>
      <c r="CR46" s="623">
        <v>123205</v>
      </c>
      <c r="CS46" s="624"/>
      <c r="CT46" s="624"/>
      <c r="CU46" s="624"/>
      <c r="CV46" s="624"/>
      <c r="CW46" s="624"/>
      <c r="CX46" s="624"/>
      <c r="CY46" s="625"/>
      <c r="CZ46" s="628">
        <v>1.6</v>
      </c>
      <c r="DA46" s="629"/>
      <c r="DB46" s="629"/>
      <c r="DC46" s="635"/>
      <c r="DD46" s="632">
        <v>117455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368</v>
      </c>
      <c r="CG47" s="621"/>
      <c r="CH47" s="621"/>
      <c r="CI47" s="621"/>
      <c r="CJ47" s="621"/>
      <c r="CK47" s="621"/>
      <c r="CL47" s="621"/>
      <c r="CM47" s="621"/>
      <c r="CN47" s="621"/>
      <c r="CO47" s="621"/>
      <c r="CP47" s="621"/>
      <c r="CQ47" s="622"/>
      <c r="CR47" s="623">
        <v>776420</v>
      </c>
      <c r="CS47" s="653"/>
      <c r="CT47" s="653"/>
      <c r="CU47" s="653"/>
      <c r="CV47" s="653"/>
      <c r="CW47" s="653"/>
      <c r="CX47" s="653"/>
      <c r="CY47" s="654"/>
      <c r="CZ47" s="628">
        <v>10.3</v>
      </c>
      <c r="DA47" s="655"/>
      <c r="DB47" s="655"/>
      <c r="DC47" s="658"/>
      <c r="DD47" s="632">
        <v>159961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369</v>
      </c>
      <c r="CG48" s="621"/>
      <c r="CH48" s="621"/>
      <c r="CI48" s="621"/>
      <c r="CJ48" s="621"/>
      <c r="CK48" s="621"/>
      <c r="CL48" s="621"/>
      <c r="CM48" s="621"/>
      <c r="CN48" s="621"/>
      <c r="CO48" s="621"/>
      <c r="CP48" s="621"/>
      <c r="CQ48" s="622"/>
      <c r="CR48" s="623" t="s">
        <v>249</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370</v>
      </c>
      <c r="CE49" s="645"/>
      <c r="CF49" s="645"/>
      <c r="CG49" s="645"/>
      <c r="CH49" s="645"/>
      <c r="CI49" s="645"/>
      <c r="CJ49" s="645"/>
      <c r="CK49" s="645"/>
      <c r="CL49" s="645"/>
      <c r="CM49" s="645"/>
      <c r="CN49" s="645"/>
      <c r="CO49" s="645"/>
      <c r="CP49" s="645"/>
      <c r="CQ49" s="646"/>
      <c r="CR49" s="698">
        <v>7520034</v>
      </c>
      <c r="CS49" s="682"/>
      <c r="CT49" s="682"/>
      <c r="CU49" s="682"/>
      <c r="CV49" s="682"/>
      <c r="CW49" s="682"/>
      <c r="CX49" s="682"/>
      <c r="CY49" s="711"/>
      <c r="CZ49" s="703">
        <v>100</v>
      </c>
      <c r="DA49" s="712"/>
      <c r="DB49" s="712"/>
      <c r="DC49" s="713"/>
      <c r="DD49" s="714">
        <v>5077808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jaBei6ZhT7LP6H3U76Ui2wPdCWHXMl2GaAwYTie7tJ2j04WtJrRFARIQNJvKKiqvhuKdPqhcgMLJa6Fpf//w==" saltValue="0FW5AgVVnQ7hkWpRJ7E7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84" sqref="AF84:AJ8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393</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641</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609</v>
      </c>
      <c r="BT7" s="747"/>
      <c r="BU7" s="747"/>
      <c r="BV7" s="747"/>
      <c r="BW7" s="747"/>
      <c r="BX7" s="747"/>
      <c r="BY7" s="747"/>
      <c r="BZ7" s="747"/>
      <c r="CA7" s="747"/>
      <c r="CB7" s="747"/>
      <c r="CC7" s="747"/>
      <c r="CD7" s="747"/>
      <c r="CE7" s="747"/>
      <c r="CF7" s="747"/>
      <c r="CG7" s="762"/>
      <c r="CH7" s="743">
        <v>-2</v>
      </c>
      <c r="CI7" s="744"/>
      <c r="CJ7" s="744"/>
      <c r="CK7" s="744"/>
      <c r="CL7" s="745"/>
      <c r="CM7" s="743">
        <v>86</v>
      </c>
      <c r="CN7" s="744"/>
      <c r="CO7" s="744"/>
      <c r="CP7" s="744"/>
      <c r="CQ7" s="745"/>
      <c r="CR7" s="743">
        <v>26</v>
      </c>
      <c r="CS7" s="744"/>
      <c r="CT7" s="744"/>
      <c r="CU7" s="744"/>
      <c r="CV7" s="745"/>
      <c r="CW7" s="743"/>
      <c r="CX7" s="744"/>
      <c r="CY7" s="744"/>
      <c r="CZ7" s="744"/>
      <c r="DA7" s="745"/>
      <c r="DB7" s="743">
        <v>31</v>
      </c>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395</v>
      </c>
      <c r="B23" s="789" t="s">
        <v>396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641</v>
      </c>
      <c r="AG23" s="793"/>
      <c r="AH23" s="793"/>
      <c r="AI23" s="793"/>
      <c r="AJ23" s="796"/>
      <c r="AK23" s="797"/>
      <c r="AL23" s="798"/>
      <c r="AM23" s="798"/>
      <c r="AN23" s="798"/>
      <c r="AO23" s="798"/>
      <c r="AP23" s="793"/>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25</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409</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41</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410</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4</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411</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14</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412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413</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28</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414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415</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255</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416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395</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397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420</v>
      </c>
      <c r="B66" s="728"/>
      <c r="C66" s="728"/>
      <c r="D66" s="728"/>
      <c r="E66" s="728"/>
      <c r="F66" s="728"/>
      <c r="G66" s="728"/>
      <c r="H66" s="728"/>
      <c r="I66" s="728"/>
      <c r="J66" s="728"/>
      <c r="K66" s="728"/>
      <c r="L66" s="728"/>
      <c r="M66" s="728"/>
      <c r="N66" s="728"/>
      <c r="O66" s="728"/>
      <c r="P66" s="729"/>
      <c r="Q66" s="733" t="s">
        <v>421</v>
      </c>
      <c r="R66" s="734"/>
      <c r="S66" s="734"/>
      <c r="T66" s="734"/>
      <c r="U66" s="735"/>
      <c r="V66" s="733" t="s">
        <v>422</v>
      </c>
      <c r="W66" s="734"/>
      <c r="X66" s="734"/>
      <c r="Y66" s="734"/>
      <c r="Z66" s="735"/>
      <c r="AA66" s="733" t="s">
        <v>423</v>
      </c>
      <c r="AB66" s="734"/>
      <c r="AC66" s="734"/>
      <c r="AD66" s="734"/>
      <c r="AE66" s="735"/>
      <c r="AF66" s="854" t="s">
        <v>424</v>
      </c>
      <c r="AG66" s="815"/>
      <c r="AH66" s="815"/>
      <c r="AI66" s="815"/>
      <c r="AJ66" s="855"/>
      <c r="AK66" s="733" t="s">
        <v>425</v>
      </c>
      <c r="AL66" s="728"/>
      <c r="AM66" s="728"/>
      <c r="AN66" s="728"/>
      <c r="AO66" s="729"/>
      <c r="AP66" s="733" t="s">
        <v>426</v>
      </c>
      <c r="AQ66" s="734"/>
      <c r="AR66" s="734"/>
      <c r="AS66" s="734"/>
      <c r="AT66" s="735"/>
      <c r="AU66" s="733" t="s">
        <v>427</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599</v>
      </c>
      <c r="C68" s="870"/>
      <c r="D68" s="870"/>
      <c r="E68" s="870"/>
      <c r="F68" s="870"/>
      <c r="G68" s="870"/>
      <c r="H68" s="870"/>
      <c r="I68" s="870"/>
      <c r="J68" s="870"/>
      <c r="K68" s="870"/>
      <c r="L68" s="870"/>
      <c r="M68" s="870"/>
      <c r="N68" s="870"/>
      <c r="O68" s="870"/>
      <c r="P68" s="871"/>
      <c r="Q68" s="872">
        <v>6836</v>
      </c>
      <c r="R68" s="866"/>
      <c r="S68" s="866"/>
      <c r="T68" s="866"/>
      <c r="U68" s="866"/>
      <c r="V68" s="866">
        <v>5439</v>
      </c>
      <c r="W68" s="866"/>
      <c r="X68" s="866"/>
      <c r="Y68" s="866"/>
      <c r="Z68" s="866"/>
      <c r="AA68" s="866">
        <v>1397</v>
      </c>
      <c r="AB68" s="866"/>
      <c r="AC68" s="866"/>
      <c r="AD68" s="866"/>
      <c r="AE68" s="866"/>
      <c r="AF68" s="866"/>
      <c r="AG68" s="866"/>
      <c r="AH68" s="866"/>
      <c r="AI68" s="866"/>
      <c r="AJ68" s="866"/>
      <c r="AK68" s="866">
        <v>14</v>
      </c>
      <c r="AL68" s="866"/>
      <c r="AM68" s="866"/>
      <c r="AN68" s="866"/>
      <c r="AO68" s="866"/>
      <c r="AP68" s="866"/>
      <c r="AQ68" s="866"/>
      <c r="AR68" s="866"/>
      <c r="AS68" s="866"/>
      <c r="AT68" s="866"/>
      <c r="AU68" s="866">
        <v>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600</v>
      </c>
      <c r="C69" s="874"/>
      <c r="D69" s="874"/>
      <c r="E69" s="874"/>
      <c r="F69" s="874"/>
      <c r="G69" s="874"/>
      <c r="H69" s="874"/>
      <c r="I69" s="874"/>
      <c r="J69" s="874"/>
      <c r="K69" s="874"/>
      <c r="L69" s="874"/>
      <c r="M69" s="874"/>
      <c r="N69" s="874"/>
      <c r="O69" s="874"/>
      <c r="P69" s="875"/>
      <c r="Q69" s="876">
        <v>1548</v>
      </c>
      <c r="R69" s="830"/>
      <c r="S69" s="830"/>
      <c r="T69" s="830"/>
      <c r="U69" s="830"/>
      <c r="V69" s="830">
        <v>1547</v>
      </c>
      <c r="W69" s="830"/>
      <c r="X69" s="830"/>
      <c r="Y69" s="830"/>
      <c r="Z69" s="830"/>
      <c r="AA69" s="830">
        <v>1</v>
      </c>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601</v>
      </c>
      <c r="C70" s="874"/>
      <c r="D70" s="874"/>
      <c r="E70" s="874"/>
      <c r="F70" s="874"/>
      <c r="G70" s="874"/>
      <c r="H70" s="874"/>
      <c r="I70" s="874"/>
      <c r="J70" s="874"/>
      <c r="K70" s="874"/>
      <c r="L70" s="874"/>
      <c r="M70" s="874"/>
      <c r="N70" s="874"/>
      <c r="O70" s="874"/>
      <c r="P70" s="875"/>
      <c r="Q70" s="876">
        <v>15</v>
      </c>
      <c r="R70" s="830"/>
      <c r="S70" s="830"/>
      <c r="T70" s="830"/>
      <c r="U70" s="830"/>
      <c r="V70" s="830">
        <v>15</v>
      </c>
      <c r="W70" s="830"/>
      <c r="X70" s="830"/>
      <c r="Y70" s="830"/>
      <c r="Z70" s="830"/>
      <c r="AA70" s="830">
        <v>0</v>
      </c>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602</v>
      </c>
      <c r="C71" s="874"/>
      <c r="D71" s="874"/>
      <c r="E71" s="874"/>
      <c r="F71" s="874"/>
      <c r="G71" s="874"/>
      <c r="H71" s="874"/>
      <c r="I71" s="874"/>
      <c r="J71" s="874"/>
      <c r="K71" s="874"/>
      <c r="L71" s="874"/>
      <c r="M71" s="874"/>
      <c r="N71" s="874"/>
      <c r="O71" s="874"/>
      <c r="P71" s="875"/>
      <c r="Q71" s="876">
        <v>56</v>
      </c>
      <c r="R71" s="830"/>
      <c r="S71" s="830"/>
      <c r="T71" s="830"/>
      <c r="U71" s="830"/>
      <c r="V71" s="830">
        <v>38</v>
      </c>
      <c r="W71" s="830"/>
      <c r="X71" s="830"/>
      <c r="Y71" s="830"/>
      <c r="Z71" s="830"/>
      <c r="AA71" s="830">
        <v>18</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603</v>
      </c>
      <c r="C72" s="874"/>
      <c r="D72" s="874"/>
      <c r="E72" s="874"/>
      <c r="F72" s="874"/>
      <c r="G72" s="874"/>
      <c r="H72" s="874"/>
      <c r="I72" s="874"/>
      <c r="J72" s="874"/>
      <c r="K72" s="874"/>
      <c r="L72" s="874"/>
      <c r="M72" s="874"/>
      <c r="N72" s="874"/>
      <c r="O72" s="874"/>
      <c r="P72" s="875"/>
      <c r="Q72" s="876">
        <v>40</v>
      </c>
      <c r="R72" s="830"/>
      <c r="S72" s="830"/>
      <c r="T72" s="830"/>
      <c r="U72" s="830"/>
      <c r="V72" s="830">
        <v>39</v>
      </c>
      <c r="W72" s="830"/>
      <c r="X72" s="830"/>
      <c r="Y72" s="830"/>
      <c r="Z72" s="830"/>
      <c r="AA72" s="830">
        <v>1</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604</v>
      </c>
      <c r="C73" s="874"/>
      <c r="D73" s="874"/>
      <c r="E73" s="874"/>
      <c r="F73" s="874"/>
      <c r="G73" s="874"/>
      <c r="H73" s="874"/>
      <c r="I73" s="874"/>
      <c r="J73" s="874"/>
      <c r="K73" s="874"/>
      <c r="L73" s="874"/>
      <c r="M73" s="874"/>
      <c r="N73" s="874"/>
      <c r="O73" s="874"/>
      <c r="P73" s="875"/>
      <c r="Q73" s="876">
        <v>1611</v>
      </c>
      <c r="R73" s="830"/>
      <c r="S73" s="830"/>
      <c r="T73" s="830"/>
      <c r="U73" s="830"/>
      <c r="V73" s="830">
        <v>1512</v>
      </c>
      <c r="W73" s="830"/>
      <c r="X73" s="830"/>
      <c r="Y73" s="830"/>
      <c r="Z73" s="830"/>
      <c r="AA73" s="830">
        <v>99</v>
      </c>
      <c r="AB73" s="830"/>
      <c r="AC73" s="830"/>
      <c r="AD73" s="830"/>
      <c r="AE73" s="830"/>
      <c r="AF73" s="830">
        <v>99</v>
      </c>
      <c r="AG73" s="830"/>
      <c r="AH73" s="830"/>
      <c r="AI73" s="830"/>
      <c r="AJ73" s="830"/>
      <c r="AK73" s="830"/>
      <c r="AL73" s="830"/>
      <c r="AM73" s="830"/>
      <c r="AN73" s="830"/>
      <c r="AO73" s="830"/>
      <c r="AP73" s="830">
        <v>87</v>
      </c>
      <c r="AQ73" s="830"/>
      <c r="AR73" s="830"/>
      <c r="AS73" s="830"/>
      <c r="AT73" s="830"/>
      <c r="AU73" s="830">
        <v>148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605</v>
      </c>
      <c r="C74" s="874"/>
      <c r="D74" s="874"/>
      <c r="E74" s="874"/>
      <c r="F74" s="874"/>
      <c r="G74" s="874"/>
      <c r="H74" s="874"/>
      <c r="I74" s="874"/>
      <c r="J74" s="874"/>
      <c r="K74" s="874"/>
      <c r="L74" s="874"/>
      <c r="M74" s="874"/>
      <c r="N74" s="874"/>
      <c r="O74" s="874"/>
      <c r="P74" s="875"/>
      <c r="Q74" s="876">
        <v>278</v>
      </c>
      <c r="R74" s="830"/>
      <c r="S74" s="830"/>
      <c r="T74" s="830"/>
      <c r="U74" s="830"/>
      <c r="V74" s="830">
        <v>229</v>
      </c>
      <c r="W74" s="830"/>
      <c r="X74" s="830"/>
      <c r="Y74" s="830"/>
      <c r="Z74" s="830"/>
      <c r="AA74" s="830">
        <v>49</v>
      </c>
      <c r="AB74" s="830"/>
      <c r="AC74" s="830"/>
      <c r="AD74" s="830"/>
      <c r="AE74" s="830"/>
      <c r="AF74" s="830">
        <v>49</v>
      </c>
      <c r="AG74" s="830"/>
      <c r="AH74" s="830"/>
      <c r="AI74" s="830"/>
      <c r="AJ74" s="830"/>
      <c r="AK74" s="830"/>
      <c r="AL74" s="830"/>
      <c r="AM74" s="830"/>
      <c r="AN74" s="830"/>
      <c r="AO74" s="830"/>
      <c r="AP74" s="830">
        <v>34</v>
      </c>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606</v>
      </c>
      <c r="C75" s="874"/>
      <c r="D75" s="874"/>
      <c r="E75" s="874"/>
      <c r="F75" s="874"/>
      <c r="G75" s="874"/>
      <c r="H75" s="874"/>
      <c r="I75" s="874"/>
      <c r="J75" s="874"/>
      <c r="K75" s="874"/>
      <c r="L75" s="874"/>
      <c r="M75" s="874"/>
      <c r="N75" s="874"/>
      <c r="O75" s="874"/>
      <c r="P75" s="875"/>
      <c r="Q75" s="877">
        <v>1439</v>
      </c>
      <c r="R75" s="878"/>
      <c r="S75" s="878"/>
      <c r="T75" s="878"/>
      <c r="U75" s="834"/>
      <c r="V75" s="879">
        <v>1427</v>
      </c>
      <c r="W75" s="878"/>
      <c r="X75" s="878"/>
      <c r="Y75" s="878"/>
      <c r="Z75" s="834"/>
      <c r="AA75" s="879">
        <v>12</v>
      </c>
      <c r="AB75" s="878"/>
      <c r="AC75" s="878"/>
      <c r="AD75" s="878"/>
      <c r="AE75" s="834"/>
      <c r="AF75" s="879">
        <v>3667</v>
      </c>
      <c r="AG75" s="878"/>
      <c r="AH75" s="878"/>
      <c r="AI75" s="878"/>
      <c r="AJ75" s="834"/>
      <c r="AK75" s="879"/>
      <c r="AL75" s="878"/>
      <c r="AM75" s="878"/>
      <c r="AN75" s="878"/>
      <c r="AO75" s="834"/>
      <c r="AP75" s="879">
        <v>1038</v>
      </c>
      <c r="AQ75" s="878"/>
      <c r="AR75" s="878"/>
      <c r="AS75" s="878"/>
      <c r="AT75" s="834"/>
      <c r="AU75" s="879">
        <v>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607</v>
      </c>
      <c r="C76" s="874"/>
      <c r="D76" s="874"/>
      <c r="E76" s="874"/>
      <c r="F76" s="874"/>
      <c r="G76" s="874"/>
      <c r="H76" s="874"/>
      <c r="I76" s="874"/>
      <c r="J76" s="874"/>
      <c r="K76" s="874"/>
      <c r="L76" s="874"/>
      <c r="M76" s="874"/>
      <c r="N76" s="874"/>
      <c r="O76" s="874"/>
      <c r="P76" s="875"/>
      <c r="Q76" s="877">
        <v>909</v>
      </c>
      <c r="R76" s="878"/>
      <c r="S76" s="878"/>
      <c r="T76" s="878"/>
      <c r="U76" s="834"/>
      <c r="V76" s="879">
        <v>848</v>
      </c>
      <c r="W76" s="878"/>
      <c r="X76" s="878"/>
      <c r="Y76" s="878"/>
      <c r="Z76" s="834"/>
      <c r="AA76" s="879">
        <v>61</v>
      </c>
      <c r="AB76" s="878"/>
      <c r="AC76" s="878"/>
      <c r="AD76" s="878"/>
      <c r="AE76" s="834"/>
      <c r="AF76" s="879">
        <v>53</v>
      </c>
      <c r="AG76" s="878"/>
      <c r="AH76" s="878"/>
      <c r="AI76" s="878"/>
      <c r="AJ76" s="834"/>
      <c r="AK76" s="879"/>
      <c r="AL76" s="878"/>
      <c r="AM76" s="878"/>
      <c r="AN76" s="878"/>
      <c r="AO76" s="834"/>
      <c r="AP76" s="879"/>
      <c r="AQ76" s="878"/>
      <c r="AR76" s="878"/>
      <c r="AS76" s="878"/>
      <c r="AT76" s="834"/>
      <c r="AU76" s="879">
        <v>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608</v>
      </c>
      <c r="C77" s="874"/>
      <c r="D77" s="874"/>
      <c r="E77" s="874"/>
      <c r="F77" s="874"/>
      <c r="G77" s="874"/>
      <c r="H77" s="874"/>
      <c r="I77" s="874"/>
      <c r="J77" s="874"/>
      <c r="K77" s="874"/>
      <c r="L77" s="874"/>
      <c r="M77" s="874"/>
      <c r="N77" s="874"/>
      <c r="O77" s="874"/>
      <c r="P77" s="875"/>
      <c r="Q77" s="877">
        <v>253547</v>
      </c>
      <c r="R77" s="878"/>
      <c r="S77" s="878"/>
      <c r="T77" s="878"/>
      <c r="U77" s="834"/>
      <c r="V77" s="879">
        <v>238716</v>
      </c>
      <c r="W77" s="878"/>
      <c r="X77" s="878"/>
      <c r="Y77" s="878"/>
      <c r="Z77" s="834"/>
      <c r="AA77" s="879">
        <v>14831</v>
      </c>
      <c r="AB77" s="878"/>
      <c r="AC77" s="878"/>
      <c r="AD77" s="878"/>
      <c r="AE77" s="834"/>
      <c r="AF77" s="879">
        <v>14831</v>
      </c>
      <c r="AG77" s="878"/>
      <c r="AH77" s="878"/>
      <c r="AI77" s="878"/>
      <c r="AJ77" s="834"/>
      <c r="AK77" s="879">
        <v>635</v>
      </c>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610</v>
      </c>
      <c r="C78" s="874"/>
      <c r="D78" s="874"/>
      <c r="E78" s="874"/>
      <c r="F78" s="874"/>
      <c r="G78" s="874"/>
      <c r="H78" s="874"/>
      <c r="I78" s="874"/>
      <c r="J78" s="874"/>
      <c r="K78" s="874"/>
      <c r="L78" s="874"/>
      <c r="M78" s="874"/>
      <c r="N78" s="874"/>
      <c r="O78" s="874"/>
      <c r="P78" s="875"/>
      <c r="Q78" s="877">
        <v>805</v>
      </c>
      <c r="R78" s="878"/>
      <c r="S78" s="878"/>
      <c r="T78" s="878"/>
      <c r="U78" s="834"/>
      <c r="V78" s="879">
        <v>743</v>
      </c>
      <c r="W78" s="878"/>
      <c r="X78" s="878"/>
      <c r="Y78" s="878"/>
      <c r="Z78" s="834"/>
      <c r="AA78" s="879">
        <v>62</v>
      </c>
      <c r="AB78" s="878"/>
      <c r="AC78" s="878"/>
      <c r="AD78" s="878"/>
      <c r="AE78" s="834"/>
      <c r="AF78" s="879">
        <v>62</v>
      </c>
      <c r="AG78" s="878"/>
      <c r="AH78" s="878"/>
      <c r="AI78" s="878"/>
      <c r="AJ78" s="834"/>
      <c r="AK78" s="879">
        <v>0</v>
      </c>
      <c r="AL78" s="878"/>
      <c r="AM78" s="878"/>
      <c r="AN78" s="878"/>
      <c r="AO78" s="834"/>
      <c r="AP78" s="879">
        <v>462</v>
      </c>
      <c r="AQ78" s="878"/>
      <c r="AR78" s="878"/>
      <c r="AS78" s="878"/>
      <c r="AT78" s="834"/>
      <c r="AU78" s="879"/>
      <c r="AV78" s="878"/>
      <c r="AW78" s="878"/>
      <c r="AX78" s="878"/>
      <c r="AY78" s="834"/>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611</v>
      </c>
      <c r="C79" s="874"/>
      <c r="D79" s="874"/>
      <c r="E79" s="874"/>
      <c r="F79" s="874"/>
      <c r="G79" s="874"/>
      <c r="H79" s="874"/>
      <c r="I79" s="874"/>
      <c r="J79" s="874"/>
      <c r="K79" s="874"/>
      <c r="L79" s="874"/>
      <c r="M79" s="874"/>
      <c r="N79" s="874"/>
      <c r="O79" s="874"/>
      <c r="P79" s="875"/>
      <c r="Q79" s="877">
        <v>41</v>
      </c>
      <c r="R79" s="878"/>
      <c r="S79" s="878"/>
      <c r="T79" s="878"/>
      <c r="U79" s="834"/>
      <c r="V79" s="879">
        <v>37</v>
      </c>
      <c r="W79" s="878"/>
      <c r="X79" s="878"/>
      <c r="Y79" s="878"/>
      <c r="Z79" s="834"/>
      <c r="AA79" s="879">
        <v>4</v>
      </c>
      <c r="AB79" s="878"/>
      <c r="AC79" s="878"/>
      <c r="AD79" s="878"/>
      <c r="AE79" s="834"/>
      <c r="AF79" s="879">
        <v>4</v>
      </c>
      <c r="AG79" s="878"/>
      <c r="AH79" s="878"/>
      <c r="AI79" s="878"/>
      <c r="AJ79" s="834"/>
      <c r="AK79" s="879">
        <v>0</v>
      </c>
      <c r="AL79" s="878"/>
      <c r="AM79" s="878"/>
      <c r="AN79" s="878"/>
      <c r="AO79" s="834"/>
      <c r="AP79" s="879">
        <v>0</v>
      </c>
      <c r="AQ79" s="878"/>
      <c r="AR79" s="878"/>
      <c r="AS79" s="878"/>
      <c r="AT79" s="834"/>
      <c r="AU79" s="879"/>
      <c r="AV79" s="878"/>
      <c r="AW79" s="878"/>
      <c r="AX79" s="878"/>
      <c r="AY79" s="834"/>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612</v>
      </c>
      <c r="C80" s="874"/>
      <c r="D80" s="874"/>
      <c r="E80" s="874"/>
      <c r="F80" s="874"/>
      <c r="G80" s="874"/>
      <c r="H80" s="874"/>
      <c r="I80" s="874"/>
      <c r="J80" s="874"/>
      <c r="K80" s="874"/>
      <c r="L80" s="874"/>
      <c r="M80" s="874"/>
      <c r="N80" s="874"/>
      <c r="O80" s="874"/>
      <c r="P80" s="875"/>
      <c r="Q80" s="877">
        <v>4416</v>
      </c>
      <c r="R80" s="878"/>
      <c r="S80" s="878"/>
      <c r="T80" s="878"/>
      <c r="U80" s="834"/>
      <c r="V80" s="879">
        <v>3952</v>
      </c>
      <c r="W80" s="878"/>
      <c r="X80" s="878"/>
      <c r="Y80" s="878"/>
      <c r="Z80" s="834"/>
      <c r="AA80" s="879">
        <v>464</v>
      </c>
      <c r="AB80" s="878"/>
      <c r="AC80" s="878"/>
      <c r="AD80" s="878"/>
      <c r="AE80" s="834"/>
      <c r="AF80" s="879">
        <v>0</v>
      </c>
      <c r="AG80" s="878"/>
      <c r="AH80" s="878"/>
      <c r="AI80" s="878"/>
      <c r="AJ80" s="834"/>
      <c r="AK80" s="879">
        <v>0</v>
      </c>
      <c r="AL80" s="878"/>
      <c r="AM80" s="878"/>
      <c r="AN80" s="878"/>
      <c r="AO80" s="834"/>
      <c r="AP80" s="879">
        <v>1672</v>
      </c>
      <c r="AQ80" s="878"/>
      <c r="AR80" s="878"/>
      <c r="AS80" s="878"/>
      <c r="AT80" s="834"/>
      <c r="AU80" s="879"/>
      <c r="AV80" s="878"/>
      <c r="AW80" s="878"/>
      <c r="AX80" s="878"/>
      <c r="AY80" s="834"/>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395</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313</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313</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313</v>
      </c>
      <c r="DR109" s="893"/>
      <c r="DS109" s="893"/>
      <c r="DT109" s="893"/>
      <c r="DU109" s="894"/>
      <c r="DV109" s="892" t="s">
        <v>439</v>
      </c>
      <c r="DW109" s="893"/>
      <c r="DX109" s="893"/>
      <c r="DY109" s="893"/>
      <c r="DZ109" s="895"/>
    </row>
    <row r="110" spans="1:131" s="230" customFormat="1" ht="26.25" customHeight="1" x14ac:dyDescent="0.2">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443826</v>
      </c>
      <c r="AB110" s="900"/>
      <c r="AC110" s="900"/>
      <c r="AD110" s="900"/>
      <c r="AE110" s="901"/>
      <c r="AF110" s="902">
        <v>482032</v>
      </c>
      <c r="AG110" s="900"/>
      <c r="AH110" s="900"/>
      <c r="AI110" s="900"/>
      <c r="AJ110" s="901"/>
      <c r="AK110" s="902">
        <v>549705</v>
      </c>
      <c r="AL110" s="900"/>
      <c r="AM110" s="900"/>
      <c r="AN110" s="900"/>
      <c r="AO110" s="901"/>
      <c r="AP110" s="903">
        <v>14.6</v>
      </c>
      <c r="AQ110" s="904"/>
      <c r="AR110" s="904"/>
      <c r="AS110" s="904"/>
      <c r="AT110" s="905"/>
      <c r="AU110" s="906" t="s">
        <v>74</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5758170</v>
      </c>
      <c r="BR110" s="931"/>
      <c r="BS110" s="931"/>
      <c r="BT110" s="931"/>
      <c r="BU110" s="931"/>
      <c r="BV110" s="931">
        <v>5954636</v>
      </c>
      <c r="BW110" s="931"/>
      <c r="BX110" s="931"/>
      <c r="BY110" s="931"/>
      <c r="BZ110" s="931"/>
      <c r="CA110" s="931">
        <v>5752636</v>
      </c>
      <c r="CB110" s="931"/>
      <c r="CC110" s="931"/>
      <c r="CD110" s="931"/>
      <c r="CE110" s="931"/>
      <c r="CF110" s="944">
        <v>153.30000000000001</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445</v>
      </c>
      <c r="DH110" s="931"/>
      <c r="DI110" s="931"/>
      <c r="DJ110" s="931"/>
      <c r="DK110" s="931"/>
      <c r="DL110" s="931" t="s">
        <v>446</v>
      </c>
      <c r="DM110" s="931"/>
      <c r="DN110" s="931"/>
      <c r="DO110" s="931"/>
      <c r="DP110" s="931"/>
      <c r="DQ110" s="931" t="s">
        <v>446</v>
      </c>
      <c r="DR110" s="931"/>
      <c r="DS110" s="931"/>
      <c r="DT110" s="931"/>
      <c r="DU110" s="931"/>
      <c r="DV110" s="932" t="s">
        <v>446</v>
      </c>
      <c r="DW110" s="932"/>
      <c r="DX110" s="932"/>
      <c r="DY110" s="932"/>
      <c r="DZ110" s="933"/>
    </row>
    <row r="111" spans="1:131" s="230" customFormat="1" ht="26.25" customHeight="1" x14ac:dyDescent="0.2">
      <c r="A111" s="934" t="s">
        <v>447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446</v>
      </c>
      <c r="AB111" s="938"/>
      <c r="AC111" s="938"/>
      <c r="AD111" s="938"/>
      <c r="AE111" s="939"/>
      <c r="AF111" s="940" t="s">
        <v>446</v>
      </c>
      <c r="AG111" s="938"/>
      <c r="AH111" s="938"/>
      <c r="AI111" s="938"/>
      <c r="AJ111" s="939"/>
      <c r="AK111" s="940" t="s">
        <v>445</v>
      </c>
      <c r="AL111" s="938"/>
      <c r="AM111" s="938"/>
      <c r="AN111" s="938"/>
      <c r="AO111" s="939"/>
      <c r="AP111" s="941" t="s">
        <v>446</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430345</v>
      </c>
      <c r="BR111" s="926"/>
      <c r="BS111" s="926"/>
      <c r="BT111" s="926"/>
      <c r="BU111" s="926"/>
      <c r="BV111" s="926">
        <v>378526</v>
      </c>
      <c r="BW111" s="926"/>
      <c r="BX111" s="926"/>
      <c r="BY111" s="926"/>
      <c r="BZ111" s="926"/>
      <c r="CA111" s="926">
        <v>330481</v>
      </c>
      <c r="CB111" s="926"/>
      <c r="CC111" s="926"/>
      <c r="CD111" s="926"/>
      <c r="CE111" s="926"/>
      <c r="CF111" s="920">
        <v>8.8000000000000007</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446</v>
      </c>
      <c r="DH111" s="926"/>
      <c r="DI111" s="926"/>
      <c r="DJ111" s="926"/>
      <c r="DK111" s="926"/>
      <c r="DL111" s="926" t="s">
        <v>445</v>
      </c>
      <c r="DM111" s="926"/>
      <c r="DN111" s="926"/>
      <c r="DO111" s="926"/>
      <c r="DP111" s="926"/>
      <c r="DQ111" s="926" t="s">
        <v>446</v>
      </c>
      <c r="DR111" s="926"/>
      <c r="DS111" s="926"/>
      <c r="DT111" s="926"/>
      <c r="DU111" s="926"/>
      <c r="DV111" s="927" t="s">
        <v>446</v>
      </c>
      <c r="DW111" s="927"/>
      <c r="DX111" s="927"/>
      <c r="DY111" s="927"/>
      <c r="DZ111" s="928"/>
    </row>
    <row r="112" spans="1:131" s="230" customFormat="1" ht="26.25" customHeight="1" x14ac:dyDescent="0.2">
      <c r="A112" s="952" t="s">
        <v>450</v>
      </c>
      <c r="B112" s="953"/>
      <c r="C112" s="923" t="s">
        <v>451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445</v>
      </c>
      <c r="AB112" s="959"/>
      <c r="AC112" s="959"/>
      <c r="AD112" s="959"/>
      <c r="AE112" s="960"/>
      <c r="AF112" s="961" t="s">
        <v>445</v>
      </c>
      <c r="AG112" s="959"/>
      <c r="AH112" s="959"/>
      <c r="AI112" s="959"/>
      <c r="AJ112" s="960"/>
      <c r="AK112" s="961" t="s">
        <v>446</v>
      </c>
      <c r="AL112" s="959"/>
      <c r="AM112" s="959"/>
      <c r="AN112" s="959"/>
      <c r="AO112" s="960"/>
      <c r="AP112" s="962" t="s">
        <v>445</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1555605</v>
      </c>
      <c r="BR112" s="926"/>
      <c r="BS112" s="926"/>
      <c r="BT112" s="926"/>
      <c r="BU112" s="926"/>
      <c r="BV112" s="926">
        <v>1492628</v>
      </c>
      <c r="BW112" s="926"/>
      <c r="BX112" s="926"/>
      <c r="BY112" s="926"/>
      <c r="BZ112" s="926"/>
      <c r="CA112" s="926">
        <v>1697274</v>
      </c>
      <c r="CB112" s="926"/>
      <c r="CC112" s="926"/>
      <c r="CD112" s="926"/>
      <c r="CE112" s="926"/>
      <c r="CF112" s="920">
        <v>45.2</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445</v>
      </c>
      <c r="DH112" s="926"/>
      <c r="DI112" s="926"/>
      <c r="DJ112" s="926"/>
      <c r="DK112" s="926"/>
      <c r="DL112" s="926" t="s">
        <v>445</v>
      </c>
      <c r="DM112" s="926"/>
      <c r="DN112" s="926"/>
      <c r="DO112" s="926"/>
      <c r="DP112" s="926"/>
      <c r="DQ112" s="926" t="s">
        <v>445</v>
      </c>
      <c r="DR112" s="926"/>
      <c r="DS112" s="926"/>
      <c r="DT112" s="926"/>
      <c r="DU112" s="926"/>
      <c r="DV112" s="927" t="s">
        <v>446</v>
      </c>
      <c r="DW112" s="927"/>
      <c r="DX112" s="927"/>
      <c r="DY112" s="927"/>
      <c r="DZ112" s="928"/>
    </row>
    <row r="113" spans="1:130" s="230" customFormat="1" ht="26.25" customHeight="1" x14ac:dyDescent="0.2">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219437</v>
      </c>
      <c r="AB113" s="938"/>
      <c r="AC113" s="938"/>
      <c r="AD113" s="938"/>
      <c r="AE113" s="939"/>
      <c r="AF113" s="940">
        <v>164105</v>
      </c>
      <c r="AG113" s="938"/>
      <c r="AH113" s="938"/>
      <c r="AI113" s="938"/>
      <c r="AJ113" s="939"/>
      <c r="AK113" s="940">
        <v>232656</v>
      </c>
      <c r="AL113" s="938"/>
      <c r="AM113" s="938"/>
      <c r="AN113" s="938"/>
      <c r="AO113" s="939"/>
      <c r="AP113" s="941">
        <v>6.2</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v>523019</v>
      </c>
      <c r="BR113" s="926"/>
      <c r="BS113" s="926"/>
      <c r="BT113" s="926"/>
      <c r="BU113" s="926"/>
      <c r="BV113" s="926">
        <v>275733</v>
      </c>
      <c r="BW113" s="926"/>
      <c r="BX113" s="926"/>
      <c r="BY113" s="926"/>
      <c r="BZ113" s="926"/>
      <c r="CA113" s="926">
        <v>244601</v>
      </c>
      <c r="CB113" s="926"/>
      <c r="CC113" s="926"/>
      <c r="CD113" s="926"/>
      <c r="CE113" s="926"/>
      <c r="CF113" s="920">
        <v>6.5</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445</v>
      </c>
      <c r="DH113" s="959"/>
      <c r="DI113" s="959"/>
      <c r="DJ113" s="959"/>
      <c r="DK113" s="960"/>
      <c r="DL113" s="961" t="s">
        <v>446</v>
      </c>
      <c r="DM113" s="959"/>
      <c r="DN113" s="959"/>
      <c r="DO113" s="959"/>
      <c r="DP113" s="960"/>
      <c r="DQ113" s="961" t="s">
        <v>445</v>
      </c>
      <c r="DR113" s="959"/>
      <c r="DS113" s="959"/>
      <c r="DT113" s="959"/>
      <c r="DU113" s="960"/>
      <c r="DV113" s="962" t="s">
        <v>445</v>
      </c>
      <c r="DW113" s="963"/>
      <c r="DX113" s="963"/>
      <c r="DY113" s="963"/>
      <c r="DZ113" s="964"/>
    </row>
    <row r="114" spans="1:130" s="230" customFormat="1" ht="26.25" customHeight="1" x14ac:dyDescent="0.2">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62061</v>
      </c>
      <c r="AB114" s="959"/>
      <c r="AC114" s="959"/>
      <c r="AD114" s="959"/>
      <c r="AE114" s="960"/>
      <c r="AF114" s="961">
        <v>56871</v>
      </c>
      <c r="AG114" s="959"/>
      <c r="AH114" s="959"/>
      <c r="AI114" s="959"/>
      <c r="AJ114" s="960"/>
      <c r="AK114" s="961">
        <v>33084</v>
      </c>
      <c r="AL114" s="959"/>
      <c r="AM114" s="959"/>
      <c r="AN114" s="959"/>
      <c r="AO114" s="960"/>
      <c r="AP114" s="962">
        <v>0.9</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551816</v>
      </c>
      <c r="BR114" s="926"/>
      <c r="BS114" s="926"/>
      <c r="BT114" s="926"/>
      <c r="BU114" s="926"/>
      <c r="BV114" s="926">
        <v>539346</v>
      </c>
      <c r="BW114" s="926"/>
      <c r="BX114" s="926"/>
      <c r="BY114" s="926"/>
      <c r="BZ114" s="926"/>
      <c r="CA114" s="926">
        <v>500039</v>
      </c>
      <c r="CB114" s="926"/>
      <c r="CC114" s="926"/>
      <c r="CD114" s="926"/>
      <c r="CE114" s="926"/>
      <c r="CF114" s="920">
        <v>13.3</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445</v>
      </c>
      <c r="DH114" s="959"/>
      <c r="DI114" s="959"/>
      <c r="DJ114" s="959"/>
      <c r="DK114" s="960"/>
      <c r="DL114" s="961" t="s">
        <v>445</v>
      </c>
      <c r="DM114" s="959"/>
      <c r="DN114" s="959"/>
      <c r="DO114" s="959"/>
      <c r="DP114" s="960"/>
      <c r="DQ114" s="961" t="s">
        <v>445</v>
      </c>
      <c r="DR114" s="959"/>
      <c r="DS114" s="959"/>
      <c r="DT114" s="959"/>
      <c r="DU114" s="960"/>
      <c r="DV114" s="962" t="s">
        <v>445</v>
      </c>
      <c r="DW114" s="963"/>
      <c r="DX114" s="963"/>
      <c r="DY114" s="963"/>
      <c r="DZ114" s="964"/>
    </row>
    <row r="115" spans="1:130" s="230" customFormat="1" ht="26.25" customHeight="1" x14ac:dyDescent="0.2">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51926</v>
      </c>
      <c r="AB115" s="938"/>
      <c r="AC115" s="938"/>
      <c r="AD115" s="938"/>
      <c r="AE115" s="939"/>
      <c r="AF115" s="940">
        <v>51991</v>
      </c>
      <c r="AG115" s="938"/>
      <c r="AH115" s="938"/>
      <c r="AI115" s="938"/>
      <c r="AJ115" s="939"/>
      <c r="AK115" s="940">
        <v>47860</v>
      </c>
      <c r="AL115" s="938"/>
      <c r="AM115" s="938"/>
      <c r="AN115" s="938"/>
      <c r="AO115" s="939"/>
      <c r="AP115" s="941">
        <v>1.3</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v>38245</v>
      </c>
      <c r="BR115" s="926"/>
      <c r="BS115" s="926"/>
      <c r="BT115" s="926"/>
      <c r="BU115" s="926"/>
      <c r="BV115" s="926">
        <v>26186</v>
      </c>
      <c r="BW115" s="926"/>
      <c r="BX115" s="926"/>
      <c r="BY115" s="926"/>
      <c r="BZ115" s="926"/>
      <c r="CA115" s="926">
        <v>15826</v>
      </c>
      <c r="CB115" s="926"/>
      <c r="CC115" s="926"/>
      <c r="CD115" s="926"/>
      <c r="CE115" s="926"/>
      <c r="CF115" s="920">
        <v>0.4</v>
      </c>
      <c r="CG115" s="921"/>
      <c r="CH115" s="921"/>
      <c r="CI115" s="921"/>
      <c r="CJ115" s="921"/>
      <c r="CK115" s="948"/>
      <c r="CL115" s="949"/>
      <c r="CM115" s="922" t="s">
        <v>462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445</v>
      </c>
      <c r="DH115" s="959"/>
      <c r="DI115" s="959"/>
      <c r="DJ115" s="959"/>
      <c r="DK115" s="960"/>
      <c r="DL115" s="961" t="s">
        <v>446</v>
      </c>
      <c r="DM115" s="959"/>
      <c r="DN115" s="959"/>
      <c r="DO115" s="959"/>
      <c r="DP115" s="960"/>
      <c r="DQ115" s="961" t="s">
        <v>445</v>
      </c>
      <c r="DR115" s="959"/>
      <c r="DS115" s="959"/>
      <c r="DT115" s="959"/>
      <c r="DU115" s="960"/>
      <c r="DV115" s="962" t="s">
        <v>445</v>
      </c>
      <c r="DW115" s="963"/>
      <c r="DX115" s="963"/>
      <c r="DY115" s="963"/>
      <c r="DZ115" s="964"/>
    </row>
    <row r="116" spans="1:130" s="230" customFormat="1" ht="26.25" customHeight="1" x14ac:dyDescent="0.2">
      <c r="A116" s="956"/>
      <c r="B116" s="957"/>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446</v>
      </c>
      <c r="AB116" s="959"/>
      <c r="AC116" s="959"/>
      <c r="AD116" s="959"/>
      <c r="AE116" s="960"/>
      <c r="AF116" s="961" t="s">
        <v>445</v>
      </c>
      <c r="AG116" s="959"/>
      <c r="AH116" s="959"/>
      <c r="AI116" s="959"/>
      <c r="AJ116" s="960"/>
      <c r="AK116" s="961" t="s">
        <v>445</v>
      </c>
      <c r="AL116" s="959"/>
      <c r="AM116" s="959"/>
      <c r="AN116" s="959"/>
      <c r="AO116" s="960"/>
      <c r="AP116" s="962" t="s">
        <v>445</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445</v>
      </c>
      <c r="BR116" s="926"/>
      <c r="BS116" s="926"/>
      <c r="BT116" s="926"/>
      <c r="BU116" s="926"/>
      <c r="BV116" s="926" t="s">
        <v>445</v>
      </c>
      <c r="BW116" s="926"/>
      <c r="BX116" s="926"/>
      <c r="BY116" s="926"/>
      <c r="BZ116" s="926"/>
      <c r="CA116" s="926" t="s">
        <v>445</v>
      </c>
      <c r="CB116" s="926"/>
      <c r="CC116" s="926"/>
      <c r="CD116" s="926"/>
      <c r="CE116" s="926"/>
      <c r="CF116" s="920" t="s">
        <v>445</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445</v>
      </c>
      <c r="DH116" s="959"/>
      <c r="DI116" s="959"/>
      <c r="DJ116" s="959"/>
      <c r="DK116" s="960"/>
      <c r="DL116" s="961" t="s">
        <v>445</v>
      </c>
      <c r="DM116" s="959"/>
      <c r="DN116" s="959"/>
      <c r="DO116" s="959"/>
      <c r="DP116" s="960"/>
      <c r="DQ116" s="961" t="s">
        <v>445</v>
      </c>
      <c r="DR116" s="959"/>
      <c r="DS116" s="959"/>
      <c r="DT116" s="959"/>
      <c r="DU116" s="960"/>
      <c r="DV116" s="962" t="s">
        <v>445</v>
      </c>
      <c r="DW116" s="963"/>
      <c r="DX116" s="963"/>
      <c r="DY116" s="963"/>
      <c r="DZ116" s="964"/>
    </row>
    <row r="117" spans="1:130" s="230" customFormat="1" ht="26.25" customHeight="1" x14ac:dyDescent="0.2">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777250</v>
      </c>
      <c r="AB117" s="979"/>
      <c r="AC117" s="979"/>
      <c r="AD117" s="979"/>
      <c r="AE117" s="980"/>
      <c r="AF117" s="981">
        <v>754999</v>
      </c>
      <c r="AG117" s="979"/>
      <c r="AH117" s="979"/>
      <c r="AI117" s="979"/>
      <c r="AJ117" s="980"/>
      <c r="AK117" s="981">
        <v>863305</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468</v>
      </c>
      <c r="BR117" s="926"/>
      <c r="BS117" s="926"/>
      <c r="BT117" s="926"/>
      <c r="BU117" s="926"/>
      <c r="BV117" s="926" t="s">
        <v>469</v>
      </c>
      <c r="BW117" s="926"/>
      <c r="BX117" s="926"/>
      <c r="BY117" s="926"/>
      <c r="BZ117" s="926"/>
      <c r="CA117" s="926" t="s">
        <v>468</v>
      </c>
      <c r="CB117" s="926"/>
      <c r="CC117" s="926"/>
      <c r="CD117" s="926"/>
      <c r="CE117" s="926"/>
      <c r="CF117" s="920" t="s">
        <v>469</v>
      </c>
      <c r="CG117" s="921"/>
      <c r="CH117" s="921"/>
      <c r="CI117" s="921"/>
      <c r="CJ117" s="921"/>
      <c r="CK117" s="948"/>
      <c r="CL117" s="949"/>
      <c r="CM117" s="922" t="s">
        <v>470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471</v>
      </c>
      <c r="DH117" s="959"/>
      <c r="DI117" s="959"/>
      <c r="DJ117" s="959"/>
      <c r="DK117" s="960"/>
      <c r="DL117" s="961" t="s">
        <v>471</v>
      </c>
      <c r="DM117" s="959"/>
      <c r="DN117" s="959"/>
      <c r="DO117" s="959"/>
      <c r="DP117" s="960"/>
      <c r="DQ117" s="961" t="s">
        <v>472</v>
      </c>
      <c r="DR117" s="959"/>
      <c r="DS117" s="959"/>
      <c r="DT117" s="959"/>
      <c r="DU117" s="960"/>
      <c r="DV117" s="962" t="s">
        <v>473</v>
      </c>
      <c r="DW117" s="963"/>
      <c r="DX117" s="963"/>
      <c r="DY117" s="963"/>
      <c r="DZ117" s="964"/>
    </row>
    <row r="118" spans="1:130" s="230" customFormat="1" ht="26.25" customHeight="1" x14ac:dyDescent="0.2">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313</v>
      </c>
      <c r="AL118" s="893"/>
      <c r="AM118" s="893"/>
      <c r="AN118" s="893"/>
      <c r="AO118" s="894"/>
      <c r="AP118" s="970" t="s">
        <v>439</v>
      </c>
      <c r="AQ118" s="971"/>
      <c r="AR118" s="971"/>
      <c r="AS118" s="971"/>
      <c r="AT118" s="972"/>
      <c r="AU118" s="908"/>
      <c r="AV118" s="909"/>
      <c r="AW118" s="909"/>
      <c r="AX118" s="909"/>
      <c r="AY118" s="909"/>
      <c r="AZ118" s="973" t="s">
        <v>474</v>
      </c>
      <c r="BA118" s="965"/>
      <c r="BB118" s="965"/>
      <c r="BC118" s="965"/>
      <c r="BD118" s="965"/>
      <c r="BE118" s="965"/>
      <c r="BF118" s="965"/>
      <c r="BG118" s="965"/>
      <c r="BH118" s="965"/>
      <c r="BI118" s="965"/>
      <c r="BJ118" s="965"/>
      <c r="BK118" s="965"/>
      <c r="BL118" s="965"/>
      <c r="BM118" s="965"/>
      <c r="BN118" s="965"/>
      <c r="BO118" s="965"/>
      <c r="BP118" s="966"/>
      <c r="BQ118" s="999">
        <v>46747</v>
      </c>
      <c r="BR118" s="1000"/>
      <c r="BS118" s="1000"/>
      <c r="BT118" s="1000"/>
      <c r="BU118" s="1000"/>
      <c r="BV118" s="1000" t="s">
        <v>475</v>
      </c>
      <c r="BW118" s="1000"/>
      <c r="BX118" s="1000"/>
      <c r="BY118" s="1000"/>
      <c r="BZ118" s="1000"/>
      <c r="CA118" s="1000" t="s">
        <v>469</v>
      </c>
      <c r="CB118" s="1000"/>
      <c r="CC118" s="1000"/>
      <c r="CD118" s="1000"/>
      <c r="CE118" s="1000"/>
      <c r="CF118" s="920" t="s">
        <v>473</v>
      </c>
      <c r="CG118" s="921"/>
      <c r="CH118" s="921"/>
      <c r="CI118" s="921"/>
      <c r="CJ118" s="921"/>
      <c r="CK118" s="948"/>
      <c r="CL118" s="949"/>
      <c r="CM118" s="922" t="s">
        <v>476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477</v>
      </c>
      <c r="DH118" s="959"/>
      <c r="DI118" s="959"/>
      <c r="DJ118" s="959"/>
      <c r="DK118" s="960"/>
      <c r="DL118" s="961" t="s">
        <v>473</v>
      </c>
      <c r="DM118" s="959"/>
      <c r="DN118" s="959"/>
      <c r="DO118" s="959"/>
      <c r="DP118" s="960"/>
      <c r="DQ118" s="961" t="s">
        <v>477</v>
      </c>
      <c r="DR118" s="959"/>
      <c r="DS118" s="959"/>
      <c r="DT118" s="959"/>
      <c r="DU118" s="960"/>
      <c r="DV118" s="962" t="s">
        <v>477</v>
      </c>
      <c r="DW118" s="963"/>
      <c r="DX118" s="963"/>
      <c r="DY118" s="963"/>
      <c r="DZ118" s="964"/>
    </row>
    <row r="119" spans="1:130" s="230" customFormat="1" ht="26.25" customHeight="1" x14ac:dyDescent="0.2">
      <c r="A119" s="1057"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473</v>
      </c>
      <c r="AB119" s="900"/>
      <c r="AC119" s="900"/>
      <c r="AD119" s="900"/>
      <c r="AE119" s="901"/>
      <c r="AF119" s="902" t="s">
        <v>477</v>
      </c>
      <c r="AG119" s="900"/>
      <c r="AH119" s="900"/>
      <c r="AI119" s="900"/>
      <c r="AJ119" s="901"/>
      <c r="AK119" s="902" t="s">
        <v>473</v>
      </c>
      <c r="AL119" s="900"/>
      <c r="AM119" s="900"/>
      <c r="AN119" s="900"/>
      <c r="AO119" s="901"/>
      <c r="AP119" s="903" t="s">
        <v>478</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479</v>
      </c>
      <c r="BP119" s="1005"/>
      <c r="BQ119" s="999">
        <v>8903947</v>
      </c>
      <c r="BR119" s="1000"/>
      <c r="BS119" s="1000"/>
      <c r="BT119" s="1000"/>
      <c r="BU119" s="1000"/>
      <c r="BV119" s="1000">
        <v>8667055</v>
      </c>
      <c r="BW119" s="1000"/>
      <c r="BX119" s="1000"/>
      <c r="BY119" s="1000"/>
      <c r="BZ119" s="1000"/>
      <c r="CA119" s="1000">
        <v>8540857</v>
      </c>
      <c r="CB119" s="1000"/>
      <c r="CC119" s="1000"/>
      <c r="CD119" s="1000"/>
      <c r="CE119" s="1000"/>
      <c r="CF119" s="1001"/>
      <c r="CG119" s="1002"/>
      <c r="CH119" s="1002"/>
      <c r="CI119" s="1002"/>
      <c r="CJ119" s="1003"/>
      <c r="CK119" s="950"/>
      <c r="CL119" s="951"/>
      <c r="CM119" s="973" t="s">
        <v>480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430345</v>
      </c>
      <c r="DH119" s="986"/>
      <c r="DI119" s="986"/>
      <c r="DJ119" s="986"/>
      <c r="DK119" s="987"/>
      <c r="DL119" s="985">
        <v>378526</v>
      </c>
      <c r="DM119" s="986"/>
      <c r="DN119" s="986"/>
      <c r="DO119" s="986"/>
      <c r="DP119" s="987"/>
      <c r="DQ119" s="985">
        <v>330481</v>
      </c>
      <c r="DR119" s="986"/>
      <c r="DS119" s="986"/>
      <c r="DT119" s="986"/>
      <c r="DU119" s="987"/>
      <c r="DV119" s="988">
        <v>8.8000000000000007</v>
      </c>
      <c r="DW119" s="989"/>
      <c r="DX119" s="989"/>
      <c r="DY119" s="989"/>
      <c r="DZ119" s="990"/>
    </row>
    <row r="120" spans="1:130" s="230" customFormat="1" ht="26.25" customHeight="1" x14ac:dyDescent="0.2">
      <c r="A120" s="1058"/>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478</v>
      </c>
      <c r="AB120" s="959"/>
      <c r="AC120" s="959"/>
      <c r="AD120" s="959"/>
      <c r="AE120" s="960"/>
      <c r="AF120" s="961" t="s">
        <v>478</v>
      </c>
      <c r="AG120" s="959"/>
      <c r="AH120" s="959"/>
      <c r="AI120" s="959"/>
      <c r="AJ120" s="960"/>
      <c r="AK120" s="961" t="s">
        <v>473</v>
      </c>
      <c r="AL120" s="959"/>
      <c r="AM120" s="959"/>
      <c r="AN120" s="959"/>
      <c r="AO120" s="960"/>
      <c r="AP120" s="962" t="s">
        <v>469</v>
      </c>
      <c r="AQ120" s="963"/>
      <c r="AR120" s="963"/>
      <c r="AS120" s="963"/>
      <c r="AT120" s="964"/>
      <c r="AU120" s="991" t="s">
        <v>481</v>
      </c>
      <c r="AV120" s="992"/>
      <c r="AW120" s="992"/>
      <c r="AX120" s="992"/>
      <c r="AY120" s="993"/>
      <c r="AZ120" s="929" t="s">
        <v>482</v>
      </c>
      <c r="BA120" s="897"/>
      <c r="BB120" s="897"/>
      <c r="BC120" s="897"/>
      <c r="BD120" s="897"/>
      <c r="BE120" s="897"/>
      <c r="BF120" s="897"/>
      <c r="BG120" s="897"/>
      <c r="BH120" s="897"/>
      <c r="BI120" s="897"/>
      <c r="BJ120" s="897"/>
      <c r="BK120" s="897"/>
      <c r="BL120" s="897"/>
      <c r="BM120" s="897"/>
      <c r="BN120" s="897"/>
      <c r="BO120" s="897"/>
      <c r="BP120" s="898"/>
      <c r="BQ120" s="930">
        <v>5825096</v>
      </c>
      <c r="BR120" s="931"/>
      <c r="BS120" s="931"/>
      <c r="BT120" s="931"/>
      <c r="BU120" s="931"/>
      <c r="BV120" s="931">
        <v>5602205</v>
      </c>
      <c r="BW120" s="931"/>
      <c r="BX120" s="931"/>
      <c r="BY120" s="931"/>
      <c r="BZ120" s="931"/>
      <c r="CA120" s="931">
        <v>6097898</v>
      </c>
      <c r="CB120" s="931"/>
      <c r="CC120" s="931"/>
      <c r="CD120" s="931"/>
      <c r="CE120" s="931"/>
      <c r="CF120" s="944">
        <v>162.5</v>
      </c>
      <c r="CG120" s="945"/>
      <c r="CH120" s="945"/>
      <c r="CI120" s="945"/>
      <c r="CJ120" s="945"/>
      <c r="CK120" s="1006" t="s">
        <v>483</v>
      </c>
      <c r="CL120" s="1007"/>
      <c r="CM120" s="1007"/>
      <c r="CN120" s="1007"/>
      <c r="CO120" s="1008"/>
      <c r="CP120" s="1014" t="s">
        <v>484</v>
      </c>
      <c r="CQ120" s="1015"/>
      <c r="CR120" s="1015"/>
      <c r="CS120" s="1015"/>
      <c r="CT120" s="1015"/>
      <c r="CU120" s="1015"/>
      <c r="CV120" s="1015"/>
      <c r="CW120" s="1015"/>
      <c r="CX120" s="1015"/>
      <c r="CY120" s="1015"/>
      <c r="CZ120" s="1015"/>
      <c r="DA120" s="1015"/>
      <c r="DB120" s="1015"/>
      <c r="DC120" s="1015"/>
      <c r="DD120" s="1015"/>
      <c r="DE120" s="1015"/>
      <c r="DF120" s="1016"/>
      <c r="DG120" s="930">
        <v>1314161</v>
      </c>
      <c r="DH120" s="931"/>
      <c r="DI120" s="931"/>
      <c r="DJ120" s="931"/>
      <c r="DK120" s="931"/>
      <c r="DL120" s="931">
        <v>1246316</v>
      </c>
      <c r="DM120" s="931"/>
      <c r="DN120" s="931"/>
      <c r="DO120" s="931"/>
      <c r="DP120" s="931"/>
      <c r="DQ120" s="931">
        <v>1422951</v>
      </c>
      <c r="DR120" s="931"/>
      <c r="DS120" s="931"/>
      <c r="DT120" s="931"/>
      <c r="DU120" s="931"/>
      <c r="DV120" s="932">
        <v>37.9</v>
      </c>
      <c r="DW120" s="932"/>
      <c r="DX120" s="932"/>
      <c r="DY120" s="932"/>
      <c r="DZ120" s="933"/>
    </row>
    <row r="121" spans="1:130" s="230" customFormat="1" ht="26.25" customHeight="1" x14ac:dyDescent="0.2">
      <c r="A121" s="1058"/>
      <c r="B121" s="949"/>
      <c r="C121" s="974" t="s">
        <v>485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477</v>
      </c>
      <c r="AB121" s="959"/>
      <c r="AC121" s="959"/>
      <c r="AD121" s="959"/>
      <c r="AE121" s="960"/>
      <c r="AF121" s="961" t="s">
        <v>477</v>
      </c>
      <c r="AG121" s="959"/>
      <c r="AH121" s="959"/>
      <c r="AI121" s="959"/>
      <c r="AJ121" s="960"/>
      <c r="AK121" s="961" t="s">
        <v>477</v>
      </c>
      <c r="AL121" s="959"/>
      <c r="AM121" s="959"/>
      <c r="AN121" s="959"/>
      <c r="AO121" s="960"/>
      <c r="AP121" s="962" t="s">
        <v>478</v>
      </c>
      <c r="AQ121" s="963"/>
      <c r="AR121" s="963"/>
      <c r="AS121" s="963"/>
      <c r="AT121" s="964"/>
      <c r="AU121" s="994"/>
      <c r="AV121" s="995"/>
      <c r="AW121" s="995"/>
      <c r="AX121" s="995"/>
      <c r="AY121" s="996"/>
      <c r="AZ121" s="922" t="s">
        <v>486</v>
      </c>
      <c r="BA121" s="923"/>
      <c r="BB121" s="923"/>
      <c r="BC121" s="923"/>
      <c r="BD121" s="923"/>
      <c r="BE121" s="923"/>
      <c r="BF121" s="923"/>
      <c r="BG121" s="923"/>
      <c r="BH121" s="923"/>
      <c r="BI121" s="923"/>
      <c r="BJ121" s="923"/>
      <c r="BK121" s="923"/>
      <c r="BL121" s="923"/>
      <c r="BM121" s="923"/>
      <c r="BN121" s="923"/>
      <c r="BO121" s="923"/>
      <c r="BP121" s="924"/>
      <c r="BQ121" s="925">
        <v>604775</v>
      </c>
      <c r="BR121" s="926"/>
      <c r="BS121" s="926"/>
      <c r="BT121" s="926"/>
      <c r="BU121" s="926"/>
      <c r="BV121" s="926">
        <v>562543</v>
      </c>
      <c r="BW121" s="926"/>
      <c r="BX121" s="926"/>
      <c r="BY121" s="926"/>
      <c r="BZ121" s="926"/>
      <c r="CA121" s="926">
        <v>519880</v>
      </c>
      <c r="CB121" s="926"/>
      <c r="CC121" s="926"/>
      <c r="CD121" s="926"/>
      <c r="CE121" s="926"/>
      <c r="CF121" s="920">
        <v>13.9</v>
      </c>
      <c r="CG121" s="921"/>
      <c r="CH121" s="921"/>
      <c r="CI121" s="921"/>
      <c r="CJ121" s="921"/>
      <c r="CK121" s="1009"/>
      <c r="CL121" s="1010"/>
      <c r="CM121" s="1010"/>
      <c r="CN121" s="1010"/>
      <c r="CO121" s="1011"/>
      <c r="CP121" s="1019" t="s">
        <v>487</v>
      </c>
      <c r="CQ121" s="1020"/>
      <c r="CR121" s="1020"/>
      <c r="CS121" s="1020"/>
      <c r="CT121" s="1020"/>
      <c r="CU121" s="1020"/>
      <c r="CV121" s="1020"/>
      <c r="CW121" s="1020"/>
      <c r="CX121" s="1020"/>
      <c r="CY121" s="1020"/>
      <c r="CZ121" s="1020"/>
      <c r="DA121" s="1020"/>
      <c r="DB121" s="1020"/>
      <c r="DC121" s="1020"/>
      <c r="DD121" s="1020"/>
      <c r="DE121" s="1020"/>
      <c r="DF121" s="1021"/>
      <c r="DG121" s="925">
        <v>241444</v>
      </c>
      <c r="DH121" s="926"/>
      <c r="DI121" s="926"/>
      <c r="DJ121" s="926"/>
      <c r="DK121" s="926"/>
      <c r="DL121" s="926">
        <v>246312</v>
      </c>
      <c r="DM121" s="926"/>
      <c r="DN121" s="926"/>
      <c r="DO121" s="926"/>
      <c r="DP121" s="926"/>
      <c r="DQ121" s="926">
        <v>274323</v>
      </c>
      <c r="DR121" s="926"/>
      <c r="DS121" s="926"/>
      <c r="DT121" s="926"/>
      <c r="DU121" s="926"/>
      <c r="DV121" s="927">
        <v>7.3</v>
      </c>
      <c r="DW121" s="927"/>
      <c r="DX121" s="927"/>
      <c r="DY121" s="927"/>
      <c r="DZ121" s="928"/>
    </row>
    <row r="122" spans="1:130" s="230" customFormat="1" ht="26.25" customHeight="1" x14ac:dyDescent="0.2">
      <c r="A122" s="1058"/>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472</v>
      </c>
      <c r="AB122" s="959"/>
      <c r="AC122" s="959"/>
      <c r="AD122" s="959"/>
      <c r="AE122" s="960"/>
      <c r="AF122" s="961" t="s">
        <v>471</v>
      </c>
      <c r="AG122" s="959"/>
      <c r="AH122" s="959"/>
      <c r="AI122" s="959"/>
      <c r="AJ122" s="960"/>
      <c r="AK122" s="961" t="s">
        <v>473</v>
      </c>
      <c r="AL122" s="959"/>
      <c r="AM122" s="959"/>
      <c r="AN122" s="959"/>
      <c r="AO122" s="960"/>
      <c r="AP122" s="962" t="s">
        <v>475</v>
      </c>
      <c r="AQ122" s="963"/>
      <c r="AR122" s="963"/>
      <c r="AS122" s="963"/>
      <c r="AT122" s="964"/>
      <c r="AU122" s="994"/>
      <c r="AV122" s="995"/>
      <c r="AW122" s="995"/>
      <c r="AX122" s="995"/>
      <c r="AY122" s="996"/>
      <c r="AZ122" s="973" t="s">
        <v>488</v>
      </c>
      <c r="BA122" s="965"/>
      <c r="BB122" s="965"/>
      <c r="BC122" s="965"/>
      <c r="BD122" s="965"/>
      <c r="BE122" s="965"/>
      <c r="BF122" s="965"/>
      <c r="BG122" s="965"/>
      <c r="BH122" s="965"/>
      <c r="BI122" s="965"/>
      <c r="BJ122" s="965"/>
      <c r="BK122" s="965"/>
      <c r="BL122" s="965"/>
      <c r="BM122" s="965"/>
      <c r="BN122" s="965"/>
      <c r="BO122" s="965"/>
      <c r="BP122" s="966"/>
      <c r="BQ122" s="999">
        <v>3820458</v>
      </c>
      <c r="BR122" s="1000"/>
      <c r="BS122" s="1000"/>
      <c r="BT122" s="1000"/>
      <c r="BU122" s="1000"/>
      <c r="BV122" s="1000">
        <v>4141625</v>
      </c>
      <c r="BW122" s="1000"/>
      <c r="BX122" s="1000"/>
      <c r="BY122" s="1000"/>
      <c r="BZ122" s="1000"/>
      <c r="CA122" s="1000">
        <v>3935460</v>
      </c>
      <c r="CB122" s="1000"/>
      <c r="CC122" s="1000"/>
      <c r="CD122" s="1000"/>
      <c r="CE122" s="1000"/>
      <c r="CF122" s="1017">
        <v>104.9</v>
      </c>
      <c r="CG122" s="1018"/>
      <c r="CH122" s="1018"/>
      <c r="CI122" s="1018"/>
      <c r="CJ122" s="1018"/>
      <c r="CK122" s="1009"/>
      <c r="CL122" s="1010"/>
      <c r="CM122" s="1010"/>
      <c r="CN122" s="1010"/>
      <c r="CO122" s="1011"/>
      <c r="CP122" s="1019" t="s">
        <v>489</v>
      </c>
      <c r="CQ122" s="1020"/>
      <c r="CR122" s="1020"/>
      <c r="CS122" s="1020"/>
      <c r="CT122" s="1020"/>
      <c r="CU122" s="1020"/>
      <c r="CV122" s="1020"/>
      <c r="CW122" s="1020"/>
      <c r="CX122" s="1020"/>
      <c r="CY122" s="1020"/>
      <c r="CZ122" s="1020"/>
      <c r="DA122" s="1020"/>
      <c r="DB122" s="1020"/>
      <c r="DC122" s="1020"/>
      <c r="DD122" s="1020"/>
      <c r="DE122" s="1020"/>
      <c r="DF122" s="1021"/>
      <c r="DG122" s="925" t="s">
        <v>471</v>
      </c>
      <c r="DH122" s="926"/>
      <c r="DI122" s="926"/>
      <c r="DJ122" s="926"/>
      <c r="DK122" s="926"/>
      <c r="DL122" s="926" t="s">
        <v>472</v>
      </c>
      <c r="DM122" s="926"/>
      <c r="DN122" s="926"/>
      <c r="DO122" s="926"/>
      <c r="DP122" s="926"/>
      <c r="DQ122" s="926" t="s">
        <v>473</v>
      </c>
      <c r="DR122" s="926"/>
      <c r="DS122" s="926"/>
      <c r="DT122" s="926"/>
      <c r="DU122" s="926"/>
      <c r="DV122" s="927" t="s">
        <v>468</v>
      </c>
      <c r="DW122" s="927"/>
      <c r="DX122" s="927"/>
      <c r="DY122" s="927"/>
      <c r="DZ122" s="928"/>
    </row>
    <row r="123" spans="1:130" s="230" customFormat="1" ht="26.25" customHeight="1" x14ac:dyDescent="0.2">
      <c r="A123" s="1058"/>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130</v>
      </c>
      <c r="AB123" s="959"/>
      <c r="AC123" s="959"/>
      <c r="AD123" s="959"/>
      <c r="AE123" s="960"/>
      <c r="AF123" s="961" t="s">
        <v>468</v>
      </c>
      <c r="AG123" s="959"/>
      <c r="AH123" s="959"/>
      <c r="AI123" s="959"/>
      <c r="AJ123" s="960"/>
      <c r="AK123" s="961" t="s">
        <v>477</v>
      </c>
      <c r="AL123" s="959"/>
      <c r="AM123" s="959"/>
      <c r="AN123" s="959"/>
      <c r="AO123" s="960"/>
      <c r="AP123" s="962" t="s">
        <v>130</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490</v>
      </c>
      <c r="BP123" s="1005"/>
      <c r="BQ123" s="1064">
        <v>10250329</v>
      </c>
      <c r="BR123" s="1031"/>
      <c r="BS123" s="1031"/>
      <c r="BT123" s="1031"/>
      <c r="BU123" s="1031"/>
      <c r="BV123" s="1031">
        <v>10306373</v>
      </c>
      <c r="BW123" s="1031"/>
      <c r="BX123" s="1031"/>
      <c r="BY123" s="1031"/>
      <c r="BZ123" s="1031"/>
      <c r="CA123" s="1031">
        <v>10553238</v>
      </c>
      <c r="CB123" s="1031"/>
      <c r="CC123" s="1031"/>
      <c r="CD123" s="1031"/>
      <c r="CE123" s="1031"/>
      <c r="CF123" s="1001"/>
      <c r="CG123" s="1002"/>
      <c r="CH123" s="1002"/>
      <c r="CI123" s="1002"/>
      <c r="CJ123" s="1003"/>
      <c r="CK123" s="1009"/>
      <c r="CL123" s="1010"/>
      <c r="CM123" s="1010"/>
      <c r="CN123" s="1010"/>
      <c r="CO123" s="1011"/>
      <c r="CP123" s="1019" t="s">
        <v>491</v>
      </c>
      <c r="CQ123" s="1020"/>
      <c r="CR123" s="1020"/>
      <c r="CS123" s="1020"/>
      <c r="CT123" s="1020"/>
      <c r="CU123" s="1020"/>
      <c r="CV123" s="1020"/>
      <c r="CW123" s="1020"/>
      <c r="CX123" s="1020"/>
      <c r="CY123" s="1020"/>
      <c r="CZ123" s="1020"/>
      <c r="DA123" s="1020"/>
      <c r="DB123" s="1020"/>
      <c r="DC123" s="1020"/>
      <c r="DD123" s="1020"/>
      <c r="DE123" s="1020"/>
      <c r="DF123" s="1021"/>
      <c r="DG123" s="958" t="s">
        <v>468</v>
      </c>
      <c r="DH123" s="959"/>
      <c r="DI123" s="959"/>
      <c r="DJ123" s="959"/>
      <c r="DK123" s="960"/>
      <c r="DL123" s="961" t="s">
        <v>469</v>
      </c>
      <c r="DM123" s="959"/>
      <c r="DN123" s="959"/>
      <c r="DO123" s="959"/>
      <c r="DP123" s="960"/>
      <c r="DQ123" s="961" t="s">
        <v>473</v>
      </c>
      <c r="DR123" s="959"/>
      <c r="DS123" s="959"/>
      <c r="DT123" s="959"/>
      <c r="DU123" s="960"/>
      <c r="DV123" s="962" t="s">
        <v>473</v>
      </c>
      <c r="DW123" s="963"/>
      <c r="DX123" s="963"/>
      <c r="DY123" s="963"/>
      <c r="DZ123" s="964"/>
    </row>
    <row r="124" spans="1:130" s="230" customFormat="1" ht="26.25" customHeight="1" thickBot="1" x14ac:dyDescent="0.25">
      <c r="A124" s="1058"/>
      <c r="B124" s="949"/>
      <c r="C124" s="922" t="s">
        <v>470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477</v>
      </c>
      <c r="AB124" s="959"/>
      <c r="AC124" s="959"/>
      <c r="AD124" s="959"/>
      <c r="AE124" s="960"/>
      <c r="AF124" s="961" t="s">
        <v>477</v>
      </c>
      <c r="AG124" s="959"/>
      <c r="AH124" s="959"/>
      <c r="AI124" s="959"/>
      <c r="AJ124" s="960"/>
      <c r="AK124" s="961" t="s">
        <v>468</v>
      </c>
      <c r="AL124" s="959"/>
      <c r="AM124" s="959"/>
      <c r="AN124" s="959"/>
      <c r="AO124" s="960"/>
      <c r="AP124" s="962" t="s">
        <v>130</v>
      </c>
      <c r="AQ124" s="963"/>
      <c r="AR124" s="963"/>
      <c r="AS124" s="963"/>
      <c r="AT124" s="964"/>
      <c r="AU124" s="1060" t="s">
        <v>492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473</v>
      </c>
      <c r="BR124" s="1027"/>
      <c r="BS124" s="1027"/>
      <c r="BT124" s="1027"/>
      <c r="BU124" s="1027"/>
      <c r="BV124" s="1027" t="s">
        <v>130</v>
      </c>
      <c r="BW124" s="1027"/>
      <c r="BX124" s="1027"/>
      <c r="BY124" s="1027"/>
      <c r="BZ124" s="1027"/>
      <c r="CA124" s="1027" t="s">
        <v>468</v>
      </c>
      <c r="CB124" s="1027"/>
      <c r="CC124" s="1027"/>
      <c r="CD124" s="1027"/>
      <c r="CE124" s="1027"/>
      <c r="CF124" s="1028"/>
      <c r="CG124" s="1029"/>
      <c r="CH124" s="1029"/>
      <c r="CI124" s="1029"/>
      <c r="CJ124" s="1030"/>
      <c r="CK124" s="1012"/>
      <c r="CL124" s="1012"/>
      <c r="CM124" s="1012"/>
      <c r="CN124" s="1012"/>
      <c r="CO124" s="1013"/>
      <c r="CP124" s="1019" t="s">
        <v>493</v>
      </c>
      <c r="CQ124" s="1020"/>
      <c r="CR124" s="1020"/>
      <c r="CS124" s="1020"/>
      <c r="CT124" s="1020"/>
      <c r="CU124" s="1020"/>
      <c r="CV124" s="1020"/>
      <c r="CW124" s="1020"/>
      <c r="CX124" s="1020"/>
      <c r="CY124" s="1020"/>
      <c r="CZ124" s="1020"/>
      <c r="DA124" s="1020"/>
      <c r="DB124" s="1020"/>
      <c r="DC124" s="1020"/>
      <c r="DD124" s="1020"/>
      <c r="DE124" s="1020"/>
      <c r="DF124" s="1021"/>
      <c r="DG124" s="1004" t="s">
        <v>494</v>
      </c>
      <c r="DH124" s="986"/>
      <c r="DI124" s="986"/>
      <c r="DJ124" s="986"/>
      <c r="DK124" s="987"/>
      <c r="DL124" s="985" t="s">
        <v>473</v>
      </c>
      <c r="DM124" s="986"/>
      <c r="DN124" s="986"/>
      <c r="DO124" s="986"/>
      <c r="DP124" s="987"/>
      <c r="DQ124" s="985" t="s">
        <v>473</v>
      </c>
      <c r="DR124" s="986"/>
      <c r="DS124" s="986"/>
      <c r="DT124" s="986"/>
      <c r="DU124" s="987"/>
      <c r="DV124" s="988" t="s">
        <v>475</v>
      </c>
      <c r="DW124" s="989"/>
      <c r="DX124" s="989"/>
      <c r="DY124" s="989"/>
      <c r="DZ124" s="990"/>
    </row>
    <row r="125" spans="1:130" s="230" customFormat="1" ht="26.25" customHeight="1" x14ac:dyDescent="0.2">
      <c r="A125" s="1058"/>
      <c r="B125" s="949"/>
      <c r="C125" s="922" t="s">
        <v>476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473</v>
      </c>
      <c r="AB125" s="959"/>
      <c r="AC125" s="959"/>
      <c r="AD125" s="959"/>
      <c r="AE125" s="960"/>
      <c r="AF125" s="961" t="s">
        <v>473</v>
      </c>
      <c r="AG125" s="959"/>
      <c r="AH125" s="959"/>
      <c r="AI125" s="959"/>
      <c r="AJ125" s="960"/>
      <c r="AK125" s="961" t="s">
        <v>478</v>
      </c>
      <c r="AL125" s="959"/>
      <c r="AM125" s="959"/>
      <c r="AN125" s="959"/>
      <c r="AO125" s="960"/>
      <c r="AP125" s="962" t="s">
        <v>478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495</v>
      </c>
      <c r="CL125" s="1007"/>
      <c r="CM125" s="1007"/>
      <c r="CN125" s="1007"/>
      <c r="CO125" s="1008"/>
      <c r="CP125" s="929" t="s">
        <v>496</v>
      </c>
      <c r="CQ125" s="897"/>
      <c r="CR125" s="897"/>
      <c r="CS125" s="897"/>
      <c r="CT125" s="897"/>
      <c r="CU125" s="897"/>
      <c r="CV125" s="897"/>
      <c r="CW125" s="897"/>
      <c r="CX125" s="897"/>
      <c r="CY125" s="897"/>
      <c r="CZ125" s="897"/>
      <c r="DA125" s="897"/>
      <c r="DB125" s="897"/>
      <c r="DC125" s="897"/>
      <c r="DD125" s="897"/>
      <c r="DE125" s="897"/>
      <c r="DF125" s="898"/>
      <c r="DG125" s="930" t="s">
        <v>468</v>
      </c>
      <c r="DH125" s="931"/>
      <c r="DI125" s="931"/>
      <c r="DJ125" s="931"/>
      <c r="DK125" s="931"/>
      <c r="DL125" s="931" t="s">
        <v>473</v>
      </c>
      <c r="DM125" s="931"/>
      <c r="DN125" s="931"/>
      <c r="DO125" s="931"/>
      <c r="DP125" s="931"/>
      <c r="DQ125" s="931" t="s">
        <v>468</v>
      </c>
      <c r="DR125" s="931"/>
      <c r="DS125" s="931"/>
      <c r="DT125" s="931"/>
      <c r="DU125" s="931"/>
      <c r="DV125" s="932" t="s">
        <v>472</v>
      </c>
      <c r="DW125" s="932"/>
      <c r="DX125" s="932"/>
      <c r="DY125" s="932"/>
      <c r="DZ125" s="933"/>
    </row>
    <row r="126" spans="1:130" s="230" customFormat="1" ht="26.25" customHeight="1" thickBot="1" x14ac:dyDescent="0.25">
      <c r="A126" s="1058"/>
      <c r="B126" s="949"/>
      <c r="C126" s="922" t="s">
        <v>480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51926</v>
      </c>
      <c r="AB126" s="959"/>
      <c r="AC126" s="959"/>
      <c r="AD126" s="959"/>
      <c r="AE126" s="960"/>
      <c r="AF126" s="961">
        <v>51991</v>
      </c>
      <c r="AG126" s="959"/>
      <c r="AH126" s="959"/>
      <c r="AI126" s="959"/>
      <c r="AJ126" s="960"/>
      <c r="AK126" s="961">
        <v>47860</v>
      </c>
      <c r="AL126" s="959"/>
      <c r="AM126" s="959"/>
      <c r="AN126" s="959"/>
      <c r="AO126" s="960"/>
      <c r="AP126" s="962">
        <v>1.3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497</v>
      </c>
      <c r="CQ126" s="923"/>
      <c r="CR126" s="923"/>
      <c r="CS126" s="923"/>
      <c r="CT126" s="923"/>
      <c r="CU126" s="923"/>
      <c r="CV126" s="923"/>
      <c r="CW126" s="923"/>
      <c r="CX126" s="923"/>
      <c r="CY126" s="923"/>
      <c r="CZ126" s="923"/>
      <c r="DA126" s="923"/>
      <c r="DB126" s="923"/>
      <c r="DC126" s="923"/>
      <c r="DD126" s="923"/>
      <c r="DE126" s="923"/>
      <c r="DF126" s="924"/>
      <c r="DG126" s="925" t="s">
        <v>473</v>
      </c>
      <c r="DH126" s="926"/>
      <c r="DI126" s="926"/>
      <c r="DJ126" s="926"/>
      <c r="DK126" s="926"/>
      <c r="DL126" s="926" t="s">
        <v>130</v>
      </c>
      <c r="DM126" s="926"/>
      <c r="DN126" s="926"/>
      <c r="DO126" s="926"/>
      <c r="DP126" s="926"/>
      <c r="DQ126" s="926" t="s">
        <v>473</v>
      </c>
      <c r="DR126" s="926"/>
      <c r="DS126" s="926"/>
      <c r="DT126" s="926"/>
      <c r="DU126" s="926"/>
      <c r="DV126" s="927" t="s">
        <v>494</v>
      </c>
      <c r="DW126" s="927"/>
      <c r="DX126" s="927"/>
      <c r="DY126" s="927"/>
      <c r="DZ126" s="928"/>
    </row>
    <row r="127" spans="1:130" s="230" customFormat="1" ht="26.25" customHeight="1" x14ac:dyDescent="0.2">
      <c r="A127" s="1059"/>
      <c r="B127" s="951"/>
      <c r="C127" s="973" t="s">
        <v>498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477</v>
      </c>
      <c r="AB127" s="959"/>
      <c r="AC127" s="959"/>
      <c r="AD127" s="959"/>
      <c r="AE127" s="960"/>
      <c r="AF127" s="961" t="s">
        <v>477</v>
      </c>
      <c r="AG127" s="959"/>
      <c r="AH127" s="959"/>
      <c r="AI127" s="959"/>
      <c r="AJ127" s="960"/>
      <c r="AK127" s="961" t="s">
        <v>478</v>
      </c>
      <c r="AL127" s="959"/>
      <c r="AM127" s="959"/>
      <c r="AN127" s="959"/>
      <c r="AO127" s="960"/>
      <c r="AP127" s="962" t="s">
        <v>477</v>
      </c>
      <c r="AQ127" s="963"/>
      <c r="AR127" s="963"/>
      <c r="AS127" s="963"/>
      <c r="AT127" s="964"/>
      <c r="AU127" s="232"/>
      <c r="AV127" s="232"/>
      <c r="AW127" s="232"/>
      <c r="AX127" s="1032" t="s">
        <v>499</v>
      </c>
      <c r="AY127" s="1033"/>
      <c r="AZ127" s="1033"/>
      <c r="BA127" s="1033"/>
      <c r="BB127" s="1033"/>
      <c r="BC127" s="1033"/>
      <c r="BD127" s="1033"/>
      <c r="BE127" s="1034"/>
      <c r="BF127" s="1035" t="s">
        <v>500</v>
      </c>
      <c r="BG127" s="1033"/>
      <c r="BH127" s="1033"/>
      <c r="BI127" s="1033"/>
      <c r="BJ127" s="1033"/>
      <c r="BK127" s="1033"/>
      <c r="BL127" s="1034"/>
      <c r="BM127" s="1035" t="s">
        <v>501</v>
      </c>
      <c r="BN127" s="1033"/>
      <c r="BO127" s="1033"/>
      <c r="BP127" s="1033"/>
      <c r="BQ127" s="1033"/>
      <c r="BR127" s="1033"/>
      <c r="BS127" s="1034"/>
      <c r="BT127" s="1035" t="s">
        <v>502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503</v>
      </c>
      <c r="CQ127" s="923"/>
      <c r="CR127" s="923"/>
      <c r="CS127" s="923"/>
      <c r="CT127" s="923"/>
      <c r="CU127" s="923"/>
      <c r="CV127" s="923"/>
      <c r="CW127" s="923"/>
      <c r="CX127" s="923"/>
      <c r="CY127" s="923"/>
      <c r="CZ127" s="923"/>
      <c r="DA127" s="923"/>
      <c r="DB127" s="923"/>
      <c r="DC127" s="923"/>
      <c r="DD127" s="923"/>
      <c r="DE127" s="923"/>
      <c r="DF127" s="924"/>
      <c r="DG127" s="925" t="s">
        <v>477</v>
      </c>
      <c r="DH127" s="926"/>
      <c r="DI127" s="926"/>
      <c r="DJ127" s="926"/>
      <c r="DK127" s="926"/>
      <c r="DL127" s="926" t="s">
        <v>478</v>
      </c>
      <c r="DM127" s="926"/>
      <c r="DN127" s="926"/>
      <c r="DO127" s="926"/>
      <c r="DP127" s="926"/>
      <c r="DQ127" s="926" t="s">
        <v>469</v>
      </c>
      <c r="DR127" s="926"/>
      <c r="DS127" s="926"/>
      <c r="DT127" s="926"/>
      <c r="DU127" s="926"/>
      <c r="DV127" s="927" t="s">
        <v>473</v>
      </c>
      <c r="DW127" s="927"/>
      <c r="DX127" s="927"/>
      <c r="DY127" s="927"/>
      <c r="DZ127" s="928"/>
    </row>
    <row r="128" spans="1:130" s="230" customFormat="1" ht="26.25" customHeight="1" thickBot="1" x14ac:dyDescent="0.25">
      <c r="A128" s="1042" t="s">
        <v>504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505</v>
      </c>
      <c r="X128" s="1044"/>
      <c r="Y128" s="1044"/>
      <c r="Z128" s="1045"/>
      <c r="AA128" s="1046">
        <v>42732</v>
      </c>
      <c r="AB128" s="1047"/>
      <c r="AC128" s="1047"/>
      <c r="AD128" s="1047"/>
      <c r="AE128" s="1048"/>
      <c r="AF128" s="1049">
        <v>47063</v>
      </c>
      <c r="AG128" s="1047"/>
      <c r="AH128" s="1047"/>
      <c r="AI128" s="1047"/>
      <c r="AJ128" s="1048"/>
      <c r="AK128" s="1049">
        <v>47063</v>
      </c>
      <c r="AL128" s="1047"/>
      <c r="AM128" s="1047"/>
      <c r="AN128" s="1047"/>
      <c r="AO128" s="1048"/>
      <c r="AP128" s="1050"/>
      <c r="AQ128" s="1051"/>
      <c r="AR128" s="1051"/>
      <c r="AS128" s="1051"/>
      <c r="AT128" s="1052"/>
      <c r="AU128" s="232"/>
      <c r="AV128" s="232"/>
      <c r="AW128" s="232"/>
      <c r="AX128" s="896" t="s">
        <v>506</v>
      </c>
      <c r="AY128" s="897"/>
      <c r="AZ128" s="897"/>
      <c r="BA128" s="897"/>
      <c r="BB128" s="897"/>
      <c r="BC128" s="897"/>
      <c r="BD128" s="897"/>
      <c r="BE128" s="898"/>
      <c r="BF128" s="1053" t="s">
        <v>473</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507</v>
      </c>
      <c r="CQ128" s="726"/>
      <c r="CR128" s="726"/>
      <c r="CS128" s="726"/>
      <c r="CT128" s="726"/>
      <c r="CU128" s="726"/>
      <c r="CV128" s="726"/>
      <c r="CW128" s="726"/>
      <c r="CX128" s="726"/>
      <c r="CY128" s="726"/>
      <c r="CZ128" s="726"/>
      <c r="DA128" s="726"/>
      <c r="DB128" s="726"/>
      <c r="DC128" s="726"/>
      <c r="DD128" s="726"/>
      <c r="DE128" s="726"/>
      <c r="DF128" s="1037"/>
      <c r="DG128" s="1038">
        <v>38245</v>
      </c>
      <c r="DH128" s="1039"/>
      <c r="DI128" s="1039"/>
      <c r="DJ128" s="1039"/>
      <c r="DK128" s="1039"/>
      <c r="DL128" s="1039">
        <v>26186</v>
      </c>
      <c r="DM128" s="1039"/>
      <c r="DN128" s="1039"/>
      <c r="DO128" s="1039"/>
      <c r="DP128" s="1039"/>
      <c r="DQ128" s="1039">
        <v>15826</v>
      </c>
      <c r="DR128" s="1039"/>
      <c r="DS128" s="1039"/>
      <c r="DT128" s="1039"/>
      <c r="DU128" s="1039"/>
      <c r="DV128" s="1040">
        <v>0.4</v>
      </c>
      <c r="DW128" s="1040"/>
      <c r="DX128" s="1040"/>
      <c r="DY128" s="1040"/>
      <c r="DZ128" s="1041"/>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508</v>
      </c>
      <c r="X129" s="1071"/>
      <c r="Y129" s="1071"/>
      <c r="Z129" s="1072"/>
      <c r="AA129" s="958">
        <v>3444512</v>
      </c>
      <c r="AB129" s="959"/>
      <c r="AC129" s="959"/>
      <c r="AD129" s="959"/>
      <c r="AE129" s="960"/>
      <c r="AF129" s="961">
        <v>4427893</v>
      </c>
      <c r="AG129" s="959"/>
      <c r="AH129" s="959"/>
      <c r="AI129" s="959"/>
      <c r="AJ129" s="960"/>
      <c r="AK129" s="961">
        <v>4167701</v>
      </c>
      <c r="AL129" s="959"/>
      <c r="AM129" s="959"/>
      <c r="AN129" s="959"/>
      <c r="AO129" s="960"/>
      <c r="AP129" s="1073"/>
      <c r="AQ129" s="1074"/>
      <c r="AR129" s="1074"/>
      <c r="AS129" s="1074"/>
      <c r="AT129" s="1075"/>
      <c r="AU129" s="233"/>
      <c r="AV129" s="233"/>
      <c r="AW129" s="233"/>
      <c r="AX129" s="1065" t="s">
        <v>509</v>
      </c>
      <c r="AY129" s="923"/>
      <c r="AZ129" s="923"/>
      <c r="BA129" s="923"/>
      <c r="BB129" s="923"/>
      <c r="BC129" s="923"/>
      <c r="BD129" s="923"/>
      <c r="BE129" s="924"/>
      <c r="BF129" s="1066" t="s">
        <v>510</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511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512</v>
      </c>
      <c r="X130" s="1071"/>
      <c r="Y130" s="1071"/>
      <c r="Z130" s="1072"/>
      <c r="AA130" s="958">
        <v>409609</v>
      </c>
      <c r="AB130" s="959"/>
      <c r="AC130" s="959"/>
      <c r="AD130" s="959"/>
      <c r="AE130" s="960"/>
      <c r="AF130" s="961">
        <v>420931</v>
      </c>
      <c r="AG130" s="959"/>
      <c r="AH130" s="959"/>
      <c r="AI130" s="959"/>
      <c r="AJ130" s="960"/>
      <c r="AK130" s="961">
        <v>414487</v>
      </c>
      <c r="AL130" s="959"/>
      <c r="AM130" s="959"/>
      <c r="AN130" s="959"/>
      <c r="AO130" s="960"/>
      <c r="AP130" s="1073"/>
      <c r="AQ130" s="1074"/>
      <c r="AR130" s="1074"/>
      <c r="AS130" s="1074"/>
      <c r="AT130" s="1075"/>
      <c r="AU130" s="233"/>
      <c r="AV130" s="233"/>
      <c r="AW130" s="233"/>
      <c r="AX130" s="1065" t="s">
        <v>513</v>
      </c>
      <c r="AY130" s="923"/>
      <c r="AZ130" s="923"/>
      <c r="BA130" s="923"/>
      <c r="BB130" s="923"/>
      <c r="BC130" s="923"/>
      <c r="BD130" s="923"/>
      <c r="BE130" s="924"/>
      <c r="BF130" s="1101">
        <v>9.5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514</v>
      </c>
      <c r="X131" s="1108"/>
      <c r="Y131" s="1108"/>
      <c r="Z131" s="1109"/>
      <c r="AA131" s="1004">
        <v>3034903</v>
      </c>
      <c r="AB131" s="986"/>
      <c r="AC131" s="986"/>
      <c r="AD131" s="986"/>
      <c r="AE131" s="987"/>
      <c r="AF131" s="985">
        <v>4006962</v>
      </c>
      <c r="AG131" s="986"/>
      <c r="AH131" s="986"/>
      <c r="AI131" s="986"/>
      <c r="AJ131" s="987"/>
      <c r="AK131" s="985">
        <v>3753214</v>
      </c>
      <c r="AL131" s="986"/>
      <c r="AM131" s="986"/>
      <c r="AN131" s="986"/>
      <c r="AO131" s="987"/>
      <c r="AP131" s="1110"/>
      <c r="AQ131" s="1111"/>
      <c r="AR131" s="1111"/>
      <c r="AS131" s="1111"/>
      <c r="AT131" s="1112"/>
      <c r="AU131" s="233"/>
      <c r="AV131" s="233"/>
      <c r="AW131" s="233"/>
      <c r="AX131" s="1083" t="s">
        <v>515</v>
      </c>
      <c r="AY131" s="726"/>
      <c r="AZ131" s="726"/>
      <c r="BA131" s="726"/>
      <c r="BB131" s="726"/>
      <c r="BC131" s="726"/>
      <c r="BD131" s="726"/>
      <c r="BE131" s="1037"/>
      <c r="BF131" s="1084" t="s">
        <v>469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517</v>
      </c>
      <c r="W132" s="1094"/>
      <c r="X132" s="1094"/>
      <c r="Y132" s="1094"/>
      <c r="Z132" s="1095"/>
      <c r="AA132" s="1096">
        <v>10.705745780000001</v>
      </c>
      <c r="AB132" s="1097"/>
      <c r="AC132" s="1097"/>
      <c r="AD132" s="1097"/>
      <c r="AE132" s="1098"/>
      <c r="AF132" s="1099">
        <v>7.1626583930000001</v>
      </c>
      <c r="AG132" s="1097"/>
      <c r="AH132" s="1097"/>
      <c r="AI132" s="1097"/>
      <c r="AJ132" s="1098"/>
      <c r="AK132" s="1099">
        <v>10.704292369999999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518</v>
      </c>
      <c r="W133" s="1077"/>
      <c r="X133" s="1077"/>
      <c r="Y133" s="1077"/>
      <c r="Z133" s="1078"/>
      <c r="AA133" s="1079">
        <v>9.6999999999999993</v>
      </c>
      <c r="AB133" s="1080"/>
      <c r="AC133" s="1080"/>
      <c r="AD133" s="1080"/>
      <c r="AE133" s="1081"/>
      <c r="AF133" s="1079">
        <v>9</v>
      </c>
      <c r="AG133" s="1080"/>
      <c r="AH133" s="1080"/>
      <c r="AI133" s="1080"/>
      <c r="AJ133" s="1081"/>
      <c r="AK133" s="1079">
        <v>9.5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v6DmIk3C2nyyWopbT/cBET/mYEbAumxxrqMWALfBnw3V+srARfnYAJpw4RaqRICZAZhLtRvA+M5nnr65P8Wzg==" saltValue="VdEuQ7KH/klBeR9mseVr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Y73" sqref="CY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MLtcPG2EJGK4c9l32ZY6smG/I4D4aG0X3C5Cqe0EBQtpxc6442vxz24Cxm4RBMYuU7mp4NG9udzTkhNcmgKxA==" saltValue="RM1wUbYpQ2ieWwe/Molb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8"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CL7pZ+jRDieztJ9bV/QoR4VaQC09nz5NJmjNaHNOnZ0O9UqPsauAQ4fsoPqkgPlptusOtBe/EUHzqteuPORXQ==" saltValue="E6cSlQ582qlcjmEuq5WD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43"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527</v>
      </c>
      <c r="AL9" s="1117"/>
      <c r="AM9" s="1117"/>
      <c r="AN9" s="1118"/>
      <c r="AO9" s="281">
        <v>1117201</v>
      </c>
      <c r="AP9" s="281">
        <v>144790</v>
      </c>
      <c r="AQ9" s="282">
        <v>138583</v>
      </c>
      <c r="AR9" s="283">
        <v>4.5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528</v>
      </c>
      <c r="AL10" s="1117"/>
      <c r="AM10" s="1117"/>
      <c r="AN10" s="1118"/>
      <c r="AO10" s="284">
        <v>154336</v>
      </c>
      <c r="AP10" s="284">
        <v>20002</v>
      </c>
      <c r="AQ10" s="285">
        <v>15847</v>
      </c>
      <c r="AR10" s="286">
        <v>26.2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529</v>
      </c>
      <c r="AL11" s="1117"/>
      <c r="AM11" s="1117"/>
      <c r="AN11" s="1118"/>
      <c r="AO11" s="284">
        <v>420</v>
      </c>
      <c r="AP11" s="284">
        <v>54</v>
      </c>
      <c r="AQ11" s="285">
        <v>2224</v>
      </c>
      <c r="AR11" s="286">
        <v>-97.6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530</v>
      </c>
      <c r="AL12" s="1117"/>
      <c r="AM12" s="1117"/>
      <c r="AN12" s="1118"/>
      <c r="AO12" s="284" t="s">
        <v>531</v>
      </c>
      <c r="AP12" s="284" t="s">
        <v>531</v>
      </c>
      <c r="AQ12" s="285" t="s">
        <v>531</v>
      </c>
      <c r="AR12" s="286" t="s">
        <v>531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532</v>
      </c>
      <c r="AL13" s="1117"/>
      <c r="AM13" s="1117"/>
      <c r="AN13" s="1118"/>
      <c r="AO13" s="284">
        <v>46837</v>
      </c>
      <c r="AP13" s="284">
        <v>6070</v>
      </c>
      <c r="AQ13" s="285">
        <v>5571</v>
      </c>
      <c r="AR13" s="286">
        <v>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533</v>
      </c>
      <c r="AL14" s="1117"/>
      <c r="AM14" s="1117"/>
      <c r="AN14" s="1118"/>
      <c r="AO14" s="284">
        <v>38594</v>
      </c>
      <c r="AP14" s="284">
        <v>5002</v>
      </c>
      <c r="AQ14" s="285">
        <v>2766</v>
      </c>
      <c r="AR14" s="286">
        <v>80.8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534</v>
      </c>
      <c r="AL15" s="1120"/>
      <c r="AM15" s="1120"/>
      <c r="AN15" s="1121"/>
      <c r="AO15" s="284">
        <v>-63472</v>
      </c>
      <c r="AP15" s="284">
        <v>-8226</v>
      </c>
      <c r="AQ15" s="285">
        <v>-9361</v>
      </c>
      <c r="AR15" s="286">
        <v>-12.1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1293916</v>
      </c>
      <c r="AP16" s="284">
        <v>167693</v>
      </c>
      <c r="AQ16" s="285">
        <v>155632</v>
      </c>
      <c r="AR16" s="286">
        <v>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539</v>
      </c>
      <c r="AL21" s="1123"/>
      <c r="AM21" s="1123"/>
      <c r="AN21" s="1124"/>
      <c r="AO21" s="297">
        <v>15.03</v>
      </c>
      <c r="AP21" s="298">
        <v>13.83</v>
      </c>
      <c r="AQ21" s="299">
        <v>1.2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540</v>
      </c>
      <c r="AL22" s="1123"/>
      <c r="AM22" s="1123"/>
      <c r="AN22" s="1124"/>
      <c r="AO22" s="302">
        <v>98.7</v>
      </c>
      <c r="AP22" s="303">
        <v>96.2</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541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549705</v>
      </c>
      <c r="AP32" s="312">
        <v>71242</v>
      </c>
      <c r="AQ32" s="313">
        <v>82029</v>
      </c>
      <c r="AR32" s="314">
        <v>-13.2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531</v>
      </c>
      <c r="AP33" s="312" t="s">
        <v>531</v>
      </c>
      <c r="AQ33" s="313" t="s">
        <v>531</v>
      </c>
      <c r="AR33" s="314" t="s">
        <v>531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t="s">
        <v>531</v>
      </c>
      <c r="AP34" s="312" t="s">
        <v>531</v>
      </c>
      <c r="AQ34" s="313" t="s">
        <v>531</v>
      </c>
      <c r="AR34" s="314" t="s">
        <v>531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232656</v>
      </c>
      <c r="AP35" s="312">
        <v>30152</v>
      </c>
      <c r="AQ35" s="313">
        <v>28200</v>
      </c>
      <c r="AR35" s="314">
        <v>6.9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v>33084</v>
      </c>
      <c r="AP36" s="312">
        <v>4288</v>
      </c>
      <c r="AQ36" s="313">
        <v>4770</v>
      </c>
      <c r="AR36" s="314">
        <v>-10.1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47860</v>
      </c>
      <c r="AP37" s="312">
        <v>6203</v>
      </c>
      <c r="AQ37" s="313">
        <v>525</v>
      </c>
      <c r="AR37" s="314">
        <v>1081.5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t="s">
        <v>531</v>
      </c>
      <c r="AP38" s="315" t="s">
        <v>531</v>
      </c>
      <c r="AQ38" s="316">
        <v>4</v>
      </c>
      <c r="AR38" s="304" t="s">
        <v>531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-47063</v>
      </c>
      <c r="AP39" s="312">
        <v>-6099</v>
      </c>
      <c r="AQ39" s="313">
        <v>-1861</v>
      </c>
      <c r="AR39" s="314">
        <v>227.7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-414487</v>
      </c>
      <c r="AP40" s="312">
        <v>-53718</v>
      </c>
      <c r="AQ40" s="313">
        <v>-76879</v>
      </c>
      <c r="AR40" s="314">
        <v>-30.1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401755</v>
      </c>
      <c r="AP41" s="312">
        <v>52068</v>
      </c>
      <c r="AQ41" s="313">
        <v>36788</v>
      </c>
      <c r="AR41" s="314">
        <v>41.5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522</v>
      </c>
      <c r="AN49" s="1127" t="s">
        <v>556</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557</v>
      </c>
      <c r="AO50" s="329" t="s">
        <v>558</v>
      </c>
      <c r="AP50" s="330" t="s">
        <v>559</v>
      </c>
      <c r="AQ50" s="331" t="s">
        <v>560</v>
      </c>
      <c r="AR50" s="332" t="s">
        <v>561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4678493</v>
      </c>
      <c r="AN51" s="334">
        <v>583863</v>
      </c>
      <c r="AO51" s="335">
        <v>56.5</v>
      </c>
      <c r="AP51" s="336">
        <v>114790</v>
      </c>
      <c r="AQ51" s="337">
        <v>-6.6</v>
      </c>
      <c r="AR51" s="338">
        <v>63.1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1859436</v>
      </c>
      <c r="AN52" s="342">
        <v>232052</v>
      </c>
      <c r="AO52" s="343">
        <v>579.1</v>
      </c>
      <c r="AP52" s="344">
        <v>55601</v>
      </c>
      <c r="AQ52" s="345">
        <v>-15.5</v>
      </c>
      <c r="AR52" s="346">
        <v>594.6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3045091</v>
      </c>
      <c r="AN53" s="334">
        <v>381590</v>
      </c>
      <c r="AO53" s="335">
        <v>-34.6</v>
      </c>
      <c r="AP53" s="336">
        <v>126262</v>
      </c>
      <c r="AQ53" s="337">
        <v>10</v>
      </c>
      <c r="AR53" s="338">
        <v>-44.6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324448</v>
      </c>
      <c r="AN54" s="342">
        <v>40658</v>
      </c>
      <c r="AO54" s="343">
        <v>-82.5</v>
      </c>
      <c r="AP54" s="344">
        <v>56769</v>
      </c>
      <c r="AQ54" s="345">
        <v>2.1</v>
      </c>
      <c r="AR54" s="346">
        <v>-84.6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1323464</v>
      </c>
      <c r="AN55" s="334">
        <v>168358</v>
      </c>
      <c r="AO55" s="335">
        <v>-55.9</v>
      </c>
      <c r="AP55" s="336">
        <v>126525</v>
      </c>
      <c r="AQ55" s="337">
        <v>0.2</v>
      </c>
      <c r="AR55" s="338">
        <v>-56.1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422257</v>
      </c>
      <c r="AN56" s="342">
        <v>53715</v>
      </c>
      <c r="AO56" s="343">
        <v>32.1</v>
      </c>
      <c r="AP56" s="344">
        <v>67052</v>
      </c>
      <c r="AQ56" s="345">
        <v>18.100000000000001</v>
      </c>
      <c r="AR56" s="346">
        <v>14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1738111</v>
      </c>
      <c r="AN57" s="334">
        <v>222492</v>
      </c>
      <c r="AO57" s="335">
        <v>32.200000000000003</v>
      </c>
      <c r="AP57" s="336">
        <v>122054</v>
      </c>
      <c r="AQ57" s="337">
        <v>-3.5</v>
      </c>
      <c r="AR57" s="338">
        <v>35.700000000000003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632837</v>
      </c>
      <c r="AN58" s="342">
        <v>81008</v>
      </c>
      <c r="AO58" s="343">
        <v>50.8</v>
      </c>
      <c r="AP58" s="344">
        <v>68298</v>
      </c>
      <c r="AQ58" s="345">
        <v>1.9</v>
      </c>
      <c r="AR58" s="346">
        <v>48.9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472900</v>
      </c>
      <c r="AN59" s="334">
        <v>61288</v>
      </c>
      <c r="AO59" s="335">
        <v>-72.5</v>
      </c>
      <c r="AP59" s="336">
        <v>111644</v>
      </c>
      <c r="AQ59" s="337">
        <v>-8.5</v>
      </c>
      <c r="AR59" s="338">
        <v>-64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123205</v>
      </c>
      <c r="AN60" s="342">
        <v>15967</v>
      </c>
      <c r="AO60" s="343">
        <v>-80.3</v>
      </c>
      <c r="AP60" s="344">
        <v>66606</v>
      </c>
      <c r="AQ60" s="345">
        <v>-2.5</v>
      </c>
      <c r="AR60" s="346">
        <v>-77.8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2251612</v>
      </c>
      <c r="AN61" s="349">
        <v>283518</v>
      </c>
      <c r="AO61" s="350">
        <v>-14.9</v>
      </c>
      <c r="AP61" s="351">
        <v>120255</v>
      </c>
      <c r="AQ61" s="352">
        <v>-1.7</v>
      </c>
      <c r="AR61" s="338">
        <v>-13.2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672437</v>
      </c>
      <c r="AN62" s="342">
        <v>84680</v>
      </c>
      <c r="AO62" s="343">
        <v>99.8</v>
      </c>
      <c r="AP62" s="344">
        <v>62865</v>
      </c>
      <c r="AQ62" s="345">
        <v>0.8</v>
      </c>
      <c r="AR62" s="346">
        <v>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M2cbhQrMCtaM6eseyirqmmJEzU26ff1XjQZubnyz78Bx0n8pwbg8WxSubq8kIpkIXqvVBj34aTkgHDv4YGlrg==" saltValue="gBjbpx73CwfljtcMPg7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B79"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0" spans="125:125" ht="13.5" hidden="1" customHeight="1" x14ac:dyDescent="0.2"/>
    <row r="121" spans="125:125" ht="13.5" hidden="1" customHeight="1" x14ac:dyDescent="0.2">
      <c r="DU121" s="259"/>
    </row>
  </sheetData>
  <sheetProtection algorithmName="SHA-512" hashValue="thZZ+UYjz0ESrK48J36M787QmClgWwCdrVubVCE1r8AjdXL7VUX+xDsJPFHyozJqOsax6K/Wqq47Z0UFrFMqGQ==" saltValue="VpyVbadyQ9DC+nF+PHqt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3" zoomScaleNormal="100" zoomScaleSheetLayoutView="55" workbookViewId="0">
      <selection activeCell="AE48" sqref="AE48"/>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eKMkDKO01cWptzRsILkEMcgG91Wp+tHACuDMFzTKi8bKZeNqwSfnDJwjDAui1x/LCW2Nwya6YpFEDDpUoyEqzA==" saltValue="KFciA4crp81Uo5aCRgQ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3"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39" t="s">
        <v>3</v>
      </c>
      <c r="D47" s="1139"/>
      <c r="E47" s="1140"/>
      <c r="F47" s="11">
        <v>101.23</v>
      </c>
      <c r="G47" s="12">
        <v>101.12</v>
      </c>
      <c r="H47" s="12">
        <v>89.1</v>
      </c>
      <c r="I47" s="12">
        <v>69.989999999999995</v>
      </c>
      <c r="J47" s="13">
        <v>79.88</v>
      </c>
    </row>
    <row r="48" spans="2:10" ht="57.75" customHeight="1" x14ac:dyDescent="0.2">
      <c r="B48" s="14"/>
      <c r="C48" s="1141" t="s">
        <v>4</v>
      </c>
      <c r="D48" s="1141"/>
      <c r="E48" s="1142"/>
      <c r="F48" s="15">
        <v>9.06</v>
      </c>
      <c r="G48" s="16">
        <v>10.46</v>
      </c>
      <c r="H48" s="16">
        <v>1.74</v>
      </c>
      <c r="I48" s="16">
        <v>10.36</v>
      </c>
      <c r="J48" s="17">
        <v>15.38</v>
      </c>
    </row>
    <row r="49" spans="2:10" ht="57.75" customHeight="1" thickBot="1" x14ac:dyDescent="0.25">
      <c r="B49" s="18"/>
      <c r="C49" s="1143" t="s">
        <v>5</v>
      </c>
      <c r="D49" s="1143"/>
      <c r="E49" s="1144"/>
      <c r="F49" s="19" t="s">
        <v>577</v>
      </c>
      <c r="G49" s="20">
        <v>6.14</v>
      </c>
      <c r="H49" s="20" t="s">
        <v>578</v>
      </c>
      <c r="I49" s="20">
        <v>9.69</v>
      </c>
      <c r="J49" s="21">
        <v>9.89</v>
      </c>
    </row>
    <row r="50" spans="2:10" ht="13.2" x14ac:dyDescent="0.2"/>
  </sheetData>
  <sheetProtection algorithmName="SHA-512" hashValue="n7LIH8hxwjYt7aSvy98glOXFdN6fOa19aFAnpVizpSGN0fuKylc3F+sekVpbmqKMsvzyCR+oQeo4Tauwpfm+7Q==" saltValue="HTSLwtG0mZjJaduqtBcw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2024-02-05T00:17:46Z</dcterms:created>
  <dcterms:modified xsi:type="dcterms:W3CDTF">2024-09-24T06:18:53Z</dcterms:modified>
  <cp:category/>
</cp:coreProperties>
</file>